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4f51ac5bff4e6/文档/EMMT/Financial Management/"/>
    </mc:Choice>
  </mc:AlternateContent>
  <xr:revisionPtr revIDLastSave="123" documentId="8_{E24258A0-512B-48EE-BC2D-3F830BDE0D0D}" xr6:coauthVersionLast="47" xr6:coauthVersionMax="47" xr10:uidLastSave="{9B938D4E-EFB7-4BBB-9A80-C4CBED8A2F01}"/>
  <bookViews>
    <workbookView xWindow="-120" yWindow="-120" windowWidth="38640" windowHeight="21240" xr2:uid="{15B16C99-F1D7-4BF4-A72C-D404C5E7719F}"/>
  </bookViews>
  <sheets>
    <sheet name="Sheet1" sheetId="4" r:id="rId1"/>
  </sheets>
  <definedNames>
    <definedName name="_xlnm.Print_Area" localSheetId="0">Sheet1!$C$2:$I$262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9" i="4" l="1"/>
  <c r="D70" i="4" s="1"/>
  <c r="D201" i="4"/>
  <c r="F135" i="4"/>
  <c r="F136" i="4" s="1"/>
  <c r="I134" i="4"/>
  <c r="I135" i="4" s="1"/>
  <c r="G134" i="4"/>
  <c r="H134" i="4" s="1"/>
  <c r="D198" i="4"/>
  <c r="F73" i="4"/>
  <c r="F74" i="4" s="1"/>
  <c r="F5" i="4"/>
  <c r="F6" i="4" s="1"/>
  <c r="G203" i="4"/>
  <c r="G72" i="4"/>
  <c r="H72" i="4" s="1"/>
  <c r="I72" i="4" s="1"/>
  <c r="E73" i="4" s="1"/>
  <c r="G4" i="4"/>
  <c r="H4" i="4" s="1"/>
  <c r="I4" i="4" s="1"/>
  <c r="E5" i="4" s="1"/>
  <c r="G5" i="4" s="1"/>
  <c r="H5" i="4" s="1"/>
  <c r="F203" i="4" l="1"/>
  <c r="E135" i="4"/>
  <c r="G135" i="4" s="1"/>
  <c r="H135" i="4" s="1"/>
  <c r="G73" i="4"/>
  <c r="H73" i="4" s="1"/>
  <c r="I73" i="4" s="1"/>
  <c r="E74" i="4" s="1"/>
  <c r="H203" i="4"/>
  <c r="I203" i="4" s="1"/>
  <c r="E204" i="4" s="1"/>
  <c r="F204" i="4"/>
  <c r="I136" i="4"/>
  <c r="E136" i="4"/>
  <c r="G136" i="4" s="1"/>
  <c r="H136" i="4" s="1"/>
  <c r="F7" i="4"/>
  <c r="I5" i="4"/>
  <c r="E6" i="4" s="1"/>
  <c r="F137" i="4"/>
  <c r="F75" i="4"/>
  <c r="G74" i="4" l="1"/>
  <c r="H74" i="4" s="1"/>
  <c r="I74" i="4" s="1"/>
  <c r="E75" i="4" s="1"/>
  <c r="F205" i="4"/>
  <c r="F138" i="4"/>
  <c r="G204" i="4"/>
  <c r="H204" i="4" s="1"/>
  <c r="I204" i="4" s="1"/>
  <c r="E205" i="4" s="1"/>
  <c r="F76" i="4"/>
  <c r="G6" i="4"/>
  <c r="H6" i="4" s="1"/>
  <c r="I6" i="4" s="1"/>
  <c r="E7" i="4" s="1"/>
  <c r="F8" i="4"/>
  <c r="E137" i="4"/>
  <c r="G137" i="4" s="1"/>
  <c r="H137" i="4" s="1"/>
  <c r="I137" i="4"/>
  <c r="G75" i="4" l="1"/>
  <c r="H75" i="4" s="1"/>
  <c r="I75" i="4" s="1"/>
  <c r="E76" i="4" s="1"/>
  <c r="G205" i="4"/>
  <c r="H205" i="4" s="1"/>
  <c r="I205" i="4" s="1"/>
  <c r="E206" i="4" s="1"/>
  <c r="G7" i="4"/>
  <c r="H7" i="4" s="1"/>
  <c r="I7" i="4"/>
  <c r="E8" i="4" s="1"/>
  <c r="F206" i="4"/>
  <c r="F77" i="4"/>
  <c r="E138" i="4"/>
  <c r="G138" i="4" s="1"/>
  <c r="I138" i="4"/>
  <c r="F9" i="4"/>
  <c r="H138" i="4"/>
  <c r="F139" i="4"/>
  <c r="G206" i="4" l="1"/>
  <c r="H206" i="4" s="1"/>
  <c r="I206" i="4" s="1"/>
  <c r="E207" i="4" s="1"/>
  <c r="G76" i="4"/>
  <c r="H76" i="4" s="1"/>
  <c r="I76" i="4" s="1"/>
  <c r="E77" i="4" s="1"/>
  <c r="I139" i="4"/>
  <c r="E139" i="4"/>
  <c r="G139" i="4" s="1"/>
  <c r="H139" i="4" s="1"/>
  <c r="F140" i="4"/>
  <c r="F10" i="4"/>
  <c r="F78" i="4"/>
  <c r="G8" i="4"/>
  <c r="H8" i="4" s="1"/>
  <c r="I8" i="4" s="1"/>
  <c r="E9" i="4" s="1"/>
  <c r="F207" i="4"/>
  <c r="G207" i="4" l="1"/>
  <c r="H207" i="4" s="1"/>
  <c r="I207" i="4" s="1"/>
  <c r="E208" i="4" s="1"/>
  <c r="G77" i="4"/>
  <c r="H77" i="4" s="1"/>
  <c r="I77" i="4"/>
  <c r="E78" i="4" s="1"/>
  <c r="G9" i="4"/>
  <c r="H9" i="4" s="1"/>
  <c r="I9" i="4" s="1"/>
  <c r="E10" i="4" s="1"/>
  <c r="F79" i="4"/>
  <c r="F208" i="4"/>
  <c r="F11" i="4"/>
  <c r="F141" i="4"/>
  <c r="E140" i="4"/>
  <c r="G140" i="4" s="1"/>
  <c r="H140" i="4" s="1"/>
  <c r="I140" i="4"/>
  <c r="G10" i="4" l="1"/>
  <c r="H10" i="4" s="1"/>
  <c r="I10" i="4"/>
  <c r="E11" i="4" s="1"/>
  <c r="G208" i="4"/>
  <c r="H208" i="4" s="1"/>
  <c r="I208" i="4" s="1"/>
  <c r="E209" i="4" s="1"/>
  <c r="F12" i="4"/>
  <c r="F80" i="4"/>
  <c r="I141" i="4"/>
  <c r="E141" i="4"/>
  <c r="G141" i="4" s="1"/>
  <c r="H141" i="4" s="1"/>
  <c r="F142" i="4"/>
  <c r="F209" i="4"/>
  <c r="G78" i="4"/>
  <c r="H78" i="4" s="1"/>
  <c r="I78" i="4" s="1"/>
  <c r="E79" i="4" s="1"/>
  <c r="G79" i="4" l="1"/>
  <c r="H79" i="4" s="1"/>
  <c r="I79" i="4" s="1"/>
  <c r="E80" i="4" s="1"/>
  <c r="G209" i="4"/>
  <c r="H209" i="4" s="1"/>
  <c r="I209" i="4" s="1"/>
  <c r="E210" i="4" s="1"/>
  <c r="F210" i="4"/>
  <c r="F81" i="4"/>
  <c r="F13" i="4"/>
  <c r="G11" i="4"/>
  <c r="H11" i="4" s="1"/>
  <c r="I11" i="4" s="1"/>
  <c r="E12" i="4" s="1"/>
  <c r="F143" i="4"/>
  <c r="I142" i="4"/>
  <c r="E142" i="4"/>
  <c r="G142" i="4" s="1"/>
  <c r="H142" i="4" s="1"/>
  <c r="G12" i="4" l="1"/>
  <c r="H12" i="4" s="1"/>
  <c r="I12" i="4"/>
  <c r="E13" i="4" s="1"/>
  <c r="G210" i="4"/>
  <c r="H210" i="4" s="1"/>
  <c r="I210" i="4" s="1"/>
  <c r="E211" i="4" s="1"/>
  <c r="G80" i="4"/>
  <c r="H80" i="4" s="1"/>
  <c r="I80" i="4" s="1"/>
  <c r="E81" i="4" s="1"/>
  <c r="E143" i="4"/>
  <c r="G143" i="4" s="1"/>
  <c r="H143" i="4" s="1"/>
  <c r="I143" i="4"/>
  <c r="F14" i="4"/>
  <c r="F144" i="4"/>
  <c r="F82" i="4"/>
  <c r="F211" i="4"/>
  <c r="G211" i="4" l="1"/>
  <c r="H211" i="4" s="1"/>
  <c r="I211" i="4" s="1"/>
  <c r="E212" i="4" s="1"/>
  <c r="G81" i="4"/>
  <c r="H81" i="4" s="1"/>
  <c r="I81" i="4" s="1"/>
  <c r="E82" i="4" s="1"/>
  <c r="F83" i="4"/>
  <c r="F145" i="4"/>
  <c r="F15" i="4"/>
  <c r="I144" i="4"/>
  <c r="E145" i="4" s="1"/>
  <c r="G145" i="4" s="1"/>
  <c r="E144" i="4"/>
  <c r="G144" i="4" s="1"/>
  <c r="H144" i="4" s="1"/>
  <c r="G13" i="4"/>
  <c r="H13" i="4" s="1"/>
  <c r="I13" i="4" s="1"/>
  <c r="E14" i="4" s="1"/>
  <c r="F212" i="4"/>
  <c r="G212" i="4" l="1"/>
  <c r="H212" i="4" s="1"/>
  <c r="I212" i="4" s="1"/>
  <c r="E213" i="4" s="1"/>
  <c r="G14" i="4"/>
  <c r="H14" i="4" s="1"/>
  <c r="I14" i="4" s="1"/>
  <c r="E15" i="4" s="1"/>
  <c r="G82" i="4"/>
  <c r="H82" i="4" s="1"/>
  <c r="I82" i="4" s="1"/>
  <c r="E83" i="4" s="1"/>
  <c r="F84" i="4"/>
  <c r="F213" i="4"/>
  <c r="F16" i="4"/>
  <c r="F146" i="4"/>
  <c r="H145" i="4"/>
  <c r="I145" i="4" s="1"/>
  <c r="E146" i="4" s="1"/>
  <c r="G213" i="4" l="1"/>
  <c r="G83" i="4"/>
  <c r="H83" i="4" s="1"/>
  <c r="I83" i="4" s="1"/>
  <c r="E84" i="4" s="1"/>
  <c r="I146" i="4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G146" i="4"/>
  <c r="E147" i="4"/>
  <c r="F17" i="4"/>
  <c r="F214" i="4"/>
  <c r="H213" i="4"/>
  <c r="I213" i="4" s="1"/>
  <c r="E214" i="4" s="1"/>
  <c r="H146" i="4"/>
  <c r="F147" i="4"/>
  <c r="G15" i="4"/>
  <c r="H15" i="4" s="1"/>
  <c r="I15" i="4" s="1"/>
  <c r="E16" i="4" s="1"/>
  <c r="F85" i="4"/>
  <c r="G214" i="4" l="1"/>
  <c r="G16" i="4"/>
  <c r="H16" i="4" s="1"/>
  <c r="I16" i="4" s="1"/>
  <c r="E17" i="4" s="1"/>
  <c r="G84" i="4"/>
  <c r="H84" i="4" s="1"/>
  <c r="I84" i="4" s="1"/>
  <c r="E85" i="4" s="1"/>
  <c r="F148" i="4"/>
  <c r="E148" i="4"/>
  <c r="G147" i="4"/>
  <c r="H147" i="4" s="1"/>
  <c r="H214" i="4"/>
  <c r="I214" i="4" s="1"/>
  <c r="E215" i="4" s="1"/>
  <c r="F215" i="4"/>
  <c r="F18" i="4"/>
  <c r="F86" i="4"/>
  <c r="G215" i="4" l="1"/>
  <c r="G85" i="4"/>
  <c r="H85" i="4" s="1"/>
  <c r="I85" i="4" s="1"/>
  <c r="E86" i="4" s="1"/>
  <c r="G17" i="4"/>
  <c r="H17" i="4" s="1"/>
  <c r="I17" i="4" s="1"/>
  <c r="E18" i="4" s="1"/>
  <c r="F87" i="4"/>
  <c r="H215" i="4"/>
  <c r="I215" i="4" s="1"/>
  <c r="E216" i="4" s="1"/>
  <c r="F216" i="4"/>
  <c r="F149" i="4"/>
  <c r="F19" i="4"/>
  <c r="E149" i="4"/>
  <c r="G148" i="4"/>
  <c r="H148" i="4" s="1"/>
  <c r="G18" i="4" l="1"/>
  <c r="H18" i="4" s="1"/>
  <c r="I18" i="4" s="1"/>
  <c r="E19" i="4" s="1"/>
  <c r="G216" i="4"/>
  <c r="G86" i="4"/>
  <c r="H86" i="4" s="1"/>
  <c r="I86" i="4" s="1"/>
  <c r="E87" i="4" s="1"/>
  <c r="F20" i="4"/>
  <c r="H216" i="4"/>
  <c r="I216" i="4" s="1"/>
  <c r="E217" i="4" s="1"/>
  <c r="F217" i="4"/>
  <c r="F150" i="4"/>
  <c r="F88" i="4"/>
  <c r="E150" i="4"/>
  <c r="G149" i="4"/>
  <c r="H149" i="4" s="1"/>
  <c r="G87" i="4" l="1"/>
  <c r="H87" i="4" s="1"/>
  <c r="I87" i="4"/>
  <c r="E88" i="4" s="1"/>
  <c r="G217" i="4"/>
  <c r="G19" i="4"/>
  <c r="H19" i="4" s="1"/>
  <c r="I19" i="4" s="1"/>
  <c r="E20" i="4" s="1"/>
  <c r="F89" i="4"/>
  <c r="F218" i="4"/>
  <c r="H217" i="4"/>
  <c r="I217" i="4" s="1"/>
  <c r="E218" i="4" s="1"/>
  <c r="E151" i="4"/>
  <c r="G150" i="4"/>
  <c r="H150" i="4" s="1"/>
  <c r="F151" i="4"/>
  <c r="F21" i="4"/>
  <c r="G218" i="4" l="1"/>
  <c r="G20" i="4"/>
  <c r="H20" i="4" s="1"/>
  <c r="I20" i="4"/>
  <c r="E21" i="4" s="1"/>
  <c r="F152" i="4"/>
  <c r="F90" i="4"/>
  <c r="G151" i="4"/>
  <c r="H151" i="4" s="1"/>
  <c r="E152" i="4"/>
  <c r="G88" i="4"/>
  <c r="H88" i="4" s="1"/>
  <c r="I88" i="4" s="1"/>
  <c r="E89" i="4" s="1"/>
  <c r="F22" i="4"/>
  <c r="H218" i="4"/>
  <c r="I218" i="4" s="1"/>
  <c r="E219" i="4" s="1"/>
  <c r="F219" i="4"/>
  <c r="G89" i="4" l="1"/>
  <c r="H89" i="4" s="1"/>
  <c r="I89" i="4" s="1"/>
  <c r="E90" i="4" s="1"/>
  <c r="G219" i="4"/>
  <c r="F23" i="4"/>
  <c r="E153" i="4"/>
  <c r="G152" i="4"/>
  <c r="H152" i="4" s="1"/>
  <c r="F153" i="4"/>
  <c r="G21" i="4"/>
  <c r="H21" i="4" s="1"/>
  <c r="I21" i="4" s="1"/>
  <c r="E22" i="4" s="1"/>
  <c r="F220" i="4"/>
  <c r="H219" i="4"/>
  <c r="I219" i="4" s="1"/>
  <c r="E220" i="4" s="1"/>
  <c r="F91" i="4"/>
  <c r="G22" i="4" l="1"/>
  <c r="H22" i="4" s="1"/>
  <c r="I22" i="4" s="1"/>
  <c r="E23" i="4" s="1"/>
  <c r="G220" i="4"/>
  <c r="G90" i="4"/>
  <c r="H90" i="4" s="1"/>
  <c r="I90" i="4" s="1"/>
  <c r="E91" i="4" s="1"/>
  <c r="F221" i="4"/>
  <c r="H220" i="4"/>
  <c r="I220" i="4" s="1"/>
  <c r="E221" i="4" s="1"/>
  <c r="F154" i="4"/>
  <c r="E154" i="4"/>
  <c r="G153" i="4"/>
  <c r="H153" i="4" s="1"/>
  <c r="F92" i="4"/>
  <c r="F24" i="4"/>
  <c r="G91" i="4" l="1"/>
  <c r="H91" i="4" s="1"/>
  <c r="I91" i="4" s="1"/>
  <c r="E92" i="4" s="1"/>
  <c r="G221" i="4"/>
  <c r="G23" i="4"/>
  <c r="H23" i="4" s="1"/>
  <c r="I23" i="4" s="1"/>
  <c r="E24" i="4" s="1"/>
  <c r="F155" i="4"/>
  <c r="F25" i="4"/>
  <c r="F93" i="4"/>
  <c r="F222" i="4"/>
  <c r="H221" i="4"/>
  <c r="I221" i="4" s="1"/>
  <c r="E222" i="4" s="1"/>
  <c r="G154" i="4"/>
  <c r="H154" i="4" s="1"/>
  <c r="E155" i="4"/>
  <c r="G24" i="4" l="1"/>
  <c r="H24" i="4" s="1"/>
  <c r="I24" i="4" s="1"/>
  <c r="E25" i="4" s="1"/>
  <c r="G222" i="4"/>
  <c r="G92" i="4"/>
  <c r="H92" i="4" s="1"/>
  <c r="I92" i="4" s="1"/>
  <c r="E93" i="4" s="1"/>
  <c r="F26" i="4"/>
  <c r="F223" i="4"/>
  <c r="H222" i="4"/>
  <c r="I222" i="4" s="1"/>
  <c r="E223" i="4" s="1"/>
  <c r="F94" i="4"/>
  <c r="F156" i="4"/>
  <c r="E156" i="4"/>
  <c r="G155" i="4"/>
  <c r="H155" i="4" s="1"/>
  <c r="G223" i="4" l="1"/>
  <c r="G93" i="4"/>
  <c r="H93" i="4" s="1"/>
  <c r="I93" i="4" s="1"/>
  <c r="E94" i="4" s="1"/>
  <c r="G25" i="4"/>
  <c r="H25" i="4" s="1"/>
  <c r="I25" i="4" s="1"/>
  <c r="E26" i="4" s="1"/>
  <c r="H223" i="4"/>
  <c r="I223" i="4" s="1"/>
  <c r="E224" i="4" s="1"/>
  <c r="F224" i="4"/>
  <c r="G156" i="4"/>
  <c r="E157" i="4"/>
  <c r="G157" i="4" s="1"/>
  <c r="F95" i="4"/>
  <c r="F157" i="4"/>
  <c r="H156" i="4"/>
  <c r="F27" i="4"/>
  <c r="G224" i="4" l="1"/>
  <c r="G26" i="4"/>
  <c r="H26" i="4" s="1"/>
  <c r="I26" i="4" s="1"/>
  <c r="E27" i="4" s="1"/>
  <c r="F28" i="4"/>
  <c r="H157" i="4"/>
  <c r="I157" i="4" s="1"/>
  <c r="E158" i="4" s="1"/>
  <c r="F158" i="4"/>
  <c r="H224" i="4"/>
  <c r="I224" i="4" s="1"/>
  <c r="E225" i="4" s="1"/>
  <c r="F225" i="4"/>
  <c r="F96" i="4"/>
  <c r="G94" i="4"/>
  <c r="H94" i="4" s="1"/>
  <c r="I94" i="4" s="1"/>
  <c r="E95" i="4" s="1"/>
  <c r="G95" i="4" l="1"/>
  <c r="H95" i="4" s="1"/>
  <c r="I95" i="4" s="1"/>
  <c r="E96" i="4" s="1"/>
  <c r="G225" i="4"/>
  <c r="H225" i="4" s="1"/>
  <c r="I225" i="4" s="1"/>
  <c r="E226" i="4" s="1"/>
  <c r="F226" i="4"/>
  <c r="F29" i="4"/>
  <c r="F97" i="4"/>
  <c r="F159" i="4"/>
  <c r="E159" i="4"/>
  <c r="I158" i="4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G158" i="4"/>
  <c r="H158" i="4" s="1"/>
  <c r="G27" i="4"/>
  <c r="H27" i="4" s="1"/>
  <c r="I27" i="4" s="1"/>
  <c r="E28" i="4" s="1"/>
  <c r="G226" i="4" l="1"/>
  <c r="G96" i="4"/>
  <c r="H96" i="4" s="1"/>
  <c r="I96" i="4" s="1"/>
  <c r="E97" i="4" s="1"/>
  <c r="F160" i="4"/>
  <c r="F98" i="4"/>
  <c r="F30" i="4"/>
  <c r="G159" i="4"/>
  <c r="H159" i="4" s="1"/>
  <c r="E160" i="4"/>
  <c r="G28" i="4"/>
  <c r="H28" i="4" s="1"/>
  <c r="I28" i="4" s="1"/>
  <c r="E29" i="4" s="1"/>
  <c r="H226" i="4"/>
  <c r="I226" i="4" s="1"/>
  <c r="E227" i="4" s="1"/>
  <c r="F227" i="4"/>
  <c r="G227" i="4" l="1"/>
  <c r="G29" i="4"/>
  <c r="H29" i="4" s="1"/>
  <c r="I29" i="4" s="1"/>
  <c r="E30" i="4" s="1"/>
  <c r="G97" i="4"/>
  <c r="H97" i="4" s="1"/>
  <c r="I97" i="4" s="1"/>
  <c r="E98" i="4" s="1"/>
  <c r="E161" i="4"/>
  <c r="G160" i="4"/>
  <c r="F228" i="4"/>
  <c r="H227" i="4"/>
  <c r="I227" i="4" s="1"/>
  <c r="E228" i="4" s="1"/>
  <c r="H160" i="4"/>
  <c r="F161" i="4"/>
  <c r="F31" i="4"/>
  <c r="F99" i="4"/>
  <c r="G228" i="4" l="1"/>
  <c r="G98" i="4"/>
  <c r="H98" i="4" s="1"/>
  <c r="I98" i="4"/>
  <c r="E99" i="4" s="1"/>
  <c r="G30" i="4"/>
  <c r="H30" i="4" s="1"/>
  <c r="I30" i="4"/>
  <c r="E31" i="4" s="1"/>
  <c r="F100" i="4"/>
  <c r="F162" i="4"/>
  <c r="F32" i="4"/>
  <c r="F229" i="4"/>
  <c r="H228" i="4"/>
  <c r="I228" i="4" s="1"/>
  <c r="E229" i="4" s="1"/>
  <c r="E162" i="4"/>
  <c r="G161" i="4"/>
  <c r="H161" i="4" s="1"/>
  <c r="G229" i="4" l="1"/>
  <c r="F163" i="4"/>
  <c r="F230" i="4"/>
  <c r="H229" i="4"/>
  <c r="I229" i="4" s="1"/>
  <c r="E230" i="4" s="1"/>
  <c r="F101" i="4"/>
  <c r="F33" i="4"/>
  <c r="G31" i="4"/>
  <c r="H31" i="4" s="1"/>
  <c r="I31" i="4" s="1"/>
  <c r="E32" i="4" s="1"/>
  <c r="G162" i="4"/>
  <c r="H162" i="4" s="1"/>
  <c r="E163" i="4"/>
  <c r="G99" i="4"/>
  <c r="H99" i="4" s="1"/>
  <c r="I99" i="4" s="1"/>
  <c r="E100" i="4" s="1"/>
  <c r="G32" i="4" l="1"/>
  <c r="H32" i="4" s="1"/>
  <c r="I32" i="4" s="1"/>
  <c r="E33" i="4" s="1"/>
  <c r="G100" i="4"/>
  <c r="H100" i="4" s="1"/>
  <c r="I100" i="4" s="1"/>
  <c r="E101" i="4" s="1"/>
  <c r="G230" i="4"/>
  <c r="F102" i="4"/>
  <c r="E164" i="4"/>
  <c r="G163" i="4"/>
  <c r="H163" i="4" s="1"/>
  <c r="F164" i="4"/>
  <c r="F34" i="4"/>
  <c r="H230" i="4"/>
  <c r="I230" i="4" s="1"/>
  <c r="E231" i="4" s="1"/>
  <c r="F231" i="4"/>
  <c r="G101" i="4" l="1"/>
  <c r="H101" i="4" s="1"/>
  <c r="I101" i="4" s="1"/>
  <c r="E102" i="4" s="1"/>
  <c r="G231" i="4"/>
  <c r="H231" i="4" s="1"/>
  <c r="I231" i="4" s="1"/>
  <c r="E232" i="4" s="1"/>
  <c r="G33" i="4"/>
  <c r="H33" i="4" s="1"/>
  <c r="I33" i="4" s="1"/>
  <c r="E34" i="4" s="1"/>
  <c r="F232" i="4"/>
  <c r="F35" i="4"/>
  <c r="E165" i="4"/>
  <c r="G164" i="4"/>
  <c r="F165" i="4"/>
  <c r="H164" i="4"/>
  <c r="F103" i="4"/>
  <c r="G34" i="4" l="1"/>
  <c r="H34" i="4" s="1"/>
  <c r="I34" i="4" s="1"/>
  <c r="E35" i="4" s="1"/>
  <c r="G232" i="4"/>
  <c r="G102" i="4"/>
  <c r="H102" i="4" s="1"/>
  <c r="I102" i="4" s="1"/>
  <c r="E103" i="4" s="1"/>
  <c r="F104" i="4"/>
  <c r="F36" i="4"/>
  <c r="E166" i="4"/>
  <c r="G165" i="4"/>
  <c r="H165" i="4" s="1"/>
  <c r="F166" i="4"/>
  <c r="H232" i="4"/>
  <c r="I232" i="4" s="1"/>
  <c r="E233" i="4" s="1"/>
  <c r="F233" i="4"/>
  <c r="G233" i="4" l="1"/>
  <c r="H233" i="4" s="1"/>
  <c r="I233" i="4" s="1"/>
  <c r="E234" i="4" s="1"/>
  <c r="G103" i="4"/>
  <c r="H103" i="4" s="1"/>
  <c r="I103" i="4" s="1"/>
  <c r="E104" i="4" s="1"/>
  <c r="G35" i="4"/>
  <c r="H35" i="4" s="1"/>
  <c r="I35" i="4" s="1"/>
  <c r="E36" i="4" s="1"/>
  <c r="F167" i="4"/>
  <c r="F234" i="4"/>
  <c r="F37" i="4"/>
  <c r="E167" i="4"/>
  <c r="G166" i="4"/>
  <c r="H166" i="4" s="1"/>
  <c r="F105" i="4"/>
  <c r="G234" i="4" l="1"/>
  <c r="G36" i="4"/>
  <c r="H36" i="4" s="1"/>
  <c r="I36" i="4"/>
  <c r="E37" i="4" s="1"/>
  <c r="F106" i="4"/>
  <c r="G167" i="4"/>
  <c r="E168" i="4"/>
  <c r="F38" i="4"/>
  <c r="F168" i="4"/>
  <c r="H167" i="4"/>
  <c r="G104" i="4"/>
  <c r="H104" i="4" s="1"/>
  <c r="I104" i="4" s="1"/>
  <c r="E105" i="4" s="1"/>
  <c r="H234" i="4"/>
  <c r="I234" i="4" s="1"/>
  <c r="E235" i="4" s="1"/>
  <c r="F235" i="4"/>
  <c r="G105" i="4" l="1"/>
  <c r="H105" i="4" s="1"/>
  <c r="I105" i="4" s="1"/>
  <c r="E106" i="4" s="1"/>
  <c r="G235" i="4"/>
  <c r="H235" i="4" s="1"/>
  <c r="I235" i="4" s="1"/>
  <c r="E236" i="4" s="1"/>
  <c r="F236" i="4"/>
  <c r="F39" i="4"/>
  <c r="E169" i="4"/>
  <c r="G169" i="4" s="1"/>
  <c r="G168" i="4"/>
  <c r="H168" i="4" s="1"/>
  <c r="F169" i="4"/>
  <c r="F107" i="4"/>
  <c r="G37" i="4"/>
  <c r="H37" i="4" s="1"/>
  <c r="I37" i="4" s="1"/>
  <c r="E38" i="4" s="1"/>
  <c r="G38" i="4" l="1"/>
  <c r="H38" i="4" s="1"/>
  <c r="I38" i="4" s="1"/>
  <c r="E39" i="4" s="1"/>
  <c r="G236" i="4"/>
  <c r="G106" i="4"/>
  <c r="H106" i="4" s="1"/>
  <c r="I106" i="4" s="1"/>
  <c r="E107" i="4" s="1"/>
  <c r="F170" i="4"/>
  <c r="H169" i="4"/>
  <c r="I169" i="4" s="1"/>
  <c r="E170" i="4" s="1"/>
  <c r="F108" i="4"/>
  <c r="F237" i="4"/>
  <c r="H236" i="4"/>
  <c r="I236" i="4" s="1"/>
  <c r="E237" i="4" s="1"/>
  <c r="F40" i="4"/>
  <c r="G237" i="4" l="1"/>
  <c r="G107" i="4"/>
  <c r="H107" i="4" s="1"/>
  <c r="I107" i="4" s="1"/>
  <c r="E108" i="4" s="1"/>
  <c r="G39" i="4"/>
  <c r="H39" i="4" s="1"/>
  <c r="I39" i="4" s="1"/>
  <c r="E40" i="4" s="1"/>
  <c r="F171" i="4"/>
  <c r="G170" i="4"/>
  <c r="H170" i="4" s="1"/>
  <c r="I170" i="4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E171" i="4"/>
  <c r="F238" i="4"/>
  <c r="H237" i="4"/>
  <c r="I237" i="4" s="1"/>
  <c r="E238" i="4" s="1"/>
  <c r="F41" i="4"/>
  <c r="F109" i="4"/>
  <c r="G40" i="4" l="1"/>
  <c r="H40" i="4" s="1"/>
  <c r="I40" i="4" s="1"/>
  <c r="E41" i="4" s="1"/>
  <c r="G238" i="4"/>
  <c r="H238" i="4" s="1"/>
  <c r="I238" i="4" s="1"/>
  <c r="E239" i="4" s="1"/>
  <c r="G108" i="4"/>
  <c r="H108" i="4" s="1"/>
  <c r="I108" i="4" s="1"/>
  <c r="E109" i="4" s="1"/>
  <c r="F239" i="4"/>
  <c r="F172" i="4"/>
  <c r="F42" i="4"/>
  <c r="E172" i="4"/>
  <c r="G171" i="4"/>
  <c r="H171" i="4" s="1"/>
  <c r="F110" i="4"/>
  <c r="G109" i="4" l="1"/>
  <c r="H109" i="4" s="1"/>
  <c r="I109" i="4"/>
  <c r="E110" i="4" s="1"/>
  <c r="G239" i="4"/>
  <c r="G41" i="4"/>
  <c r="H41" i="4" s="1"/>
  <c r="I41" i="4" s="1"/>
  <c r="E42" i="4" s="1"/>
  <c r="F173" i="4"/>
  <c r="G172" i="4"/>
  <c r="H172" i="4" s="1"/>
  <c r="E173" i="4"/>
  <c r="F111" i="4"/>
  <c r="F43" i="4"/>
  <c r="H239" i="4"/>
  <c r="I239" i="4" s="1"/>
  <c r="E240" i="4" s="1"/>
  <c r="F240" i="4"/>
  <c r="G240" i="4" l="1"/>
  <c r="G42" i="4"/>
  <c r="H42" i="4" s="1"/>
  <c r="I42" i="4" s="1"/>
  <c r="E43" i="4" s="1"/>
  <c r="H240" i="4"/>
  <c r="I240" i="4" s="1"/>
  <c r="E241" i="4" s="1"/>
  <c r="F241" i="4"/>
  <c r="F174" i="4"/>
  <c r="G173" i="4"/>
  <c r="H173" i="4" s="1"/>
  <c r="E174" i="4"/>
  <c r="F44" i="4"/>
  <c r="G110" i="4"/>
  <c r="H110" i="4" s="1"/>
  <c r="I110" i="4" s="1"/>
  <c r="E111" i="4" s="1"/>
  <c r="F112" i="4"/>
  <c r="G111" i="4" l="1"/>
  <c r="H111" i="4" s="1"/>
  <c r="I111" i="4" s="1"/>
  <c r="E112" i="4" s="1"/>
  <c r="G241" i="4"/>
  <c r="G43" i="4"/>
  <c r="H43" i="4" s="1"/>
  <c r="I43" i="4" s="1"/>
  <c r="E44" i="4" s="1"/>
  <c r="F113" i="4"/>
  <c r="E175" i="4"/>
  <c r="G174" i="4"/>
  <c r="F242" i="4"/>
  <c r="H241" i="4"/>
  <c r="I241" i="4" s="1"/>
  <c r="E242" i="4" s="1"/>
  <c r="F45" i="4"/>
  <c r="F175" i="4"/>
  <c r="H174" i="4"/>
  <c r="G242" i="4" l="1"/>
  <c r="G44" i="4"/>
  <c r="H44" i="4" s="1"/>
  <c r="I44" i="4"/>
  <c r="E45" i="4" s="1"/>
  <c r="G112" i="4"/>
  <c r="H112" i="4" s="1"/>
  <c r="I112" i="4" s="1"/>
  <c r="E113" i="4" s="1"/>
  <c r="H242" i="4"/>
  <c r="I242" i="4" s="1"/>
  <c r="E243" i="4" s="1"/>
  <c r="F243" i="4"/>
  <c r="F176" i="4"/>
  <c r="G175" i="4"/>
  <c r="H175" i="4" s="1"/>
  <c r="E176" i="4"/>
  <c r="F46" i="4"/>
  <c r="F114" i="4"/>
  <c r="G243" i="4" l="1"/>
  <c r="G113" i="4"/>
  <c r="H113" i="4" s="1"/>
  <c r="I113" i="4" s="1"/>
  <c r="E114" i="4" s="1"/>
  <c r="F177" i="4"/>
  <c r="E177" i="4"/>
  <c r="G176" i="4"/>
  <c r="H176" i="4" s="1"/>
  <c r="F115" i="4"/>
  <c r="F47" i="4"/>
  <c r="F244" i="4"/>
  <c r="H243" i="4"/>
  <c r="I243" i="4" s="1"/>
  <c r="E244" i="4" s="1"/>
  <c r="G45" i="4"/>
  <c r="H45" i="4" s="1"/>
  <c r="I45" i="4" s="1"/>
  <c r="E46" i="4" s="1"/>
  <c r="G46" i="4" l="1"/>
  <c r="H46" i="4" s="1"/>
  <c r="I46" i="4"/>
  <c r="E47" i="4" s="1"/>
  <c r="G244" i="4"/>
  <c r="G114" i="4"/>
  <c r="H114" i="4" s="1"/>
  <c r="I114" i="4" s="1"/>
  <c r="E115" i="4" s="1"/>
  <c r="F245" i="4"/>
  <c r="H244" i="4"/>
  <c r="I244" i="4" s="1"/>
  <c r="E245" i="4" s="1"/>
  <c r="E178" i="4"/>
  <c r="G177" i="4"/>
  <c r="F178" i="4"/>
  <c r="H177" i="4"/>
  <c r="F48" i="4"/>
  <c r="F116" i="4"/>
  <c r="G245" i="4" l="1"/>
  <c r="G115" i="4"/>
  <c r="H115" i="4" s="1"/>
  <c r="I115" i="4" s="1"/>
  <c r="E116" i="4" s="1"/>
  <c r="F179" i="4"/>
  <c r="G178" i="4"/>
  <c r="H178" i="4" s="1"/>
  <c r="E179" i="4"/>
  <c r="F117" i="4"/>
  <c r="F246" i="4"/>
  <c r="H245" i="4"/>
  <c r="I245" i="4" s="1"/>
  <c r="E246" i="4" s="1"/>
  <c r="F49" i="4"/>
  <c r="G47" i="4"/>
  <c r="H47" i="4" s="1"/>
  <c r="I47" i="4" s="1"/>
  <c r="E48" i="4" s="1"/>
  <c r="G48" i="4" l="1"/>
  <c r="H48" i="4" s="1"/>
  <c r="I48" i="4" s="1"/>
  <c r="E49" i="4" s="1"/>
  <c r="G246" i="4"/>
  <c r="G116" i="4"/>
  <c r="H116" i="4" s="1"/>
  <c r="I116" i="4" s="1"/>
  <c r="E117" i="4" s="1"/>
  <c r="F50" i="4"/>
  <c r="H246" i="4"/>
  <c r="I246" i="4" s="1"/>
  <c r="E247" i="4" s="1"/>
  <c r="F247" i="4"/>
  <c r="F180" i="4"/>
  <c r="E180" i="4"/>
  <c r="G179" i="4"/>
  <c r="H179" i="4" s="1"/>
  <c r="F118" i="4"/>
  <c r="G247" i="4" l="1"/>
  <c r="G117" i="4"/>
  <c r="H117" i="4" s="1"/>
  <c r="I117" i="4" s="1"/>
  <c r="E118" i="4" s="1"/>
  <c r="G49" i="4"/>
  <c r="H49" i="4" s="1"/>
  <c r="I49" i="4" s="1"/>
  <c r="E50" i="4" s="1"/>
  <c r="F119" i="4"/>
  <c r="F51" i="4"/>
  <c r="E181" i="4"/>
  <c r="G181" i="4" s="1"/>
  <c r="G180" i="4"/>
  <c r="H180" i="4" s="1"/>
  <c r="H247" i="4"/>
  <c r="I247" i="4" s="1"/>
  <c r="E248" i="4" s="1"/>
  <c r="F248" i="4"/>
  <c r="F181" i="4"/>
  <c r="G50" i="4" l="1"/>
  <c r="H50" i="4" s="1"/>
  <c r="I50" i="4" s="1"/>
  <c r="E51" i="4" s="1"/>
  <c r="G248" i="4"/>
  <c r="G118" i="4"/>
  <c r="H118" i="4" s="1"/>
  <c r="I118" i="4"/>
  <c r="E119" i="4" s="1"/>
  <c r="H181" i="4"/>
  <c r="I181" i="4" s="1"/>
  <c r="E182" i="4" s="1"/>
  <c r="F182" i="4"/>
  <c r="F52" i="4"/>
  <c r="F120" i="4"/>
  <c r="H248" i="4"/>
  <c r="I248" i="4" s="1"/>
  <c r="E249" i="4" s="1"/>
  <c r="F249" i="4"/>
  <c r="G249" i="4" l="1"/>
  <c r="G51" i="4"/>
  <c r="H51" i="4" s="1"/>
  <c r="I51" i="4" s="1"/>
  <c r="E52" i="4" s="1"/>
  <c r="F121" i="4"/>
  <c r="F183" i="4"/>
  <c r="H249" i="4"/>
  <c r="I249" i="4" s="1"/>
  <c r="E250" i="4" s="1"/>
  <c r="F250" i="4"/>
  <c r="G119" i="4"/>
  <c r="H119" i="4" s="1"/>
  <c r="I119" i="4" s="1"/>
  <c r="E120" i="4" s="1"/>
  <c r="F53" i="4"/>
  <c r="E183" i="4"/>
  <c r="I182" i="4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G182" i="4"/>
  <c r="H182" i="4" s="1"/>
  <c r="G120" i="4" l="1"/>
  <c r="H120" i="4" s="1"/>
  <c r="I120" i="4" s="1"/>
  <c r="E121" i="4" s="1"/>
  <c r="G250" i="4"/>
  <c r="G52" i="4"/>
  <c r="H52" i="4" s="1"/>
  <c r="I52" i="4" s="1"/>
  <c r="E53" i="4" s="1"/>
  <c r="F54" i="4"/>
  <c r="G183" i="4"/>
  <c r="E184" i="4"/>
  <c r="F122" i="4"/>
  <c r="F251" i="4"/>
  <c r="H250" i="4"/>
  <c r="I250" i="4" s="1"/>
  <c r="E251" i="4" s="1"/>
  <c r="F184" i="4"/>
  <c r="H183" i="4"/>
  <c r="G251" i="4" l="1"/>
  <c r="G53" i="4"/>
  <c r="H53" i="4" s="1"/>
  <c r="I53" i="4"/>
  <c r="E54" i="4" s="1"/>
  <c r="G121" i="4"/>
  <c r="H121" i="4" s="1"/>
  <c r="I121" i="4" s="1"/>
  <c r="E122" i="4" s="1"/>
  <c r="E185" i="4"/>
  <c r="G184" i="4"/>
  <c r="H184" i="4" s="1"/>
  <c r="F185" i="4"/>
  <c r="F123" i="4"/>
  <c r="H251" i="4"/>
  <c r="I251" i="4" s="1"/>
  <c r="E252" i="4" s="1"/>
  <c r="F252" i="4"/>
  <c r="F55" i="4"/>
  <c r="G252" i="4" l="1"/>
  <c r="G122" i="4"/>
  <c r="H122" i="4" s="1"/>
  <c r="I122" i="4" s="1"/>
  <c r="E123" i="4" s="1"/>
  <c r="F124" i="4"/>
  <c r="F186" i="4"/>
  <c r="F253" i="4"/>
  <c r="H252" i="4"/>
  <c r="I252" i="4" s="1"/>
  <c r="E253" i="4" s="1"/>
  <c r="E186" i="4"/>
  <c r="G185" i="4"/>
  <c r="H185" i="4" s="1"/>
  <c r="G54" i="4"/>
  <c r="H54" i="4" s="1"/>
  <c r="I54" i="4" s="1"/>
  <c r="E55" i="4" s="1"/>
  <c r="F56" i="4"/>
  <c r="G55" i="4" l="1"/>
  <c r="H55" i="4" s="1"/>
  <c r="I55" i="4" s="1"/>
  <c r="E56" i="4" s="1"/>
  <c r="G253" i="4"/>
  <c r="F57" i="4"/>
  <c r="F254" i="4"/>
  <c r="H253" i="4"/>
  <c r="I253" i="4" s="1"/>
  <c r="E254" i="4" s="1"/>
  <c r="F125" i="4"/>
  <c r="G186" i="4"/>
  <c r="E187" i="4"/>
  <c r="H186" i="4"/>
  <c r="F187" i="4"/>
  <c r="G123" i="4"/>
  <c r="H123" i="4" s="1"/>
  <c r="I123" i="4" s="1"/>
  <c r="E124" i="4" s="1"/>
  <c r="G254" i="4" l="1"/>
  <c r="G124" i="4"/>
  <c r="H124" i="4" s="1"/>
  <c r="I124" i="4" s="1"/>
  <c r="E125" i="4" s="1"/>
  <c r="G56" i="4"/>
  <c r="H56" i="4" s="1"/>
  <c r="I56" i="4" s="1"/>
  <c r="E57" i="4" s="1"/>
  <c r="F188" i="4"/>
  <c r="E188" i="4"/>
  <c r="G187" i="4"/>
  <c r="H187" i="4" s="1"/>
  <c r="F255" i="4"/>
  <c r="H254" i="4"/>
  <c r="I254" i="4" s="1"/>
  <c r="E255" i="4" s="1"/>
  <c r="F126" i="4"/>
  <c r="F58" i="4"/>
  <c r="G57" i="4" l="1"/>
  <c r="H57" i="4" s="1"/>
  <c r="I57" i="4" s="1"/>
  <c r="E58" i="4" s="1"/>
  <c r="G255" i="4"/>
  <c r="G125" i="4"/>
  <c r="H125" i="4" s="1"/>
  <c r="I125" i="4" s="1"/>
  <c r="E126" i="4" s="1"/>
  <c r="F59" i="4"/>
  <c r="F127" i="4"/>
  <c r="G188" i="4"/>
  <c r="E189" i="4"/>
  <c r="F189" i="4"/>
  <c r="H188" i="4"/>
  <c r="H255" i="4"/>
  <c r="I255" i="4" s="1"/>
  <c r="E256" i="4" s="1"/>
  <c r="F256" i="4"/>
  <c r="G256" i="4" l="1"/>
  <c r="G126" i="4"/>
  <c r="H126" i="4" s="1"/>
  <c r="I126" i="4"/>
  <c r="E127" i="4" s="1"/>
  <c r="G58" i="4"/>
  <c r="H58" i="4" s="1"/>
  <c r="I58" i="4" s="1"/>
  <c r="E59" i="4" s="1"/>
  <c r="F190" i="4"/>
  <c r="F60" i="4"/>
  <c r="G189" i="4"/>
  <c r="H189" i="4" s="1"/>
  <c r="E190" i="4"/>
  <c r="H256" i="4"/>
  <c r="I256" i="4" s="1"/>
  <c r="E257" i="4" s="1"/>
  <c r="F257" i="4"/>
  <c r="F128" i="4"/>
  <c r="G257" i="4" l="1"/>
  <c r="G59" i="4"/>
  <c r="H59" i="4" s="1"/>
  <c r="I59" i="4" s="1"/>
  <c r="E60" i="4" s="1"/>
  <c r="E191" i="4"/>
  <c r="G190" i="4"/>
  <c r="F258" i="4"/>
  <c r="H257" i="4"/>
  <c r="I257" i="4" s="1"/>
  <c r="E258" i="4" s="1"/>
  <c r="F191" i="4"/>
  <c r="H190" i="4"/>
  <c r="G127" i="4"/>
  <c r="H127" i="4" s="1"/>
  <c r="I127" i="4" s="1"/>
  <c r="E128" i="4" s="1"/>
  <c r="F129" i="4"/>
  <c r="F61" i="4"/>
  <c r="G128" i="4" l="1"/>
  <c r="H128" i="4" s="1"/>
  <c r="I128" i="4" s="1"/>
  <c r="E129" i="4" s="1"/>
  <c r="G258" i="4"/>
  <c r="G60" i="4"/>
  <c r="H60" i="4" s="1"/>
  <c r="I60" i="4" s="1"/>
  <c r="E61" i="4" s="1"/>
  <c r="F62" i="4"/>
  <c r="F130" i="4"/>
  <c r="G191" i="4"/>
  <c r="E192" i="4"/>
  <c r="H191" i="4"/>
  <c r="F192" i="4"/>
  <c r="H258" i="4"/>
  <c r="I258" i="4" s="1"/>
  <c r="E259" i="4" s="1"/>
  <c r="F259" i="4"/>
  <c r="G259" i="4" l="1"/>
  <c r="G61" i="4"/>
  <c r="H61" i="4" s="1"/>
  <c r="I61" i="4"/>
  <c r="E62" i="4" s="1"/>
  <c r="G129" i="4"/>
  <c r="H129" i="4" s="1"/>
  <c r="I129" i="4" s="1"/>
  <c r="E130" i="4" s="1"/>
  <c r="F193" i="4"/>
  <c r="F260" i="4"/>
  <c r="H259" i="4"/>
  <c r="I259" i="4" s="1"/>
  <c r="E260" i="4" s="1"/>
  <c r="F63" i="4"/>
  <c r="E193" i="4"/>
  <c r="G193" i="4" s="1"/>
  <c r="G192" i="4"/>
  <c r="H192" i="4" s="1"/>
  <c r="F131" i="4"/>
  <c r="G260" i="4" l="1"/>
  <c r="G130" i="4"/>
  <c r="H130" i="4" s="1"/>
  <c r="I130" i="4" s="1"/>
  <c r="E131" i="4" s="1"/>
  <c r="H193" i="4"/>
  <c r="I193" i="4" s="1"/>
  <c r="F261" i="4"/>
  <c r="H260" i="4"/>
  <c r="I260" i="4" s="1"/>
  <c r="E261" i="4" s="1"/>
  <c r="G62" i="4"/>
  <c r="H62" i="4" s="1"/>
  <c r="I62" i="4" s="1"/>
  <c r="E63" i="4" s="1"/>
  <c r="G261" i="4" l="1"/>
  <c r="G63" i="4"/>
  <c r="H63" i="4" s="1"/>
  <c r="I63" i="4" s="1"/>
  <c r="G131" i="4"/>
  <c r="H131" i="4" s="1"/>
  <c r="I131" i="4" s="1"/>
  <c r="F262" i="4"/>
  <c r="H261" i="4"/>
  <c r="I261" i="4" s="1"/>
  <c r="E262" i="4" s="1"/>
  <c r="G262" i="4" l="1"/>
  <c r="H262" i="4"/>
  <c r="I262" i="4" s="1"/>
</calcChain>
</file>

<file path=xl/sharedStrings.xml><?xml version="1.0" encoding="utf-8"?>
<sst xmlns="http://schemas.openxmlformats.org/spreadsheetml/2006/main" count="56" uniqueCount="26">
  <si>
    <t>P&amp;I</t>
    <phoneticPr fontId="3" type="noConversion"/>
  </si>
  <si>
    <t>Principle</t>
    <phoneticPr fontId="3" type="noConversion"/>
  </si>
  <si>
    <t>Even if applying a more precise amount of annuity</t>
    <phoneticPr fontId="3" type="noConversion"/>
  </si>
  <si>
    <t>n</t>
    <phoneticPr fontId="3" type="noConversion"/>
  </si>
  <si>
    <t>Annuity</t>
    <phoneticPr fontId="3" type="noConversion"/>
  </si>
  <si>
    <t>Year</t>
    <phoneticPr fontId="3" type="noConversion"/>
  </si>
  <si>
    <t>Month</t>
    <phoneticPr fontId="3" type="noConversion"/>
  </si>
  <si>
    <t>Amount of Loan</t>
    <phoneticPr fontId="3" type="noConversion"/>
  </si>
  <si>
    <t>Amount of Interest</t>
    <phoneticPr fontId="3" type="noConversion"/>
  </si>
  <si>
    <t>Reduction of Principle</t>
    <phoneticPr fontId="3" type="noConversion"/>
  </si>
  <si>
    <t>Amount</t>
    <phoneticPr fontId="3" type="noConversion"/>
  </si>
  <si>
    <t>Formula</t>
    <phoneticPr fontId="3" type="noConversion"/>
  </si>
  <si>
    <t>Formula (Excel)</t>
    <phoneticPr fontId="3" type="noConversion"/>
  </si>
  <si>
    <t>(i(1+i)^n)/((1+i)^n-1)*Principle</t>
    <phoneticPr fontId="3" type="noConversion"/>
  </si>
  <si>
    <t>Annuity/12</t>
    <phoneticPr fontId="3" type="noConversion"/>
  </si>
  <si>
    <t>Blance</t>
    <phoneticPr fontId="3" type="noConversion"/>
  </si>
  <si>
    <t>Balance</t>
    <phoneticPr fontId="3" type="noConversion"/>
  </si>
  <si>
    <t xml:space="preserve">Applying compoud interest in every month </t>
    <phoneticPr fontId="3" type="noConversion"/>
  </si>
  <si>
    <t>i</t>
    <phoneticPr fontId="3" type="noConversion"/>
  </si>
  <si>
    <t>6%/12</t>
    <phoneticPr fontId="3" type="noConversion"/>
  </si>
  <si>
    <t>rounding error</t>
    <phoneticPr fontId="3" type="noConversion"/>
  </si>
  <si>
    <t xml:space="preserve">Reducing principle in the end of every year </t>
    <phoneticPr fontId="3" type="noConversion"/>
  </si>
  <si>
    <t>Result for original algorithm</t>
    <phoneticPr fontId="3" type="noConversion"/>
  </si>
  <si>
    <t>PMT(D198,D199,-D197)</t>
    <phoneticPr fontId="3" type="noConversion"/>
  </si>
  <si>
    <t>D69/12</t>
    <phoneticPr fontId="3" type="noConversion"/>
  </si>
  <si>
    <t>5*12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</si>
</sst>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_-\$* #,##0.00_ ;_-\$* \-#,##0.00\ ;_-\$* &quot;-&quot;??_ ;_-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2" borderId="0" xfId="1" applyNumberFormat="1" applyFon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176" fontId="0" fillId="3" borderId="0" xfId="1" applyNumberFormat="1" applyFont="1" applyFill="1">
      <alignment vertical="center"/>
    </xf>
    <xf numFmtId="176" fontId="0" fillId="0" borderId="0" xfId="0" applyNumberFormat="1" applyFill="1">
      <alignment vertical="center"/>
    </xf>
    <xf numFmtId="176" fontId="2" fillId="2" borderId="0" xfId="0" applyNumberFormat="1" applyFont="1" applyFill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5" fillId="2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4" borderId="0" xfId="0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4" borderId="0" xfId="1" applyNumberFormat="1" applyFont="1" applyFill="1" applyAlignment="1">
      <alignment horizontal="right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8E10-6192-49FD-93C0-4BBB3F4C8F6A}">
  <dimension ref="C1:W262"/>
  <sheetViews>
    <sheetView tabSelected="1" view="pageBreakPreview" zoomScaleNormal="100" zoomScaleSheetLayoutView="100" workbookViewId="0">
      <selection activeCell="C3" sqref="C3:I3"/>
    </sheetView>
  </sheetViews>
  <sheetFormatPr defaultRowHeight="14.25" x14ac:dyDescent="0.2"/>
  <cols>
    <col min="2" max="2" width="5" bestFit="1" customWidth="1"/>
    <col min="3" max="3" width="9.75" bestFit="1" customWidth="1"/>
    <col min="4" max="4" width="11.875" bestFit="1" customWidth="1"/>
    <col min="5" max="5" width="29.25" bestFit="1" customWidth="1"/>
    <col min="6" max="6" width="23.5" bestFit="1" customWidth="1"/>
    <col min="7" max="7" width="19.25" bestFit="1" customWidth="1"/>
    <col min="8" max="8" width="21.75" bestFit="1" customWidth="1"/>
    <col min="9" max="10" width="11.875" bestFit="1" customWidth="1"/>
    <col min="11" max="11" width="21.375" bestFit="1" customWidth="1"/>
    <col min="12" max="12" width="11.875" bestFit="1" customWidth="1"/>
    <col min="13" max="13" width="29.25" bestFit="1" customWidth="1"/>
    <col min="14" max="14" width="16.625" bestFit="1" customWidth="1"/>
    <col min="15" max="15" width="5.125" bestFit="1" customWidth="1"/>
    <col min="16" max="16" width="6.875" bestFit="1" customWidth="1"/>
    <col min="17" max="17" width="16.875" bestFit="1" customWidth="1"/>
    <col min="18" max="18" width="9.375" bestFit="1" customWidth="1"/>
    <col min="19" max="19" width="19.25" bestFit="1" customWidth="1"/>
    <col min="20" max="20" width="21.75" bestFit="1" customWidth="1"/>
    <col min="21" max="22" width="11.875" bestFit="1" customWidth="1"/>
    <col min="23" max="23" width="9.75" bestFit="1" customWidth="1"/>
    <col min="24" max="24" width="11.875" bestFit="1" customWidth="1"/>
    <col min="25" max="25" width="29.25" bestFit="1" customWidth="1"/>
    <col min="26" max="26" width="15.875" bestFit="1" customWidth="1"/>
    <col min="27" max="27" width="5.125" bestFit="1" customWidth="1"/>
    <col min="28" max="28" width="6.875" bestFit="1" customWidth="1"/>
    <col min="29" max="29" width="16.875" bestFit="1" customWidth="1"/>
    <col min="30" max="30" width="9.375" bestFit="1" customWidth="1"/>
    <col min="31" max="31" width="19.25" bestFit="1" customWidth="1"/>
    <col min="32" max="32" width="21.75" bestFit="1" customWidth="1"/>
    <col min="33" max="33" width="11.875" bestFit="1" customWidth="1"/>
  </cols>
  <sheetData>
    <row r="1" spans="3:23" x14ac:dyDescent="0.2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23" x14ac:dyDescent="0.2">
      <c r="C2" s="14" t="s">
        <v>22</v>
      </c>
      <c r="D2" s="14"/>
      <c r="E2" s="14"/>
      <c r="F2" s="14"/>
      <c r="G2" s="14"/>
      <c r="H2" s="14"/>
      <c r="I2" s="14"/>
    </row>
    <row r="3" spans="3:23" x14ac:dyDescent="0.2">
      <c r="C3" s="16" t="s">
        <v>5</v>
      </c>
      <c r="D3" s="16" t="s">
        <v>6</v>
      </c>
      <c r="E3" s="17" t="s">
        <v>7</v>
      </c>
      <c r="F3" s="17" t="s">
        <v>0</v>
      </c>
      <c r="G3" s="18" t="s">
        <v>8</v>
      </c>
      <c r="H3" s="17" t="s">
        <v>9</v>
      </c>
      <c r="I3" s="17" t="s">
        <v>15</v>
      </c>
      <c r="J3" s="1"/>
      <c r="V3" s="1"/>
    </row>
    <row r="4" spans="3:23" x14ac:dyDescent="0.2">
      <c r="C4" s="2">
        <v>1</v>
      </c>
      <c r="D4" s="2">
        <v>1</v>
      </c>
      <c r="E4" s="3">
        <v>45000</v>
      </c>
      <c r="F4" s="4">
        <v>890.31</v>
      </c>
      <c r="G4" s="4">
        <f>(E4*6%)/12</f>
        <v>225</v>
      </c>
      <c r="H4" s="3">
        <f>F4-G4</f>
        <v>665.31</v>
      </c>
      <c r="I4" s="3">
        <f>E4-H4</f>
        <v>44334.69</v>
      </c>
      <c r="J4" s="1"/>
      <c r="V4" s="1"/>
    </row>
    <row r="5" spans="3:23" x14ac:dyDescent="0.2">
      <c r="C5" s="2"/>
      <c r="D5" s="2">
        <v>2</v>
      </c>
      <c r="E5" s="3">
        <f>I4</f>
        <v>44334.69</v>
      </c>
      <c r="F5" s="3">
        <f>F4</f>
        <v>890.31</v>
      </c>
      <c r="G5" s="4">
        <f>(E5*6%)/12</f>
        <v>221.67345</v>
      </c>
      <c r="H5" s="3">
        <f>F5-G5</f>
        <v>668.63654999999994</v>
      </c>
      <c r="I5" s="3">
        <f>E5-H5</f>
        <v>43666.053449999999</v>
      </c>
      <c r="J5" s="1"/>
      <c r="V5" s="1"/>
    </row>
    <row r="6" spans="3:23" x14ac:dyDescent="0.2">
      <c r="C6" s="2"/>
      <c r="D6" s="2">
        <v>3</v>
      </c>
      <c r="E6" s="3">
        <f t="shared" ref="E6:E63" si="0">I5</f>
        <v>43666.053449999999</v>
      </c>
      <c r="F6" s="3">
        <f t="shared" ref="F6:F63" si="1">F5</f>
        <v>890.31</v>
      </c>
      <c r="G6" s="4">
        <f t="shared" ref="G6:G63" si="2">(E6*6%)/12</f>
        <v>218.33026724999999</v>
      </c>
      <c r="H6" s="3">
        <f t="shared" ref="H6:H63" si="3">F6-G6</f>
        <v>671.97973274999993</v>
      </c>
      <c r="I6" s="3">
        <f t="shared" ref="I6:I63" si="4">E6-H6</f>
        <v>42994.073717250001</v>
      </c>
      <c r="J6" s="1"/>
      <c r="V6" s="1"/>
    </row>
    <row r="7" spans="3:23" x14ac:dyDescent="0.2">
      <c r="C7" s="2"/>
      <c r="D7" s="2">
        <v>4</v>
      </c>
      <c r="E7" s="3">
        <f t="shared" si="0"/>
        <v>42994.073717250001</v>
      </c>
      <c r="F7" s="3">
        <f t="shared" si="1"/>
        <v>890.31</v>
      </c>
      <c r="G7" s="4">
        <f t="shared" si="2"/>
        <v>214.97036858624998</v>
      </c>
      <c r="H7" s="3">
        <f t="shared" si="3"/>
        <v>675.33963141375</v>
      </c>
      <c r="I7" s="3">
        <f t="shared" si="4"/>
        <v>42318.734085836251</v>
      </c>
      <c r="J7" s="1"/>
      <c r="V7" s="1"/>
    </row>
    <row r="8" spans="3:23" x14ac:dyDescent="0.2">
      <c r="C8" s="2"/>
      <c r="D8" s="2">
        <v>5</v>
      </c>
      <c r="E8" s="3">
        <f t="shared" si="0"/>
        <v>42318.734085836251</v>
      </c>
      <c r="F8" s="3">
        <f t="shared" si="1"/>
        <v>890.31</v>
      </c>
      <c r="G8" s="4">
        <f t="shared" si="2"/>
        <v>211.59367042918123</v>
      </c>
      <c r="H8" s="3">
        <f t="shared" si="3"/>
        <v>678.71632957081874</v>
      </c>
      <c r="I8" s="3">
        <f t="shared" si="4"/>
        <v>41640.017756265435</v>
      </c>
      <c r="J8" s="1"/>
      <c r="V8" s="1"/>
    </row>
    <row r="9" spans="3:23" x14ac:dyDescent="0.2">
      <c r="C9" s="2"/>
      <c r="D9" s="2">
        <v>6</v>
      </c>
      <c r="E9" s="3">
        <f t="shared" si="0"/>
        <v>41640.017756265435</v>
      </c>
      <c r="F9" s="3">
        <f t="shared" si="1"/>
        <v>890.31</v>
      </c>
      <c r="G9" s="4">
        <f t="shared" si="2"/>
        <v>208.20008878132717</v>
      </c>
      <c r="H9" s="3">
        <f t="shared" si="3"/>
        <v>682.10991121867278</v>
      </c>
      <c r="I9" s="3">
        <f t="shared" si="4"/>
        <v>40957.907845046764</v>
      </c>
      <c r="J9" s="1"/>
      <c r="V9" s="1"/>
    </row>
    <row r="10" spans="3:23" x14ac:dyDescent="0.2">
      <c r="C10" s="2"/>
      <c r="D10" s="2">
        <v>7</v>
      </c>
      <c r="E10" s="3">
        <f t="shared" si="0"/>
        <v>40957.907845046764</v>
      </c>
      <c r="F10" s="3">
        <f t="shared" si="1"/>
        <v>890.31</v>
      </c>
      <c r="G10" s="4">
        <f t="shared" si="2"/>
        <v>204.78953922523382</v>
      </c>
      <c r="H10" s="3">
        <f t="shared" si="3"/>
        <v>685.52046077476609</v>
      </c>
      <c r="I10" s="3">
        <f t="shared" si="4"/>
        <v>40272.387384271999</v>
      </c>
      <c r="J10" s="1"/>
      <c r="K10" s="1"/>
      <c r="L10" s="1"/>
      <c r="M10" s="1"/>
      <c r="N10" s="1"/>
      <c r="V10" s="1"/>
    </row>
    <row r="11" spans="3:23" x14ac:dyDescent="0.2">
      <c r="C11" s="2"/>
      <c r="D11" s="2">
        <v>8</v>
      </c>
      <c r="E11" s="3">
        <f t="shared" si="0"/>
        <v>40272.387384271999</v>
      </c>
      <c r="F11" s="3">
        <f t="shared" si="1"/>
        <v>890.31</v>
      </c>
      <c r="G11" s="4">
        <f t="shared" si="2"/>
        <v>201.36193692135998</v>
      </c>
      <c r="H11" s="3">
        <f t="shared" si="3"/>
        <v>688.94806307863996</v>
      </c>
      <c r="I11" s="3">
        <f t="shared" si="4"/>
        <v>39583.439321193357</v>
      </c>
      <c r="J11" s="1"/>
      <c r="K11" s="1"/>
      <c r="L11" s="1"/>
      <c r="M11" s="1"/>
      <c r="N11" s="1"/>
      <c r="V11" s="1"/>
    </row>
    <row r="12" spans="3:23" x14ac:dyDescent="0.2">
      <c r="C12" s="2"/>
      <c r="D12" s="2">
        <v>9</v>
      </c>
      <c r="E12" s="3">
        <f t="shared" si="0"/>
        <v>39583.439321193357</v>
      </c>
      <c r="F12" s="3">
        <f t="shared" si="1"/>
        <v>890.31</v>
      </c>
      <c r="G12" s="4">
        <f t="shared" si="2"/>
        <v>197.91719660596678</v>
      </c>
      <c r="H12" s="3">
        <f t="shared" si="3"/>
        <v>692.39280339403319</v>
      </c>
      <c r="I12" s="3">
        <f t="shared" si="4"/>
        <v>38891.046517799325</v>
      </c>
      <c r="J12" s="1"/>
      <c r="K12" s="1"/>
      <c r="L12" s="1"/>
      <c r="M12" s="1"/>
      <c r="N12" s="1"/>
      <c r="V12" s="1"/>
    </row>
    <row r="13" spans="3:23" x14ac:dyDescent="0.2">
      <c r="C13" s="2"/>
      <c r="D13" s="2">
        <v>10</v>
      </c>
      <c r="E13" s="3">
        <f t="shared" si="0"/>
        <v>38891.046517799325</v>
      </c>
      <c r="F13" s="3">
        <f t="shared" si="1"/>
        <v>890.31</v>
      </c>
      <c r="G13" s="4">
        <f t="shared" si="2"/>
        <v>194.45523258899661</v>
      </c>
      <c r="H13" s="3">
        <f t="shared" si="3"/>
        <v>695.85476741100331</v>
      </c>
      <c r="I13" s="3">
        <f t="shared" si="4"/>
        <v>38195.191750388323</v>
      </c>
      <c r="J13" s="1"/>
      <c r="K13" s="1"/>
      <c r="L13" s="1"/>
      <c r="M13" s="1"/>
      <c r="N13" s="1"/>
      <c r="V13" s="1"/>
    </row>
    <row r="14" spans="3:23" x14ac:dyDescent="0.2">
      <c r="C14" s="2"/>
      <c r="D14" s="2">
        <v>11</v>
      </c>
      <c r="E14" s="3">
        <f t="shared" si="0"/>
        <v>38195.191750388323</v>
      </c>
      <c r="F14" s="3">
        <f t="shared" si="1"/>
        <v>890.31</v>
      </c>
      <c r="G14" s="4">
        <f t="shared" si="2"/>
        <v>190.97595875194159</v>
      </c>
      <c r="H14" s="3">
        <f t="shared" si="3"/>
        <v>699.33404124805838</v>
      </c>
      <c r="I14" s="3">
        <f t="shared" si="4"/>
        <v>37495.857709140262</v>
      </c>
      <c r="J14" s="1"/>
      <c r="K14" s="1"/>
      <c r="L14" s="1"/>
      <c r="M14" s="1"/>
      <c r="N14" s="1"/>
      <c r="V14" s="1"/>
    </row>
    <row r="15" spans="3:23" x14ac:dyDescent="0.2">
      <c r="C15" s="2"/>
      <c r="D15" s="2">
        <v>12</v>
      </c>
      <c r="E15" s="3">
        <f t="shared" si="0"/>
        <v>37495.857709140262</v>
      </c>
      <c r="F15" s="3">
        <f t="shared" si="1"/>
        <v>890.31</v>
      </c>
      <c r="G15" s="4">
        <f t="shared" si="2"/>
        <v>187.47928854570128</v>
      </c>
      <c r="H15" s="3">
        <f t="shared" si="3"/>
        <v>702.83071145429869</v>
      </c>
      <c r="I15" s="3">
        <f t="shared" si="4"/>
        <v>36793.026997685964</v>
      </c>
      <c r="J15" s="1"/>
      <c r="K15" s="1"/>
      <c r="L15" s="1"/>
      <c r="M15" s="1"/>
      <c r="N15" s="1"/>
      <c r="V15" s="1"/>
    </row>
    <row r="16" spans="3:23" x14ac:dyDescent="0.2">
      <c r="C16" s="5">
        <v>2</v>
      </c>
      <c r="D16" s="5">
        <v>1</v>
      </c>
      <c r="E16" s="6">
        <f t="shared" si="0"/>
        <v>36793.026997685964</v>
      </c>
      <c r="F16" s="6">
        <f t="shared" si="1"/>
        <v>890.31</v>
      </c>
      <c r="G16" s="7">
        <f t="shared" si="2"/>
        <v>183.96513498842981</v>
      </c>
      <c r="H16" s="6">
        <f t="shared" si="3"/>
        <v>706.34486501157016</v>
      </c>
      <c r="I16" s="6">
        <f t="shared" si="4"/>
        <v>36086.682132674396</v>
      </c>
      <c r="J16" s="1"/>
      <c r="K16" s="1"/>
      <c r="L16" s="1"/>
      <c r="M16" s="1"/>
      <c r="N16" s="1"/>
      <c r="V16" s="1"/>
    </row>
    <row r="17" spans="3:22" x14ac:dyDescent="0.2">
      <c r="C17" s="5"/>
      <c r="D17" s="5">
        <v>2</v>
      </c>
      <c r="E17" s="6">
        <f t="shared" si="0"/>
        <v>36086.682132674396</v>
      </c>
      <c r="F17" s="6">
        <f t="shared" si="1"/>
        <v>890.31</v>
      </c>
      <c r="G17" s="7">
        <f t="shared" si="2"/>
        <v>180.43341066337197</v>
      </c>
      <c r="H17" s="6">
        <f t="shared" si="3"/>
        <v>709.87658933662794</v>
      </c>
      <c r="I17" s="6">
        <f t="shared" si="4"/>
        <v>35376.805543337767</v>
      </c>
      <c r="J17" s="1"/>
      <c r="K17" s="1"/>
      <c r="L17" s="1"/>
      <c r="M17" s="1"/>
      <c r="N17" s="1"/>
      <c r="V17" s="1"/>
    </row>
    <row r="18" spans="3:22" x14ac:dyDescent="0.2">
      <c r="C18" s="5"/>
      <c r="D18" s="5">
        <v>3</v>
      </c>
      <c r="E18" s="6">
        <f t="shared" si="0"/>
        <v>35376.805543337767</v>
      </c>
      <c r="F18" s="6">
        <f t="shared" si="1"/>
        <v>890.31</v>
      </c>
      <c r="G18" s="7">
        <f t="shared" si="2"/>
        <v>176.88402771668882</v>
      </c>
      <c r="H18" s="6">
        <f t="shared" si="3"/>
        <v>713.42597228331113</v>
      </c>
      <c r="I18" s="6">
        <f t="shared" si="4"/>
        <v>34663.379571054458</v>
      </c>
      <c r="J18" s="1"/>
      <c r="K18" s="1"/>
      <c r="L18" s="1"/>
      <c r="M18" s="1"/>
      <c r="N18" s="1"/>
      <c r="V18" s="1"/>
    </row>
    <row r="19" spans="3:22" x14ac:dyDescent="0.2">
      <c r="C19" s="5"/>
      <c r="D19" s="5">
        <v>4</v>
      </c>
      <c r="E19" s="6">
        <f t="shared" si="0"/>
        <v>34663.379571054458</v>
      </c>
      <c r="F19" s="6">
        <f t="shared" si="1"/>
        <v>890.31</v>
      </c>
      <c r="G19" s="7">
        <f t="shared" si="2"/>
        <v>173.31689785527229</v>
      </c>
      <c r="H19" s="6">
        <f t="shared" si="3"/>
        <v>716.99310214472769</v>
      </c>
      <c r="I19" s="6">
        <f t="shared" si="4"/>
        <v>33946.386468909732</v>
      </c>
      <c r="J19" s="1"/>
      <c r="K19" s="1"/>
      <c r="L19" s="1"/>
      <c r="M19" s="1"/>
      <c r="N19" s="1"/>
      <c r="V19" s="1"/>
    </row>
    <row r="20" spans="3:22" x14ac:dyDescent="0.2">
      <c r="C20" s="5"/>
      <c r="D20" s="5">
        <v>5</v>
      </c>
      <c r="E20" s="6">
        <f t="shared" si="0"/>
        <v>33946.386468909732</v>
      </c>
      <c r="F20" s="6">
        <f t="shared" si="1"/>
        <v>890.31</v>
      </c>
      <c r="G20" s="7">
        <f t="shared" si="2"/>
        <v>169.73193234454865</v>
      </c>
      <c r="H20" s="6">
        <f t="shared" si="3"/>
        <v>720.57806765545126</v>
      </c>
      <c r="I20" s="6">
        <f t="shared" si="4"/>
        <v>33225.808401254282</v>
      </c>
      <c r="J20" s="1"/>
      <c r="K20" s="1"/>
      <c r="L20" s="1"/>
      <c r="M20" s="1"/>
      <c r="N20" s="1"/>
      <c r="V20" s="1"/>
    </row>
    <row r="21" spans="3:22" x14ac:dyDescent="0.2">
      <c r="C21" s="5"/>
      <c r="D21" s="5">
        <v>6</v>
      </c>
      <c r="E21" s="6">
        <f t="shared" si="0"/>
        <v>33225.808401254282</v>
      </c>
      <c r="F21" s="6">
        <f t="shared" si="1"/>
        <v>890.31</v>
      </c>
      <c r="G21" s="7">
        <f t="shared" si="2"/>
        <v>166.12904200627142</v>
      </c>
      <c r="H21" s="6">
        <f t="shared" si="3"/>
        <v>724.1809579937285</v>
      </c>
      <c r="I21" s="6">
        <f t="shared" si="4"/>
        <v>32501.627443260553</v>
      </c>
      <c r="J21" s="1"/>
      <c r="K21" s="1"/>
      <c r="L21" s="1"/>
      <c r="M21" s="1"/>
      <c r="N21" s="1"/>
      <c r="V21" s="1"/>
    </row>
    <row r="22" spans="3:22" x14ac:dyDescent="0.2">
      <c r="C22" s="5"/>
      <c r="D22" s="5">
        <v>7</v>
      </c>
      <c r="E22" s="6">
        <f t="shared" si="0"/>
        <v>32501.627443260553</v>
      </c>
      <c r="F22" s="6">
        <f t="shared" si="1"/>
        <v>890.31</v>
      </c>
      <c r="G22" s="7">
        <f t="shared" si="2"/>
        <v>162.50813721630274</v>
      </c>
      <c r="H22" s="6">
        <f t="shared" si="3"/>
        <v>727.80186278369717</v>
      </c>
      <c r="I22" s="6">
        <f t="shared" si="4"/>
        <v>31773.825580476856</v>
      </c>
      <c r="J22" s="1"/>
      <c r="K22" s="1"/>
      <c r="L22" s="1"/>
      <c r="M22" s="1"/>
      <c r="N22" s="1"/>
      <c r="V22" s="1"/>
    </row>
    <row r="23" spans="3:22" x14ac:dyDescent="0.2">
      <c r="C23" s="5"/>
      <c r="D23" s="5">
        <v>8</v>
      </c>
      <c r="E23" s="6">
        <f t="shared" si="0"/>
        <v>31773.825580476856</v>
      </c>
      <c r="F23" s="6">
        <f t="shared" si="1"/>
        <v>890.31</v>
      </c>
      <c r="G23" s="7">
        <f t="shared" si="2"/>
        <v>158.86912790238429</v>
      </c>
      <c r="H23" s="6">
        <f t="shared" si="3"/>
        <v>731.44087209761562</v>
      </c>
      <c r="I23" s="6">
        <f t="shared" si="4"/>
        <v>31042.384708379239</v>
      </c>
      <c r="J23" s="1"/>
      <c r="K23" s="1"/>
      <c r="L23" s="1"/>
      <c r="M23" s="1"/>
      <c r="N23" s="1"/>
      <c r="V23" s="1"/>
    </row>
    <row r="24" spans="3:22" x14ac:dyDescent="0.2">
      <c r="C24" s="5"/>
      <c r="D24" s="5">
        <v>9</v>
      </c>
      <c r="E24" s="6">
        <f t="shared" si="0"/>
        <v>31042.384708379239</v>
      </c>
      <c r="F24" s="6">
        <f t="shared" si="1"/>
        <v>890.31</v>
      </c>
      <c r="G24" s="7">
        <f t="shared" si="2"/>
        <v>155.2119235418962</v>
      </c>
      <c r="H24" s="6">
        <f t="shared" si="3"/>
        <v>735.09807645810372</v>
      </c>
      <c r="I24" s="6">
        <f t="shared" si="4"/>
        <v>30307.286631921135</v>
      </c>
      <c r="J24" s="1"/>
      <c r="K24" s="1"/>
      <c r="L24" s="1"/>
      <c r="M24" s="1"/>
      <c r="N24" s="1"/>
      <c r="V24" s="1"/>
    </row>
    <row r="25" spans="3:22" x14ac:dyDescent="0.2">
      <c r="C25" s="5"/>
      <c r="D25" s="5">
        <v>10</v>
      </c>
      <c r="E25" s="6">
        <f t="shared" si="0"/>
        <v>30307.286631921135</v>
      </c>
      <c r="F25" s="6">
        <f t="shared" si="1"/>
        <v>890.31</v>
      </c>
      <c r="G25" s="7">
        <f t="shared" si="2"/>
        <v>151.53643315960568</v>
      </c>
      <c r="H25" s="6">
        <f t="shared" si="3"/>
        <v>738.77356684039432</v>
      </c>
      <c r="I25" s="6">
        <f t="shared" si="4"/>
        <v>29568.51306508074</v>
      </c>
      <c r="J25" s="1"/>
      <c r="K25" s="1"/>
      <c r="L25" s="1"/>
      <c r="M25" s="1"/>
      <c r="N25" s="1"/>
      <c r="V25" s="1"/>
    </row>
    <row r="26" spans="3:22" x14ac:dyDescent="0.2">
      <c r="C26" s="5"/>
      <c r="D26" s="5">
        <v>11</v>
      </c>
      <c r="E26" s="6">
        <f t="shared" si="0"/>
        <v>29568.51306508074</v>
      </c>
      <c r="F26" s="6">
        <f t="shared" si="1"/>
        <v>890.31</v>
      </c>
      <c r="G26" s="7">
        <f t="shared" si="2"/>
        <v>147.84256532540368</v>
      </c>
      <c r="H26" s="6">
        <f t="shared" si="3"/>
        <v>742.46743467459623</v>
      </c>
      <c r="I26" s="6">
        <f t="shared" si="4"/>
        <v>28826.045630406144</v>
      </c>
      <c r="J26" s="1"/>
      <c r="K26" s="1"/>
      <c r="L26" s="1"/>
      <c r="M26" s="1"/>
      <c r="N26" s="1"/>
      <c r="V26" s="1"/>
    </row>
    <row r="27" spans="3:22" x14ac:dyDescent="0.2">
      <c r="C27" s="5"/>
      <c r="D27" s="5">
        <v>12</v>
      </c>
      <c r="E27" s="6">
        <f t="shared" si="0"/>
        <v>28826.045630406144</v>
      </c>
      <c r="F27" s="3">
        <f t="shared" si="1"/>
        <v>890.31</v>
      </c>
      <c r="G27" s="7">
        <f t="shared" si="2"/>
        <v>144.13022815203072</v>
      </c>
      <c r="H27" s="6">
        <f t="shared" si="3"/>
        <v>746.17977184796928</v>
      </c>
      <c r="I27" s="6">
        <f t="shared" si="4"/>
        <v>28079.865858558176</v>
      </c>
      <c r="J27" s="1"/>
      <c r="K27" s="1"/>
      <c r="L27" s="1"/>
      <c r="M27" s="1"/>
      <c r="N27" s="1"/>
      <c r="V27" s="1"/>
    </row>
    <row r="28" spans="3:22" x14ac:dyDescent="0.2">
      <c r="C28" s="2">
        <v>3</v>
      </c>
      <c r="D28" s="2">
        <v>1</v>
      </c>
      <c r="E28" s="3">
        <f t="shared" si="0"/>
        <v>28079.865858558176</v>
      </c>
      <c r="F28" s="3">
        <f t="shared" si="1"/>
        <v>890.31</v>
      </c>
      <c r="G28" s="4">
        <f t="shared" si="2"/>
        <v>140.39932929279087</v>
      </c>
      <c r="H28" s="3">
        <f t="shared" si="3"/>
        <v>749.91067070720908</v>
      </c>
      <c r="I28" s="3">
        <f t="shared" si="4"/>
        <v>27329.955187850966</v>
      </c>
      <c r="J28" s="1"/>
      <c r="K28" s="1"/>
      <c r="L28" s="1"/>
      <c r="M28" s="1"/>
      <c r="N28" s="1"/>
      <c r="V28" s="1"/>
    </row>
    <row r="29" spans="3:22" x14ac:dyDescent="0.2">
      <c r="C29" s="2"/>
      <c r="D29" s="2">
        <v>2</v>
      </c>
      <c r="E29" s="3">
        <f t="shared" si="0"/>
        <v>27329.955187850966</v>
      </c>
      <c r="F29" s="3">
        <f t="shared" si="1"/>
        <v>890.31</v>
      </c>
      <c r="G29" s="4">
        <f t="shared" si="2"/>
        <v>136.64977593925482</v>
      </c>
      <c r="H29" s="3">
        <f t="shared" si="3"/>
        <v>753.66022406074512</v>
      </c>
      <c r="I29" s="3">
        <f t="shared" si="4"/>
        <v>26576.29496379022</v>
      </c>
      <c r="J29" s="1"/>
      <c r="K29" s="1"/>
      <c r="L29" s="1"/>
      <c r="M29" s="1"/>
      <c r="N29" s="1"/>
      <c r="V29" s="1"/>
    </row>
    <row r="30" spans="3:22" x14ac:dyDescent="0.2">
      <c r="C30" s="2"/>
      <c r="D30" s="2">
        <v>3</v>
      </c>
      <c r="E30" s="3">
        <f t="shared" si="0"/>
        <v>26576.29496379022</v>
      </c>
      <c r="F30" s="3">
        <f t="shared" si="1"/>
        <v>890.31</v>
      </c>
      <c r="G30" s="4">
        <f t="shared" si="2"/>
        <v>132.88147481895109</v>
      </c>
      <c r="H30" s="3">
        <f t="shared" si="3"/>
        <v>757.42852518104883</v>
      </c>
      <c r="I30" s="3">
        <f t="shared" si="4"/>
        <v>25818.86643860917</v>
      </c>
      <c r="J30" s="1"/>
      <c r="K30" s="1"/>
      <c r="L30" s="1"/>
      <c r="M30" s="1"/>
      <c r="N30" s="1"/>
      <c r="V30" s="1"/>
    </row>
    <row r="31" spans="3:22" x14ac:dyDescent="0.2">
      <c r="C31" s="2"/>
      <c r="D31" s="2">
        <v>4</v>
      </c>
      <c r="E31" s="3">
        <f t="shared" si="0"/>
        <v>25818.86643860917</v>
      </c>
      <c r="F31" s="3">
        <f t="shared" si="1"/>
        <v>890.31</v>
      </c>
      <c r="G31" s="4">
        <f t="shared" si="2"/>
        <v>129.09433219304586</v>
      </c>
      <c r="H31" s="3">
        <f t="shared" si="3"/>
        <v>761.21566780695412</v>
      </c>
      <c r="I31" s="3">
        <f t="shared" si="4"/>
        <v>25057.650770802215</v>
      </c>
      <c r="J31" s="1"/>
      <c r="K31" s="1"/>
      <c r="L31" s="1"/>
      <c r="M31" s="1"/>
      <c r="N31" s="1"/>
      <c r="V31" s="1"/>
    </row>
    <row r="32" spans="3:22" x14ac:dyDescent="0.2">
      <c r="C32" s="2"/>
      <c r="D32" s="2">
        <v>5</v>
      </c>
      <c r="E32" s="3">
        <f t="shared" si="0"/>
        <v>25057.650770802215</v>
      </c>
      <c r="F32" s="3">
        <f t="shared" si="1"/>
        <v>890.31</v>
      </c>
      <c r="G32" s="4">
        <f t="shared" si="2"/>
        <v>125.28825385401107</v>
      </c>
      <c r="H32" s="3">
        <f t="shared" si="3"/>
        <v>765.02174614598891</v>
      </c>
      <c r="I32" s="3">
        <f t="shared" si="4"/>
        <v>24292.629024656224</v>
      </c>
      <c r="J32" s="1"/>
      <c r="K32" s="1"/>
      <c r="L32" s="1"/>
      <c r="M32" s="1"/>
      <c r="N32" s="1"/>
      <c r="V32" s="1"/>
    </row>
    <row r="33" spans="3:22" x14ac:dyDescent="0.2">
      <c r="C33" s="2"/>
      <c r="D33" s="2">
        <v>6</v>
      </c>
      <c r="E33" s="3">
        <f t="shared" si="0"/>
        <v>24292.629024656224</v>
      </c>
      <c r="F33" s="3">
        <f t="shared" si="1"/>
        <v>890.31</v>
      </c>
      <c r="G33" s="4">
        <f t="shared" si="2"/>
        <v>121.46314512328111</v>
      </c>
      <c r="H33" s="3">
        <f t="shared" si="3"/>
        <v>768.84685487671879</v>
      </c>
      <c r="I33" s="3">
        <f t="shared" si="4"/>
        <v>23523.782169779504</v>
      </c>
      <c r="J33" s="1"/>
      <c r="K33" s="1"/>
      <c r="L33" s="1"/>
      <c r="M33" s="1"/>
      <c r="N33" s="1"/>
      <c r="V33" s="1"/>
    </row>
    <row r="34" spans="3:22" x14ac:dyDescent="0.2">
      <c r="C34" s="2"/>
      <c r="D34" s="2">
        <v>7</v>
      </c>
      <c r="E34" s="3">
        <f t="shared" si="0"/>
        <v>23523.782169779504</v>
      </c>
      <c r="F34" s="3">
        <f t="shared" si="1"/>
        <v>890.31</v>
      </c>
      <c r="G34" s="4">
        <f t="shared" si="2"/>
        <v>117.61891084889753</v>
      </c>
      <c r="H34" s="3">
        <f t="shared" si="3"/>
        <v>772.69108915110246</v>
      </c>
      <c r="I34" s="3">
        <f t="shared" si="4"/>
        <v>22751.091080628401</v>
      </c>
      <c r="J34" s="1"/>
      <c r="K34" s="1"/>
      <c r="L34" s="1"/>
      <c r="M34" s="1"/>
      <c r="N34" s="1"/>
      <c r="V34" s="1"/>
    </row>
    <row r="35" spans="3:22" x14ac:dyDescent="0.2">
      <c r="C35" s="2"/>
      <c r="D35" s="2">
        <v>8</v>
      </c>
      <c r="E35" s="3">
        <f t="shared" si="0"/>
        <v>22751.091080628401</v>
      </c>
      <c r="F35" s="3">
        <f t="shared" si="1"/>
        <v>890.31</v>
      </c>
      <c r="G35" s="4">
        <f t="shared" si="2"/>
        <v>113.75545540314199</v>
      </c>
      <c r="H35" s="3">
        <f t="shared" si="3"/>
        <v>776.55454459685791</v>
      </c>
      <c r="I35" s="3">
        <f t="shared" si="4"/>
        <v>21974.536536031545</v>
      </c>
      <c r="J35" s="1"/>
      <c r="K35" s="1"/>
      <c r="L35" s="1"/>
      <c r="M35" s="1"/>
      <c r="N35" s="1"/>
      <c r="V35" s="1"/>
    </row>
    <row r="36" spans="3:22" x14ac:dyDescent="0.2">
      <c r="C36" s="2"/>
      <c r="D36" s="2">
        <v>9</v>
      </c>
      <c r="E36" s="3">
        <f t="shared" si="0"/>
        <v>21974.536536031545</v>
      </c>
      <c r="F36" s="3">
        <f t="shared" si="1"/>
        <v>890.31</v>
      </c>
      <c r="G36" s="4">
        <f t="shared" si="2"/>
        <v>109.87268268015772</v>
      </c>
      <c r="H36" s="3">
        <f t="shared" si="3"/>
        <v>780.43731731984224</v>
      </c>
      <c r="I36" s="3">
        <f t="shared" si="4"/>
        <v>21194.099218711701</v>
      </c>
      <c r="J36" s="1"/>
      <c r="K36" s="1"/>
      <c r="L36" s="1"/>
      <c r="M36" s="1"/>
      <c r="N36" s="1"/>
      <c r="V36" s="1"/>
    </row>
    <row r="37" spans="3:22" x14ac:dyDescent="0.2">
      <c r="C37" s="2"/>
      <c r="D37" s="2">
        <v>10</v>
      </c>
      <c r="E37" s="3">
        <f t="shared" si="0"/>
        <v>21194.099218711701</v>
      </c>
      <c r="F37" s="3">
        <f t="shared" si="1"/>
        <v>890.31</v>
      </c>
      <c r="G37" s="4">
        <f t="shared" si="2"/>
        <v>105.97049609355849</v>
      </c>
      <c r="H37" s="3">
        <f t="shared" si="3"/>
        <v>784.33950390644145</v>
      </c>
      <c r="I37" s="3">
        <f t="shared" si="4"/>
        <v>20409.759714805259</v>
      </c>
      <c r="J37" s="1"/>
      <c r="K37" s="1"/>
      <c r="L37" s="1"/>
      <c r="M37" s="1"/>
      <c r="N37" s="1"/>
      <c r="V37" s="1"/>
    </row>
    <row r="38" spans="3:22" x14ac:dyDescent="0.2">
      <c r="C38" s="2"/>
      <c r="D38" s="2">
        <v>11</v>
      </c>
      <c r="E38" s="3">
        <f t="shared" si="0"/>
        <v>20409.759714805259</v>
      </c>
      <c r="F38" s="3">
        <f t="shared" si="1"/>
        <v>890.31</v>
      </c>
      <c r="G38" s="4">
        <f t="shared" si="2"/>
        <v>102.04879857402629</v>
      </c>
      <c r="H38" s="3">
        <f t="shared" si="3"/>
        <v>788.2612014259737</v>
      </c>
      <c r="I38" s="3">
        <f t="shared" si="4"/>
        <v>19621.498513379287</v>
      </c>
      <c r="J38" s="1"/>
      <c r="K38" s="1"/>
      <c r="L38" s="1"/>
      <c r="M38" s="1"/>
      <c r="N38" s="1"/>
      <c r="V38" s="1"/>
    </row>
    <row r="39" spans="3:22" x14ac:dyDescent="0.2">
      <c r="C39" s="2"/>
      <c r="D39" s="2">
        <v>12</v>
      </c>
      <c r="E39" s="3">
        <f t="shared" si="0"/>
        <v>19621.498513379287</v>
      </c>
      <c r="F39" s="3">
        <f t="shared" si="1"/>
        <v>890.31</v>
      </c>
      <c r="G39" s="4">
        <f t="shared" si="2"/>
        <v>98.10749256689644</v>
      </c>
      <c r="H39" s="3">
        <f t="shared" si="3"/>
        <v>792.20250743310351</v>
      </c>
      <c r="I39" s="3">
        <f t="shared" si="4"/>
        <v>18829.296005946184</v>
      </c>
      <c r="J39" s="1"/>
      <c r="K39" s="1"/>
      <c r="L39" s="1"/>
      <c r="M39" s="1"/>
      <c r="N39" s="1"/>
      <c r="V39" s="1"/>
    </row>
    <row r="40" spans="3:22" x14ac:dyDescent="0.2">
      <c r="C40" s="5">
        <v>4</v>
      </c>
      <c r="D40" s="5">
        <v>1</v>
      </c>
      <c r="E40" s="6">
        <f t="shared" si="0"/>
        <v>18829.296005946184</v>
      </c>
      <c r="F40" s="6">
        <f t="shared" si="1"/>
        <v>890.31</v>
      </c>
      <c r="G40" s="7">
        <f t="shared" si="2"/>
        <v>94.146480029730924</v>
      </c>
      <c r="H40" s="6">
        <f t="shared" si="3"/>
        <v>796.16351997026902</v>
      </c>
      <c r="I40" s="6">
        <f t="shared" si="4"/>
        <v>18033.132485975915</v>
      </c>
      <c r="J40" s="1"/>
      <c r="K40" s="1"/>
      <c r="L40" s="1"/>
      <c r="M40" s="1"/>
      <c r="N40" s="1"/>
      <c r="V40" s="1"/>
    </row>
    <row r="41" spans="3:22" x14ac:dyDescent="0.2">
      <c r="C41" s="5"/>
      <c r="D41" s="5">
        <v>2</v>
      </c>
      <c r="E41" s="6">
        <f t="shared" si="0"/>
        <v>18033.132485975915</v>
      </c>
      <c r="F41" s="6">
        <f t="shared" si="1"/>
        <v>890.31</v>
      </c>
      <c r="G41" s="7">
        <f t="shared" si="2"/>
        <v>90.165662429879561</v>
      </c>
      <c r="H41" s="6">
        <f t="shared" si="3"/>
        <v>800.14433757012034</v>
      </c>
      <c r="I41" s="6">
        <f t="shared" si="4"/>
        <v>17232.988148405795</v>
      </c>
      <c r="J41" s="1"/>
      <c r="K41" s="1"/>
      <c r="L41" s="1"/>
      <c r="M41" s="1"/>
      <c r="N41" s="1"/>
      <c r="V41" s="1"/>
    </row>
    <row r="42" spans="3:22" x14ac:dyDescent="0.2">
      <c r="C42" s="5"/>
      <c r="D42" s="5">
        <v>3</v>
      </c>
      <c r="E42" s="6">
        <f t="shared" si="0"/>
        <v>17232.988148405795</v>
      </c>
      <c r="F42" s="6">
        <f t="shared" si="1"/>
        <v>890.31</v>
      </c>
      <c r="G42" s="7">
        <f t="shared" si="2"/>
        <v>86.164940742028975</v>
      </c>
      <c r="H42" s="6">
        <f t="shared" si="3"/>
        <v>804.14505925797096</v>
      </c>
      <c r="I42" s="6">
        <f t="shared" si="4"/>
        <v>16428.843089147824</v>
      </c>
      <c r="J42" s="1"/>
      <c r="K42" s="1"/>
      <c r="L42" s="1"/>
      <c r="M42" s="1"/>
      <c r="N42" s="1"/>
      <c r="V42" s="1"/>
    </row>
    <row r="43" spans="3:22" x14ac:dyDescent="0.2">
      <c r="C43" s="5"/>
      <c r="D43" s="5">
        <v>4</v>
      </c>
      <c r="E43" s="6">
        <f t="shared" si="0"/>
        <v>16428.843089147824</v>
      </c>
      <c r="F43" s="6">
        <f t="shared" si="1"/>
        <v>890.31</v>
      </c>
      <c r="G43" s="7">
        <f t="shared" si="2"/>
        <v>82.144215445739107</v>
      </c>
      <c r="H43" s="6">
        <f t="shared" si="3"/>
        <v>808.16578455426088</v>
      </c>
      <c r="I43" s="6">
        <f t="shared" si="4"/>
        <v>15620.677304593562</v>
      </c>
      <c r="J43" s="1"/>
      <c r="K43" s="1"/>
      <c r="L43" s="1"/>
      <c r="M43" s="1"/>
      <c r="N43" s="1"/>
      <c r="V43" s="1"/>
    </row>
    <row r="44" spans="3:22" x14ac:dyDescent="0.2">
      <c r="C44" s="5"/>
      <c r="D44" s="5">
        <v>5</v>
      </c>
      <c r="E44" s="6">
        <f t="shared" si="0"/>
        <v>15620.677304593562</v>
      </c>
      <c r="F44" s="6">
        <f t="shared" si="1"/>
        <v>890.31</v>
      </c>
      <c r="G44" s="7">
        <f t="shared" si="2"/>
        <v>78.10338652296781</v>
      </c>
      <c r="H44" s="6">
        <f t="shared" si="3"/>
        <v>812.20661347703208</v>
      </c>
      <c r="I44" s="6">
        <f t="shared" si="4"/>
        <v>14808.47069111653</v>
      </c>
      <c r="J44" s="1"/>
      <c r="K44" s="1"/>
      <c r="L44" s="1"/>
      <c r="M44" s="1"/>
      <c r="N44" s="1"/>
      <c r="V44" s="1"/>
    </row>
    <row r="45" spans="3:22" x14ac:dyDescent="0.2">
      <c r="C45" s="5"/>
      <c r="D45" s="5">
        <v>6</v>
      </c>
      <c r="E45" s="6">
        <f t="shared" si="0"/>
        <v>14808.47069111653</v>
      </c>
      <c r="F45" s="6">
        <f t="shared" si="1"/>
        <v>890.31</v>
      </c>
      <c r="G45" s="7">
        <f t="shared" si="2"/>
        <v>74.042353455582642</v>
      </c>
      <c r="H45" s="6">
        <f t="shared" si="3"/>
        <v>816.26764654441729</v>
      </c>
      <c r="I45" s="6">
        <f t="shared" si="4"/>
        <v>13992.203044572114</v>
      </c>
      <c r="J45" s="1"/>
      <c r="K45" s="1"/>
      <c r="L45" s="1"/>
      <c r="M45" s="1"/>
      <c r="N45" s="1"/>
      <c r="V45" s="1"/>
    </row>
    <row r="46" spans="3:22" x14ac:dyDescent="0.2">
      <c r="C46" s="5"/>
      <c r="D46" s="5">
        <v>7</v>
      </c>
      <c r="E46" s="6">
        <f t="shared" si="0"/>
        <v>13992.203044572114</v>
      </c>
      <c r="F46" s="6">
        <f t="shared" si="1"/>
        <v>890.31</v>
      </c>
      <c r="G46" s="7">
        <f t="shared" si="2"/>
        <v>69.961015222860567</v>
      </c>
      <c r="H46" s="6">
        <f t="shared" si="3"/>
        <v>820.34898477713932</v>
      </c>
      <c r="I46" s="6">
        <f t="shared" si="4"/>
        <v>13171.854059794974</v>
      </c>
      <c r="J46" s="1"/>
      <c r="K46" s="1"/>
      <c r="L46" s="1"/>
      <c r="M46" s="1"/>
      <c r="N46" s="1"/>
      <c r="V46" s="1"/>
    </row>
    <row r="47" spans="3:22" x14ac:dyDescent="0.2">
      <c r="C47" s="5"/>
      <c r="D47" s="5">
        <v>8</v>
      </c>
      <c r="E47" s="6">
        <f t="shared" si="0"/>
        <v>13171.854059794974</v>
      </c>
      <c r="F47" s="6">
        <f t="shared" si="1"/>
        <v>890.31</v>
      </c>
      <c r="G47" s="7">
        <f t="shared" si="2"/>
        <v>65.859270298974863</v>
      </c>
      <c r="H47" s="6">
        <f t="shared" si="3"/>
        <v>824.45072970102512</v>
      </c>
      <c r="I47" s="6">
        <f t="shared" si="4"/>
        <v>12347.403330093948</v>
      </c>
      <c r="J47" s="1"/>
      <c r="K47" s="1"/>
      <c r="L47" s="1"/>
      <c r="M47" s="1"/>
      <c r="N47" s="1"/>
      <c r="V47" s="1"/>
    </row>
    <row r="48" spans="3:22" x14ac:dyDescent="0.2">
      <c r="C48" s="5"/>
      <c r="D48" s="5">
        <v>9</v>
      </c>
      <c r="E48" s="6">
        <f t="shared" si="0"/>
        <v>12347.403330093948</v>
      </c>
      <c r="F48" s="6">
        <f t="shared" si="1"/>
        <v>890.31</v>
      </c>
      <c r="G48" s="7">
        <f t="shared" si="2"/>
        <v>61.737016650469741</v>
      </c>
      <c r="H48" s="6">
        <f t="shared" si="3"/>
        <v>828.5729833495302</v>
      </c>
      <c r="I48" s="6">
        <f t="shared" si="4"/>
        <v>11518.830346744418</v>
      </c>
      <c r="J48" s="1"/>
      <c r="K48" s="1"/>
      <c r="L48" s="1"/>
      <c r="M48" s="1"/>
      <c r="N48" s="1"/>
      <c r="V48" s="1"/>
    </row>
    <row r="49" spans="3:22" x14ac:dyDescent="0.2">
      <c r="C49" s="5"/>
      <c r="D49" s="5">
        <v>10</v>
      </c>
      <c r="E49" s="6">
        <f t="shared" si="0"/>
        <v>11518.830346744418</v>
      </c>
      <c r="F49" s="6">
        <f t="shared" si="1"/>
        <v>890.31</v>
      </c>
      <c r="G49" s="7">
        <f t="shared" si="2"/>
        <v>57.594151733722093</v>
      </c>
      <c r="H49" s="6">
        <f t="shared" si="3"/>
        <v>832.71584826627782</v>
      </c>
      <c r="I49" s="6">
        <f t="shared" si="4"/>
        <v>10686.11449847814</v>
      </c>
      <c r="J49" s="1"/>
      <c r="K49" s="1"/>
      <c r="L49" s="1"/>
      <c r="M49" s="1"/>
      <c r="N49" s="1"/>
      <c r="V49" s="1"/>
    </row>
    <row r="50" spans="3:22" x14ac:dyDescent="0.2">
      <c r="C50" s="5"/>
      <c r="D50" s="5">
        <v>11</v>
      </c>
      <c r="E50" s="6">
        <f t="shared" si="0"/>
        <v>10686.11449847814</v>
      </c>
      <c r="F50" s="6">
        <f t="shared" si="1"/>
        <v>890.31</v>
      </c>
      <c r="G50" s="7">
        <f t="shared" si="2"/>
        <v>53.430572492390702</v>
      </c>
      <c r="H50" s="6">
        <f t="shared" si="3"/>
        <v>836.87942750760919</v>
      </c>
      <c r="I50" s="6">
        <f t="shared" si="4"/>
        <v>9849.2350709705315</v>
      </c>
      <c r="J50" s="1"/>
      <c r="K50" s="1"/>
      <c r="L50" s="1"/>
      <c r="M50" s="1"/>
      <c r="N50" s="1"/>
      <c r="V50" s="1"/>
    </row>
    <row r="51" spans="3:22" x14ac:dyDescent="0.2">
      <c r="C51" s="5"/>
      <c r="D51" s="5">
        <v>12</v>
      </c>
      <c r="E51" s="6">
        <f t="shared" si="0"/>
        <v>9849.2350709705315</v>
      </c>
      <c r="F51" s="6">
        <f t="shared" si="1"/>
        <v>890.31</v>
      </c>
      <c r="G51" s="7">
        <f t="shared" si="2"/>
        <v>49.246175354852653</v>
      </c>
      <c r="H51" s="6">
        <f t="shared" si="3"/>
        <v>841.06382464514729</v>
      </c>
      <c r="I51" s="6">
        <f t="shared" si="4"/>
        <v>9008.1712463253843</v>
      </c>
      <c r="J51" s="1"/>
      <c r="K51" s="1"/>
      <c r="L51" s="1"/>
      <c r="M51" s="1"/>
      <c r="N51" s="1"/>
      <c r="V51" s="1"/>
    </row>
    <row r="52" spans="3:22" x14ac:dyDescent="0.2">
      <c r="C52" s="2">
        <v>5</v>
      </c>
      <c r="D52" s="2">
        <v>1</v>
      </c>
      <c r="E52" s="3">
        <f t="shared" si="0"/>
        <v>9008.1712463253843</v>
      </c>
      <c r="F52" s="3">
        <f t="shared" si="1"/>
        <v>890.31</v>
      </c>
      <c r="G52" s="4">
        <f t="shared" si="2"/>
        <v>45.040856231626918</v>
      </c>
      <c r="H52" s="3">
        <f t="shared" si="3"/>
        <v>845.26914376837306</v>
      </c>
      <c r="I52" s="3">
        <f t="shared" si="4"/>
        <v>8162.9021025570109</v>
      </c>
      <c r="J52" s="1"/>
      <c r="K52" s="1"/>
      <c r="L52" s="1"/>
      <c r="M52" s="1"/>
      <c r="N52" s="1"/>
      <c r="V52" s="1"/>
    </row>
    <row r="53" spans="3:22" x14ac:dyDescent="0.2">
      <c r="C53" s="2"/>
      <c r="D53" s="2">
        <v>2</v>
      </c>
      <c r="E53" s="3">
        <f t="shared" si="0"/>
        <v>8162.9021025570109</v>
      </c>
      <c r="F53" s="3">
        <f t="shared" si="1"/>
        <v>890.31</v>
      </c>
      <c r="G53" s="4">
        <f t="shared" si="2"/>
        <v>40.814510512785056</v>
      </c>
      <c r="H53" s="3">
        <f t="shared" si="3"/>
        <v>849.49548948721485</v>
      </c>
      <c r="I53" s="3">
        <f t="shared" si="4"/>
        <v>7313.4066130697956</v>
      </c>
      <c r="J53" s="1"/>
      <c r="K53" s="1"/>
      <c r="L53" s="1"/>
      <c r="M53" s="1"/>
      <c r="N53" s="1"/>
      <c r="V53" s="1"/>
    </row>
    <row r="54" spans="3:22" x14ac:dyDescent="0.2">
      <c r="C54" s="2"/>
      <c r="D54" s="2">
        <v>3</v>
      </c>
      <c r="E54" s="3">
        <f t="shared" si="0"/>
        <v>7313.4066130697956</v>
      </c>
      <c r="F54" s="3">
        <f t="shared" si="1"/>
        <v>890.31</v>
      </c>
      <c r="G54" s="4">
        <f t="shared" si="2"/>
        <v>36.567033065348973</v>
      </c>
      <c r="H54" s="3">
        <f t="shared" si="3"/>
        <v>853.74296693465101</v>
      </c>
      <c r="I54" s="3">
        <f t="shared" si="4"/>
        <v>6459.6636461351445</v>
      </c>
      <c r="J54" s="1"/>
      <c r="K54" s="1"/>
      <c r="L54" s="1"/>
      <c r="M54" s="1"/>
      <c r="N54" s="1"/>
      <c r="V54" s="1"/>
    </row>
    <row r="55" spans="3:22" x14ac:dyDescent="0.2">
      <c r="C55" s="2"/>
      <c r="D55" s="2">
        <v>4</v>
      </c>
      <c r="E55" s="3">
        <f t="shared" si="0"/>
        <v>6459.6636461351445</v>
      </c>
      <c r="F55" s="3">
        <f t="shared" si="1"/>
        <v>890.31</v>
      </c>
      <c r="G55" s="4">
        <f t="shared" si="2"/>
        <v>32.298318230675726</v>
      </c>
      <c r="H55" s="3">
        <f t="shared" si="3"/>
        <v>858.01168176932424</v>
      </c>
      <c r="I55" s="3">
        <f t="shared" si="4"/>
        <v>5601.6519643658203</v>
      </c>
      <c r="J55" s="1"/>
      <c r="K55" s="1"/>
      <c r="L55" s="1"/>
      <c r="M55" s="1"/>
      <c r="N55" s="1"/>
      <c r="V55" s="1"/>
    </row>
    <row r="56" spans="3:22" x14ac:dyDescent="0.2">
      <c r="C56" s="2"/>
      <c r="D56" s="2">
        <v>5</v>
      </c>
      <c r="E56" s="3">
        <f t="shared" si="0"/>
        <v>5601.6519643658203</v>
      </c>
      <c r="F56" s="3">
        <f t="shared" si="1"/>
        <v>890.31</v>
      </c>
      <c r="G56" s="4">
        <f t="shared" si="2"/>
        <v>28.0082598218291</v>
      </c>
      <c r="H56" s="3">
        <f t="shared" si="3"/>
        <v>862.3017401781708</v>
      </c>
      <c r="I56" s="3">
        <f t="shared" si="4"/>
        <v>4739.3502241876495</v>
      </c>
      <c r="J56" s="1"/>
      <c r="K56" s="1"/>
      <c r="L56" s="1"/>
      <c r="M56" s="1"/>
      <c r="N56" s="1"/>
      <c r="V56" s="1"/>
    </row>
    <row r="57" spans="3:22" x14ac:dyDescent="0.2">
      <c r="C57" s="2"/>
      <c r="D57" s="2">
        <v>6</v>
      </c>
      <c r="E57" s="3">
        <f t="shared" si="0"/>
        <v>4739.3502241876495</v>
      </c>
      <c r="F57" s="3">
        <f t="shared" si="1"/>
        <v>890.31</v>
      </c>
      <c r="G57" s="4">
        <f t="shared" si="2"/>
        <v>23.696751120938245</v>
      </c>
      <c r="H57" s="3">
        <f t="shared" si="3"/>
        <v>866.61324887906176</v>
      </c>
      <c r="I57" s="3">
        <f t="shared" si="4"/>
        <v>3872.7369753085877</v>
      </c>
      <c r="J57" s="1"/>
      <c r="K57" s="1"/>
      <c r="L57" s="1"/>
      <c r="M57" s="1"/>
      <c r="N57" s="1"/>
      <c r="V57" s="1"/>
    </row>
    <row r="58" spans="3:22" x14ac:dyDescent="0.2">
      <c r="C58" s="2"/>
      <c r="D58" s="2">
        <v>7</v>
      </c>
      <c r="E58" s="3">
        <f t="shared" si="0"/>
        <v>3872.7369753085877</v>
      </c>
      <c r="F58" s="3">
        <f t="shared" si="1"/>
        <v>890.31</v>
      </c>
      <c r="G58" s="4">
        <f t="shared" si="2"/>
        <v>19.363684876542937</v>
      </c>
      <c r="H58" s="3">
        <f t="shared" si="3"/>
        <v>870.946315123457</v>
      </c>
      <c r="I58" s="3">
        <f t="shared" si="4"/>
        <v>3001.7906601851309</v>
      </c>
      <c r="J58" s="1"/>
      <c r="K58" s="1"/>
      <c r="L58" s="1"/>
      <c r="M58" s="1"/>
      <c r="N58" s="1"/>
      <c r="V58" s="1"/>
    </row>
    <row r="59" spans="3:22" x14ac:dyDescent="0.2">
      <c r="C59" s="2"/>
      <c r="D59" s="2">
        <v>8</v>
      </c>
      <c r="E59" s="3">
        <f t="shared" si="0"/>
        <v>3001.7906601851309</v>
      </c>
      <c r="F59" s="3">
        <f t="shared" si="1"/>
        <v>890.31</v>
      </c>
      <c r="G59" s="4">
        <f t="shared" si="2"/>
        <v>15.008953300925654</v>
      </c>
      <c r="H59" s="3">
        <f t="shared" si="3"/>
        <v>875.30104669907428</v>
      </c>
      <c r="I59" s="3">
        <f t="shared" si="4"/>
        <v>2126.4896134860564</v>
      </c>
      <c r="J59" s="1"/>
      <c r="K59" s="1"/>
      <c r="L59" s="1"/>
      <c r="M59" s="1"/>
      <c r="N59" s="1"/>
      <c r="V59" s="1"/>
    </row>
    <row r="60" spans="3:22" x14ac:dyDescent="0.2">
      <c r="C60" s="2"/>
      <c r="D60" s="2">
        <v>9</v>
      </c>
      <c r="E60" s="3">
        <f t="shared" si="0"/>
        <v>2126.4896134860564</v>
      </c>
      <c r="F60" s="3">
        <f t="shared" si="1"/>
        <v>890.31</v>
      </c>
      <c r="G60" s="4">
        <f t="shared" si="2"/>
        <v>10.632448067430282</v>
      </c>
      <c r="H60" s="3">
        <f t="shared" si="3"/>
        <v>879.67755193256971</v>
      </c>
      <c r="I60" s="3">
        <f t="shared" si="4"/>
        <v>1246.8120615534867</v>
      </c>
      <c r="J60" s="1"/>
      <c r="K60" s="1"/>
      <c r="L60" s="1"/>
      <c r="M60" s="1"/>
      <c r="N60" s="1"/>
      <c r="V60" s="1"/>
    </row>
    <row r="61" spans="3:22" x14ac:dyDescent="0.2">
      <c r="C61" s="2"/>
      <c r="D61" s="2">
        <v>10</v>
      </c>
      <c r="E61" s="3">
        <f t="shared" si="0"/>
        <v>1246.8120615534867</v>
      </c>
      <c r="F61" s="3">
        <f t="shared" si="1"/>
        <v>890.31</v>
      </c>
      <c r="G61" s="4">
        <f t="shared" si="2"/>
        <v>6.2340603077674333</v>
      </c>
      <c r="H61" s="3">
        <f t="shared" si="3"/>
        <v>884.07593969223251</v>
      </c>
      <c r="I61" s="3">
        <f t="shared" si="4"/>
        <v>362.73612186125422</v>
      </c>
      <c r="J61" s="1"/>
      <c r="K61" s="1"/>
      <c r="L61" s="1"/>
      <c r="M61" s="1"/>
      <c r="N61" s="1"/>
      <c r="V61" s="1"/>
    </row>
    <row r="62" spans="3:22" x14ac:dyDescent="0.2">
      <c r="C62" s="2"/>
      <c r="D62" s="2">
        <v>11</v>
      </c>
      <c r="E62" s="3">
        <f t="shared" si="0"/>
        <v>362.73612186125422</v>
      </c>
      <c r="F62" s="3">
        <f t="shared" si="1"/>
        <v>890.31</v>
      </c>
      <c r="G62" s="4">
        <f t="shared" si="2"/>
        <v>1.813680609306271</v>
      </c>
      <c r="H62" s="3">
        <f t="shared" si="3"/>
        <v>888.49631939069366</v>
      </c>
      <c r="I62" s="9">
        <f t="shared" si="4"/>
        <v>-525.76019752943944</v>
      </c>
      <c r="J62" s="1"/>
      <c r="K62" s="1"/>
      <c r="L62" s="1"/>
    </row>
    <row r="63" spans="3:22" x14ac:dyDescent="0.2">
      <c r="C63" s="2"/>
      <c r="D63" s="2">
        <v>12</v>
      </c>
      <c r="E63" s="3">
        <f t="shared" si="0"/>
        <v>-525.76019752943944</v>
      </c>
      <c r="F63" s="3">
        <f t="shared" si="1"/>
        <v>890.31</v>
      </c>
      <c r="G63" s="4">
        <f t="shared" si="2"/>
        <v>-2.6288009876471974</v>
      </c>
      <c r="H63" s="3">
        <f t="shared" si="3"/>
        <v>892.93880098764714</v>
      </c>
      <c r="I63" s="9">
        <f t="shared" si="4"/>
        <v>-1418.6989985170867</v>
      </c>
      <c r="J63" s="1"/>
      <c r="K63" s="1"/>
      <c r="L63" s="1"/>
    </row>
    <row r="64" spans="3:22" x14ac:dyDescent="0.2">
      <c r="C64" s="14" t="s">
        <v>2</v>
      </c>
      <c r="D64" s="14"/>
      <c r="E64" s="14"/>
      <c r="F64" s="14"/>
      <c r="G64" s="14"/>
      <c r="H64" s="14"/>
      <c r="I64" s="14"/>
    </row>
    <row r="65" spans="3:9" x14ac:dyDescent="0.2">
      <c r="D65" s="8" t="s">
        <v>10</v>
      </c>
      <c r="E65" s="1" t="s">
        <v>11</v>
      </c>
      <c r="F65" s="1" t="s">
        <v>12</v>
      </c>
      <c r="G65" s="13"/>
      <c r="H65" s="13"/>
      <c r="I65" s="13"/>
    </row>
    <row r="66" spans="3:9" x14ac:dyDescent="0.2">
      <c r="C66" s="1" t="s">
        <v>1</v>
      </c>
      <c r="D66" s="1">
        <v>45000</v>
      </c>
      <c r="E66" s="1"/>
      <c r="F66" s="1"/>
      <c r="G66" s="13"/>
      <c r="H66" s="13"/>
      <c r="I66" s="13"/>
    </row>
    <row r="67" spans="3:9" x14ac:dyDescent="0.2">
      <c r="C67" s="1" t="s">
        <v>18</v>
      </c>
      <c r="D67" s="10">
        <v>0.06</v>
      </c>
      <c r="E67" s="1"/>
      <c r="F67" s="1"/>
      <c r="G67" s="13"/>
      <c r="H67" s="13"/>
      <c r="I67" s="13"/>
    </row>
    <row r="68" spans="3:9" x14ac:dyDescent="0.2">
      <c r="C68" s="1" t="s">
        <v>3</v>
      </c>
      <c r="D68">
        <v>5</v>
      </c>
      <c r="E68" s="1"/>
      <c r="F68" s="1"/>
      <c r="G68" s="13"/>
      <c r="H68" s="13"/>
      <c r="I68" s="13"/>
    </row>
    <row r="69" spans="3:9" x14ac:dyDescent="0.2">
      <c r="C69" s="1" t="s">
        <v>4</v>
      </c>
      <c r="D69" s="1">
        <f>PMT(D67,D68,-D66)</f>
        <v>10682.838019403533</v>
      </c>
      <c r="E69" s="1" t="s">
        <v>13</v>
      </c>
      <c r="F69" s="1" t="s">
        <v>23</v>
      </c>
      <c r="G69" s="13"/>
      <c r="H69" s="13"/>
      <c r="I69" s="13"/>
    </row>
    <row r="70" spans="3:9" x14ac:dyDescent="0.2">
      <c r="C70" s="1" t="s">
        <v>0</v>
      </c>
      <c r="D70" s="1">
        <f>D69/12</f>
        <v>890.23650161696105</v>
      </c>
      <c r="E70" s="1" t="s">
        <v>14</v>
      </c>
      <c r="F70" s="1" t="s">
        <v>24</v>
      </c>
      <c r="G70" s="13"/>
      <c r="H70" s="13"/>
      <c r="I70" s="13"/>
    </row>
    <row r="71" spans="3:9" x14ac:dyDescent="0.2">
      <c r="C71" s="16" t="s">
        <v>5</v>
      </c>
      <c r="D71" s="16" t="s">
        <v>6</v>
      </c>
      <c r="E71" s="17" t="s">
        <v>7</v>
      </c>
      <c r="F71" s="17" t="s">
        <v>0</v>
      </c>
      <c r="G71" s="18" t="s">
        <v>8</v>
      </c>
      <c r="H71" s="17" t="s">
        <v>9</v>
      </c>
      <c r="I71" s="17" t="s">
        <v>16</v>
      </c>
    </row>
    <row r="72" spans="3:9" x14ac:dyDescent="0.2">
      <c r="C72" s="2">
        <v>1</v>
      </c>
      <c r="D72" s="2">
        <v>1</v>
      </c>
      <c r="E72" s="3">
        <v>45000</v>
      </c>
      <c r="F72" s="4">
        <v>890.24</v>
      </c>
      <c r="G72" s="4">
        <f>(E72*6%)/12</f>
        <v>225</v>
      </c>
      <c r="H72" s="3">
        <f>F72-G72</f>
        <v>665.24</v>
      </c>
      <c r="I72" s="3">
        <f>E72-H72</f>
        <v>44334.76</v>
      </c>
    </row>
    <row r="73" spans="3:9" x14ac:dyDescent="0.2">
      <c r="C73" s="2"/>
      <c r="D73" s="2">
        <v>2</v>
      </c>
      <c r="E73" s="3">
        <f>I72</f>
        <v>44334.76</v>
      </c>
      <c r="F73" s="4">
        <f>F72</f>
        <v>890.24</v>
      </c>
      <c r="G73" s="4">
        <f>(E73*6%)/12</f>
        <v>221.6738</v>
      </c>
      <c r="H73" s="3">
        <f>F73-G73</f>
        <v>668.56619999999998</v>
      </c>
      <c r="I73" s="3">
        <f>E73-H73</f>
        <v>43666.193800000001</v>
      </c>
    </row>
    <row r="74" spans="3:9" x14ac:dyDescent="0.2">
      <c r="C74" s="2"/>
      <c r="D74" s="2">
        <v>3</v>
      </c>
      <c r="E74" s="3">
        <f t="shared" ref="E74:E131" si="5">I73</f>
        <v>43666.193800000001</v>
      </c>
      <c r="F74" s="4">
        <f t="shared" ref="F74:F131" si="6">F73</f>
        <v>890.24</v>
      </c>
      <c r="G74" s="4">
        <f>(E74*6%)/12</f>
        <v>218.33096899999998</v>
      </c>
      <c r="H74" s="3">
        <f t="shared" ref="H74:H131" si="7">F74-G74</f>
        <v>671.90903100000003</v>
      </c>
      <c r="I74" s="3">
        <f>E74-H74</f>
        <v>42994.284768999998</v>
      </c>
    </row>
    <row r="75" spans="3:9" x14ac:dyDescent="0.2">
      <c r="C75" s="2"/>
      <c r="D75" s="2">
        <v>4</v>
      </c>
      <c r="E75" s="3">
        <f t="shared" si="5"/>
        <v>42994.284768999998</v>
      </c>
      <c r="F75" s="4">
        <f t="shared" si="6"/>
        <v>890.24</v>
      </c>
      <c r="G75" s="4">
        <f t="shared" ref="G75:G131" si="8">(E75*6%)/12</f>
        <v>214.97142384499998</v>
      </c>
      <c r="H75" s="3">
        <f t="shared" si="7"/>
        <v>675.26857615500001</v>
      </c>
      <c r="I75" s="3">
        <f t="shared" ref="I75:I131" si="9">E75-H75</f>
        <v>42319.016192844996</v>
      </c>
    </row>
    <row r="76" spans="3:9" x14ac:dyDescent="0.2">
      <c r="C76" s="2"/>
      <c r="D76" s="2">
        <v>5</v>
      </c>
      <c r="E76" s="3">
        <f t="shared" si="5"/>
        <v>42319.016192844996</v>
      </c>
      <c r="F76" s="4">
        <f t="shared" si="6"/>
        <v>890.24</v>
      </c>
      <c r="G76" s="4">
        <f t="shared" si="8"/>
        <v>211.59508096422496</v>
      </c>
      <c r="H76" s="3">
        <f t="shared" si="7"/>
        <v>678.64491903577505</v>
      </c>
      <c r="I76" s="3">
        <f t="shared" si="9"/>
        <v>41640.371273809222</v>
      </c>
    </row>
    <row r="77" spans="3:9" x14ac:dyDescent="0.2">
      <c r="C77" s="2"/>
      <c r="D77" s="2">
        <v>6</v>
      </c>
      <c r="E77" s="3">
        <f t="shared" si="5"/>
        <v>41640.371273809222</v>
      </c>
      <c r="F77" s="4">
        <f t="shared" si="6"/>
        <v>890.24</v>
      </c>
      <c r="G77" s="4">
        <f t="shared" si="8"/>
        <v>208.20185636904611</v>
      </c>
      <c r="H77" s="3">
        <f t="shared" si="7"/>
        <v>682.03814363095387</v>
      </c>
      <c r="I77" s="3">
        <f t="shared" si="9"/>
        <v>40958.333130178267</v>
      </c>
    </row>
    <row r="78" spans="3:9" x14ac:dyDescent="0.2">
      <c r="C78" s="2"/>
      <c r="D78" s="2">
        <v>7</v>
      </c>
      <c r="E78" s="3">
        <f t="shared" si="5"/>
        <v>40958.333130178267</v>
      </c>
      <c r="F78" s="4">
        <f t="shared" si="6"/>
        <v>890.24</v>
      </c>
      <c r="G78" s="4">
        <f t="shared" si="8"/>
        <v>204.79166565089133</v>
      </c>
      <c r="H78" s="3">
        <f t="shared" si="7"/>
        <v>685.44833434910868</v>
      </c>
      <c r="I78" s="3">
        <f t="shared" si="9"/>
        <v>40272.884795829159</v>
      </c>
    </row>
    <row r="79" spans="3:9" x14ac:dyDescent="0.2">
      <c r="C79" s="2"/>
      <c r="D79" s="2">
        <v>8</v>
      </c>
      <c r="E79" s="3">
        <f t="shared" si="5"/>
        <v>40272.884795829159</v>
      </c>
      <c r="F79" s="4">
        <f t="shared" si="6"/>
        <v>890.24</v>
      </c>
      <c r="G79" s="4">
        <f t="shared" si="8"/>
        <v>201.36442397914581</v>
      </c>
      <c r="H79" s="3">
        <f t="shared" si="7"/>
        <v>688.87557602085417</v>
      </c>
      <c r="I79" s="3">
        <f t="shared" si="9"/>
        <v>39584.009219808308</v>
      </c>
    </row>
    <row r="80" spans="3:9" x14ac:dyDescent="0.2">
      <c r="C80" s="2"/>
      <c r="D80" s="2">
        <v>9</v>
      </c>
      <c r="E80" s="3">
        <f t="shared" si="5"/>
        <v>39584.009219808308</v>
      </c>
      <c r="F80" s="4">
        <f t="shared" si="6"/>
        <v>890.24</v>
      </c>
      <c r="G80" s="4">
        <f t="shared" si="8"/>
        <v>197.92004609904154</v>
      </c>
      <c r="H80" s="3">
        <f t="shared" si="7"/>
        <v>692.31995390095847</v>
      </c>
      <c r="I80" s="3">
        <f t="shared" si="9"/>
        <v>38891.689265907349</v>
      </c>
    </row>
    <row r="81" spans="3:9" x14ac:dyDescent="0.2">
      <c r="C81" s="2"/>
      <c r="D81" s="2">
        <v>10</v>
      </c>
      <c r="E81" s="3">
        <f t="shared" si="5"/>
        <v>38891.689265907349</v>
      </c>
      <c r="F81" s="4">
        <f t="shared" si="6"/>
        <v>890.24</v>
      </c>
      <c r="G81" s="4">
        <f t="shared" si="8"/>
        <v>194.45844632953674</v>
      </c>
      <c r="H81" s="3">
        <f t="shared" si="7"/>
        <v>695.78155367046327</v>
      </c>
      <c r="I81" s="3">
        <f t="shared" si="9"/>
        <v>38195.907712236884</v>
      </c>
    </row>
    <row r="82" spans="3:9" x14ac:dyDescent="0.2">
      <c r="C82" s="2"/>
      <c r="D82" s="2">
        <v>11</v>
      </c>
      <c r="E82" s="3">
        <f t="shared" si="5"/>
        <v>38195.907712236884</v>
      </c>
      <c r="F82" s="4">
        <f t="shared" si="6"/>
        <v>890.24</v>
      </c>
      <c r="G82" s="4">
        <f t="shared" si="8"/>
        <v>190.97953856118443</v>
      </c>
      <c r="H82" s="3">
        <f t="shared" si="7"/>
        <v>699.26046143881558</v>
      </c>
      <c r="I82" s="3">
        <f t="shared" si="9"/>
        <v>37496.647250798065</v>
      </c>
    </row>
    <row r="83" spans="3:9" x14ac:dyDescent="0.2">
      <c r="C83" s="2"/>
      <c r="D83" s="2">
        <v>12</v>
      </c>
      <c r="E83" s="3">
        <f t="shared" si="5"/>
        <v>37496.647250798065</v>
      </c>
      <c r="F83" s="4">
        <f t="shared" si="6"/>
        <v>890.24</v>
      </c>
      <c r="G83" s="4">
        <f t="shared" si="8"/>
        <v>187.48323625399033</v>
      </c>
      <c r="H83" s="3">
        <f t="shared" si="7"/>
        <v>702.75676374600971</v>
      </c>
      <c r="I83" s="3">
        <f t="shared" si="9"/>
        <v>36793.890487052056</v>
      </c>
    </row>
    <row r="84" spans="3:9" x14ac:dyDescent="0.2">
      <c r="C84" s="5">
        <v>2</v>
      </c>
      <c r="D84" s="5">
        <v>1</v>
      </c>
      <c r="E84" s="6">
        <f t="shared" si="5"/>
        <v>36793.890487052056</v>
      </c>
      <c r="F84" s="6">
        <f t="shared" si="6"/>
        <v>890.24</v>
      </c>
      <c r="G84" s="7">
        <f t="shared" si="8"/>
        <v>183.96945243526025</v>
      </c>
      <c r="H84" s="6">
        <f t="shared" si="7"/>
        <v>706.27054756473979</v>
      </c>
      <c r="I84" s="6">
        <f t="shared" si="9"/>
        <v>36087.619939487318</v>
      </c>
    </row>
    <row r="85" spans="3:9" x14ac:dyDescent="0.2">
      <c r="C85" s="5"/>
      <c r="D85" s="5">
        <v>2</v>
      </c>
      <c r="E85" s="6">
        <f t="shared" si="5"/>
        <v>36087.619939487318</v>
      </c>
      <c r="F85" s="6">
        <f t="shared" si="6"/>
        <v>890.24</v>
      </c>
      <c r="G85" s="7">
        <f t="shared" si="8"/>
        <v>180.43809969743657</v>
      </c>
      <c r="H85" s="6">
        <f t="shared" si="7"/>
        <v>709.80190030256347</v>
      </c>
      <c r="I85" s="6">
        <f t="shared" si="9"/>
        <v>35377.818039184756</v>
      </c>
    </row>
    <row r="86" spans="3:9" x14ac:dyDescent="0.2">
      <c r="C86" s="5"/>
      <c r="D86" s="5">
        <v>3</v>
      </c>
      <c r="E86" s="6">
        <f t="shared" si="5"/>
        <v>35377.818039184756</v>
      </c>
      <c r="F86" s="6">
        <f t="shared" si="6"/>
        <v>890.24</v>
      </c>
      <c r="G86" s="7">
        <f t="shared" si="8"/>
        <v>176.88909019592379</v>
      </c>
      <c r="H86" s="6">
        <f t="shared" si="7"/>
        <v>713.3509098040762</v>
      </c>
      <c r="I86" s="6">
        <f t="shared" si="9"/>
        <v>34664.467129380682</v>
      </c>
    </row>
    <row r="87" spans="3:9" x14ac:dyDescent="0.2">
      <c r="C87" s="5"/>
      <c r="D87" s="5">
        <v>4</v>
      </c>
      <c r="E87" s="6">
        <f t="shared" si="5"/>
        <v>34664.467129380682</v>
      </c>
      <c r="F87" s="6">
        <f t="shared" si="6"/>
        <v>890.24</v>
      </c>
      <c r="G87" s="7">
        <f t="shared" si="8"/>
        <v>173.32233564690341</v>
      </c>
      <c r="H87" s="6">
        <f t="shared" si="7"/>
        <v>716.9176643530966</v>
      </c>
      <c r="I87" s="6">
        <f t="shared" si="9"/>
        <v>33947.549465027587</v>
      </c>
    </row>
    <row r="88" spans="3:9" x14ac:dyDescent="0.2">
      <c r="C88" s="5"/>
      <c r="D88" s="5">
        <v>5</v>
      </c>
      <c r="E88" s="6">
        <f t="shared" si="5"/>
        <v>33947.549465027587</v>
      </c>
      <c r="F88" s="6">
        <f t="shared" si="6"/>
        <v>890.24</v>
      </c>
      <c r="G88" s="7">
        <f t="shared" si="8"/>
        <v>169.73774732513792</v>
      </c>
      <c r="H88" s="6">
        <f t="shared" si="7"/>
        <v>720.50225267486212</v>
      </c>
      <c r="I88" s="6">
        <f t="shared" si="9"/>
        <v>33227.047212352722</v>
      </c>
    </row>
    <row r="89" spans="3:9" x14ac:dyDescent="0.2">
      <c r="C89" s="5"/>
      <c r="D89" s="5">
        <v>6</v>
      </c>
      <c r="E89" s="6">
        <f t="shared" si="5"/>
        <v>33227.047212352722</v>
      </c>
      <c r="F89" s="6">
        <f t="shared" si="6"/>
        <v>890.24</v>
      </c>
      <c r="G89" s="7">
        <f t="shared" si="8"/>
        <v>166.13523606176361</v>
      </c>
      <c r="H89" s="6">
        <f t="shared" si="7"/>
        <v>724.10476393823637</v>
      </c>
      <c r="I89" s="6">
        <f t="shared" si="9"/>
        <v>32502.942448414484</v>
      </c>
    </row>
    <row r="90" spans="3:9" x14ac:dyDescent="0.2">
      <c r="C90" s="5"/>
      <c r="D90" s="5">
        <v>7</v>
      </c>
      <c r="E90" s="6">
        <f t="shared" si="5"/>
        <v>32502.942448414484</v>
      </c>
      <c r="F90" s="6">
        <f t="shared" si="6"/>
        <v>890.24</v>
      </c>
      <c r="G90" s="7">
        <f t="shared" si="8"/>
        <v>162.51471224207242</v>
      </c>
      <c r="H90" s="6">
        <f t="shared" si="7"/>
        <v>727.72528775792762</v>
      </c>
      <c r="I90" s="6">
        <f t="shared" si="9"/>
        <v>31775.217160656557</v>
      </c>
    </row>
    <row r="91" spans="3:9" x14ac:dyDescent="0.2">
      <c r="C91" s="5"/>
      <c r="D91" s="5">
        <v>8</v>
      </c>
      <c r="E91" s="6">
        <f t="shared" si="5"/>
        <v>31775.217160656557</v>
      </c>
      <c r="F91" s="6">
        <f t="shared" si="6"/>
        <v>890.24</v>
      </c>
      <c r="G91" s="7">
        <f t="shared" si="8"/>
        <v>158.87608580328279</v>
      </c>
      <c r="H91" s="6">
        <f t="shared" si="7"/>
        <v>731.36391419671725</v>
      </c>
      <c r="I91" s="6">
        <f t="shared" si="9"/>
        <v>31043.853246459839</v>
      </c>
    </row>
    <row r="92" spans="3:9" x14ac:dyDescent="0.2">
      <c r="C92" s="5"/>
      <c r="D92" s="5">
        <v>9</v>
      </c>
      <c r="E92" s="6">
        <f t="shared" si="5"/>
        <v>31043.853246459839</v>
      </c>
      <c r="F92" s="6">
        <f t="shared" si="6"/>
        <v>890.24</v>
      </c>
      <c r="G92" s="7">
        <f t="shared" si="8"/>
        <v>155.21926623229919</v>
      </c>
      <c r="H92" s="6">
        <f t="shared" si="7"/>
        <v>735.02073376770079</v>
      </c>
      <c r="I92" s="6">
        <f t="shared" si="9"/>
        <v>30308.832512692137</v>
      </c>
    </row>
    <row r="93" spans="3:9" x14ac:dyDescent="0.2">
      <c r="C93" s="5"/>
      <c r="D93" s="5">
        <v>10</v>
      </c>
      <c r="E93" s="6">
        <f t="shared" si="5"/>
        <v>30308.832512692137</v>
      </c>
      <c r="F93" s="6">
        <f t="shared" si="6"/>
        <v>890.24</v>
      </c>
      <c r="G93" s="7">
        <f t="shared" si="8"/>
        <v>151.54416256346067</v>
      </c>
      <c r="H93" s="6">
        <f t="shared" si="7"/>
        <v>738.69583743653936</v>
      </c>
      <c r="I93" s="6">
        <f t="shared" si="9"/>
        <v>29570.136675255599</v>
      </c>
    </row>
    <row r="94" spans="3:9" x14ac:dyDescent="0.2">
      <c r="C94" s="5"/>
      <c r="D94" s="5">
        <v>11</v>
      </c>
      <c r="E94" s="6">
        <f t="shared" si="5"/>
        <v>29570.136675255599</v>
      </c>
      <c r="F94" s="6">
        <f t="shared" si="6"/>
        <v>890.24</v>
      </c>
      <c r="G94" s="7">
        <f t="shared" si="8"/>
        <v>147.850683376278</v>
      </c>
      <c r="H94" s="6">
        <f t="shared" si="7"/>
        <v>742.38931662372204</v>
      </c>
      <c r="I94" s="6">
        <f t="shared" si="9"/>
        <v>28827.747358631877</v>
      </c>
    </row>
    <row r="95" spans="3:9" x14ac:dyDescent="0.2">
      <c r="C95" s="5"/>
      <c r="D95" s="5">
        <v>12</v>
      </c>
      <c r="E95" s="6">
        <f t="shared" si="5"/>
        <v>28827.747358631877</v>
      </c>
      <c r="F95" s="6">
        <f t="shared" si="6"/>
        <v>890.24</v>
      </c>
      <c r="G95" s="7">
        <f t="shared" si="8"/>
        <v>144.13873679315938</v>
      </c>
      <c r="H95" s="6">
        <f t="shared" si="7"/>
        <v>746.1012632068406</v>
      </c>
      <c r="I95" s="6">
        <f t="shared" si="9"/>
        <v>28081.646095425036</v>
      </c>
    </row>
    <row r="96" spans="3:9" x14ac:dyDescent="0.2">
      <c r="C96" s="2">
        <v>3</v>
      </c>
      <c r="D96" s="2">
        <v>1</v>
      </c>
      <c r="E96" s="3">
        <f t="shared" si="5"/>
        <v>28081.646095425036</v>
      </c>
      <c r="F96" s="4">
        <f t="shared" si="6"/>
        <v>890.24</v>
      </c>
      <c r="G96" s="4">
        <f t="shared" si="8"/>
        <v>140.40823047712516</v>
      </c>
      <c r="H96" s="3">
        <f t="shared" si="7"/>
        <v>749.83176952287488</v>
      </c>
      <c r="I96" s="3">
        <f t="shared" si="9"/>
        <v>27331.81432590216</v>
      </c>
    </row>
    <row r="97" spans="3:9" x14ac:dyDescent="0.2">
      <c r="C97" s="2"/>
      <c r="D97" s="2">
        <v>2</v>
      </c>
      <c r="E97" s="3">
        <f t="shared" si="5"/>
        <v>27331.81432590216</v>
      </c>
      <c r="F97" s="4">
        <f t="shared" si="6"/>
        <v>890.24</v>
      </c>
      <c r="G97" s="4">
        <f t="shared" si="8"/>
        <v>136.65907162951081</v>
      </c>
      <c r="H97" s="3">
        <f t="shared" si="7"/>
        <v>753.58092837048923</v>
      </c>
      <c r="I97" s="3">
        <f t="shared" si="9"/>
        <v>26578.233397531672</v>
      </c>
    </row>
    <row r="98" spans="3:9" x14ac:dyDescent="0.2">
      <c r="C98" s="2"/>
      <c r="D98" s="2">
        <v>3</v>
      </c>
      <c r="E98" s="3">
        <f t="shared" si="5"/>
        <v>26578.233397531672</v>
      </c>
      <c r="F98" s="4">
        <f t="shared" si="6"/>
        <v>890.24</v>
      </c>
      <c r="G98" s="4">
        <f t="shared" si="8"/>
        <v>132.89116698765835</v>
      </c>
      <c r="H98" s="3">
        <f t="shared" si="7"/>
        <v>757.34883301234163</v>
      </c>
      <c r="I98" s="3">
        <f t="shared" si="9"/>
        <v>25820.884564519332</v>
      </c>
    </row>
    <row r="99" spans="3:9" x14ac:dyDescent="0.2">
      <c r="C99" s="2"/>
      <c r="D99" s="2">
        <v>4</v>
      </c>
      <c r="E99" s="3">
        <f t="shared" si="5"/>
        <v>25820.884564519332</v>
      </c>
      <c r="F99" s="4">
        <f t="shared" si="6"/>
        <v>890.24</v>
      </c>
      <c r="G99" s="4">
        <f t="shared" si="8"/>
        <v>129.10442282259666</v>
      </c>
      <c r="H99" s="3">
        <f t="shared" si="7"/>
        <v>761.13557717740332</v>
      </c>
      <c r="I99" s="3">
        <f t="shared" si="9"/>
        <v>25059.748987341929</v>
      </c>
    </row>
    <row r="100" spans="3:9" x14ac:dyDescent="0.2">
      <c r="C100" s="2"/>
      <c r="D100" s="2">
        <v>5</v>
      </c>
      <c r="E100" s="3">
        <f t="shared" si="5"/>
        <v>25059.748987341929</v>
      </c>
      <c r="F100" s="4">
        <f t="shared" si="6"/>
        <v>890.24</v>
      </c>
      <c r="G100" s="4">
        <f t="shared" si="8"/>
        <v>125.29874493670964</v>
      </c>
      <c r="H100" s="3">
        <f t="shared" si="7"/>
        <v>764.94125506329033</v>
      </c>
      <c r="I100" s="3">
        <f t="shared" si="9"/>
        <v>24294.807732278638</v>
      </c>
    </row>
    <row r="101" spans="3:9" x14ac:dyDescent="0.2">
      <c r="C101" s="2"/>
      <c r="D101" s="2">
        <v>6</v>
      </c>
      <c r="E101" s="3">
        <f t="shared" si="5"/>
        <v>24294.807732278638</v>
      </c>
      <c r="F101" s="4">
        <f t="shared" si="6"/>
        <v>890.24</v>
      </c>
      <c r="G101" s="4">
        <f t="shared" si="8"/>
        <v>121.47403866139318</v>
      </c>
      <c r="H101" s="3">
        <f t="shared" si="7"/>
        <v>768.76596133860687</v>
      </c>
      <c r="I101" s="3">
        <f t="shared" si="9"/>
        <v>23526.041770940032</v>
      </c>
    </row>
    <row r="102" spans="3:9" x14ac:dyDescent="0.2">
      <c r="C102" s="2"/>
      <c r="D102" s="2">
        <v>7</v>
      </c>
      <c r="E102" s="3">
        <f t="shared" si="5"/>
        <v>23526.041770940032</v>
      </c>
      <c r="F102" s="4">
        <f t="shared" si="6"/>
        <v>890.24</v>
      </c>
      <c r="G102" s="4">
        <f t="shared" si="8"/>
        <v>117.63020885470014</v>
      </c>
      <c r="H102" s="3">
        <f t="shared" si="7"/>
        <v>772.60979114529982</v>
      </c>
      <c r="I102" s="3">
        <f t="shared" si="9"/>
        <v>22753.431979794732</v>
      </c>
    </row>
    <row r="103" spans="3:9" x14ac:dyDescent="0.2">
      <c r="C103" s="2"/>
      <c r="D103" s="2">
        <v>8</v>
      </c>
      <c r="E103" s="3">
        <f t="shared" si="5"/>
        <v>22753.431979794732</v>
      </c>
      <c r="F103" s="4">
        <f t="shared" si="6"/>
        <v>890.24</v>
      </c>
      <c r="G103" s="4">
        <f t="shared" si="8"/>
        <v>113.76715989897366</v>
      </c>
      <c r="H103" s="3">
        <f t="shared" si="7"/>
        <v>776.47284010102635</v>
      </c>
      <c r="I103" s="3">
        <f t="shared" si="9"/>
        <v>21976.959139693707</v>
      </c>
    </row>
    <row r="104" spans="3:9" x14ac:dyDescent="0.2">
      <c r="C104" s="2"/>
      <c r="D104" s="2">
        <v>9</v>
      </c>
      <c r="E104" s="3">
        <f t="shared" si="5"/>
        <v>21976.959139693707</v>
      </c>
      <c r="F104" s="4">
        <f t="shared" si="6"/>
        <v>890.24</v>
      </c>
      <c r="G104" s="4">
        <f t="shared" si="8"/>
        <v>109.88479569846852</v>
      </c>
      <c r="H104" s="3">
        <f t="shared" si="7"/>
        <v>780.35520430153144</v>
      </c>
      <c r="I104" s="3">
        <f t="shared" si="9"/>
        <v>21196.603935392177</v>
      </c>
    </row>
    <row r="105" spans="3:9" x14ac:dyDescent="0.2">
      <c r="C105" s="2"/>
      <c r="D105" s="2">
        <v>10</v>
      </c>
      <c r="E105" s="3">
        <f t="shared" si="5"/>
        <v>21196.603935392177</v>
      </c>
      <c r="F105" s="4">
        <f t="shared" si="6"/>
        <v>890.24</v>
      </c>
      <c r="G105" s="4">
        <f t="shared" si="8"/>
        <v>105.98301967696089</v>
      </c>
      <c r="H105" s="3">
        <f t="shared" si="7"/>
        <v>784.2569803230391</v>
      </c>
      <c r="I105" s="3">
        <f t="shared" si="9"/>
        <v>20412.346955069137</v>
      </c>
    </row>
    <row r="106" spans="3:9" x14ac:dyDescent="0.2">
      <c r="C106" s="2"/>
      <c r="D106" s="2">
        <v>11</v>
      </c>
      <c r="E106" s="3">
        <f t="shared" si="5"/>
        <v>20412.346955069137</v>
      </c>
      <c r="F106" s="4">
        <f t="shared" si="6"/>
        <v>890.24</v>
      </c>
      <c r="G106" s="4">
        <f t="shared" si="8"/>
        <v>102.06173477534567</v>
      </c>
      <c r="H106" s="3">
        <f t="shared" si="7"/>
        <v>788.1782652246543</v>
      </c>
      <c r="I106" s="3">
        <f t="shared" si="9"/>
        <v>19624.168689844482</v>
      </c>
    </row>
    <row r="107" spans="3:9" x14ac:dyDescent="0.2">
      <c r="C107" s="2"/>
      <c r="D107" s="2">
        <v>12</v>
      </c>
      <c r="E107" s="3">
        <f t="shared" si="5"/>
        <v>19624.168689844482</v>
      </c>
      <c r="F107" s="4">
        <f t="shared" si="6"/>
        <v>890.24</v>
      </c>
      <c r="G107" s="4">
        <f t="shared" si="8"/>
        <v>98.12084344922242</v>
      </c>
      <c r="H107" s="3">
        <f t="shared" si="7"/>
        <v>792.11915655077757</v>
      </c>
      <c r="I107" s="3">
        <f t="shared" si="9"/>
        <v>18832.049533293706</v>
      </c>
    </row>
    <row r="108" spans="3:9" x14ac:dyDescent="0.2">
      <c r="C108" s="5">
        <v>4</v>
      </c>
      <c r="D108" s="5">
        <v>1</v>
      </c>
      <c r="E108" s="6">
        <f t="shared" si="5"/>
        <v>18832.049533293706</v>
      </c>
      <c r="F108" s="6">
        <f t="shared" si="6"/>
        <v>890.24</v>
      </c>
      <c r="G108" s="7">
        <f t="shared" si="8"/>
        <v>94.160247666468535</v>
      </c>
      <c r="H108" s="6">
        <f t="shared" si="7"/>
        <v>796.07975233353147</v>
      </c>
      <c r="I108" s="6">
        <f t="shared" si="9"/>
        <v>18035.969780960175</v>
      </c>
    </row>
    <row r="109" spans="3:9" x14ac:dyDescent="0.2">
      <c r="C109" s="5"/>
      <c r="D109" s="5">
        <v>2</v>
      </c>
      <c r="E109" s="6">
        <f t="shared" si="5"/>
        <v>18035.969780960175</v>
      </c>
      <c r="F109" s="6">
        <f t="shared" si="6"/>
        <v>890.24</v>
      </c>
      <c r="G109" s="7">
        <f t="shared" si="8"/>
        <v>90.179848904800863</v>
      </c>
      <c r="H109" s="6">
        <f t="shared" si="7"/>
        <v>800.0601510951991</v>
      </c>
      <c r="I109" s="6">
        <f t="shared" si="9"/>
        <v>17235.909629864975</v>
      </c>
    </row>
    <row r="110" spans="3:9" x14ac:dyDescent="0.2">
      <c r="C110" s="5"/>
      <c r="D110" s="5">
        <v>3</v>
      </c>
      <c r="E110" s="6">
        <f t="shared" si="5"/>
        <v>17235.909629864975</v>
      </c>
      <c r="F110" s="6">
        <f t="shared" si="6"/>
        <v>890.24</v>
      </c>
      <c r="G110" s="7">
        <f t="shared" si="8"/>
        <v>86.179548149324873</v>
      </c>
      <c r="H110" s="6">
        <f t="shared" si="7"/>
        <v>804.06045185067512</v>
      </c>
      <c r="I110" s="6">
        <f t="shared" si="9"/>
        <v>16431.849178014301</v>
      </c>
    </row>
    <row r="111" spans="3:9" x14ac:dyDescent="0.2">
      <c r="C111" s="5"/>
      <c r="D111" s="5">
        <v>4</v>
      </c>
      <c r="E111" s="6">
        <f t="shared" si="5"/>
        <v>16431.849178014301</v>
      </c>
      <c r="F111" s="6">
        <f t="shared" si="6"/>
        <v>890.24</v>
      </c>
      <c r="G111" s="7">
        <f t="shared" si="8"/>
        <v>82.159245890071503</v>
      </c>
      <c r="H111" s="6">
        <f t="shared" si="7"/>
        <v>808.08075410992853</v>
      </c>
      <c r="I111" s="6">
        <f t="shared" si="9"/>
        <v>15623.768423904372</v>
      </c>
    </row>
    <row r="112" spans="3:9" x14ac:dyDescent="0.2">
      <c r="C112" s="5"/>
      <c r="D112" s="5">
        <v>5</v>
      </c>
      <c r="E112" s="6">
        <f t="shared" si="5"/>
        <v>15623.768423904372</v>
      </c>
      <c r="F112" s="6">
        <f t="shared" si="6"/>
        <v>890.24</v>
      </c>
      <c r="G112" s="7">
        <f t="shared" si="8"/>
        <v>78.118842119521858</v>
      </c>
      <c r="H112" s="6">
        <f t="shared" si="7"/>
        <v>812.12115788047811</v>
      </c>
      <c r="I112" s="6">
        <f t="shared" si="9"/>
        <v>14811.647266023894</v>
      </c>
    </row>
    <row r="113" spans="3:9" x14ac:dyDescent="0.2">
      <c r="C113" s="5"/>
      <c r="D113" s="5">
        <v>6</v>
      </c>
      <c r="E113" s="6">
        <f t="shared" si="5"/>
        <v>14811.647266023894</v>
      </c>
      <c r="F113" s="6">
        <f t="shared" si="6"/>
        <v>890.24</v>
      </c>
      <c r="G113" s="7">
        <f t="shared" si="8"/>
        <v>74.05823633011947</v>
      </c>
      <c r="H113" s="6">
        <f t="shared" si="7"/>
        <v>816.18176366988052</v>
      </c>
      <c r="I113" s="6">
        <f t="shared" si="9"/>
        <v>13995.465502354014</v>
      </c>
    </row>
    <row r="114" spans="3:9" x14ac:dyDescent="0.2">
      <c r="C114" s="5"/>
      <c r="D114" s="5">
        <v>7</v>
      </c>
      <c r="E114" s="6">
        <f t="shared" si="5"/>
        <v>13995.465502354014</v>
      </c>
      <c r="F114" s="6">
        <f t="shared" si="6"/>
        <v>890.24</v>
      </c>
      <c r="G114" s="7">
        <f t="shared" si="8"/>
        <v>69.977327511770071</v>
      </c>
      <c r="H114" s="6">
        <f t="shared" si="7"/>
        <v>820.2626724882299</v>
      </c>
      <c r="I114" s="6">
        <f t="shared" si="9"/>
        <v>13175.202829865784</v>
      </c>
    </row>
    <row r="115" spans="3:9" x14ac:dyDescent="0.2">
      <c r="C115" s="5"/>
      <c r="D115" s="5">
        <v>8</v>
      </c>
      <c r="E115" s="6">
        <f t="shared" si="5"/>
        <v>13175.202829865784</v>
      </c>
      <c r="F115" s="6">
        <f t="shared" si="6"/>
        <v>890.24</v>
      </c>
      <c r="G115" s="7">
        <f t="shared" si="8"/>
        <v>65.876014149328924</v>
      </c>
      <c r="H115" s="6">
        <f t="shared" si="7"/>
        <v>824.36398585067104</v>
      </c>
      <c r="I115" s="6">
        <f t="shared" si="9"/>
        <v>12350.838844015114</v>
      </c>
    </row>
    <row r="116" spans="3:9" x14ac:dyDescent="0.2">
      <c r="C116" s="5"/>
      <c r="D116" s="5">
        <v>9</v>
      </c>
      <c r="E116" s="6">
        <f t="shared" si="5"/>
        <v>12350.838844015114</v>
      </c>
      <c r="F116" s="6">
        <f t="shared" si="6"/>
        <v>890.24</v>
      </c>
      <c r="G116" s="7">
        <f t="shared" si="8"/>
        <v>61.754194220075568</v>
      </c>
      <c r="H116" s="6">
        <f t="shared" si="7"/>
        <v>828.48580577992448</v>
      </c>
      <c r="I116" s="6">
        <f t="shared" si="9"/>
        <v>11522.353038235189</v>
      </c>
    </row>
    <row r="117" spans="3:9" x14ac:dyDescent="0.2">
      <c r="C117" s="5"/>
      <c r="D117" s="5">
        <v>10</v>
      </c>
      <c r="E117" s="6">
        <f t="shared" si="5"/>
        <v>11522.353038235189</v>
      </c>
      <c r="F117" s="6">
        <f t="shared" si="6"/>
        <v>890.24</v>
      </c>
      <c r="G117" s="7">
        <f t="shared" si="8"/>
        <v>57.611765191175948</v>
      </c>
      <c r="H117" s="6">
        <f t="shared" si="7"/>
        <v>832.62823480882412</v>
      </c>
      <c r="I117" s="6">
        <f t="shared" si="9"/>
        <v>10689.724803426365</v>
      </c>
    </row>
    <row r="118" spans="3:9" x14ac:dyDescent="0.2">
      <c r="C118" s="5"/>
      <c r="D118" s="5">
        <v>11</v>
      </c>
      <c r="E118" s="6">
        <f t="shared" si="5"/>
        <v>10689.724803426365</v>
      </c>
      <c r="F118" s="6">
        <f t="shared" si="6"/>
        <v>890.24</v>
      </c>
      <c r="G118" s="7">
        <f t="shared" si="8"/>
        <v>53.448624017131827</v>
      </c>
      <c r="H118" s="6">
        <f t="shared" si="7"/>
        <v>836.7913759828682</v>
      </c>
      <c r="I118" s="6">
        <f t="shared" si="9"/>
        <v>9852.9334274434968</v>
      </c>
    </row>
    <row r="119" spans="3:9" x14ac:dyDescent="0.2">
      <c r="C119" s="5"/>
      <c r="D119" s="5">
        <v>12</v>
      </c>
      <c r="E119" s="6">
        <f t="shared" si="5"/>
        <v>9852.9334274434968</v>
      </c>
      <c r="F119" s="6">
        <f t="shared" si="6"/>
        <v>890.24</v>
      </c>
      <c r="G119" s="7">
        <f t="shared" si="8"/>
        <v>49.264667137217486</v>
      </c>
      <c r="H119" s="6">
        <f t="shared" si="7"/>
        <v>840.97533286278258</v>
      </c>
      <c r="I119" s="6">
        <f t="shared" si="9"/>
        <v>9011.9580945807138</v>
      </c>
    </row>
    <row r="120" spans="3:9" x14ac:dyDescent="0.2">
      <c r="C120" s="2">
        <v>5</v>
      </c>
      <c r="D120" s="2">
        <v>1</v>
      </c>
      <c r="E120" s="3">
        <f t="shared" si="5"/>
        <v>9011.9580945807138</v>
      </c>
      <c r="F120" s="4">
        <f t="shared" si="6"/>
        <v>890.24</v>
      </c>
      <c r="G120" s="4">
        <f t="shared" si="8"/>
        <v>45.059790472903565</v>
      </c>
      <c r="H120" s="3">
        <f t="shared" si="7"/>
        <v>845.18020952709639</v>
      </c>
      <c r="I120" s="3">
        <f t="shared" si="9"/>
        <v>8166.7778850536179</v>
      </c>
    </row>
    <row r="121" spans="3:9" x14ac:dyDescent="0.2">
      <c r="C121" s="2"/>
      <c r="D121" s="2">
        <v>2</v>
      </c>
      <c r="E121" s="3">
        <f t="shared" si="5"/>
        <v>8166.7778850536179</v>
      </c>
      <c r="F121" s="4">
        <f t="shared" si="6"/>
        <v>890.24</v>
      </c>
      <c r="G121" s="4">
        <f t="shared" si="8"/>
        <v>40.83388942526809</v>
      </c>
      <c r="H121" s="3">
        <f t="shared" si="7"/>
        <v>849.40611057473188</v>
      </c>
      <c r="I121" s="3">
        <f t="shared" si="9"/>
        <v>7317.3717744788864</v>
      </c>
    </row>
    <row r="122" spans="3:9" x14ac:dyDescent="0.2">
      <c r="C122" s="2"/>
      <c r="D122" s="2">
        <v>3</v>
      </c>
      <c r="E122" s="3">
        <f t="shared" si="5"/>
        <v>7317.3717744788864</v>
      </c>
      <c r="F122" s="4">
        <f t="shared" si="6"/>
        <v>890.24</v>
      </c>
      <c r="G122" s="4">
        <f t="shared" si="8"/>
        <v>36.58685887239443</v>
      </c>
      <c r="H122" s="3">
        <f t="shared" si="7"/>
        <v>853.65314112760552</v>
      </c>
      <c r="I122" s="3">
        <f t="shared" si="9"/>
        <v>6463.7186333512809</v>
      </c>
    </row>
    <row r="123" spans="3:9" x14ac:dyDescent="0.2">
      <c r="C123" s="2"/>
      <c r="D123" s="2">
        <v>4</v>
      </c>
      <c r="E123" s="3">
        <f t="shared" si="5"/>
        <v>6463.7186333512809</v>
      </c>
      <c r="F123" s="4">
        <f t="shared" si="6"/>
        <v>890.24</v>
      </c>
      <c r="G123" s="4">
        <f t="shared" si="8"/>
        <v>32.318593166756408</v>
      </c>
      <c r="H123" s="3">
        <f t="shared" si="7"/>
        <v>857.92140683324362</v>
      </c>
      <c r="I123" s="3">
        <f t="shared" si="9"/>
        <v>5605.797226518037</v>
      </c>
    </row>
    <row r="124" spans="3:9" x14ac:dyDescent="0.2">
      <c r="C124" s="2"/>
      <c r="D124" s="2">
        <v>5</v>
      </c>
      <c r="E124" s="3">
        <f t="shared" si="5"/>
        <v>5605.797226518037</v>
      </c>
      <c r="F124" s="4">
        <f t="shared" si="6"/>
        <v>890.24</v>
      </c>
      <c r="G124" s="4">
        <f t="shared" si="8"/>
        <v>28.02898613259018</v>
      </c>
      <c r="H124" s="3">
        <f t="shared" si="7"/>
        <v>862.21101386740986</v>
      </c>
      <c r="I124" s="3">
        <f t="shared" si="9"/>
        <v>4743.5862126506272</v>
      </c>
    </row>
    <row r="125" spans="3:9" x14ac:dyDescent="0.2">
      <c r="C125" s="2"/>
      <c r="D125" s="2">
        <v>6</v>
      </c>
      <c r="E125" s="3">
        <f t="shared" si="5"/>
        <v>4743.5862126506272</v>
      </c>
      <c r="F125" s="4">
        <f t="shared" si="6"/>
        <v>890.24</v>
      </c>
      <c r="G125" s="4">
        <f t="shared" si="8"/>
        <v>23.717931063253136</v>
      </c>
      <c r="H125" s="3">
        <f t="shared" si="7"/>
        <v>866.5220689367469</v>
      </c>
      <c r="I125" s="3">
        <f t="shared" si="9"/>
        <v>3877.0641437138802</v>
      </c>
    </row>
    <row r="126" spans="3:9" x14ac:dyDescent="0.2">
      <c r="C126" s="2"/>
      <c r="D126" s="2">
        <v>7</v>
      </c>
      <c r="E126" s="3">
        <f t="shared" si="5"/>
        <v>3877.0641437138802</v>
      </c>
      <c r="F126" s="4">
        <f t="shared" si="6"/>
        <v>890.24</v>
      </c>
      <c r="G126" s="4">
        <f t="shared" si="8"/>
        <v>19.3853207185694</v>
      </c>
      <c r="H126" s="3">
        <f t="shared" si="7"/>
        <v>870.85467928143066</v>
      </c>
      <c r="I126" s="3">
        <f t="shared" si="9"/>
        <v>3006.2094644324497</v>
      </c>
    </row>
    <row r="127" spans="3:9" x14ac:dyDescent="0.2">
      <c r="C127" s="2"/>
      <c r="D127" s="2">
        <v>8</v>
      </c>
      <c r="E127" s="3">
        <f t="shared" si="5"/>
        <v>3006.2094644324497</v>
      </c>
      <c r="F127" s="4">
        <f t="shared" si="6"/>
        <v>890.24</v>
      </c>
      <c r="G127" s="4">
        <f t="shared" si="8"/>
        <v>15.03104732216225</v>
      </c>
      <c r="H127" s="3">
        <f t="shared" si="7"/>
        <v>875.20895267783771</v>
      </c>
      <c r="I127" s="3">
        <f t="shared" si="9"/>
        <v>2131.000511754612</v>
      </c>
    </row>
    <row r="128" spans="3:9" x14ac:dyDescent="0.2">
      <c r="C128" s="2"/>
      <c r="D128" s="2">
        <v>9</v>
      </c>
      <c r="E128" s="3">
        <f t="shared" si="5"/>
        <v>2131.000511754612</v>
      </c>
      <c r="F128" s="4">
        <f t="shared" si="6"/>
        <v>890.24</v>
      </c>
      <c r="G128" s="4">
        <f t="shared" si="8"/>
        <v>10.655002558773059</v>
      </c>
      <c r="H128" s="3">
        <f t="shared" si="7"/>
        <v>879.58499744122696</v>
      </c>
      <c r="I128" s="3">
        <f t="shared" si="9"/>
        <v>1251.4155143133851</v>
      </c>
    </row>
    <row r="129" spans="3:9" x14ac:dyDescent="0.2">
      <c r="C129" s="2"/>
      <c r="D129" s="2">
        <v>10</v>
      </c>
      <c r="E129" s="3">
        <f t="shared" si="5"/>
        <v>1251.4155143133851</v>
      </c>
      <c r="F129" s="4">
        <f t="shared" si="6"/>
        <v>890.24</v>
      </c>
      <c r="G129" s="4">
        <f t="shared" si="8"/>
        <v>6.2570775715669251</v>
      </c>
      <c r="H129" s="3">
        <f t="shared" si="7"/>
        <v>883.98292242843308</v>
      </c>
      <c r="I129" s="3">
        <f t="shared" si="9"/>
        <v>367.43259188495199</v>
      </c>
    </row>
    <row r="130" spans="3:9" x14ac:dyDescent="0.2">
      <c r="C130" s="2"/>
      <c r="D130" s="2">
        <v>11</v>
      </c>
      <c r="E130" s="3">
        <f t="shared" si="5"/>
        <v>367.43259188495199</v>
      </c>
      <c r="F130" s="4">
        <f t="shared" si="6"/>
        <v>890.24</v>
      </c>
      <c r="G130" s="4">
        <f t="shared" si="8"/>
        <v>1.83716295942476</v>
      </c>
      <c r="H130" s="3">
        <f t="shared" si="7"/>
        <v>888.40283704057526</v>
      </c>
      <c r="I130" s="9">
        <f t="shared" si="9"/>
        <v>-520.97024515562327</v>
      </c>
    </row>
    <row r="131" spans="3:9" x14ac:dyDescent="0.2">
      <c r="C131" s="2"/>
      <c r="D131" s="2">
        <v>12</v>
      </c>
      <c r="E131" s="3">
        <f t="shared" si="5"/>
        <v>-520.97024515562327</v>
      </c>
      <c r="F131" s="4">
        <f t="shared" si="6"/>
        <v>890.24</v>
      </c>
      <c r="G131" s="4">
        <f t="shared" si="8"/>
        <v>-2.6048512257781162</v>
      </c>
      <c r="H131" s="3">
        <f t="shared" si="7"/>
        <v>892.84485122577814</v>
      </c>
      <c r="I131" s="9">
        <f t="shared" si="9"/>
        <v>-1413.8150963814014</v>
      </c>
    </row>
    <row r="132" spans="3:9" x14ac:dyDescent="0.2">
      <c r="C132" s="14" t="s">
        <v>21</v>
      </c>
      <c r="D132" s="14"/>
      <c r="E132" s="14"/>
      <c r="F132" s="14"/>
      <c r="G132" s="14"/>
      <c r="H132" s="14"/>
      <c r="I132" s="14"/>
    </row>
    <row r="133" spans="3:9" x14ac:dyDescent="0.2">
      <c r="C133" s="16" t="s">
        <v>5</v>
      </c>
      <c r="D133" s="16" t="s">
        <v>6</v>
      </c>
      <c r="E133" s="17" t="s">
        <v>7</v>
      </c>
      <c r="F133" s="17" t="s">
        <v>0</v>
      </c>
      <c r="G133" s="18" t="s">
        <v>8</v>
      </c>
      <c r="H133" s="17" t="s">
        <v>9</v>
      </c>
      <c r="I133" s="17" t="s">
        <v>16</v>
      </c>
    </row>
    <row r="134" spans="3:9" x14ac:dyDescent="0.2">
      <c r="C134" s="2">
        <v>1</v>
      </c>
      <c r="D134" s="2">
        <v>1</v>
      </c>
      <c r="E134" s="3">
        <v>45000</v>
      </c>
      <c r="F134" s="4">
        <v>890.24</v>
      </c>
      <c r="G134" s="4">
        <f>(E134*6%)/12</f>
        <v>225</v>
      </c>
      <c r="H134" s="3">
        <f>F134-G134</f>
        <v>665.24</v>
      </c>
      <c r="I134" s="3">
        <f>E134</f>
        <v>45000</v>
      </c>
    </row>
    <row r="135" spans="3:9" x14ac:dyDescent="0.2">
      <c r="C135" s="2"/>
      <c r="D135" s="2">
        <v>2</v>
      </c>
      <c r="E135" s="3">
        <f>I134</f>
        <v>45000</v>
      </c>
      <c r="F135" s="4">
        <f>F134</f>
        <v>890.24</v>
      </c>
      <c r="G135" s="4">
        <f>(E135*6%)/12</f>
        <v>225</v>
      </c>
      <c r="H135" s="3">
        <f>F135-G135</f>
        <v>665.24</v>
      </c>
      <c r="I135" s="3">
        <f>I134</f>
        <v>45000</v>
      </c>
    </row>
    <row r="136" spans="3:9" x14ac:dyDescent="0.2">
      <c r="C136" s="2"/>
      <c r="D136" s="2">
        <v>3</v>
      </c>
      <c r="E136" s="3">
        <f t="shared" ref="E136:E182" si="10">I135</f>
        <v>45000</v>
      </c>
      <c r="F136" s="4">
        <f t="shared" ref="F136:F193" si="11">F135</f>
        <v>890.24</v>
      </c>
      <c r="G136" s="4">
        <f>(E136*6%)/12</f>
        <v>225</v>
      </c>
      <c r="H136" s="3">
        <f t="shared" ref="H136:H193" si="12">F136-G136</f>
        <v>665.24</v>
      </c>
      <c r="I136" s="3">
        <f t="shared" ref="I136:I144" si="13">I135</f>
        <v>45000</v>
      </c>
    </row>
    <row r="137" spans="3:9" x14ac:dyDescent="0.2">
      <c r="C137" s="2"/>
      <c r="D137" s="2">
        <v>4</v>
      </c>
      <c r="E137" s="3">
        <f t="shared" si="10"/>
        <v>45000</v>
      </c>
      <c r="F137" s="4">
        <f t="shared" si="11"/>
        <v>890.24</v>
      </c>
      <c r="G137" s="4">
        <f t="shared" ref="G137:G193" si="14">(E137*6%)/12</f>
        <v>225</v>
      </c>
      <c r="H137" s="3">
        <f t="shared" si="12"/>
        <v>665.24</v>
      </c>
      <c r="I137" s="3">
        <f t="shared" si="13"/>
        <v>45000</v>
      </c>
    </row>
    <row r="138" spans="3:9" x14ac:dyDescent="0.2">
      <c r="C138" s="2"/>
      <c r="D138" s="2">
        <v>5</v>
      </c>
      <c r="E138" s="3">
        <f t="shared" si="10"/>
        <v>45000</v>
      </c>
      <c r="F138" s="4">
        <f t="shared" si="11"/>
        <v>890.24</v>
      </c>
      <c r="G138" s="4">
        <f t="shared" si="14"/>
        <v>225</v>
      </c>
      <c r="H138" s="3">
        <f t="shared" si="12"/>
        <v>665.24</v>
      </c>
      <c r="I138" s="3">
        <f t="shared" si="13"/>
        <v>45000</v>
      </c>
    </row>
    <row r="139" spans="3:9" x14ac:dyDescent="0.2">
      <c r="C139" s="2"/>
      <c r="D139" s="2">
        <v>6</v>
      </c>
      <c r="E139" s="3">
        <f t="shared" si="10"/>
        <v>45000</v>
      </c>
      <c r="F139" s="4">
        <f t="shared" si="11"/>
        <v>890.24</v>
      </c>
      <c r="G139" s="4">
        <f t="shared" si="14"/>
        <v>225</v>
      </c>
      <c r="H139" s="3">
        <f t="shared" si="12"/>
        <v>665.24</v>
      </c>
      <c r="I139" s="3">
        <f t="shared" si="13"/>
        <v>45000</v>
      </c>
    </row>
    <row r="140" spans="3:9" x14ac:dyDescent="0.2">
      <c r="C140" s="2"/>
      <c r="D140" s="2">
        <v>7</v>
      </c>
      <c r="E140" s="3">
        <f t="shared" si="10"/>
        <v>45000</v>
      </c>
      <c r="F140" s="4">
        <f t="shared" si="11"/>
        <v>890.24</v>
      </c>
      <c r="G140" s="4">
        <f t="shared" si="14"/>
        <v>225</v>
      </c>
      <c r="H140" s="3">
        <f t="shared" si="12"/>
        <v>665.24</v>
      </c>
      <c r="I140" s="3">
        <f t="shared" si="13"/>
        <v>45000</v>
      </c>
    </row>
    <row r="141" spans="3:9" x14ac:dyDescent="0.2">
      <c r="C141" s="2"/>
      <c r="D141" s="2">
        <v>8</v>
      </c>
      <c r="E141" s="3">
        <f t="shared" si="10"/>
        <v>45000</v>
      </c>
      <c r="F141" s="4">
        <f t="shared" si="11"/>
        <v>890.24</v>
      </c>
      <c r="G141" s="4">
        <f t="shared" si="14"/>
        <v>225</v>
      </c>
      <c r="H141" s="3">
        <f t="shared" si="12"/>
        <v>665.24</v>
      </c>
      <c r="I141" s="3">
        <f t="shared" si="13"/>
        <v>45000</v>
      </c>
    </row>
    <row r="142" spans="3:9" x14ac:dyDescent="0.2">
      <c r="C142" s="2"/>
      <c r="D142" s="2">
        <v>9</v>
      </c>
      <c r="E142" s="3">
        <f t="shared" si="10"/>
        <v>45000</v>
      </c>
      <c r="F142" s="4">
        <f t="shared" si="11"/>
        <v>890.24</v>
      </c>
      <c r="G142" s="4">
        <f t="shared" si="14"/>
        <v>225</v>
      </c>
      <c r="H142" s="3">
        <f t="shared" si="12"/>
        <v>665.24</v>
      </c>
      <c r="I142" s="3">
        <f t="shared" si="13"/>
        <v>45000</v>
      </c>
    </row>
    <row r="143" spans="3:9" x14ac:dyDescent="0.2">
      <c r="C143" s="2"/>
      <c r="D143" s="2">
        <v>10</v>
      </c>
      <c r="E143" s="3">
        <f t="shared" si="10"/>
        <v>45000</v>
      </c>
      <c r="F143" s="4">
        <f t="shared" si="11"/>
        <v>890.24</v>
      </c>
      <c r="G143" s="4">
        <f t="shared" si="14"/>
        <v>225</v>
      </c>
      <c r="H143" s="3">
        <f t="shared" si="12"/>
        <v>665.24</v>
      </c>
      <c r="I143" s="3">
        <f t="shared" si="13"/>
        <v>45000</v>
      </c>
    </row>
    <row r="144" spans="3:9" x14ac:dyDescent="0.2">
      <c r="C144" s="2"/>
      <c r="D144" s="2">
        <v>11</v>
      </c>
      <c r="E144" s="3">
        <f t="shared" si="10"/>
        <v>45000</v>
      </c>
      <c r="F144" s="4">
        <f t="shared" si="11"/>
        <v>890.24</v>
      </c>
      <c r="G144" s="4">
        <f t="shared" si="14"/>
        <v>225</v>
      </c>
      <c r="H144" s="3">
        <f t="shared" si="12"/>
        <v>665.24</v>
      </c>
      <c r="I144" s="3">
        <f t="shared" si="13"/>
        <v>45000</v>
      </c>
    </row>
    <row r="145" spans="3:9" x14ac:dyDescent="0.2">
      <c r="C145" s="2"/>
      <c r="D145" s="2">
        <v>12</v>
      </c>
      <c r="E145" s="3">
        <f t="shared" si="10"/>
        <v>45000</v>
      </c>
      <c r="F145" s="4">
        <f t="shared" si="11"/>
        <v>890.24</v>
      </c>
      <c r="G145" s="4">
        <f t="shared" si="14"/>
        <v>225</v>
      </c>
      <c r="H145" s="3">
        <f t="shared" si="12"/>
        <v>665.24</v>
      </c>
      <c r="I145" s="3">
        <f>E134-H145*12</f>
        <v>37017.120000000003</v>
      </c>
    </row>
    <row r="146" spans="3:9" x14ac:dyDescent="0.2">
      <c r="C146" s="5">
        <v>2</v>
      </c>
      <c r="D146" s="5">
        <v>1</v>
      </c>
      <c r="E146" s="6">
        <f>I145</f>
        <v>37017.120000000003</v>
      </c>
      <c r="F146" s="6">
        <f t="shared" si="11"/>
        <v>890.24</v>
      </c>
      <c r="G146" s="7">
        <f t="shared" si="14"/>
        <v>185.0856</v>
      </c>
      <c r="H146" s="6">
        <f t="shared" si="12"/>
        <v>705.15440000000001</v>
      </c>
      <c r="I146" s="6">
        <f>E146</f>
        <v>37017.120000000003</v>
      </c>
    </row>
    <row r="147" spans="3:9" x14ac:dyDescent="0.2">
      <c r="C147" s="5"/>
      <c r="D147" s="5">
        <v>2</v>
      </c>
      <c r="E147" s="6">
        <f>E146</f>
        <v>37017.120000000003</v>
      </c>
      <c r="F147" s="6">
        <f t="shared" si="11"/>
        <v>890.24</v>
      </c>
      <c r="G147" s="7">
        <f t="shared" si="14"/>
        <v>185.0856</v>
      </c>
      <c r="H147" s="6">
        <f t="shared" si="12"/>
        <v>705.15440000000001</v>
      </c>
      <c r="I147" s="6">
        <f>I146</f>
        <v>37017.120000000003</v>
      </c>
    </row>
    <row r="148" spans="3:9" x14ac:dyDescent="0.2">
      <c r="C148" s="5"/>
      <c r="D148" s="5">
        <v>3</v>
      </c>
      <c r="E148" s="6">
        <f t="shared" ref="E148:E157" si="15">E147</f>
        <v>37017.120000000003</v>
      </c>
      <c r="F148" s="6">
        <f t="shared" si="11"/>
        <v>890.24</v>
      </c>
      <c r="G148" s="7">
        <f t="shared" si="14"/>
        <v>185.0856</v>
      </c>
      <c r="H148" s="6">
        <f t="shared" si="12"/>
        <v>705.15440000000001</v>
      </c>
      <c r="I148" s="6">
        <f t="shared" ref="I148:I156" si="16">I147</f>
        <v>37017.120000000003</v>
      </c>
    </row>
    <row r="149" spans="3:9" x14ac:dyDescent="0.2">
      <c r="C149" s="5"/>
      <c r="D149" s="5">
        <v>4</v>
      </c>
      <c r="E149" s="6">
        <f t="shared" si="15"/>
        <v>37017.120000000003</v>
      </c>
      <c r="F149" s="6">
        <f t="shared" si="11"/>
        <v>890.24</v>
      </c>
      <c r="G149" s="7">
        <f t="shared" si="14"/>
        <v>185.0856</v>
      </c>
      <c r="H149" s="6">
        <f t="shared" si="12"/>
        <v>705.15440000000001</v>
      </c>
      <c r="I149" s="6">
        <f t="shared" si="16"/>
        <v>37017.120000000003</v>
      </c>
    </row>
    <row r="150" spans="3:9" x14ac:dyDescent="0.2">
      <c r="C150" s="5"/>
      <c r="D150" s="5">
        <v>5</v>
      </c>
      <c r="E150" s="6">
        <f t="shared" si="15"/>
        <v>37017.120000000003</v>
      </c>
      <c r="F150" s="6">
        <f t="shared" si="11"/>
        <v>890.24</v>
      </c>
      <c r="G150" s="7">
        <f t="shared" si="14"/>
        <v>185.0856</v>
      </c>
      <c r="H150" s="6">
        <f t="shared" si="12"/>
        <v>705.15440000000001</v>
      </c>
      <c r="I150" s="6">
        <f t="shared" si="16"/>
        <v>37017.120000000003</v>
      </c>
    </row>
    <row r="151" spans="3:9" x14ac:dyDescent="0.2">
      <c r="C151" s="5"/>
      <c r="D151" s="5">
        <v>6</v>
      </c>
      <c r="E151" s="6">
        <f t="shared" si="15"/>
        <v>37017.120000000003</v>
      </c>
      <c r="F151" s="6">
        <f t="shared" si="11"/>
        <v>890.24</v>
      </c>
      <c r="G151" s="7">
        <f t="shared" si="14"/>
        <v>185.0856</v>
      </c>
      <c r="H151" s="6">
        <f t="shared" si="12"/>
        <v>705.15440000000001</v>
      </c>
      <c r="I151" s="6">
        <f t="shared" si="16"/>
        <v>37017.120000000003</v>
      </c>
    </row>
    <row r="152" spans="3:9" x14ac:dyDescent="0.2">
      <c r="C152" s="5"/>
      <c r="D152" s="5">
        <v>7</v>
      </c>
      <c r="E152" s="6">
        <f t="shared" si="15"/>
        <v>37017.120000000003</v>
      </c>
      <c r="F152" s="6">
        <f t="shared" si="11"/>
        <v>890.24</v>
      </c>
      <c r="G152" s="7">
        <f t="shared" si="14"/>
        <v>185.0856</v>
      </c>
      <c r="H152" s="6">
        <f t="shared" si="12"/>
        <v>705.15440000000001</v>
      </c>
      <c r="I152" s="6">
        <f t="shared" si="16"/>
        <v>37017.120000000003</v>
      </c>
    </row>
    <row r="153" spans="3:9" x14ac:dyDescent="0.2">
      <c r="C153" s="5"/>
      <c r="D153" s="5">
        <v>8</v>
      </c>
      <c r="E153" s="6">
        <f t="shared" si="15"/>
        <v>37017.120000000003</v>
      </c>
      <c r="F153" s="6">
        <f t="shared" si="11"/>
        <v>890.24</v>
      </c>
      <c r="G153" s="7">
        <f t="shared" si="14"/>
        <v>185.0856</v>
      </c>
      <c r="H153" s="6">
        <f t="shared" si="12"/>
        <v>705.15440000000001</v>
      </c>
      <c r="I153" s="6">
        <f t="shared" si="16"/>
        <v>37017.120000000003</v>
      </c>
    </row>
    <row r="154" spans="3:9" x14ac:dyDescent="0.2">
      <c r="C154" s="5"/>
      <c r="D154" s="5">
        <v>9</v>
      </c>
      <c r="E154" s="6">
        <f t="shared" si="15"/>
        <v>37017.120000000003</v>
      </c>
      <c r="F154" s="6">
        <f t="shared" si="11"/>
        <v>890.24</v>
      </c>
      <c r="G154" s="7">
        <f t="shared" si="14"/>
        <v>185.0856</v>
      </c>
      <c r="H154" s="6">
        <f t="shared" si="12"/>
        <v>705.15440000000001</v>
      </c>
      <c r="I154" s="6">
        <f t="shared" si="16"/>
        <v>37017.120000000003</v>
      </c>
    </row>
    <row r="155" spans="3:9" x14ac:dyDescent="0.2">
      <c r="C155" s="5"/>
      <c r="D155" s="5">
        <v>10</v>
      </c>
      <c r="E155" s="6">
        <f t="shared" si="15"/>
        <v>37017.120000000003</v>
      </c>
      <c r="F155" s="6">
        <f t="shared" si="11"/>
        <v>890.24</v>
      </c>
      <c r="G155" s="7">
        <f t="shared" si="14"/>
        <v>185.0856</v>
      </c>
      <c r="H155" s="6">
        <f t="shared" si="12"/>
        <v>705.15440000000001</v>
      </c>
      <c r="I155" s="6">
        <f t="shared" si="16"/>
        <v>37017.120000000003</v>
      </c>
    </row>
    <row r="156" spans="3:9" x14ac:dyDescent="0.2">
      <c r="C156" s="5"/>
      <c r="D156" s="5">
        <v>11</v>
      </c>
      <c r="E156" s="6">
        <f t="shared" si="15"/>
        <v>37017.120000000003</v>
      </c>
      <c r="F156" s="6">
        <f t="shared" si="11"/>
        <v>890.24</v>
      </c>
      <c r="G156" s="7">
        <f t="shared" si="14"/>
        <v>185.0856</v>
      </c>
      <c r="H156" s="6">
        <f t="shared" si="12"/>
        <v>705.15440000000001</v>
      </c>
      <c r="I156" s="6">
        <f t="shared" si="16"/>
        <v>37017.120000000003</v>
      </c>
    </row>
    <row r="157" spans="3:9" x14ac:dyDescent="0.2">
      <c r="C157" s="5"/>
      <c r="D157" s="5">
        <v>12</v>
      </c>
      <c r="E157" s="6">
        <f t="shared" si="15"/>
        <v>37017.120000000003</v>
      </c>
      <c r="F157" s="6">
        <f t="shared" si="11"/>
        <v>890.24</v>
      </c>
      <c r="G157" s="7">
        <f t="shared" si="14"/>
        <v>185.0856</v>
      </c>
      <c r="H157" s="6">
        <f t="shared" si="12"/>
        <v>705.15440000000001</v>
      </c>
      <c r="I157" s="6">
        <f>E146-H157*12</f>
        <v>28555.267200000002</v>
      </c>
    </row>
    <row r="158" spans="3:9" x14ac:dyDescent="0.2">
      <c r="C158" s="2">
        <v>3</v>
      </c>
      <c r="D158" s="2">
        <v>1</v>
      </c>
      <c r="E158" s="3">
        <f t="shared" si="10"/>
        <v>28555.267200000002</v>
      </c>
      <c r="F158" s="4">
        <f t="shared" si="11"/>
        <v>890.24</v>
      </c>
      <c r="G158" s="4">
        <f t="shared" si="14"/>
        <v>142.77633599999999</v>
      </c>
      <c r="H158" s="3">
        <f t="shared" si="12"/>
        <v>747.46366399999999</v>
      </c>
      <c r="I158" s="3">
        <f>E158</f>
        <v>28555.267200000002</v>
      </c>
    </row>
    <row r="159" spans="3:9" x14ac:dyDescent="0.2">
      <c r="C159" s="2"/>
      <c r="D159" s="2">
        <v>2</v>
      </c>
      <c r="E159" s="3">
        <f>E158</f>
        <v>28555.267200000002</v>
      </c>
      <c r="F159" s="4">
        <f t="shared" si="11"/>
        <v>890.24</v>
      </c>
      <c r="G159" s="4">
        <f t="shared" si="14"/>
        <v>142.77633599999999</v>
      </c>
      <c r="H159" s="3">
        <f t="shared" si="12"/>
        <v>747.46366399999999</v>
      </c>
      <c r="I159" s="3">
        <f>I158</f>
        <v>28555.267200000002</v>
      </c>
    </row>
    <row r="160" spans="3:9" x14ac:dyDescent="0.2">
      <c r="C160" s="2"/>
      <c r="D160" s="2">
        <v>3</v>
      </c>
      <c r="E160" s="3">
        <f t="shared" ref="E160:E169" si="17">E159</f>
        <v>28555.267200000002</v>
      </c>
      <c r="F160" s="4">
        <f t="shared" si="11"/>
        <v>890.24</v>
      </c>
      <c r="G160" s="4">
        <f t="shared" si="14"/>
        <v>142.77633599999999</v>
      </c>
      <c r="H160" s="3">
        <f t="shared" si="12"/>
        <v>747.46366399999999</v>
      </c>
      <c r="I160" s="3">
        <f t="shared" ref="I160:I168" si="18">I159</f>
        <v>28555.267200000002</v>
      </c>
    </row>
    <row r="161" spans="3:9" x14ac:dyDescent="0.2">
      <c r="C161" s="2"/>
      <c r="D161" s="2">
        <v>4</v>
      </c>
      <c r="E161" s="3">
        <f t="shared" si="17"/>
        <v>28555.267200000002</v>
      </c>
      <c r="F161" s="4">
        <f t="shared" si="11"/>
        <v>890.24</v>
      </c>
      <c r="G161" s="4">
        <f t="shared" si="14"/>
        <v>142.77633599999999</v>
      </c>
      <c r="H161" s="3">
        <f t="shared" si="12"/>
        <v>747.46366399999999</v>
      </c>
      <c r="I161" s="3">
        <f t="shared" si="18"/>
        <v>28555.267200000002</v>
      </c>
    </row>
    <row r="162" spans="3:9" x14ac:dyDescent="0.2">
      <c r="C162" s="2"/>
      <c r="D162" s="2">
        <v>5</v>
      </c>
      <c r="E162" s="3">
        <f t="shared" si="17"/>
        <v>28555.267200000002</v>
      </c>
      <c r="F162" s="4">
        <f t="shared" si="11"/>
        <v>890.24</v>
      </c>
      <c r="G162" s="4">
        <f t="shared" si="14"/>
        <v>142.77633599999999</v>
      </c>
      <c r="H162" s="3">
        <f t="shared" si="12"/>
        <v>747.46366399999999</v>
      </c>
      <c r="I162" s="3">
        <f t="shared" si="18"/>
        <v>28555.267200000002</v>
      </c>
    </row>
    <row r="163" spans="3:9" x14ac:dyDescent="0.2">
      <c r="C163" s="2"/>
      <c r="D163" s="2">
        <v>6</v>
      </c>
      <c r="E163" s="3">
        <f t="shared" si="17"/>
        <v>28555.267200000002</v>
      </c>
      <c r="F163" s="4">
        <f t="shared" si="11"/>
        <v>890.24</v>
      </c>
      <c r="G163" s="4">
        <f t="shared" si="14"/>
        <v>142.77633599999999</v>
      </c>
      <c r="H163" s="3">
        <f t="shared" si="12"/>
        <v>747.46366399999999</v>
      </c>
      <c r="I163" s="3">
        <f t="shared" si="18"/>
        <v>28555.267200000002</v>
      </c>
    </row>
    <row r="164" spans="3:9" x14ac:dyDescent="0.2">
      <c r="C164" s="2"/>
      <c r="D164" s="2">
        <v>7</v>
      </c>
      <c r="E164" s="3">
        <f t="shared" si="17"/>
        <v>28555.267200000002</v>
      </c>
      <c r="F164" s="4">
        <f t="shared" si="11"/>
        <v>890.24</v>
      </c>
      <c r="G164" s="4">
        <f t="shared" si="14"/>
        <v>142.77633599999999</v>
      </c>
      <c r="H164" s="3">
        <f t="shared" si="12"/>
        <v>747.46366399999999</v>
      </c>
      <c r="I164" s="3">
        <f t="shared" si="18"/>
        <v>28555.267200000002</v>
      </c>
    </row>
    <row r="165" spans="3:9" x14ac:dyDescent="0.2">
      <c r="C165" s="2"/>
      <c r="D165" s="2">
        <v>8</v>
      </c>
      <c r="E165" s="3">
        <f t="shared" si="17"/>
        <v>28555.267200000002</v>
      </c>
      <c r="F165" s="4">
        <f t="shared" si="11"/>
        <v>890.24</v>
      </c>
      <c r="G165" s="4">
        <f t="shared" si="14"/>
        <v>142.77633599999999</v>
      </c>
      <c r="H165" s="3">
        <f t="shared" si="12"/>
        <v>747.46366399999999</v>
      </c>
      <c r="I165" s="3">
        <f t="shared" si="18"/>
        <v>28555.267200000002</v>
      </c>
    </row>
    <row r="166" spans="3:9" x14ac:dyDescent="0.2">
      <c r="C166" s="2"/>
      <c r="D166" s="2">
        <v>9</v>
      </c>
      <c r="E166" s="3">
        <f t="shared" si="17"/>
        <v>28555.267200000002</v>
      </c>
      <c r="F166" s="4">
        <f t="shared" si="11"/>
        <v>890.24</v>
      </c>
      <c r="G166" s="4">
        <f t="shared" si="14"/>
        <v>142.77633599999999</v>
      </c>
      <c r="H166" s="3">
        <f t="shared" si="12"/>
        <v>747.46366399999999</v>
      </c>
      <c r="I166" s="3">
        <f t="shared" si="18"/>
        <v>28555.267200000002</v>
      </c>
    </row>
    <row r="167" spans="3:9" x14ac:dyDescent="0.2">
      <c r="C167" s="2"/>
      <c r="D167" s="2">
        <v>10</v>
      </c>
      <c r="E167" s="3">
        <f t="shared" si="17"/>
        <v>28555.267200000002</v>
      </c>
      <c r="F167" s="4">
        <f t="shared" si="11"/>
        <v>890.24</v>
      </c>
      <c r="G167" s="4">
        <f t="shared" si="14"/>
        <v>142.77633599999999</v>
      </c>
      <c r="H167" s="3">
        <f t="shared" si="12"/>
        <v>747.46366399999999</v>
      </c>
      <c r="I167" s="3">
        <f t="shared" si="18"/>
        <v>28555.267200000002</v>
      </c>
    </row>
    <row r="168" spans="3:9" x14ac:dyDescent="0.2">
      <c r="C168" s="2"/>
      <c r="D168" s="2">
        <v>11</v>
      </c>
      <c r="E168" s="3">
        <f t="shared" si="17"/>
        <v>28555.267200000002</v>
      </c>
      <c r="F168" s="4">
        <f t="shared" si="11"/>
        <v>890.24</v>
      </c>
      <c r="G168" s="4">
        <f t="shared" si="14"/>
        <v>142.77633599999999</v>
      </c>
      <c r="H168" s="3">
        <f t="shared" si="12"/>
        <v>747.46366399999999</v>
      </c>
      <c r="I168" s="3">
        <f t="shared" si="18"/>
        <v>28555.267200000002</v>
      </c>
    </row>
    <row r="169" spans="3:9" x14ac:dyDescent="0.2">
      <c r="C169" s="2"/>
      <c r="D169" s="2">
        <v>12</v>
      </c>
      <c r="E169" s="3">
        <f t="shared" si="17"/>
        <v>28555.267200000002</v>
      </c>
      <c r="F169" s="4">
        <f t="shared" si="11"/>
        <v>890.24</v>
      </c>
      <c r="G169" s="4">
        <f t="shared" si="14"/>
        <v>142.77633599999999</v>
      </c>
      <c r="H169" s="3">
        <f t="shared" si="12"/>
        <v>747.46366399999999</v>
      </c>
      <c r="I169" s="3">
        <f>E158-H169*12</f>
        <v>19585.703232</v>
      </c>
    </row>
    <row r="170" spans="3:9" x14ac:dyDescent="0.2">
      <c r="C170" s="5">
        <v>4</v>
      </c>
      <c r="D170" s="5">
        <v>1</v>
      </c>
      <c r="E170" s="6">
        <f t="shared" si="10"/>
        <v>19585.703232</v>
      </c>
      <c r="F170" s="6">
        <f t="shared" si="11"/>
        <v>890.24</v>
      </c>
      <c r="G170" s="7">
        <f t="shared" si="14"/>
        <v>97.928516160000001</v>
      </c>
      <c r="H170" s="6">
        <f t="shared" si="12"/>
        <v>792.31148384000005</v>
      </c>
      <c r="I170" s="6">
        <f>E170</f>
        <v>19585.703232</v>
      </c>
    </row>
    <row r="171" spans="3:9" x14ac:dyDescent="0.2">
      <c r="C171" s="5"/>
      <c r="D171" s="5">
        <v>2</v>
      </c>
      <c r="E171" s="6">
        <f>E170</f>
        <v>19585.703232</v>
      </c>
      <c r="F171" s="6">
        <f t="shared" si="11"/>
        <v>890.24</v>
      </c>
      <c r="G171" s="7">
        <f t="shared" si="14"/>
        <v>97.928516160000001</v>
      </c>
      <c r="H171" s="6">
        <f t="shared" si="12"/>
        <v>792.31148384000005</v>
      </c>
      <c r="I171" s="6">
        <f>I170</f>
        <v>19585.703232</v>
      </c>
    </row>
    <row r="172" spans="3:9" x14ac:dyDescent="0.2">
      <c r="C172" s="5"/>
      <c r="D172" s="5">
        <v>3</v>
      </c>
      <c r="E172" s="6">
        <f t="shared" ref="E172:E181" si="19">E171</f>
        <v>19585.703232</v>
      </c>
      <c r="F172" s="6">
        <f t="shared" si="11"/>
        <v>890.24</v>
      </c>
      <c r="G172" s="7">
        <f t="shared" si="14"/>
        <v>97.928516160000001</v>
      </c>
      <c r="H172" s="6">
        <f t="shared" si="12"/>
        <v>792.31148384000005</v>
      </c>
      <c r="I172" s="6">
        <f t="shared" ref="I172:I180" si="20">I171</f>
        <v>19585.703232</v>
      </c>
    </row>
    <row r="173" spans="3:9" x14ac:dyDescent="0.2">
      <c r="C173" s="5"/>
      <c r="D173" s="5">
        <v>4</v>
      </c>
      <c r="E173" s="6">
        <f t="shared" si="19"/>
        <v>19585.703232</v>
      </c>
      <c r="F173" s="6">
        <f t="shared" si="11"/>
        <v>890.24</v>
      </c>
      <c r="G173" s="7">
        <f t="shared" si="14"/>
        <v>97.928516160000001</v>
      </c>
      <c r="H173" s="6">
        <f t="shared" si="12"/>
        <v>792.31148384000005</v>
      </c>
      <c r="I173" s="6">
        <f t="shared" si="20"/>
        <v>19585.703232</v>
      </c>
    </row>
    <row r="174" spans="3:9" x14ac:dyDescent="0.2">
      <c r="C174" s="5"/>
      <c r="D174" s="5">
        <v>5</v>
      </c>
      <c r="E174" s="6">
        <f t="shared" si="19"/>
        <v>19585.703232</v>
      </c>
      <c r="F174" s="6">
        <f t="shared" si="11"/>
        <v>890.24</v>
      </c>
      <c r="G174" s="7">
        <f t="shared" si="14"/>
        <v>97.928516160000001</v>
      </c>
      <c r="H174" s="6">
        <f t="shared" si="12"/>
        <v>792.31148384000005</v>
      </c>
      <c r="I174" s="6">
        <f t="shared" si="20"/>
        <v>19585.703232</v>
      </c>
    </row>
    <row r="175" spans="3:9" x14ac:dyDescent="0.2">
      <c r="C175" s="5"/>
      <c r="D175" s="5">
        <v>6</v>
      </c>
      <c r="E175" s="6">
        <f t="shared" si="19"/>
        <v>19585.703232</v>
      </c>
      <c r="F175" s="6">
        <f t="shared" si="11"/>
        <v>890.24</v>
      </c>
      <c r="G175" s="7">
        <f t="shared" si="14"/>
        <v>97.928516160000001</v>
      </c>
      <c r="H175" s="6">
        <f t="shared" si="12"/>
        <v>792.31148384000005</v>
      </c>
      <c r="I175" s="6">
        <f t="shared" si="20"/>
        <v>19585.703232</v>
      </c>
    </row>
    <row r="176" spans="3:9" x14ac:dyDescent="0.2">
      <c r="C176" s="5"/>
      <c r="D176" s="5">
        <v>7</v>
      </c>
      <c r="E176" s="6">
        <f t="shared" si="19"/>
        <v>19585.703232</v>
      </c>
      <c r="F176" s="6">
        <f t="shared" si="11"/>
        <v>890.24</v>
      </c>
      <c r="G176" s="7">
        <f t="shared" si="14"/>
        <v>97.928516160000001</v>
      </c>
      <c r="H176" s="6">
        <f t="shared" si="12"/>
        <v>792.31148384000005</v>
      </c>
      <c r="I176" s="6">
        <f t="shared" si="20"/>
        <v>19585.703232</v>
      </c>
    </row>
    <row r="177" spans="3:9" x14ac:dyDescent="0.2">
      <c r="C177" s="5"/>
      <c r="D177" s="5">
        <v>8</v>
      </c>
      <c r="E177" s="6">
        <f t="shared" si="19"/>
        <v>19585.703232</v>
      </c>
      <c r="F177" s="6">
        <f t="shared" si="11"/>
        <v>890.24</v>
      </c>
      <c r="G177" s="7">
        <f t="shared" si="14"/>
        <v>97.928516160000001</v>
      </c>
      <c r="H177" s="6">
        <f t="shared" si="12"/>
        <v>792.31148384000005</v>
      </c>
      <c r="I177" s="6">
        <f t="shared" si="20"/>
        <v>19585.703232</v>
      </c>
    </row>
    <row r="178" spans="3:9" x14ac:dyDescent="0.2">
      <c r="C178" s="5"/>
      <c r="D178" s="5">
        <v>9</v>
      </c>
      <c r="E178" s="6">
        <f t="shared" si="19"/>
        <v>19585.703232</v>
      </c>
      <c r="F178" s="6">
        <f t="shared" si="11"/>
        <v>890.24</v>
      </c>
      <c r="G178" s="7">
        <f t="shared" si="14"/>
        <v>97.928516160000001</v>
      </c>
      <c r="H178" s="6">
        <f t="shared" si="12"/>
        <v>792.31148384000005</v>
      </c>
      <c r="I178" s="6">
        <f t="shared" si="20"/>
        <v>19585.703232</v>
      </c>
    </row>
    <row r="179" spans="3:9" x14ac:dyDescent="0.2">
      <c r="C179" s="5"/>
      <c r="D179" s="5">
        <v>10</v>
      </c>
      <c r="E179" s="6">
        <f t="shared" si="19"/>
        <v>19585.703232</v>
      </c>
      <c r="F179" s="6">
        <f t="shared" si="11"/>
        <v>890.24</v>
      </c>
      <c r="G179" s="7">
        <f t="shared" si="14"/>
        <v>97.928516160000001</v>
      </c>
      <c r="H179" s="6">
        <f t="shared" si="12"/>
        <v>792.31148384000005</v>
      </c>
      <c r="I179" s="6">
        <f t="shared" si="20"/>
        <v>19585.703232</v>
      </c>
    </row>
    <row r="180" spans="3:9" x14ac:dyDescent="0.2">
      <c r="C180" s="5"/>
      <c r="D180" s="5">
        <v>11</v>
      </c>
      <c r="E180" s="6">
        <f t="shared" si="19"/>
        <v>19585.703232</v>
      </c>
      <c r="F180" s="6">
        <f t="shared" si="11"/>
        <v>890.24</v>
      </c>
      <c r="G180" s="7">
        <f t="shared" si="14"/>
        <v>97.928516160000001</v>
      </c>
      <c r="H180" s="6">
        <f t="shared" si="12"/>
        <v>792.31148384000005</v>
      </c>
      <c r="I180" s="6">
        <f t="shared" si="20"/>
        <v>19585.703232</v>
      </c>
    </row>
    <row r="181" spans="3:9" x14ac:dyDescent="0.2">
      <c r="C181" s="5"/>
      <c r="D181" s="5">
        <v>12</v>
      </c>
      <c r="E181" s="6">
        <f t="shared" si="19"/>
        <v>19585.703232</v>
      </c>
      <c r="F181" s="6">
        <f t="shared" si="11"/>
        <v>890.24</v>
      </c>
      <c r="G181" s="7">
        <f t="shared" si="14"/>
        <v>97.928516160000001</v>
      </c>
      <c r="H181" s="6">
        <f t="shared" si="12"/>
        <v>792.31148384000005</v>
      </c>
      <c r="I181" s="6">
        <f>E170-H181*12</f>
        <v>10077.96542592</v>
      </c>
    </row>
    <row r="182" spans="3:9" x14ac:dyDescent="0.2">
      <c r="C182" s="2">
        <v>5</v>
      </c>
      <c r="D182" s="2">
        <v>1</v>
      </c>
      <c r="E182" s="3">
        <f t="shared" si="10"/>
        <v>10077.96542592</v>
      </c>
      <c r="F182" s="4">
        <f t="shared" si="11"/>
        <v>890.24</v>
      </c>
      <c r="G182" s="4">
        <f t="shared" si="14"/>
        <v>50.3898271296</v>
      </c>
      <c r="H182" s="3">
        <f t="shared" si="12"/>
        <v>839.8501728704</v>
      </c>
      <c r="I182" s="3">
        <f>E182</f>
        <v>10077.96542592</v>
      </c>
    </row>
    <row r="183" spans="3:9" x14ac:dyDescent="0.2">
      <c r="C183" s="2"/>
      <c r="D183" s="2">
        <v>2</v>
      </c>
      <c r="E183" s="3">
        <f>E182</f>
        <v>10077.96542592</v>
      </c>
      <c r="F183" s="4">
        <f t="shared" si="11"/>
        <v>890.24</v>
      </c>
      <c r="G183" s="4">
        <f t="shared" si="14"/>
        <v>50.3898271296</v>
      </c>
      <c r="H183" s="3">
        <f t="shared" si="12"/>
        <v>839.8501728704</v>
      </c>
      <c r="I183" s="12">
        <f>I182</f>
        <v>10077.96542592</v>
      </c>
    </row>
    <row r="184" spans="3:9" x14ac:dyDescent="0.2">
      <c r="C184" s="2"/>
      <c r="D184" s="2">
        <v>3</v>
      </c>
      <c r="E184" s="3">
        <f t="shared" ref="E184:E193" si="21">E183</f>
        <v>10077.96542592</v>
      </c>
      <c r="F184" s="4">
        <f t="shared" si="11"/>
        <v>890.24</v>
      </c>
      <c r="G184" s="4">
        <f t="shared" si="14"/>
        <v>50.3898271296</v>
      </c>
      <c r="H184" s="3">
        <f t="shared" si="12"/>
        <v>839.8501728704</v>
      </c>
      <c r="I184" s="12">
        <f t="shared" ref="I184:I192" si="22">I183</f>
        <v>10077.96542592</v>
      </c>
    </row>
    <row r="185" spans="3:9" x14ac:dyDescent="0.2">
      <c r="C185" s="2"/>
      <c r="D185" s="2">
        <v>4</v>
      </c>
      <c r="E185" s="3">
        <f t="shared" si="21"/>
        <v>10077.96542592</v>
      </c>
      <c r="F185" s="4">
        <f t="shared" si="11"/>
        <v>890.24</v>
      </c>
      <c r="G185" s="4">
        <f t="shared" si="14"/>
        <v>50.3898271296</v>
      </c>
      <c r="H185" s="3">
        <f t="shared" si="12"/>
        <v>839.8501728704</v>
      </c>
      <c r="I185" s="12">
        <f t="shared" si="22"/>
        <v>10077.96542592</v>
      </c>
    </row>
    <row r="186" spans="3:9" x14ac:dyDescent="0.2">
      <c r="C186" s="2"/>
      <c r="D186" s="2">
        <v>5</v>
      </c>
      <c r="E186" s="3">
        <f t="shared" si="21"/>
        <v>10077.96542592</v>
      </c>
      <c r="F186" s="4">
        <f t="shared" si="11"/>
        <v>890.24</v>
      </c>
      <c r="G186" s="4">
        <f t="shared" si="14"/>
        <v>50.3898271296</v>
      </c>
      <c r="H186" s="3">
        <f t="shared" si="12"/>
        <v>839.8501728704</v>
      </c>
      <c r="I186" s="12">
        <f t="shared" si="22"/>
        <v>10077.96542592</v>
      </c>
    </row>
    <row r="187" spans="3:9" x14ac:dyDescent="0.2">
      <c r="C187" s="2"/>
      <c r="D187" s="2">
        <v>6</v>
      </c>
      <c r="E187" s="3">
        <f t="shared" si="21"/>
        <v>10077.96542592</v>
      </c>
      <c r="F187" s="4">
        <f t="shared" si="11"/>
        <v>890.24</v>
      </c>
      <c r="G187" s="4">
        <f t="shared" si="14"/>
        <v>50.3898271296</v>
      </c>
      <c r="H187" s="3">
        <f t="shared" si="12"/>
        <v>839.8501728704</v>
      </c>
      <c r="I187" s="12">
        <f t="shared" si="22"/>
        <v>10077.96542592</v>
      </c>
    </row>
    <row r="188" spans="3:9" x14ac:dyDescent="0.2">
      <c r="C188" s="2"/>
      <c r="D188" s="2">
        <v>7</v>
      </c>
      <c r="E188" s="3">
        <f t="shared" si="21"/>
        <v>10077.96542592</v>
      </c>
      <c r="F188" s="4">
        <f t="shared" si="11"/>
        <v>890.24</v>
      </c>
      <c r="G188" s="4">
        <f t="shared" si="14"/>
        <v>50.3898271296</v>
      </c>
      <c r="H188" s="3">
        <f t="shared" si="12"/>
        <v>839.8501728704</v>
      </c>
      <c r="I188" s="12">
        <f t="shared" si="22"/>
        <v>10077.96542592</v>
      </c>
    </row>
    <row r="189" spans="3:9" x14ac:dyDescent="0.2">
      <c r="C189" s="2"/>
      <c r="D189" s="2">
        <v>8</v>
      </c>
      <c r="E189" s="3">
        <f t="shared" si="21"/>
        <v>10077.96542592</v>
      </c>
      <c r="F189" s="4">
        <f t="shared" si="11"/>
        <v>890.24</v>
      </c>
      <c r="G189" s="4">
        <f t="shared" si="14"/>
        <v>50.3898271296</v>
      </c>
      <c r="H189" s="3">
        <f t="shared" si="12"/>
        <v>839.8501728704</v>
      </c>
      <c r="I189" s="12">
        <f t="shared" si="22"/>
        <v>10077.96542592</v>
      </c>
    </row>
    <row r="190" spans="3:9" x14ac:dyDescent="0.2">
      <c r="C190" s="2"/>
      <c r="D190" s="2">
        <v>9</v>
      </c>
      <c r="E190" s="3">
        <f t="shared" si="21"/>
        <v>10077.96542592</v>
      </c>
      <c r="F190" s="4">
        <f t="shared" si="11"/>
        <v>890.24</v>
      </c>
      <c r="G190" s="4">
        <f t="shared" si="14"/>
        <v>50.3898271296</v>
      </c>
      <c r="H190" s="3">
        <f t="shared" si="12"/>
        <v>839.8501728704</v>
      </c>
      <c r="I190" s="12">
        <f t="shared" si="22"/>
        <v>10077.96542592</v>
      </c>
    </row>
    <row r="191" spans="3:9" x14ac:dyDescent="0.2">
      <c r="C191" s="2"/>
      <c r="D191" s="2">
        <v>10</v>
      </c>
      <c r="E191" s="3">
        <f t="shared" si="21"/>
        <v>10077.96542592</v>
      </c>
      <c r="F191" s="4">
        <f t="shared" si="11"/>
        <v>890.24</v>
      </c>
      <c r="G191" s="4">
        <f t="shared" si="14"/>
        <v>50.3898271296</v>
      </c>
      <c r="H191" s="3">
        <f t="shared" si="12"/>
        <v>839.8501728704</v>
      </c>
      <c r="I191" s="12">
        <f t="shared" si="22"/>
        <v>10077.96542592</v>
      </c>
    </row>
    <row r="192" spans="3:9" x14ac:dyDescent="0.2">
      <c r="C192" s="2"/>
      <c r="D192" s="2">
        <v>11</v>
      </c>
      <c r="E192" s="3">
        <f t="shared" si="21"/>
        <v>10077.96542592</v>
      </c>
      <c r="F192" s="4">
        <f t="shared" si="11"/>
        <v>890.24</v>
      </c>
      <c r="G192" s="4">
        <f t="shared" si="14"/>
        <v>50.3898271296</v>
      </c>
      <c r="H192" s="3">
        <f t="shared" si="12"/>
        <v>839.8501728704</v>
      </c>
      <c r="I192" s="12">
        <f t="shared" si="22"/>
        <v>10077.96542592</v>
      </c>
    </row>
    <row r="193" spans="3:9" x14ac:dyDescent="0.2">
      <c r="C193" s="2"/>
      <c r="D193" s="2">
        <v>12</v>
      </c>
      <c r="E193" s="3">
        <f t="shared" si="21"/>
        <v>10077.96542592</v>
      </c>
      <c r="F193" s="4">
        <f t="shared" si="11"/>
        <v>890.24</v>
      </c>
      <c r="G193" s="4">
        <f t="shared" si="14"/>
        <v>50.3898271296</v>
      </c>
      <c r="H193" s="3">
        <f t="shared" si="12"/>
        <v>839.8501728704</v>
      </c>
      <c r="I193" s="9">
        <f>E182-H193*12</f>
        <v>-0.23664852480033005</v>
      </c>
    </row>
    <row r="194" spans="3:9" x14ac:dyDescent="0.2">
      <c r="C194" s="15" t="s">
        <v>20</v>
      </c>
      <c r="D194" s="15"/>
      <c r="E194" s="15"/>
      <c r="F194" s="15"/>
      <c r="G194" s="15"/>
      <c r="H194" s="15"/>
      <c r="I194" s="15"/>
    </row>
    <row r="195" spans="3:9" x14ac:dyDescent="0.2">
      <c r="C195" s="14" t="s">
        <v>17</v>
      </c>
      <c r="D195" s="14"/>
      <c r="E195" s="14"/>
      <c r="F195" s="14"/>
      <c r="G195" s="14"/>
      <c r="H195" s="14"/>
      <c r="I195" s="14"/>
    </row>
    <row r="196" spans="3:9" x14ac:dyDescent="0.2">
      <c r="D196" s="8" t="s">
        <v>10</v>
      </c>
      <c r="E196" s="1" t="s">
        <v>11</v>
      </c>
      <c r="F196" s="1" t="s">
        <v>12</v>
      </c>
      <c r="G196" s="13"/>
      <c r="H196" s="13"/>
      <c r="I196" s="13"/>
    </row>
    <row r="197" spans="3:9" x14ac:dyDescent="0.2">
      <c r="C197" s="1" t="s">
        <v>1</v>
      </c>
      <c r="D197" s="1">
        <v>45000</v>
      </c>
      <c r="E197" s="1"/>
      <c r="F197" s="1"/>
      <c r="G197" s="13"/>
      <c r="H197" s="13"/>
      <c r="I197" s="13"/>
    </row>
    <row r="198" spans="3:9" x14ac:dyDescent="0.2">
      <c r="C198" s="1" t="s">
        <v>18</v>
      </c>
      <c r="D198" s="11">
        <f>6%/12</f>
        <v>5.0000000000000001E-3</v>
      </c>
      <c r="E198" s="1" t="s">
        <v>19</v>
      </c>
      <c r="F198" s="1"/>
      <c r="G198" s="13"/>
      <c r="H198" s="13"/>
      <c r="I198" s="13"/>
    </row>
    <row r="199" spans="3:9" x14ac:dyDescent="0.2">
      <c r="C199" s="1" t="s">
        <v>3</v>
      </c>
      <c r="D199">
        <v>60</v>
      </c>
      <c r="E199" s="1" t="s">
        <v>25</v>
      </c>
      <c r="F199" s="1"/>
      <c r="G199" s="13"/>
      <c r="H199" s="13"/>
      <c r="I199" s="13"/>
    </row>
    <row r="200" spans="3:9" x14ac:dyDescent="0.2">
      <c r="C200" s="1"/>
      <c r="D200" s="1"/>
      <c r="E200" s="1"/>
      <c r="F200" s="1"/>
      <c r="G200" s="13"/>
      <c r="H200" s="13"/>
      <c r="I200" s="13"/>
    </row>
    <row r="201" spans="3:9" x14ac:dyDescent="0.2">
      <c r="C201" s="1" t="s">
        <v>0</v>
      </c>
      <c r="D201" s="1">
        <f>PMT(D198,D199,-D197)</f>
        <v>869.97606882425612</v>
      </c>
      <c r="E201" s="1" t="s">
        <v>13</v>
      </c>
      <c r="F201" s="1" t="s">
        <v>23</v>
      </c>
      <c r="G201" s="13"/>
      <c r="H201" s="13"/>
      <c r="I201" s="13"/>
    </row>
    <row r="202" spans="3:9" x14ac:dyDescent="0.2">
      <c r="C202" s="16" t="s">
        <v>5</v>
      </c>
      <c r="D202" s="16" t="s">
        <v>6</v>
      </c>
      <c r="E202" s="17" t="s">
        <v>7</v>
      </c>
      <c r="F202" s="17" t="s">
        <v>0</v>
      </c>
      <c r="G202" s="18" t="s">
        <v>8</v>
      </c>
      <c r="H202" s="17" t="s">
        <v>9</v>
      </c>
      <c r="I202" s="17" t="s">
        <v>16</v>
      </c>
    </row>
    <row r="203" spans="3:9" x14ac:dyDescent="0.2">
      <c r="C203" s="2">
        <v>1</v>
      </c>
      <c r="D203" s="2">
        <v>1</v>
      </c>
      <c r="E203" s="3">
        <v>45000</v>
      </c>
      <c r="F203" s="4">
        <f>D201</f>
        <v>869.97606882425612</v>
      </c>
      <c r="G203" s="4">
        <f>(E203*6%)/12</f>
        <v>225</v>
      </c>
      <c r="H203" s="3">
        <f>F203-G203</f>
        <v>644.97606882425612</v>
      </c>
      <c r="I203" s="3">
        <f>E203-H203</f>
        <v>44355.023931175747</v>
      </c>
    </row>
    <row r="204" spans="3:9" x14ac:dyDescent="0.2">
      <c r="C204" s="2"/>
      <c r="D204" s="2">
        <v>2</v>
      </c>
      <c r="E204" s="3">
        <f>I203</f>
        <v>44355.023931175747</v>
      </c>
      <c r="F204" s="4">
        <f>F203</f>
        <v>869.97606882425612</v>
      </c>
      <c r="G204" s="4">
        <f>(E204*6%)/12</f>
        <v>221.77511965587871</v>
      </c>
      <c r="H204" s="3">
        <f>F204-G204</f>
        <v>648.20094916837741</v>
      </c>
      <c r="I204" s="3">
        <f>E204-H204</f>
        <v>43706.822982007368</v>
      </c>
    </row>
    <row r="205" spans="3:9" x14ac:dyDescent="0.2">
      <c r="C205" s="2"/>
      <c r="D205" s="2">
        <v>3</v>
      </c>
      <c r="E205" s="3">
        <f t="shared" ref="E205:E262" si="23">I204</f>
        <v>43706.822982007368</v>
      </c>
      <c r="F205" s="4">
        <f t="shared" ref="F205:F262" si="24">F204</f>
        <v>869.97606882425612</v>
      </c>
      <c r="G205" s="4">
        <f>(E205*6%)/12</f>
        <v>218.53411491003683</v>
      </c>
      <c r="H205" s="3">
        <f t="shared" ref="H205:H262" si="25">F205-G205</f>
        <v>651.44195391421931</v>
      </c>
      <c r="I205" s="3">
        <f>E205-H205</f>
        <v>43055.38102809315</v>
      </c>
    </row>
    <row r="206" spans="3:9" x14ac:dyDescent="0.2">
      <c r="C206" s="2"/>
      <c r="D206" s="2">
        <v>4</v>
      </c>
      <c r="E206" s="3">
        <f t="shared" si="23"/>
        <v>43055.38102809315</v>
      </c>
      <c r="F206" s="4">
        <f t="shared" si="24"/>
        <v>869.97606882425612</v>
      </c>
      <c r="G206" s="4">
        <f t="shared" ref="G206:G262" si="26">(E206*6%)/12</f>
        <v>215.27690514046574</v>
      </c>
      <c r="H206" s="3">
        <f t="shared" si="25"/>
        <v>654.6991636837904</v>
      </c>
      <c r="I206" s="3">
        <f t="shared" ref="I206:I262" si="27">E206-H206</f>
        <v>42400.681864409358</v>
      </c>
    </row>
    <row r="207" spans="3:9" x14ac:dyDescent="0.2">
      <c r="C207" s="2"/>
      <c r="D207" s="2">
        <v>5</v>
      </c>
      <c r="E207" s="3">
        <f t="shared" si="23"/>
        <v>42400.681864409358</v>
      </c>
      <c r="F207" s="4">
        <f t="shared" si="24"/>
        <v>869.97606882425612</v>
      </c>
      <c r="G207" s="4">
        <f t="shared" si="26"/>
        <v>212.00340932204679</v>
      </c>
      <c r="H207" s="3">
        <f t="shared" si="25"/>
        <v>657.97265950220935</v>
      </c>
      <c r="I207" s="3">
        <f t="shared" si="27"/>
        <v>41742.709204907151</v>
      </c>
    </row>
    <row r="208" spans="3:9" x14ac:dyDescent="0.2">
      <c r="C208" s="2"/>
      <c r="D208" s="2">
        <v>6</v>
      </c>
      <c r="E208" s="3">
        <f t="shared" si="23"/>
        <v>41742.709204907151</v>
      </c>
      <c r="F208" s="4">
        <f t="shared" si="24"/>
        <v>869.97606882425612</v>
      </c>
      <c r="G208" s="4">
        <f t="shared" si="26"/>
        <v>208.71354602453573</v>
      </c>
      <c r="H208" s="3">
        <f t="shared" si="25"/>
        <v>661.26252279972039</v>
      </c>
      <c r="I208" s="3">
        <f t="shared" si="27"/>
        <v>41081.446682107431</v>
      </c>
    </row>
    <row r="209" spans="3:9" x14ac:dyDescent="0.2">
      <c r="C209" s="2"/>
      <c r="D209" s="2">
        <v>7</v>
      </c>
      <c r="E209" s="3">
        <f t="shared" si="23"/>
        <v>41081.446682107431</v>
      </c>
      <c r="F209" s="4">
        <f t="shared" si="24"/>
        <v>869.97606882425612</v>
      </c>
      <c r="G209" s="4">
        <f t="shared" si="26"/>
        <v>205.40723341053715</v>
      </c>
      <c r="H209" s="3">
        <f t="shared" si="25"/>
        <v>664.56883541371894</v>
      </c>
      <c r="I209" s="3">
        <f t="shared" si="27"/>
        <v>40416.877846693715</v>
      </c>
    </row>
    <row r="210" spans="3:9" x14ac:dyDescent="0.2">
      <c r="C210" s="2"/>
      <c r="D210" s="2">
        <v>8</v>
      </c>
      <c r="E210" s="3">
        <f t="shared" si="23"/>
        <v>40416.877846693715</v>
      </c>
      <c r="F210" s="4">
        <f t="shared" si="24"/>
        <v>869.97606882425612</v>
      </c>
      <c r="G210" s="4">
        <f t="shared" si="26"/>
        <v>202.08438923346856</v>
      </c>
      <c r="H210" s="3">
        <f t="shared" si="25"/>
        <v>667.89167959078759</v>
      </c>
      <c r="I210" s="3">
        <f t="shared" si="27"/>
        <v>39748.986167102928</v>
      </c>
    </row>
    <row r="211" spans="3:9" x14ac:dyDescent="0.2">
      <c r="C211" s="2"/>
      <c r="D211" s="2">
        <v>9</v>
      </c>
      <c r="E211" s="3">
        <f t="shared" si="23"/>
        <v>39748.986167102928</v>
      </c>
      <c r="F211" s="4">
        <f t="shared" si="24"/>
        <v>869.97606882425612</v>
      </c>
      <c r="G211" s="4">
        <f t="shared" si="26"/>
        <v>198.74493083551465</v>
      </c>
      <c r="H211" s="3">
        <f t="shared" si="25"/>
        <v>671.23113798874147</v>
      </c>
      <c r="I211" s="3">
        <f t="shared" si="27"/>
        <v>39077.755029114189</v>
      </c>
    </row>
    <row r="212" spans="3:9" x14ac:dyDescent="0.2">
      <c r="C212" s="2"/>
      <c r="D212" s="2">
        <v>10</v>
      </c>
      <c r="E212" s="3">
        <f t="shared" si="23"/>
        <v>39077.755029114189</v>
      </c>
      <c r="F212" s="4">
        <f t="shared" si="24"/>
        <v>869.97606882425612</v>
      </c>
      <c r="G212" s="4">
        <f t="shared" si="26"/>
        <v>195.38877514557092</v>
      </c>
      <c r="H212" s="3">
        <f t="shared" si="25"/>
        <v>674.58729367868523</v>
      </c>
      <c r="I212" s="3">
        <f t="shared" si="27"/>
        <v>38403.167735435505</v>
      </c>
    </row>
    <row r="213" spans="3:9" x14ac:dyDescent="0.2">
      <c r="C213" s="2"/>
      <c r="D213" s="2">
        <v>11</v>
      </c>
      <c r="E213" s="3">
        <f t="shared" si="23"/>
        <v>38403.167735435505</v>
      </c>
      <c r="F213" s="4">
        <f t="shared" si="24"/>
        <v>869.97606882425612</v>
      </c>
      <c r="G213" s="4">
        <f t="shared" si="26"/>
        <v>192.01583867717753</v>
      </c>
      <c r="H213" s="3">
        <f t="shared" si="25"/>
        <v>677.96023014707862</v>
      </c>
      <c r="I213" s="3">
        <f t="shared" si="27"/>
        <v>37725.207505288425</v>
      </c>
    </row>
    <row r="214" spans="3:9" x14ac:dyDescent="0.2">
      <c r="C214" s="2"/>
      <c r="D214" s="2">
        <v>12</v>
      </c>
      <c r="E214" s="3">
        <f t="shared" si="23"/>
        <v>37725.207505288425</v>
      </c>
      <c r="F214" s="4">
        <f t="shared" si="24"/>
        <v>869.97606882425612</v>
      </c>
      <c r="G214" s="4">
        <f t="shared" si="26"/>
        <v>188.62603752644213</v>
      </c>
      <c r="H214" s="3">
        <f t="shared" si="25"/>
        <v>681.35003129781398</v>
      </c>
      <c r="I214" s="3">
        <f t="shared" si="27"/>
        <v>37043.857473990611</v>
      </c>
    </row>
    <row r="215" spans="3:9" x14ac:dyDescent="0.2">
      <c r="C215" s="5">
        <v>2</v>
      </c>
      <c r="D215" s="5">
        <v>1</v>
      </c>
      <c r="E215" s="6">
        <f t="shared" si="23"/>
        <v>37043.857473990611</v>
      </c>
      <c r="F215" s="6">
        <f t="shared" si="24"/>
        <v>869.97606882425612</v>
      </c>
      <c r="G215" s="7">
        <f t="shared" si="26"/>
        <v>185.21928736995304</v>
      </c>
      <c r="H215" s="6">
        <f t="shared" si="25"/>
        <v>684.75678145430311</v>
      </c>
      <c r="I215" s="6">
        <f t="shared" si="27"/>
        <v>36359.100692536311</v>
      </c>
    </row>
    <row r="216" spans="3:9" x14ac:dyDescent="0.2">
      <c r="C216" s="5"/>
      <c r="D216" s="5">
        <v>2</v>
      </c>
      <c r="E216" s="6">
        <f t="shared" si="23"/>
        <v>36359.100692536311</v>
      </c>
      <c r="F216" s="6">
        <f t="shared" si="24"/>
        <v>869.97606882425612</v>
      </c>
      <c r="G216" s="7">
        <f t="shared" si="26"/>
        <v>181.79550346268152</v>
      </c>
      <c r="H216" s="6">
        <f t="shared" si="25"/>
        <v>688.18056536157462</v>
      </c>
      <c r="I216" s="6">
        <f t="shared" si="27"/>
        <v>35670.920127174737</v>
      </c>
    </row>
    <row r="217" spans="3:9" x14ac:dyDescent="0.2">
      <c r="C217" s="5"/>
      <c r="D217" s="5">
        <v>3</v>
      </c>
      <c r="E217" s="6">
        <f t="shared" si="23"/>
        <v>35670.920127174737</v>
      </c>
      <c r="F217" s="6">
        <f t="shared" si="24"/>
        <v>869.97606882425612</v>
      </c>
      <c r="G217" s="7">
        <f t="shared" si="26"/>
        <v>178.35460063587368</v>
      </c>
      <c r="H217" s="6">
        <f t="shared" si="25"/>
        <v>691.62146818838244</v>
      </c>
      <c r="I217" s="6">
        <f t="shared" si="27"/>
        <v>34979.298658986358</v>
      </c>
    </row>
    <row r="218" spans="3:9" x14ac:dyDescent="0.2">
      <c r="C218" s="5"/>
      <c r="D218" s="5">
        <v>4</v>
      </c>
      <c r="E218" s="6">
        <f t="shared" si="23"/>
        <v>34979.298658986358</v>
      </c>
      <c r="F218" s="6">
        <f t="shared" si="24"/>
        <v>869.97606882425612</v>
      </c>
      <c r="G218" s="7">
        <f t="shared" si="26"/>
        <v>174.89649329493179</v>
      </c>
      <c r="H218" s="6">
        <f t="shared" si="25"/>
        <v>695.0795755293243</v>
      </c>
      <c r="I218" s="6">
        <f t="shared" si="27"/>
        <v>34284.219083457036</v>
      </c>
    </row>
    <row r="219" spans="3:9" x14ac:dyDescent="0.2">
      <c r="C219" s="5"/>
      <c r="D219" s="5">
        <v>5</v>
      </c>
      <c r="E219" s="6">
        <f t="shared" si="23"/>
        <v>34284.219083457036</v>
      </c>
      <c r="F219" s="6">
        <f t="shared" si="24"/>
        <v>869.97606882425612</v>
      </c>
      <c r="G219" s="7">
        <f t="shared" si="26"/>
        <v>171.42109541728519</v>
      </c>
      <c r="H219" s="6">
        <f t="shared" si="25"/>
        <v>698.55497340697093</v>
      </c>
      <c r="I219" s="6">
        <f t="shared" si="27"/>
        <v>33585.664110050064</v>
      </c>
    </row>
    <row r="220" spans="3:9" x14ac:dyDescent="0.2">
      <c r="C220" s="5"/>
      <c r="D220" s="5">
        <v>6</v>
      </c>
      <c r="E220" s="6">
        <f t="shared" si="23"/>
        <v>33585.664110050064</v>
      </c>
      <c r="F220" s="6">
        <f t="shared" si="24"/>
        <v>869.97606882425612</v>
      </c>
      <c r="G220" s="7">
        <f t="shared" si="26"/>
        <v>167.92832055025031</v>
      </c>
      <c r="H220" s="6">
        <f t="shared" si="25"/>
        <v>702.04774827400581</v>
      </c>
      <c r="I220" s="6">
        <f t="shared" si="27"/>
        <v>32883.616361776061</v>
      </c>
    </row>
    <row r="221" spans="3:9" x14ac:dyDescent="0.2">
      <c r="C221" s="5"/>
      <c r="D221" s="5">
        <v>7</v>
      </c>
      <c r="E221" s="6">
        <f t="shared" si="23"/>
        <v>32883.616361776061</v>
      </c>
      <c r="F221" s="6">
        <f t="shared" si="24"/>
        <v>869.97606882425612</v>
      </c>
      <c r="G221" s="7">
        <f t="shared" si="26"/>
        <v>164.41808180888032</v>
      </c>
      <c r="H221" s="6">
        <f t="shared" si="25"/>
        <v>705.55798701537583</v>
      </c>
      <c r="I221" s="6">
        <f t="shared" si="27"/>
        <v>32178.058374760687</v>
      </c>
    </row>
    <row r="222" spans="3:9" x14ac:dyDescent="0.2">
      <c r="C222" s="5"/>
      <c r="D222" s="5">
        <v>8</v>
      </c>
      <c r="E222" s="6">
        <f t="shared" si="23"/>
        <v>32178.058374760687</v>
      </c>
      <c r="F222" s="6">
        <f t="shared" si="24"/>
        <v>869.97606882425612</v>
      </c>
      <c r="G222" s="7">
        <f t="shared" si="26"/>
        <v>160.89029187380342</v>
      </c>
      <c r="H222" s="6">
        <f t="shared" si="25"/>
        <v>709.08577695045267</v>
      </c>
      <c r="I222" s="6">
        <f t="shared" si="27"/>
        <v>31468.972597810236</v>
      </c>
    </row>
    <row r="223" spans="3:9" x14ac:dyDescent="0.2">
      <c r="C223" s="5"/>
      <c r="D223" s="5">
        <v>9</v>
      </c>
      <c r="E223" s="6">
        <f t="shared" si="23"/>
        <v>31468.972597810236</v>
      </c>
      <c r="F223" s="6">
        <f t="shared" si="24"/>
        <v>869.97606882425612</v>
      </c>
      <c r="G223" s="7">
        <f t="shared" si="26"/>
        <v>157.34486298905117</v>
      </c>
      <c r="H223" s="6">
        <f t="shared" si="25"/>
        <v>712.63120583520492</v>
      </c>
      <c r="I223" s="6">
        <f t="shared" si="27"/>
        <v>30756.341391975031</v>
      </c>
    </row>
    <row r="224" spans="3:9" x14ac:dyDescent="0.2">
      <c r="C224" s="5"/>
      <c r="D224" s="5">
        <v>10</v>
      </c>
      <c r="E224" s="6">
        <f t="shared" si="23"/>
        <v>30756.341391975031</v>
      </c>
      <c r="F224" s="6">
        <f t="shared" si="24"/>
        <v>869.97606882425612</v>
      </c>
      <c r="G224" s="7">
        <f t="shared" si="26"/>
        <v>153.78170695987515</v>
      </c>
      <c r="H224" s="6">
        <f t="shared" si="25"/>
        <v>716.19436186438099</v>
      </c>
      <c r="I224" s="6">
        <f t="shared" si="27"/>
        <v>30040.147030110649</v>
      </c>
    </row>
    <row r="225" spans="3:9" x14ac:dyDescent="0.2">
      <c r="C225" s="5"/>
      <c r="D225" s="5">
        <v>11</v>
      </c>
      <c r="E225" s="6">
        <f t="shared" si="23"/>
        <v>30040.147030110649</v>
      </c>
      <c r="F225" s="6">
        <f t="shared" si="24"/>
        <v>869.97606882425612</v>
      </c>
      <c r="G225" s="7">
        <f t="shared" si="26"/>
        <v>150.20073515055324</v>
      </c>
      <c r="H225" s="6">
        <f t="shared" si="25"/>
        <v>719.7753336737029</v>
      </c>
      <c r="I225" s="6">
        <f t="shared" si="27"/>
        <v>29320.371696436945</v>
      </c>
    </row>
    <row r="226" spans="3:9" x14ac:dyDescent="0.2">
      <c r="C226" s="5"/>
      <c r="D226" s="5">
        <v>12</v>
      </c>
      <c r="E226" s="6">
        <f t="shared" si="23"/>
        <v>29320.371696436945</v>
      </c>
      <c r="F226" s="6">
        <f t="shared" si="24"/>
        <v>869.97606882425612</v>
      </c>
      <c r="G226" s="7">
        <f t="shared" si="26"/>
        <v>146.60185848218472</v>
      </c>
      <c r="H226" s="6">
        <f t="shared" si="25"/>
        <v>723.37421034207136</v>
      </c>
      <c r="I226" s="6">
        <f t="shared" si="27"/>
        <v>28596.997486094875</v>
      </c>
    </row>
    <row r="227" spans="3:9" x14ac:dyDescent="0.2">
      <c r="C227" s="2">
        <v>3</v>
      </c>
      <c r="D227" s="2">
        <v>1</v>
      </c>
      <c r="E227" s="3">
        <f t="shared" si="23"/>
        <v>28596.997486094875</v>
      </c>
      <c r="F227" s="4">
        <f t="shared" si="24"/>
        <v>869.97606882425612</v>
      </c>
      <c r="G227" s="4">
        <f t="shared" si="26"/>
        <v>142.98498743047438</v>
      </c>
      <c r="H227" s="3">
        <f t="shared" si="25"/>
        <v>726.99108139378177</v>
      </c>
      <c r="I227" s="3">
        <f t="shared" si="27"/>
        <v>27870.006404701093</v>
      </c>
    </row>
    <row r="228" spans="3:9" x14ac:dyDescent="0.2">
      <c r="C228" s="2"/>
      <c r="D228" s="2">
        <v>2</v>
      </c>
      <c r="E228" s="3">
        <f t="shared" si="23"/>
        <v>27870.006404701093</v>
      </c>
      <c r="F228" s="4">
        <f t="shared" si="24"/>
        <v>869.97606882425612</v>
      </c>
      <c r="G228" s="4">
        <f t="shared" si="26"/>
        <v>139.35003202350546</v>
      </c>
      <c r="H228" s="3">
        <f t="shared" si="25"/>
        <v>730.62603680075063</v>
      </c>
      <c r="I228" s="3">
        <f t="shared" si="27"/>
        <v>27139.380367900343</v>
      </c>
    </row>
    <row r="229" spans="3:9" x14ac:dyDescent="0.2">
      <c r="C229" s="2"/>
      <c r="D229" s="2">
        <v>3</v>
      </c>
      <c r="E229" s="3">
        <f t="shared" si="23"/>
        <v>27139.380367900343</v>
      </c>
      <c r="F229" s="4">
        <f t="shared" si="24"/>
        <v>869.97606882425612</v>
      </c>
      <c r="G229" s="4">
        <f t="shared" si="26"/>
        <v>135.69690183950169</v>
      </c>
      <c r="H229" s="3">
        <f t="shared" si="25"/>
        <v>734.2791669847544</v>
      </c>
      <c r="I229" s="3">
        <f t="shared" si="27"/>
        <v>26405.101200915589</v>
      </c>
    </row>
    <row r="230" spans="3:9" x14ac:dyDescent="0.2">
      <c r="C230" s="2"/>
      <c r="D230" s="2">
        <v>4</v>
      </c>
      <c r="E230" s="3">
        <f t="shared" si="23"/>
        <v>26405.101200915589</v>
      </c>
      <c r="F230" s="4">
        <f t="shared" si="24"/>
        <v>869.97606882425612</v>
      </c>
      <c r="G230" s="4">
        <f t="shared" si="26"/>
        <v>132.02550600457795</v>
      </c>
      <c r="H230" s="3">
        <f t="shared" si="25"/>
        <v>737.95056281967823</v>
      </c>
      <c r="I230" s="3">
        <f t="shared" si="27"/>
        <v>25667.150638095911</v>
      </c>
    </row>
    <row r="231" spans="3:9" x14ac:dyDescent="0.2">
      <c r="C231" s="2"/>
      <c r="D231" s="2">
        <v>5</v>
      </c>
      <c r="E231" s="3">
        <f t="shared" si="23"/>
        <v>25667.150638095911</v>
      </c>
      <c r="F231" s="4">
        <f t="shared" si="24"/>
        <v>869.97606882425612</v>
      </c>
      <c r="G231" s="4">
        <f t="shared" si="26"/>
        <v>128.33575319047955</v>
      </c>
      <c r="H231" s="3">
        <f t="shared" si="25"/>
        <v>741.64031563377659</v>
      </c>
      <c r="I231" s="3">
        <f t="shared" si="27"/>
        <v>24925.510322462134</v>
      </c>
    </row>
    <row r="232" spans="3:9" x14ac:dyDescent="0.2">
      <c r="C232" s="2"/>
      <c r="D232" s="2">
        <v>6</v>
      </c>
      <c r="E232" s="3">
        <f t="shared" si="23"/>
        <v>24925.510322462134</v>
      </c>
      <c r="F232" s="4">
        <f t="shared" si="24"/>
        <v>869.97606882425612</v>
      </c>
      <c r="G232" s="4">
        <f t="shared" si="26"/>
        <v>124.62755161231065</v>
      </c>
      <c r="H232" s="3">
        <f t="shared" si="25"/>
        <v>745.34851721194548</v>
      </c>
      <c r="I232" s="3">
        <f t="shared" si="27"/>
        <v>24180.161805250187</v>
      </c>
    </row>
    <row r="233" spans="3:9" x14ac:dyDescent="0.2">
      <c r="C233" s="2"/>
      <c r="D233" s="2">
        <v>7</v>
      </c>
      <c r="E233" s="3">
        <f t="shared" si="23"/>
        <v>24180.161805250187</v>
      </c>
      <c r="F233" s="4">
        <f t="shared" si="24"/>
        <v>869.97606882425612</v>
      </c>
      <c r="G233" s="4">
        <f t="shared" si="26"/>
        <v>120.90080902625094</v>
      </c>
      <c r="H233" s="3">
        <f t="shared" si="25"/>
        <v>749.07525979800516</v>
      </c>
      <c r="I233" s="3">
        <f t="shared" si="27"/>
        <v>23431.086545452181</v>
      </c>
    </row>
    <row r="234" spans="3:9" x14ac:dyDescent="0.2">
      <c r="C234" s="2"/>
      <c r="D234" s="2">
        <v>8</v>
      </c>
      <c r="E234" s="3">
        <f t="shared" si="23"/>
        <v>23431.086545452181</v>
      </c>
      <c r="F234" s="4">
        <f t="shared" si="24"/>
        <v>869.97606882425612</v>
      </c>
      <c r="G234" s="4">
        <f t="shared" si="26"/>
        <v>117.1554327272609</v>
      </c>
      <c r="H234" s="3">
        <f t="shared" si="25"/>
        <v>752.82063609699526</v>
      </c>
      <c r="I234" s="3">
        <f t="shared" si="27"/>
        <v>22678.265909355185</v>
      </c>
    </row>
    <row r="235" spans="3:9" x14ac:dyDescent="0.2">
      <c r="C235" s="2"/>
      <c r="D235" s="2">
        <v>9</v>
      </c>
      <c r="E235" s="3">
        <f t="shared" si="23"/>
        <v>22678.265909355185</v>
      </c>
      <c r="F235" s="4">
        <f t="shared" si="24"/>
        <v>869.97606882425612</v>
      </c>
      <c r="G235" s="4">
        <f t="shared" si="26"/>
        <v>113.39132954677592</v>
      </c>
      <c r="H235" s="3">
        <f t="shared" si="25"/>
        <v>756.58473927748014</v>
      </c>
      <c r="I235" s="3">
        <f t="shared" si="27"/>
        <v>21921.681170077703</v>
      </c>
    </row>
    <row r="236" spans="3:9" x14ac:dyDescent="0.2">
      <c r="C236" s="2"/>
      <c r="D236" s="2">
        <v>10</v>
      </c>
      <c r="E236" s="3">
        <f t="shared" si="23"/>
        <v>21921.681170077703</v>
      </c>
      <c r="F236" s="4">
        <f t="shared" si="24"/>
        <v>869.97606882425612</v>
      </c>
      <c r="G236" s="4">
        <f t="shared" si="26"/>
        <v>109.60840585038852</v>
      </c>
      <c r="H236" s="3">
        <f t="shared" si="25"/>
        <v>760.3676629738676</v>
      </c>
      <c r="I236" s="3">
        <f t="shared" si="27"/>
        <v>21161.313507103834</v>
      </c>
    </row>
    <row r="237" spans="3:9" x14ac:dyDescent="0.2">
      <c r="C237" s="2"/>
      <c r="D237" s="2">
        <v>11</v>
      </c>
      <c r="E237" s="3">
        <f t="shared" si="23"/>
        <v>21161.313507103834</v>
      </c>
      <c r="F237" s="4">
        <f t="shared" si="24"/>
        <v>869.97606882425612</v>
      </c>
      <c r="G237" s="4">
        <f t="shared" si="26"/>
        <v>105.80656753551916</v>
      </c>
      <c r="H237" s="3">
        <f t="shared" si="25"/>
        <v>764.16950128873691</v>
      </c>
      <c r="I237" s="3">
        <f t="shared" si="27"/>
        <v>20397.144005815098</v>
      </c>
    </row>
    <row r="238" spans="3:9" x14ac:dyDescent="0.2">
      <c r="C238" s="2"/>
      <c r="D238" s="2">
        <v>12</v>
      </c>
      <c r="E238" s="3">
        <f t="shared" si="23"/>
        <v>20397.144005815098</v>
      </c>
      <c r="F238" s="4">
        <f t="shared" si="24"/>
        <v>869.97606882425612</v>
      </c>
      <c r="G238" s="4">
        <f t="shared" si="26"/>
        <v>101.98572002907548</v>
      </c>
      <c r="H238" s="3">
        <f t="shared" si="25"/>
        <v>767.99034879518058</v>
      </c>
      <c r="I238" s="3">
        <f t="shared" si="27"/>
        <v>19629.153657019917</v>
      </c>
    </row>
    <row r="239" spans="3:9" x14ac:dyDescent="0.2">
      <c r="C239" s="5">
        <v>4</v>
      </c>
      <c r="D239" s="5">
        <v>1</v>
      </c>
      <c r="E239" s="6">
        <f t="shared" si="23"/>
        <v>19629.153657019917</v>
      </c>
      <c r="F239" s="6">
        <f t="shared" si="24"/>
        <v>869.97606882425612</v>
      </c>
      <c r="G239" s="7">
        <f t="shared" si="26"/>
        <v>98.145768285099578</v>
      </c>
      <c r="H239" s="6">
        <f t="shared" si="25"/>
        <v>771.8303005391565</v>
      </c>
      <c r="I239" s="6">
        <f t="shared" si="27"/>
        <v>18857.32335648076</v>
      </c>
    </row>
    <row r="240" spans="3:9" x14ac:dyDescent="0.2">
      <c r="C240" s="5"/>
      <c r="D240" s="5">
        <v>2</v>
      </c>
      <c r="E240" s="6">
        <f t="shared" si="23"/>
        <v>18857.32335648076</v>
      </c>
      <c r="F240" s="6">
        <f t="shared" si="24"/>
        <v>869.97606882425612</v>
      </c>
      <c r="G240" s="7">
        <f t="shared" si="26"/>
        <v>94.286616782403783</v>
      </c>
      <c r="H240" s="6">
        <f t="shared" si="25"/>
        <v>775.68945204185229</v>
      </c>
      <c r="I240" s="6">
        <f t="shared" si="27"/>
        <v>18081.633904438906</v>
      </c>
    </row>
    <row r="241" spans="3:9" x14ac:dyDescent="0.2">
      <c r="C241" s="5"/>
      <c r="D241" s="5">
        <v>3</v>
      </c>
      <c r="E241" s="6">
        <f t="shared" si="23"/>
        <v>18081.633904438906</v>
      </c>
      <c r="F241" s="6">
        <f t="shared" si="24"/>
        <v>869.97606882425612</v>
      </c>
      <c r="G241" s="7">
        <f t="shared" si="26"/>
        <v>90.408169522194541</v>
      </c>
      <c r="H241" s="6">
        <f t="shared" si="25"/>
        <v>779.56789930206162</v>
      </c>
      <c r="I241" s="6">
        <f t="shared" si="27"/>
        <v>17302.066005136843</v>
      </c>
    </row>
    <row r="242" spans="3:9" x14ac:dyDescent="0.2">
      <c r="C242" s="5"/>
      <c r="D242" s="5">
        <v>4</v>
      </c>
      <c r="E242" s="6">
        <f t="shared" si="23"/>
        <v>17302.066005136843</v>
      </c>
      <c r="F242" s="6">
        <f t="shared" si="24"/>
        <v>869.97606882425612</v>
      </c>
      <c r="G242" s="7">
        <f t="shared" si="26"/>
        <v>86.510330025684212</v>
      </c>
      <c r="H242" s="6">
        <f t="shared" si="25"/>
        <v>783.46573879857192</v>
      </c>
      <c r="I242" s="6">
        <f t="shared" si="27"/>
        <v>16518.600266338271</v>
      </c>
    </row>
    <row r="243" spans="3:9" x14ac:dyDescent="0.2">
      <c r="C243" s="5"/>
      <c r="D243" s="5">
        <v>5</v>
      </c>
      <c r="E243" s="6">
        <f t="shared" si="23"/>
        <v>16518.600266338271</v>
      </c>
      <c r="F243" s="6">
        <f t="shared" si="24"/>
        <v>869.97606882425612</v>
      </c>
      <c r="G243" s="7">
        <f t="shared" si="26"/>
        <v>82.593001331691354</v>
      </c>
      <c r="H243" s="6">
        <f t="shared" si="25"/>
        <v>787.38306749256481</v>
      </c>
      <c r="I243" s="6">
        <f t="shared" si="27"/>
        <v>15731.217198845707</v>
      </c>
    </row>
    <row r="244" spans="3:9" x14ac:dyDescent="0.2">
      <c r="C244" s="5"/>
      <c r="D244" s="5">
        <v>6</v>
      </c>
      <c r="E244" s="6">
        <f t="shared" si="23"/>
        <v>15731.217198845707</v>
      </c>
      <c r="F244" s="6">
        <f t="shared" si="24"/>
        <v>869.97606882425612</v>
      </c>
      <c r="G244" s="7">
        <f t="shared" si="26"/>
        <v>78.656085994228533</v>
      </c>
      <c r="H244" s="6">
        <f t="shared" si="25"/>
        <v>791.31998283002758</v>
      </c>
      <c r="I244" s="6">
        <f t="shared" si="27"/>
        <v>14939.897216015679</v>
      </c>
    </row>
    <row r="245" spans="3:9" x14ac:dyDescent="0.2">
      <c r="C245" s="5"/>
      <c r="D245" s="5">
        <v>7</v>
      </c>
      <c r="E245" s="6">
        <f t="shared" si="23"/>
        <v>14939.897216015679</v>
      </c>
      <c r="F245" s="6">
        <f t="shared" si="24"/>
        <v>869.97606882425612</v>
      </c>
      <c r="G245" s="7">
        <f t="shared" si="26"/>
        <v>74.699486080078387</v>
      </c>
      <c r="H245" s="6">
        <f t="shared" si="25"/>
        <v>795.27658274417774</v>
      </c>
      <c r="I245" s="6">
        <f t="shared" si="27"/>
        <v>14144.620633271501</v>
      </c>
    </row>
    <row r="246" spans="3:9" x14ac:dyDescent="0.2">
      <c r="C246" s="5"/>
      <c r="D246" s="5">
        <v>8</v>
      </c>
      <c r="E246" s="6">
        <f t="shared" si="23"/>
        <v>14144.620633271501</v>
      </c>
      <c r="F246" s="6">
        <f t="shared" si="24"/>
        <v>869.97606882425612</v>
      </c>
      <c r="G246" s="7">
        <f t="shared" si="26"/>
        <v>70.723103166357504</v>
      </c>
      <c r="H246" s="6">
        <f t="shared" si="25"/>
        <v>799.25296565789859</v>
      </c>
      <c r="I246" s="6">
        <f t="shared" si="27"/>
        <v>13345.367667613602</v>
      </c>
    </row>
    <row r="247" spans="3:9" x14ac:dyDescent="0.2">
      <c r="C247" s="5"/>
      <c r="D247" s="5">
        <v>9</v>
      </c>
      <c r="E247" s="6">
        <f t="shared" si="23"/>
        <v>13345.367667613602</v>
      </c>
      <c r="F247" s="6">
        <f t="shared" si="24"/>
        <v>869.97606882425612</v>
      </c>
      <c r="G247" s="7">
        <f t="shared" si="26"/>
        <v>66.726838338068006</v>
      </c>
      <c r="H247" s="6">
        <f t="shared" si="25"/>
        <v>803.24923048618814</v>
      </c>
      <c r="I247" s="6">
        <f t="shared" si="27"/>
        <v>12542.118437127414</v>
      </c>
    </row>
    <row r="248" spans="3:9" x14ac:dyDescent="0.2">
      <c r="C248" s="5"/>
      <c r="D248" s="5">
        <v>10</v>
      </c>
      <c r="E248" s="6">
        <f t="shared" si="23"/>
        <v>12542.118437127414</v>
      </c>
      <c r="F248" s="6">
        <f t="shared" si="24"/>
        <v>869.97606882425612</v>
      </c>
      <c r="G248" s="7">
        <f t="shared" si="26"/>
        <v>62.710592185637068</v>
      </c>
      <c r="H248" s="6">
        <f t="shared" si="25"/>
        <v>807.26547663861902</v>
      </c>
      <c r="I248" s="6">
        <f t="shared" si="27"/>
        <v>11734.852960488795</v>
      </c>
    </row>
    <row r="249" spans="3:9" x14ac:dyDescent="0.2">
      <c r="C249" s="5"/>
      <c r="D249" s="5">
        <v>11</v>
      </c>
      <c r="E249" s="6">
        <f t="shared" si="23"/>
        <v>11734.852960488795</v>
      </c>
      <c r="F249" s="6">
        <f t="shared" si="24"/>
        <v>869.97606882425612</v>
      </c>
      <c r="G249" s="7">
        <f t="shared" si="26"/>
        <v>58.674264802443979</v>
      </c>
      <c r="H249" s="6">
        <f t="shared" si="25"/>
        <v>811.30180402181213</v>
      </c>
      <c r="I249" s="6">
        <f t="shared" si="27"/>
        <v>10923.551156466983</v>
      </c>
    </row>
    <row r="250" spans="3:9" x14ac:dyDescent="0.2">
      <c r="C250" s="5"/>
      <c r="D250" s="5">
        <v>12</v>
      </c>
      <c r="E250" s="6">
        <f t="shared" si="23"/>
        <v>10923.551156466983</v>
      </c>
      <c r="F250" s="6">
        <f t="shared" si="24"/>
        <v>869.97606882425612</v>
      </c>
      <c r="G250" s="7">
        <f t="shared" si="26"/>
        <v>54.61775578233491</v>
      </c>
      <c r="H250" s="6">
        <f t="shared" si="25"/>
        <v>815.35831304192118</v>
      </c>
      <c r="I250" s="6">
        <f t="shared" si="27"/>
        <v>10108.192843425062</v>
      </c>
    </row>
    <row r="251" spans="3:9" x14ac:dyDescent="0.2">
      <c r="C251" s="2">
        <v>5</v>
      </c>
      <c r="D251" s="2">
        <v>1</v>
      </c>
      <c r="E251" s="3">
        <f t="shared" si="23"/>
        <v>10108.192843425062</v>
      </c>
      <c r="F251" s="4">
        <f t="shared" si="24"/>
        <v>869.97606882425612</v>
      </c>
      <c r="G251" s="4">
        <f t="shared" si="26"/>
        <v>50.540964217125314</v>
      </c>
      <c r="H251" s="3">
        <f t="shared" si="25"/>
        <v>819.43510460713082</v>
      </c>
      <c r="I251" s="3">
        <f t="shared" si="27"/>
        <v>9288.7577388179307</v>
      </c>
    </row>
    <row r="252" spans="3:9" x14ac:dyDescent="0.2">
      <c r="C252" s="2"/>
      <c r="D252" s="2">
        <v>2</v>
      </c>
      <c r="E252" s="3">
        <f t="shared" si="23"/>
        <v>9288.7577388179307</v>
      </c>
      <c r="F252" s="4">
        <f t="shared" si="24"/>
        <v>869.97606882425612</v>
      </c>
      <c r="G252" s="4">
        <f t="shared" si="26"/>
        <v>46.443788694089648</v>
      </c>
      <c r="H252" s="3">
        <f t="shared" si="25"/>
        <v>823.53228013016644</v>
      </c>
      <c r="I252" s="3">
        <f t="shared" si="27"/>
        <v>8465.2254586877643</v>
      </c>
    </row>
    <row r="253" spans="3:9" x14ac:dyDescent="0.2">
      <c r="C253" s="2"/>
      <c r="D253" s="2">
        <v>3</v>
      </c>
      <c r="E253" s="3">
        <f t="shared" si="23"/>
        <v>8465.2254586877643</v>
      </c>
      <c r="F253" s="4">
        <f t="shared" si="24"/>
        <v>869.97606882425612</v>
      </c>
      <c r="G253" s="4">
        <f t="shared" si="26"/>
        <v>42.326127293438823</v>
      </c>
      <c r="H253" s="3">
        <f t="shared" si="25"/>
        <v>827.64994153081727</v>
      </c>
      <c r="I253" s="3">
        <f t="shared" si="27"/>
        <v>7637.5755171569472</v>
      </c>
    </row>
    <row r="254" spans="3:9" x14ac:dyDescent="0.2">
      <c r="C254" s="2"/>
      <c r="D254" s="2">
        <v>4</v>
      </c>
      <c r="E254" s="3">
        <f t="shared" si="23"/>
        <v>7637.5755171569472</v>
      </c>
      <c r="F254" s="4">
        <f t="shared" si="24"/>
        <v>869.97606882425612</v>
      </c>
      <c r="G254" s="4">
        <f t="shared" si="26"/>
        <v>38.187877585784733</v>
      </c>
      <c r="H254" s="3">
        <f t="shared" si="25"/>
        <v>831.78819123847143</v>
      </c>
      <c r="I254" s="3">
        <f t="shared" si="27"/>
        <v>6805.7873259184762</v>
      </c>
    </row>
    <row r="255" spans="3:9" x14ac:dyDescent="0.2">
      <c r="C255" s="2"/>
      <c r="D255" s="2">
        <v>5</v>
      </c>
      <c r="E255" s="3">
        <f t="shared" si="23"/>
        <v>6805.7873259184762</v>
      </c>
      <c r="F255" s="4">
        <f t="shared" si="24"/>
        <v>869.97606882425612</v>
      </c>
      <c r="G255" s="4">
        <f t="shared" si="26"/>
        <v>34.02893662959238</v>
      </c>
      <c r="H255" s="3">
        <f t="shared" si="25"/>
        <v>835.94713219466371</v>
      </c>
      <c r="I255" s="3">
        <f t="shared" si="27"/>
        <v>5969.8401937238123</v>
      </c>
    </row>
    <row r="256" spans="3:9" x14ac:dyDescent="0.2">
      <c r="C256" s="2"/>
      <c r="D256" s="2">
        <v>6</v>
      </c>
      <c r="E256" s="3">
        <f t="shared" si="23"/>
        <v>5969.8401937238123</v>
      </c>
      <c r="F256" s="4">
        <f t="shared" si="24"/>
        <v>869.97606882425612</v>
      </c>
      <c r="G256" s="4">
        <f t="shared" si="26"/>
        <v>29.849200968619058</v>
      </c>
      <c r="H256" s="3">
        <f t="shared" si="25"/>
        <v>840.1268678556371</v>
      </c>
      <c r="I256" s="3">
        <f t="shared" si="27"/>
        <v>5129.7133258681752</v>
      </c>
    </row>
    <row r="257" spans="3:9" x14ac:dyDescent="0.2">
      <c r="C257" s="2"/>
      <c r="D257" s="2">
        <v>7</v>
      </c>
      <c r="E257" s="3">
        <f t="shared" si="23"/>
        <v>5129.7133258681752</v>
      </c>
      <c r="F257" s="4">
        <f t="shared" si="24"/>
        <v>869.97606882425612</v>
      </c>
      <c r="G257" s="4">
        <f t="shared" si="26"/>
        <v>25.648566629340877</v>
      </c>
      <c r="H257" s="3">
        <f t="shared" si="25"/>
        <v>844.32750219491527</v>
      </c>
      <c r="I257" s="3">
        <f t="shared" si="27"/>
        <v>4285.3858236732594</v>
      </c>
    </row>
    <row r="258" spans="3:9" x14ac:dyDescent="0.2">
      <c r="C258" s="2"/>
      <c r="D258" s="2">
        <v>8</v>
      </c>
      <c r="E258" s="3">
        <f t="shared" si="23"/>
        <v>4285.3858236732594</v>
      </c>
      <c r="F258" s="4">
        <f t="shared" si="24"/>
        <v>869.97606882425612</v>
      </c>
      <c r="G258" s="4">
        <f t="shared" si="26"/>
        <v>21.426929118366299</v>
      </c>
      <c r="H258" s="3">
        <f t="shared" si="25"/>
        <v>848.54913970588984</v>
      </c>
      <c r="I258" s="3">
        <f t="shared" si="27"/>
        <v>3436.8366839673695</v>
      </c>
    </row>
    <row r="259" spans="3:9" x14ac:dyDescent="0.2">
      <c r="C259" s="2"/>
      <c r="D259" s="2">
        <v>9</v>
      </c>
      <c r="E259" s="3">
        <f t="shared" si="23"/>
        <v>3436.8366839673695</v>
      </c>
      <c r="F259" s="4">
        <f t="shared" si="24"/>
        <v>869.97606882425612</v>
      </c>
      <c r="G259" s="4">
        <f t="shared" si="26"/>
        <v>17.184183419836845</v>
      </c>
      <c r="H259" s="3">
        <f t="shared" si="25"/>
        <v>852.7918854044193</v>
      </c>
      <c r="I259" s="3">
        <f t="shared" si="27"/>
        <v>2584.0447985629503</v>
      </c>
    </row>
    <row r="260" spans="3:9" x14ac:dyDescent="0.2">
      <c r="C260" s="2"/>
      <c r="D260" s="2">
        <v>10</v>
      </c>
      <c r="E260" s="3">
        <f t="shared" si="23"/>
        <v>2584.0447985629503</v>
      </c>
      <c r="F260" s="4">
        <f t="shared" si="24"/>
        <v>869.97606882425612</v>
      </c>
      <c r="G260" s="4">
        <f t="shared" si="26"/>
        <v>12.92022399281475</v>
      </c>
      <c r="H260" s="3">
        <f t="shared" si="25"/>
        <v>857.05584483144139</v>
      </c>
      <c r="I260" s="3">
        <f t="shared" si="27"/>
        <v>1726.9889537315089</v>
      </c>
    </row>
    <row r="261" spans="3:9" x14ac:dyDescent="0.2">
      <c r="C261" s="2"/>
      <c r="D261" s="2">
        <v>11</v>
      </c>
      <c r="E261" s="3">
        <f t="shared" si="23"/>
        <v>1726.9889537315089</v>
      </c>
      <c r="F261" s="4">
        <f t="shared" si="24"/>
        <v>869.97606882425612</v>
      </c>
      <c r="G261" s="4">
        <f t="shared" si="26"/>
        <v>8.6349447686575438</v>
      </c>
      <c r="H261" s="3">
        <f t="shared" si="25"/>
        <v>861.34112405559858</v>
      </c>
      <c r="I261" s="12">
        <f t="shared" si="27"/>
        <v>865.64782967591032</v>
      </c>
    </row>
    <row r="262" spans="3:9" x14ac:dyDescent="0.2">
      <c r="C262" s="2"/>
      <c r="D262" s="2">
        <v>12</v>
      </c>
      <c r="E262" s="3">
        <f t="shared" si="23"/>
        <v>865.64782967591032</v>
      </c>
      <c r="F262" s="4">
        <f t="shared" si="24"/>
        <v>869.97606882425612</v>
      </c>
      <c r="G262" s="4">
        <f t="shared" si="26"/>
        <v>4.3282391483795513</v>
      </c>
      <c r="H262" s="3">
        <f t="shared" si="25"/>
        <v>865.64782967587655</v>
      </c>
      <c r="I262" s="12">
        <f t="shared" si="27"/>
        <v>3.3764990803319961E-11</v>
      </c>
    </row>
  </sheetData>
  <mergeCells count="7">
    <mergeCell ref="G196:I201"/>
    <mergeCell ref="C132:I132"/>
    <mergeCell ref="G65:I70"/>
    <mergeCell ref="C64:I64"/>
    <mergeCell ref="C2:I2"/>
    <mergeCell ref="C195:I195"/>
    <mergeCell ref="C194:I194"/>
  </mergeCells>
  <phoneticPr fontId="3" type="noConversion"/>
  <printOptions gridLines="1"/>
  <pageMargins left="0.70866141732283472" right="0.70866141732283472" top="0.74803149606299213" bottom="0.74803149606299213" header="0.31496062992125984" footer="0.31496062992125984"/>
  <pageSetup scale="67" orientation="portrait" horizontalDpi="360" verticalDpi="360" r:id="rId1"/>
  <rowBreaks count="3" manualBreakCount="3">
    <brk id="63" min="2" max="8" man="1"/>
    <brk id="131" min="2" max="8" man="1"/>
    <brk id="194" min="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Lingxuan Ye</dc:creator>
  <cp:lastModifiedBy>叶 凌轩</cp:lastModifiedBy>
  <cp:lastPrinted>2022-02-23T08:30:35Z</cp:lastPrinted>
  <dcterms:created xsi:type="dcterms:W3CDTF">2022-02-23T04:51:30Z</dcterms:created>
  <dcterms:modified xsi:type="dcterms:W3CDTF">2022-02-23T08:37:09Z</dcterms:modified>
</cp:coreProperties>
</file>