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INH\Theo dõi d.sach đèn\"/>
    </mc:Choice>
  </mc:AlternateContent>
  <xr:revisionPtr revIDLastSave="0" documentId="13_ncr:1_{08B05A3B-32A1-48B0-88A2-9079A042FCE2}" xr6:coauthVersionLast="47" xr6:coauthVersionMax="47" xr10:uidLastSave="{00000000-0000-0000-0000-000000000000}"/>
  <bookViews>
    <workbookView xWindow="-108" yWindow="-108" windowWidth="23256" windowHeight="13176" xr2:uid="{C68C59BF-2235-4E16-B3D6-5A85E8100B5A}"/>
  </bookViews>
  <sheets>
    <sheet name="DETAIL" sheetId="1" r:id="rId1"/>
    <sheet name="REPORT" sheetId="2" r:id="rId2"/>
    <sheet name="phụ lục V12" sheetId="4" r:id="rId3"/>
    <sheet name="phụ lục waterproof series" sheetId="6" r:id="rId4"/>
    <sheet name="phụ lục Mate3 Series" sheetId="7" r:id="rId5"/>
    <sheet name="phụ lục Q6" sheetId="8" r:id="rId6"/>
    <sheet name="phụ lục A7" sheetId="9" r:id="rId7"/>
  </sheets>
  <definedNames>
    <definedName name="_xlnm._FilterDatabase" localSheetId="0" hidden="1">DETAIL!$B$3:$S$33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5" i="2" l="1"/>
  <c r="D327" i="2"/>
  <c r="D330" i="2"/>
  <c r="C317" i="2"/>
  <c r="D316" i="2" s="1"/>
  <c r="C318" i="2"/>
  <c r="C319" i="2"/>
  <c r="D318" i="2" s="1"/>
  <c r="C320" i="2"/>
  <c r="D319" i="2" s="1"/>
  <c r="C321" i="2"/>
  <c r="D320" i="2" s="1"/>
  <c r="C322" i="2"/>
  <c r="D321" i="2" s="1"/>
  <c r="C323" i="2"/>
  <c r="D322" i="2" s="1"/>
  <c r="C324" i="2"/>
  <c r="D323" i="2" s="1"/>
  <c r="C325" i="2"/>
  <c r="D324" i="2" s="1"/>
  <c r="C327" i="2"/>
  <c r="D326" i="2" s="1"/>
  <c r="C329" i="2"/>
  <c r="D328" i="2" s="1"/>
  <c r="C330" i="2"/>
  <c r="D329" i="2" s="1"/>
  <c r="C312" i="2"/>
  <c r="D311" i="2" s="1"/>
  <c r="C313" i="2"/>
  <c r="D312" i="2" s="1"/>
  <c r="C314" i="2"/>
  <c r="D313" i="2" s="1"/>
  <c r="C315" i="2"/>
  <c r="D314" i="2" s="1"/>
  <c r="C316" i="2"/>
  <c r="D315" i="2" s="1"/>
  <c r="D317" i="2"/>
  <c r="C285" i="2"/>
  <c r="D284" i="2" s="1"/>
  <c r="C286" i="2"/>
  <c r="D285" i="2" s="1"/>
  <c r="C287" i="2"/>
  <c r="D286" i="2" s="1"/>
  <c r="C288" i="2"/>
  <c r="D287" i="2" s="1"/>
  <c r="C289" i="2"/>
  <c r="D288" i="2" s="1"/>
  <c r="C290" i="2"/>
  <c r="D289" i="2" s="1"/>
  <c r="C291" i="2"/>
  <c r="D290" i="2" s="1"/>
  <c r="C292" i="2"/>
  <c r="D291" i="2" s="1"/>
  <c r="C293" i="2"/>
  <c r="D292" i="2" s="1"/>
  <c r="C294" i="2"/>
  <c r="D293" i="2" s="1"/>
  <c r="C295" i="2"/>
  <c r="D294" i="2" s="1"/>
  <c r="C296" i="2"/>
  <c r="D295" i="2" s="1"/>
  <c r="C297" i="2"/>
  <c r="D296" i="2" s="1"/>
  <c r="C298" i="2"/>
  <c r="D297" i="2" s="1"/>
  <c r="C299" i="2"/>
  <c r="D298" i="2" s="1"/>
  <c r="C301" i="2"/>
  <c r="C302" i="2"/>
  <c r="D301" i="2" s="1"/>
  <c r="C303" i="2"/>
  <c r="D302" i="2" s="1"/>
  <c r="C304" i="2"/>
  <c r="D303" i="2" s="1"/>
  <c r="C305" i="2"/>
  <c r="D304" i="2" s="1"/>
  <c r="C306" i="2"/>
  <c r="D305" i="2" s="1"/>
  <c r="C307" i="2"/>
  <c r="D306" i="2" s="1"/>
  <c r="C308" i="2"/>
  <c r="D307" i="2" s="1"/>
  <c r="C309" i="2"/>
  <c r="D308" i="2" s="1"/>
  <c r="C310" i="2"/>
  <c r="D309" i="2" s="1"/>
  <c r="C311" i="2"/>
  <c r="D310" i="2" s="1"/>
  <c r="C277" i="2"/>
  <c r="C278" i="2"/>
  <c r="D277" i="2" s="1"/>
  <c r="C279" i="2"/>
  <c r="D278" i="2" s="1"/>
  <c r="C280" i="2"/>
  <c r="D279" i="2" s="1"/>
  <c r="C281" i="2"/>
  <c r="D280" i="2" s="1"/>
  <c r="C282" i="2"/>
  <c r="D281" i="2" s="1"/>
  <c r="C283" i="2"/>
  <c r="D282" i="2" s="1"/>
  <c r="C284" i="2"/>
  <c r="C273" i="2" l="1"/>
  <c r="D272" i="2" s="1"/>
  <c r="C274" i="2"/>
  <c r="D273" i="2" s="1"/>
  <c r="C275" i="2"/>
  <c r="D274" i="2" s="1"/>
  <c r="C276" i="2"/>
  <c r="D275" i="2" s="1"/>
  <c r="D276" i="2"/>
  <c r="C264" i="2"/>
  <c r="D263" i="2" s="1"/>
  <c r="C265" i="2"/>
  <c r="D264" i="2" s="1"/>
  <c r="C266" i="2"/>
  <c r="D265" i="2" s="1"/>
  <c r="C267" i="2"/>
  <c r="D266" i="2" s="1"/>
  <c r="C268" i="2"/>
  <c r="D267" i="2" s="1"/>
  <c r="C269" i="2"/>
  <c r="D268" i="2" s="1"/>
  <c r="C270" i="2"/>
  <c r="D269" i="2" s="1"/>
  <c r="C271" i="2"/>
  <c r="D270" i="2" s="1"/>
  <c r="C272" i="2"/>
  <c r="D271" i="2" s="1"/>
  <c r="C242" i="2"/>
  <c r="D241" i="2" s="1"/>
  <c r="C243" i="2"/>
  <c r="D242" i="2" s="1"/>
  <c r="C244" i="2"/>
  <c r="D243" i="2" s="1"/>
  <c r="C245" i="2"/>
  <c r="D244" i="2" s="1"/>
  <c r="C246" i="2"/>
  <c r="D245" i="2" s="1"/>
  <c r="C247" i="2"/>
  <c r="D246" i="2" s="1"/>
  <c r="C248" i="2"/>
  <c r="D247" i="2" s="1"/>
  <c r="C249" i="2"/>
  <c r="D248" i="2" s="1"/>
  <c r="C250" i="2"/>
  <c r="D249" i="2" s="1"/>
  <c r="C251" i="2"/>
  <c r="D250" i="2" s="1"/>
  <c r="C252" i="2"/>
  <c r="D251" i="2" s="1"/>
  <c r="C253" i="2"/>
  <c r="D252" i="2" s="1"/>
  <c r="C254" i="2"/>
  <c r="D253" i="2" s="1"/>
  <c r="C255" i="2"/>
  <c r="D254" i="2" s="1"/>
  <c r="C256" i="2"/>
  <c r="D255" i="2" s="1"/>
  <c r="C257" i="2"/>
  <c r="D256" i="2" s="1"/>
  <c r="C258" i="2"/>
  <c r="D257" i="2" s="1"/>
  <c r="C259" i="2"/>
  <c r="D258" i="2" s="1"/>
  <c r="C260" i="2"/>
  <c r="D259" i="2" s="1"/>
  <c r="C261" i="2"/>
  <c r="D260" i="2" s="1"/>
  <c r="C262" i="2"/>
  <c r="D261" i="2" s="1"/>
  <c r="C263" i="2"/>
  <c r="D262" i="2" s="1"/>
  <c r="D237" i="2"/>
  <c r="C237" i="2"/>
  <c r="C239" i="2"/>
  <c r="C240" i="2"/>
  <c r="D239" i="2" s="1"/>
  <c r="C241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C106" i="2"/>
  <c r="B106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D145" i="2" l="1"/>
  <c r="D198" i="2"/>
  <c r="D190" i="2"/>
  <c r="D197" i="2"/>
  <c r="D189" i="2"/>
  <c r="D137" i="2"/>
  <c r="D182" i="2"/>
  <c r="D236" i="2"/>
  <c r="D181" i="2"/>
  <c r="D114" i="2"/>
  <c r="D106" i="2"/>
  <c r="D219" i="2"/>
  <c r="D211" i="2"/>
  <c r="D177" i="2"/>
  <c r="D169" i="2"/>
  <c r="D161" i="2"/>
  <c r="D153" i="2"/>
  <c r="D227" i="2"/>
  <c r="D205" i="2"/>
  <c r="D119" i="2"/>
  <c r="D111" i="2"/>
  <c r="D109" i="2"/>
  <c r="D118" i="2"/>
  <c r="D110" i="2"/>
  <c r="D116" i="2"/>
  <c r="D115" i="2"/>
  <c r="D107" i="2"/>
  <c r="D117" i="2"/>
  <c r="D113" i="2"/>
  <c r="D112" i="2"/>
  <c r="D108" i="2"/>
  <c r="D222" i="2"/>
  <c r="D214" i="2"/>
  <c r="D228" i="2"/>
  <c r="D220" i="2"/>
  <c r="D212" i="2"/>
  <c r="D235" i="2"/>
  <c r="D199" i="2"/>
  <c r="D191" i="2"/>
  <c r="D183" i="2"/>
  <c r="D178" i="2"/>
  <c r="D232" i="2"/>
  <c r="D224" i="2"/>
  <c r="D216" i="2"/>
  <c r="D208" i="2"/>
  <c r="D231" i="2"/>
  <c r="D223" i="2"/>
  <c r="D215" i="2"/>
  <c r="D207" i="2"/>
  <c r="D234" i="2"/>
  <c r="D226" i="2"/>
  <c r="D218" i="2"/>
  <c r="D210" i="2"/>
  <c r="D233" i="2"/>
  <c r="D225" i="2"/>
  <c r="D217" i="2"/>
  <c r="D209" i="2"/>
  <c r="D230" i="2"/>
  <c r="D229" i="2"/>
  <c r="D221" i="2"/>
  <c r="D213" i="2"/>
  <c r="D206" i="2"/>
  <c r="D200" i="2"/>
  <c r="D192" i="2"/>
  <c r="D184" i="2"/>
  <c r="D201" i="2"/>
  <c r="D193" i="2"/>
  <c r="D185" i="2"/>
  <c r="D173" i="2"/>
  <c r="D165" i="2"/>
  <c r="D157" i="2"/>
  <c r="D149" i="2"/>
  <c r="D141" i="2"/>
  <c r="D176" i="2"/>
  <c r="D168" i="2"/>
  <c r="D160" i="2"/>
  <c r="D152" i="2"/>
  <c r="D144" i="2"/>
  <c r="D174" i="2"/>
  <c r="D166" i="2"/>
  <c r="D158" i="2"/>
  <c r="D150" i="2"/>
  <c r="D142" i="2"/>
  <c r="D134" i="2"/>
  <c r="D202" i="2"/>
  <c r="D194" i="2"/>
  <c r="D186" i="2"/>
  <c r="D203" i="2"/>
  <c r="D195" i="2"/>
  <c r="D187" i="2"/>
  <c r="D204" i="2"/>
  <c r="D196" i="2"/>
  <c r="D188" i="2"/>
  <c r="D175" i="2"/>
  <c r="D167" i="2"/>
  <c r="D159" i="2"/>
  <c r="D151" i="2"/>
  <c r="D143" i="2"/>
  <c r="D135" i="2"/>
  <c r="D136" i="2"/>
  <c r="D180" i="2"/>
  <c r="D172" i="2"/>
  <c r="D164" i="2"/>
  <c r="D156" i="2"/>
  <c r="D148" i="2"/>
  <c r="D140" i="2"/>
  <c r="D179" i="2"/>
  <c r="D171" i="2"/>
  <c r="D163" i="2"/>
  <c r="D155" i="2"/>
  <c r="D147" i="2"/>
  <c r="D139" i="2"/>
  <c r="D170" i="2"/>
  <c r="D162" i="2"/>
  <c r="D154" i="2"/>
  <c r="D146" i="2"/>
  <c r="D138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D132" i="2" s="1"/>
  <c r="C133" i="2"/>
  <c r="D133" i="2" s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D130" i="2" l="1"/>
  <c r="D124" i="2"/>
  <c r="D98" i="2"/>
  <c r="D90" i="2"/>
  <c r="D82" i="2"/>
  <c r="D74" i="2"/>
  <c r="D66" i="2"/>
  <c r="D58" i="2"/>
  <c r="D50" i="2"/>
  <c r="D42" i="2"/>
  <c r="D34" i="2"/>
  <c r="D26" i="2"/>
  <c r="D18" i="2"/>
  <c r="D10" i="2"/>
  <c r="D131" i="2"/>
  <c r="D129" i="2"/>
  <c r="D121" i="2"/>
  <c r="D103" i="2"/>
  <c r="D95" i="2"/>
  <c r="D87" i="2"/>
  <c r="D79" i="2"/>
  <c r="D71" i="2"/>
  <c r="D63" i="2"/>
  <c r="D55" i="2"/>
  <c r="D47" i="2"/>
  <c r="D39" i="2"/>
  <c r="D31" i="2"/>
  <c r="D23" i="2"/>
  <c r="D15" i="2"/>
  <c r="D127" i="2"/>
  <c r="D101" i="2"/>
  <c r="D85" i="2"/>
  <c r="D69" i="2"/>
  <c r="D53" i="2"/>
  <c r="D45" i="2"/>
  <c r="D37" i="2"/>
  <c r="D29" i="2"/>
  <c r="D21" i="2"/>
  <c r="D13" i="2"/>
  <c r="D128" i="2"/>
  <c r="D93" i="2"/>
  <c r="D77" i="2"/>
  <c r="D61" i="2"/>
  <c r="D100" i="2"/>
  <c r="D84" i="2"/>
  <c r="D76" i="2"/>
  <c r="D68" i="2"/>
  <c r="D60" i="2"/>
  <c r="D52" i="2"/>
  <c r="D44" i="2"/>
  <c r="D36" i="2"/>
  <c r="D28" i="2"/>
  <c r="D20" i="2"/>
  <c r="D12" i="2"/>
  <c r="D126" i="2"/>
  <c r="D92" i="2"/>
  <c r="D125" i="2"/>
  <c r="D99" i="2"/>
  <c r="D91" i="2"/>
  <c r="D83" i="2"/>
  <c r="D75" i="2"/>
  <c r="D67" i="2"/>
  <c r="D59" i="2"/>
  <c r="D51" i="2"/>
  <c r="D43" i="2"/>
  <c r="D35" i="2"/>
  <c r="D27" i="2"/>
  <c r="D19" i="2"/>
  <c r="D11" i="2"/>
  <c r="D120" i="2"/>
  <c r="D102" i="2"/>
  <c r="D94" i="2"/>
  <c r="D86" i="2"/>
  <c r="D78" i="2"/>
  <c r="D70" i="2"/>
  <c r="D62" i="2"/>
  <c r="D54" i="2"/>
  <c r="D46" i="2"/>
  <c r="D38" i="2"/>
  <c r="D30" i="2"/>
  <c r="D22" i="2"/>
  <c r="D14" i="2"/>
  <c r="D122" i="2"/>
  <c r="D104" i="2"/>
  <c r="D96" i="2"/>
  <c r="D88" i="2"/>
  <c r="D80" i="2"/>
  <c r="D72" i="2"/>
  <c r="D64" i="2"/>
  <c r="D56" i="2"/>
  <c r="D48" i="2"/>
  <c r="D40" i="2"/>
  <c r="D32" i="2"/>
  <c r="D24" i="2"/>
  <c r="D16" i="2"/>
  <c r="D123" i="2"/>
  <c r="D105" i="2"/>
  <c r="D97" i="2"/>
  <c r="D89" i="2"/>
  <c r="D81" i="2"/>
  <c r="D73" i="2"/>
  <c r="D65" i="2"/>
  <c r="D57" i="2"/>
  <c r="D49" i="2"/>
  <c r="D41" i="2"/>
  <c r="D33" i="2"/>
  <c r="D25" i="2"/>
  <c r="D17" i="2"/>
  <c r="B6" i="2"/>
  <c r="B7" i="2"/>
  <c r="B5" i="2"/>
  <c r="B3" i="2" l="1"/>
  <c r="C9" i="2"/>
  <c r="D9" i="2" s="1"/>
  <c r="C8" i="2"/>
  <c r="D8" i="2" s="1"/>
  <c r="C7" i="2"/>
  <c r="D7" i="2" s="1"/>
  <c r="C6" i="2"/>
  <c r="C5" i="2"/>
  <c r="D5" i="2" l="1"/>
  <c r="D6" i="2"/>
  <c r="C3" i="2"/>
</calcChain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5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  <bk>
      <extLst>
        <ext xmlns:xlrd="http://schemas.microsoft.com/office/spreadsheetml/2017/richdata" uri="{3e2802c4-a4d2-4d8b-9148-e3be6c30e623}">
          <xlrd:rvb i="6"/>
        </ext>
      </extLst>
    </bk>
    <bk>
      <extLst>
        <ext xmlns:xlrd="http://schemas.microsoft.com/office/spreadsheetml/2017/richdata" uri="{3e2802c4-a4d2-4d8b-9148-e3be6c30e623}">
          <xlrd:rvb i="7"/>
        </ext>
      </extLst>
    </bk>
    <bk>
      <extLst>
        <ext xmlns:xlrd="http://schemas.microsoft.com/office/spreadsheetml/2017/richdata" uri="{3e2802c4-a4d2-4d8b-9148-e3be6c30e623}">
          <xlrd:rvb i="8"/>
        </ext>
      </extLst>
    </bk>
    <bk>
      <extLst>
        <ext xmlns:xlrd="http://schemas.microsoft.com/office/spreadsheetml/2017/richdata" uri="{3e2802c4-a4d2-4d8b-9148-e3be6c30e623}">
          <xlrd:rvb i="9"/>
        </ext>
      </extLst>
    </bk>
    <bk>
      <extLst>
        <ext xmlns:xlrd="http://schemas.microsoft.com/office/spreadsheetml/2017/richdata" uri="{3e2802c4-a4d2-4d8b-9148-e3be6c30e623}">
          <xlrd:rvb i="10"/>
        </ext>
      </extLst>
    </bk>
    <bk>
      <extLst>
        <ext xmlns:xlrd="http://schemas.microsoft.com/office/spreadsheetml/2017/richdata" uri="{3e2802c4-a4d2-4d8b-9148-e3be6c30e623}">
          <xlrd:rvb i="11"/>
        </ext>
      </extLst>
    </bk>
    <bk>
      <extLst>
        <ext xmlns:xlrd="http://schemas.microsoft.com/office/spreadsheetml/2017/richdata" uri="{3e2802c4-a4d2-4d8b-9148-e3be6c30e623}">
          <xlrd:rvb i="12"/>
        </ext>
      </extLst>
    </bk>
    <bk>
      <extLst>
        <ext xmlns:xlrd="http://schemas.microsoft.com/office/spreadsheetml/2017/richdata" uri="{3e2802c4-a4d2-4d8b-9148-e3be6c30e623}">
          <xlrd:rvb i="13"/>
        </ext>
      </extLst>
    </bk>
    <bk>
      <extLst>
        <ext xmlns:xlrd="http://schemas.microsoft.com/office/spreadsheetml/2017/richdata" uri="{3e2802c4-a4d2-4d8b-9148-e3be6c30e623}">
          <xlrd:rvb i="14"/>
        </ext>
      </extLst>
    </bk>
    <bk>
      <extLst>
        <ext xmlns:xlrd="http://schemas.microsoft.com/office/spreadsheetml/2017/richdata" uri="{3e2802c4-a4d2-4d8b-9148-e3be6c30e623}">
          <xlrd:rvb i="15"/>
        </ext>
      </extLst>
    </bk>
    <bk>
      <extLst>
        <ext xmlns:xlrd="http://schemas.microsoft.com/office/spreadsheetml/2017/richdata" uri="{3e2802c4-a4d2-4d8b-9148-e3be6c30e623}">
          <xlrd:rvb i="16"/>
        </ext>
      </extLst>
    </bk>
    <bk>
      <extLst>
        <ext xmlns:xlrd="http://schemas.microsoft.com/office/spreadsheetml/2017/richdata" uri="{3e2802c4-a4d2-4d8b-9148-e3be6c30e623}">
          <xlrd:rvb i="17"/>
        </ext>
      </extLst>
    </bk>
    <bk>
      <extLst>
        <ext xmlns:xlrd="http://schemas.microsoft.com/office/spreadsheetml/2017/richdata" uri="{3e2802c4-a4d2-4d8b-9148-e3be6c30e623}">
          <xlrd:rvb i="18"/>
        </ext>
      </extLst>
    </bk>
    <bk>
      <extLst>
        <ext xmlns:xlrd="http://schemas.microsoft.com/office/spreadsheetml/2017/richdata" uri="{3e2802c4-a4d2-4d8b-9148-e3be6c30e623}">
          <xlrd:rvb i="19"/>
        </ext>
      </extLst>
    </bk>
    <bk>
      <extLst>
        <ext xmlns:xlrd="http://schemas.microsoft.com/office/spreadsheetml/2017/richdata" uri="{3e2802c4-a4d2-4d8b-9148-e3be6c30e623}">
          <xlrd:rvb i="20"/>
        </ext>
      </extLst>
    </bk>
    <bk>
      <extLst>
        <ext xmlns:xlrd="http://schemas.microsoft.com/office/spreadsheetml/2017/richdata" uri="{3e2802c4-a4d2-4d8b-9148-e3be6c30e623}">
          <xlrd:rvb i="21"/>
        </ext>
      </extLst>
    </bk>
    <bk>
      <extLst>
        <ext xmlns:xlrd="http://schemas.microsoft.com/office/spreadsheetml/2017/richdata" uri="{3e2802c4-a4d2-4d8b-9148-e3be6c30e623}">
          <xlrd:rvb i="22"/>
        </ext>
      </extLst>
    </bk>
    <bk>
      <extLst>
        <ext xmlns:xlrd="http://schemas.microsoft.com/office/spreadsheetml/2017/richdata" uri="{3e2802c4-a4d2-4d8b-9148-e3be6c30e623}">
          <xlrd:rvb i="23"/>
        </ext>
      </extLst>
    </bk>
    <bk>
      <extLst>
        <ext xmlns:xlrd="http://schemas.microsoft.com/office/spreadsheetml/2017/richdata" uri="{3e2802c4-a4d2-4d8b-9148-e3be6c30e623}">
          <xlrd:rvb i="24"/>
        </ext>
      </extLst>
    </bk>
  </futureMetadata>
  <valueMetadata count="2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</valueMetadata>
</metadata>
</file>

<file path=xl/sharedStrings.xml><?xml version="1.0" encoding="utf-8"?>
<sst xmlns="http://schemas.openxmlformats.org/spreadsheetml/2006/main" count="1805" uniqueCount="773">
  <si>
    <t xml:space="preserve">TỒN </t>
  </si>
  <si>
    <t>24/09/2024</t>
  </si>
  <si>
    <t>NOTE</t>
  </si>
  <si>
    <t>Product name</t>
  </si>
  <si>
    <t xml:space="preserve">Input - Quantity </t>
  </si>
  <si>
    <t xml:space="preserve">Out - Quantity </t>
  </si>
  <si>
    <t>Person in charge</t>
  </si>
  <si>
    <t>WH</t>
  </si>
  <si>
    <t>SAMPLE PRODUCT</t>
  </si>
  <si>
    <t>NTF4201 40W 66/865 6500K</t>
  </si>
  <si>
    <t>NDL 9504E 10W 4000K 110D</t>
  </si>
  <si>
    <t>NDL 9104 12W 4000K 110D</t>
  </si>
  <si>
    <t>NPTLED351 60W 3000K Ip65</t>
  </si>
  <si>
    <t>Chóa đèn 01</t>
  </si>
  <si>
    <t>Chóa đèn 02</t>
  </si>
  <si>
    <t>Bracket kit</t>
  </si>
  <si>
    <t>Sensor</t>
  </si>
  <si>
    <t>Remote</t>
  </si>
  <si>
    <t>03/07/2024</t>
  </si>
  <si>
    <t>04/09/2024</t>
  </si>
  <si>
    <t>1 đèn bị móp mặt sau</t>
  </si>
  <si>
    <t>NDL2028M 30W 110D</t>
  </si>
  <si>
    <t>EM005 Exit battery</t>
  </si>
  <si>
    <t>NLI4301 20W 6500K</t>
  </si>
  <si>
    <t>NLX100 (LYNX) 100W IP66 740</t>
  </si>
  <si>
    <t>PORTLAND 18W IP54 840-865</t>
  </si>
  <si>
    <t>NHB383 150W 865 IP65 110D</t>
  </si>
  <si>
    <t>NHB383 120W 865 IP65 110D</t>
  </si>
  <si>
    <t>NHB383 100W 865 IP65 110D</t>
  </si>
  <si>
    <t>NDL2028M 18W 6500K 110D 99</t>
  </si>
  <si>
    <t>NDL2028M 24W 4000K 110D 99</t>
  </si>
  <si>
    <t>NDL2028M 18W 4000K 110D 99</t>
  </si>
  <si>
    <t>NDL2028M 24W 6500K 110D 99</t>
  </si>
  <si>
    <t>NLED492G06 18W 6500K</t>
  </si>
  <si>
    <t>NCL10022 20W 4000K</t>
  </si>
  <si>
    <t>NCL10023 30W 6500K IP65</t>
  </si>
  <si>
    <t>COUGAR 50W (NCU50/740/IP65)</t>
  </si>
  <si>
    <t>NCES101 15W 6500K 120D</t>
  </si>
  <si>
    <t>NCES101 20W 6500K 120D</t>
  </si>
  <si>
    <t>NCES101 30W 6500K 120D</t>
  </si>
  <si>
    <t>NDL9504E 8W 4000K + NDL9504E 10W 5700K</t>
  </si>
  <si>
    <t>NDL2024M 12W 4000K</t>
  </si>
  <si>
    <t>NDL2024M 12W 6500K</t>
  </si>
  <si>
    <t>NDL9204 8W 6500 99</t>
  </si>
  <si>
    <t>NDL9205 12W 6500 99</t>
  </si>
  <si>
    <t>NSP1180-1 SANDED WHITE</t>
  </si>
  <si>
    <t>NSP1180-2 SANDED WHITE</t>
  </si>
  <si>
    <t>NSP1180-3 SANDED WHITE</t>
  </si>
  <si>
    <t>NSP1180-4 SANDED WHITE</t>
  </si>
  <si>
    <t>NSP1180-5 SANDED WHITE</t>
  </si>
  <si>
    <t>NSP1180-6 SANDED WHITE</t>
  </si>
  <si>
    <t>NSP1180-1 SANDED BLACK</t>
  </si>
  <si>
    <t>NSP1180-2 SANDED BLACK</t>
  </si>
  <si>
    <t>NSP1180-3 SANDED BLACK</t>
  </si>
  <si>
    <t>NSP1180-4 SANDED BLACK</t>
  </si>
  <si>
    <t>NSP1180-5 SANDED BLACK</t>
  </si>
  <si>
    <t>NSP1180-6 SANDED BLACK</t>
  </si>
  <si>
    <t>NDL9624 8W 4000K 100D</t>
  </si>
  <si>
    <t>NDL9625 15W 4000K 100D</t>
  </si>
  <si>
    <t>NDL9643 7W 6000K 70D</t>
  </si>
  <si>
    <t>NDL9644 10W 6000K 100D</t>
  </si>
  <si>
    <t>NDL9284 10W 15D 4000K</t>
  </si>
  <si>
    <t>NDL9284 10W 24D 4000K</t>
  </si>
  <si>
    <t>NDL9284 10W 24D 6500K</t>
  </si>
  <si>
    <t>NSP803 9W 2700K-6500K 15D</t>
  </si>
  <si>
    <t>NSP803 12W 2700K-6500K 15D</t>
  </si>
  <si>
    <t>NSP803 9W 4000K 36D</t>
  </si>
  <si>
    <t>NSP803 12W 4000K 36D</t>
  </si>
  <si>
    <t>NSP8052 9W 2700K 36D</t>
  </si>
  <si>
    <t>NSP8052 9W 3000K 36D</t>
  </si>
  <si>
    <t>NSP8052 9W 4000K 36D</t>
  </si>
  <si>
    <t>NSP8053 12W 2700K 36D</t>
  </si>
  <si>
    <t>NSP8053 12W 3000K 36D</t>
  </si>
  <si>
    <t>NSP8053 12W 4000K 36D</t>
  </si>
  <si>
    <t>NSP8054 15W 4000K 24D</t>
  </si>
  <si>
    <t>NSP8073 7W 3000K 36D</t>
  </si>
  <si>
    <t>NSP8073 7W 4000K 36D</t>
  </si>
  <si>
    <t>NSP8061 9W 4000K 36D</t>
  </si>
  <si>
    <t>NSP1512 7W 4000K 30D</t>
  </si>
  <si>
    <t>NSP1513 10W 4000K 30D</t>
  </si>
  <si>
    <t>NSP1180 7W 2700K 15D</t>
  </si>
  <si>
    <t>NSP1180 9W 2700K 15D</t>
  </si>
  <si>
    <t>NSP1180 9W 4000K 36D</t>
  </si>
  <si>
    <t>NSP1180 12W 2700K 15D</t>
  </si>
  <si>
    <t>NSP1180 12W 4000K 24D</t>
  </si>
  <si>
    <t>NSP1180 15W 6000K 36D</t>
  </si>
  <si>
    <t>NSPLED181W 12W 3000K 38D</t>
  </si>
  <si>
    <t>NLEDM3302 12 W 3000K IP65</t>
  </si>
  <si>
    <t>NWLEDM3543 8W 3000K IP54</t>
  </si>
  <si>
    <t>NWLEDM3544 2*8W 3000K IP54</t>
  </si>
  <si>
    <t>NWLEDM3501A 12W 3000K IP54</t>
  </si>
  <si>
    <t>NWLEDM3505 6W 5700K IP54</t>
  </si>
  <si>
    <t>NWLEDM3531 6W 3000K IP65</t>
  </si>
  <si>
    <t>NLED492G12 36W 6500K</t>
  </si>
  <si>
    <t>NLI4302 40W 4000K</t>
  </si>
  <si>
    <t>NWB1413</t>
  </si>
  <si>
    <t>16/09/2024</t>
  </si>
  <si>
    <t>NDL 9108A 24W 65000K 110D</t>
  </si>
  <si>
    <t>NDL 9104 12W 65000K 110D</t>
  </si>
  <si>
    <t xml:space="preserve">Công tắc ổ cắm </t>
  </si>
  <si>
    <t>Vali đèn Track light</t>
  </si>
  <si>
    <t>Hộp mẫu công tắc ổ cắm</t>
  </si>
  <si>
    <t>NFL258S 30W 6000K</t>
  </si>
  <si>
    <t>NEM103</t>
  </si>
  <si>
    <t>NRL663 100W 4000K</t>
  </si>
  <si>
    <t>Led high bay 150W 6500K</t>
  </si>
  <si>
    <t>NFL258S 100W 6000K</t>
  </si>
  <si>
    <t>Led high bay 100W 6500K</t>
  </si>
  <si>
    <t xml:space="preserve">LED linear light NLNLED406 36W RGB 20x60 ̊ DC24V </t>
    <phoneticPr fontId="0" type="noConversion"/>
  </si>
  <si>
    <t xml:space="preserve">LED linear light NLNLED406 24W RGB 20x60 ̊ DC24V </t>
    <phoneticPr fontId="0" type="noConversion"/>
  </si>
  <si>
    <t xml:space="preserve">LED Floodlight NF206I 500W RGB 60 ̊ AC220V </t>
    <phoneticPr fontId="0" type="noConversion"/>
  </si>
  <si>
    <t xml:space="preserve">LED Floodlight NF206I 500W RGB 45 ̊ AC220V </t>
    <phoneticPr fontId="0" type="noConversion"/>
  </si>
  <si>
    <t>NMC-BF12B (Main controller)</t>
  </si>
  <si>
    <t>NSC-218DW (Sub controller)</t>
  </si>
  <si>
    <t>Keep for waranty of Pan's project</t>
  </si>
  <si>
    <t>H.T.L</t>
  </si>
  <si>
    <t>Office</t>
  </si>
  <si>
    <t>23/07/2024</t>
  </si>
  <si>
    <t>NWB1411 25W 6500K 2FT</t>
  </si>
  <si>
    <t xml:space="preserve">Total out </t>
  </si>
  <si>
    <t>Total In</t>
  </si>
  <si>
    <t>Name</t>
  </si>
  <si>
    <t>SAMPLE LIST DETAIL</t>
  </si>
  <si>
    <t>STT</t>
  </si>
  <si>
    <t>Led Street Light 2PS ZD492 120W 4000K</t>
  </si>
  <si>
    <t>NRWLED627 150W 3000K</t>
  </si>
  <si>
    <t xml:space="preserve">NR828 100W 4000K </t>
  </si>
  <si>
    <t xml:space="preserve">Led Street Light SL150 A29ND HE 150W 6500k </t>
  </si>
  <si>
    <t>Led street light NRL663 150W 4000K</t>
  </si>
  <si>
    <t xml:space="preserve">NPTLED 352 36W 4000K </t>
  </si>
  <si>
    <t>NQ302 24W 3000K Linear</t>
  </si>
  <si>
    <t xml:space="preserve">NLNLED404 12W 3000K </t>
  </si>
  <si>
    <t>UFO NHB308LED High Bay 150W 6500K</t>
  </si>
  <si>
    <t>UFO NHB308 LED High Bay 120W 4000K</t>
  </si>
  <si>
    <t xml:space="preserve">Jupiter Led UFO High Bay IP65 150W </t>
  </si>
  <si>
    <t xml:space="preserve">Jupiter Led UFO High Bay IP65 100W </t>
  </si>
  <si>
    <t xml:space="preserve">NFD316 865 100W IP66 </t>
  </si>
  <si>
    <t xml:space="preserve">Led spot light NFLED4012 7W 3000K </t>
  </si>
  <si>
    <t>Đèn led NSLED4313 29W 6000K</t>
  </si>
  <si>
    <t>NWLED5563 IP65 7,5W 3000K</t>
  </si>
  <si>
    <t xml:space="preserve">NSLED4321 IP68 17W 3000K </t>
  </si>
  <si>
    <t>NUWLED4330 IP68 18W 3000K</t>
  </si>
  <si>
    <t>Step light led 18W 3000k IP54</t>
  </si>
  <si>
    <t>NWLED 5562 IP65 5W 3000K</t>
  </si>
  <si>
    <t>NFLED5012 7W 3000K</t>
  </si>
  <si>
    <t>OUTDOOR Wall light 12W 3000K IP54</t>
  </si>
  <si>
    <t>NWLED4522 IP54 7,5W 3000K/6000K</t>
  </si>
  <si>
    <t>NWLED3544 19W 3000K</t>
  </si>
  <si>
    <t>OUTDOOR Wall light 14W 3000K IP54</t>
  </si>
  <si>
    <t>L10 LED Underwater light NSLED4310 3W 6000K IP68</t>
  </si>
  <si>
    <t>NLED DV1104 100W</t>
  </si>
  <si>
    <t>Led Inground light NELED4203R 7,5W 3000K</t>
  </si>
  <si>
    <t>NFLED4015 DARK 7,5W 3000K</t>
  </si>
  <si>
    <t>NSLED4321 17W 3000K</t>
  </si>
  <si>
    <t>NGLED5623 2 9W 3000K</t>
  </si>
  <si>
    <t>NGLED3607 9W 3000K</t>
  </si>
  <si>
    <t>NL14962 30W 6500K</t>
  </si>
  <si>
    <t xml:space="preserve">NL14983 24W 4000K </t>
  </si>
  <si>
    <t>LED T8IS 9W 6500K (ngắn)</t>
  </si>
  <si>
    <t>NLED492G06 18W 6500K (Đèn máng ngắn)</t>
  </si>
  <si>
    <t>NLED492G12 36W 6500K (Đèn máng dài)</t>
  </si>
  <si>
    <t>NLI4302 40W 4000K DÀI</t>
  </si>
  <si>
    <t>LED T8IS 40W 4000K DÀI</t>
  </si>
  <si>
    <t>NBTLED TEI4 14W 6500K</t>
  </si>
  <si>
    <t>NBT496A900 W60 24W 6500K</t>
  </si>
  <si>
    <t>NTE1X4 1840-87003300 - 4000K - TEXAS</t>
  </si>
  <si>
    <t>NBTLED T5E7 7W 6500K</t>
  </si>
  <si>
    <t>NTR360B 15W 3000K</t>
  </si>
  <si>
    <t>NTR360E 35W 6000K</t>
  </si>
  <si>
    <t>Led dây</t>
  </si>
  <si>
    <t>Chóa đèn: NSP1180-6 90mmx90mm</t>
  </si>
  <si>
    <t>Chóa đèn: NSP1180-4 90mm</t>
  </si>
  <si>
    <t>Chóa đèn: NSP1180 -2  95mm</t>
  </si>
  <si>
    <t>Chóa đèn: NSP1180 -3 75mm</t>
  </si>
  <si>
    <t>NSP1190 10W</t>
  </si>
  <si>
    <t>Chóa đen NSP1190 10W</t>
  </si>
  <si>
    <t>NDL9285M 30W 4000K</t>
  </si>
  <si>
    <t>NSPLED181W 9W 3000K WHITE</t>
  </si>
  <si>
    <t xml:space="preserve">LED Water roof ceiling lamp NCL10022 20W 6500K </t>
  </si>
  <si>
    <t xml:space="preserve">LED Water roof ceiling lamp  NCL10022 20W 4000K </t>
  </si>
  <si>
    <t>TRONG NHÀ</t>
  </si>
  <si>
    <t>NDL2028SM 24W 4000K</t>
  </si>
  <si>
    <t>Ceiling 15W 6500k</t>
  </si>
  <si>
    <t>NDL9615 15W 6500K</t>
  </si>
  <si>
    <t>NDL9618 30W 4000K</t>
  </si>
  <si>
    <t>NDL9618 30W 6500K</t>
  </si>
  <si>
    <t>Housing kit 87001719</t>
  </si>
  <si>
    <t>Housing kit 87001718</t>
  </si>
  <si>
    <t>Housing kit 87001717</t>
  </si>
  <si>
    <t>Housing kit 87001716</t>
  </si>
  <si>
    <t>NSP803 12W 6500K</t>
  </si>
  <si>
    <t>NSP803 35W 4000K</t>
  </si>
  <si>
    <t>LB1041R-01 9W 2700K-5700K</t>
  </si>
  <si>
    <t>NSP803 18W 4000K</t>
  </si>
  <si>
    <t>LB1002R-C1 12W 2700K-6000K</t>
  </si>
  <si>
    <t>NSP803 12W 2700K-6500K</t>
  </si>
  <si>
    <t>NSP806 9W 3000K 24</t>
  </si>
  <si>
    <t xml:space="preserve">NDL9624 8W 4000K </t>
  </si>
  <si>
    <t>NDL9625 15W 4000K</t>
  </si>
  <si>
    <t>NDL9508E 25W 4000K IP44</t>
  </si>
  <si>
    <t>NSP8052 9W 2700K</t>
  </si>
  <si>
    <t>NSP805 15W</t>
  </si>
  <si>
    <t>NDL9108A 24W 4000K</t>
  </si>
  <si>
    <t>NSP8071 7W 3000K/4000K</t>
  </si>
  <si>
    <t>NDL9604 8W 3000K</t>
  </si>
  <si>
    <t xml:space="preserve">NDL9205 12W 220-240V </t>
  </si>
  <si>
    <t>NPN4502 40W 4000K</t>
  </si>
  <si>
    <t>NTF4201 40W 6500K</t>
  </si>
  <si>
    <t>NLED4204 35/40/45W 6500K</t>
  </si>
  <si>
    <t>NPN4503 55W 6500K</t>
  </si>
  <si>
    <t>T140 50W 6500K</t>
  </si>
  <si>
    <t>T100 30W 6500K</t>
  </si>
  <si>
    <t>T8 20W 6500K</t>
  </si>
  <si>
    <t>T120 40W 6500K</t>
  </si>
  <si>
    <t>LED Downlight  87002853 10W 2500k</t>
  </si>
  <si>
    <t>LED Downlight 8887335 12W 6500K</t>
  </si>
  <si>
    <t xml:space="preserve"> NWL41114  87003175  120W IP54</t>
  </si>
  <si>
    <t>NHB308 LED HIGH BAY 150W 6500K</t>
  </si>
  <si>
    <t>NHB308 LED HIGH BAY 200W 6500K</t>
  </si>
  <si>
    <t>NHB308 LED HIGH BAY 150W 4000K</t>
  </si>
  <si>
    <t>NDL9698 30W 4000K</t>
  </si>
  <si>
    <t>LED downlight 87002779 18W 6500k</t>
  </si>
  <si>
    <t>NDL2026M 15W 4000K</t>
  </si>
  <si>
    <t>NDL9696R 20W 4000K 110̊</t>
  </si>
  <si>
    <t xml:space="preserve">NDL9696 20W 4000K </t>
  </si>
  <si>
    <t>Water proof ceiling lamp IP65 NCL10023 30W 4000K</t>
  </si>
  <si>
    <t>NWLED5562 5W 3000K</t>
  </si>
  <si>
    <t xml:space="preserve">thùng 01/05 </t>
  </si>
  <si>
    <t xml:space="preserve">thùng 02/05 </t>
  </si>
  <si>
    <t>Thùng 04/05</t>
  </si>
  <si>
    <t>thùng 03/05</t>
  </si>
  <si>
    <t>thùng 05/05</t>
  </si>
  <si>
    <t xml:space="preserve">Thùng Dài (Linear light)  </t>
  </si>
  <si>
    <t xml:space="preserve">NGOÀI TRỜI </t>
  </si>
  <si>
    <t>SHOWROOM</t>
  </si>
  <si>
    <t>Bóng Tuýp T8</t>
  </si>
  <si>
    <t>Máng đèn chống nổ</t>
  </si>
  <si>
    <t>Anh Thành</t>
  </si>
  <si>
    <t>LED batten 45̊ IP40 1500k 42W IP40</t>
  </si>
  <si>
    <t xml:space="preserve">NSP8062 Semi White 24̊   3000k 9W </t>
  </si>
  <si>
    <t>NSP1603 30W 4000K 24̊</t>
  </si>
  <si>
    <t>NLED1502 6W 5700K 24̊</t>
  </si>
  <si>
    <t>NLED1501 4W 3500K 15̊</t>
  </si>
  <si>
    <t>NDL9694 10W 6500K 110̊</t>
  </si>
  <si>
    <t>LED spot 12W 4000k 36̊</t>
  </si>
  <si>
    <t xml:space="preserve">NSP1601A 6W 3000K 24̊ 99 </t>
  </si>
  <si>
    <t>NSP1603A 24W 3000K 15̊   99</t>
  </si>
  <si>
    <t>NSP1603 30W 3000K 24̊    99</t>
  </si>
  <si>
    <t>NLED4811 18W</t>
  </si>
  <si>
    <t>NLED4811 2X18W</t>
  </si>
  <si>
    <t xml:space="preserve">T8Led tube glass 6500k </t>
  </si>
  <si>
    <t>Slim panel downlight</t>
  </si>
  <si>
    <t>Led driver</t>
  </si>
  <si>
    <t>NDL9503E 7W 3000K 白色筒灯220~240V外销NVC. Phòng mẫu cảnh quan_Dự án IXORA</t>
  </si>
  <si>
    <t>NDL950E</t>
  </si>
  <si>
    <t>NSP1180</t>
  </si>
  <si>
    <t>LED Street Light HD-SL 12-140w. Cam Lam Airport</t>
  </si>
  <si>
    <t>Tracklight</t>
  </si>
  <si>
    <t>Street light</t>
  </si>
  <si>
    <t>Đèn mẫu kênh phân phối ( bóng tuýp)</t>
  </si>
  <si>
    <t>NFS2835 120P 12V 12W 4000K 10m</t>
  </si>
  <si>
    <t>LED dots 0,7W RGB DMX 512</t>
  </si>
  <si>
    <t>LED dots 0,7W RCB DMX 512</t>
  </si>
  <si>
    <t>Led Neon NSF1617 RGBW 8 Pixels/m/DMX</t>
  </si>
  <si>
    <t>A7 series</t>
  </si>
  <si>
    <t xml:space="preserve">Downlight </t>
  </si>
  <si>
    <t>spotlight</t>
  </si>
  <si>
    <t>NFD271</t>
  </si>
  <si>
    <t>Mate 3 model and Q6 series</t>
  </si>
  <si>
    <t>Spot light kit</t>
  </si>
  <si>
    <t>T8 18W 6500K 18W HO</t>
  </si>
  <si>
    <t xml:space="preserve">Waterproof ( công tăc ổ cắm) </t>
  </si>
  <si>
    <t xml:space="preserve">V12 </t>
  </si>
  <si>
    <t xml:space="preserve">NRL492 X 3  ( 30W, 80W, </t>
  </si>
  <si>
    <t xml:space="preserve">V12 Series </t>
    <phoneticPr fontId="8" type="noConversion"/>
  </si>
  <si>
    <t>Product Information</t>
  </si>
  <si>
    <t>Sep.序号</t>
  </si>
  <si>
    <t>Item No.型号</t>
  </si>
  <si>
    <t>Item Pic.</t>
  </si>
  <si>
    <t>Material</t>
  </si>
  <si>
    <t xml:space="preserve">Description   产品名称     </t>
  </si>
  <si>
    <t>Specification               规格</t>
  </si>
  <si>
    <t>QTY</t>
  </si>
  <si>
    <t>V12P1M</t>
  </si>
  <si>
    <t>塑料安装面板</t>
  </si>
  <si>
    <t>V12 1M frame+plastic plate V12 1M外框+塑料安装面板组件</t>
  </si>
  <si>
    <t>***</t>
  </si>
  <si>
    <t>V12P2M</t>
  </si>
  <si>
    <t>V12 2M frame+plastic plate  V12 2M外框+塑料安装面板组件</t>
  </si>
  <si>
    <t>V12P1M-2</t>
  </si>
  <si>
    <t>V12 seperate 1M frame+plastic plate V12 分体式1M外框+塑料安装面板组件</t>
  </si>
  <si>
    <t>2M - BS Type</t>
  </si>
  <si>
    <t>V12P3M</t>
  </si>
  <si>
    <t>V12 3M frame+plastic plate  V12 3M外框+塑料安装面板组件</t>
  </si>
  <si>
    <t>V12PG1M</t>
  </si>
  <si>
    <t>Glass panel frame+plastic plate 玻璃外框+塑料安装面板组件</t>
  </si>
  <si>
    <t>V12PS1M</t>
  </si>
  <si>
    <t>SS panel frame+plastic plate不锈钢外框+塑料安装面板 组件</t>
  </si>
  <si>
    <t>V12PA1M</t>
  </si>
  <si>
    <t xml:space="preserve">Aluminum panel frame+plastic plate  铝外框+塑料安装面板组件 </t>
  </si>
  <si>
    <t>V12PG1M-2</t>
  </si>
  <si>
    <t>V12PS1M-2</t>
  </si>
  <si>
    <t>SS panel frame+plastic plate不锈钢外框+塑料安装面板组件</t>
  </si>
  <si>
    <t>V12PAG1M-2</t>
  </si>
  <si>
    <t>V12PG2M</t>
  </si>
  <si>
    <t>V12PA2M</t>
  </si>
  <si>
    <t>V12PG3M</t>
  </si>
  <si>
    <t>V12PS3M</t>
  </si>
  <si>
    <t xml:space="preserve">SS panel frame+plastic plate不锈钢外框+塑料安装面板组件 </t>
  </si>
  <si>
    <t>V122911</t>
  </si>
  <si>
    <t>V12 1M 1 gang 1 way switch module V12 1M一开单控开关功能件</t>
  </si>
  <si>
    <t>10X 250~</t>
  </si>
  <si>
    <t>V122911-D</t>
  </si>
  <si>
    <t>V12 1M 1 gang door bell switch module V12 1M一开门铃开关功能件</t>
  </si>
  <si>
    <t>10A 250~</t>
  </si>
  <si>
    <t>V122911-2</t>
  </si>
  <si>
    <t>V12 1M 1 gang 2 way switch module V12 1M一开双控开关功能件</t>
  </si>
  <si>
    <t>V122912</t>
  </si>
  <si>
    <t>V12 2M 1 gang 1 way switch module V12 2M一开单控开关功能件</t>
  </si>
  <si>
    <t>V122912-2</t>
  </si>
  <si>
    <t>V12 2M 1 gang 2 way switch module V12 2M一开双控开关功能件</t>
  </si>
  <si>
    <t>1M快速接线单极开关功能件</t>
  </si>
  <si>
    <t>2M快速接线单极开关功能件</t>
  </si>
  <si>
    <t>2M快速接线双路开关功能件</t>
  </si>
  <si>
    <t>V122913</t>
  </si>
  <si>
    <t>V12 3M 1 gang 1 way switch module V12 3M一开单控开关功能件</t>
  </si>
  <si>
    <t>V122913-D</t>
  </si>
  <si>
    <t>V12 3M 1 gang door bell switch module V12 3M一开门铃开关功能件</t>
  </si>
  <si>
    <t>V122913-2</t>
  </si>
  <si>
    <t>V12 3M 1 gang 2 way switch module V12 3M一开双控开关功能件</t>
  </si>
  <si>
    <t>V12892P MF</t>
  </si>
  <si>
    <t>V12 1M 2pin universal socket module   V12 1M二极插功能件</t>
  </si>
  <si>
    <t>V128916A</t>
  </si>
  <si>
    <t>V12 2M 3pin universal socket module    2M多功能插功能件</t>
  </si>
  <si>
    <t>16A 250~</t>
  </si>
  <si>
    <t>V12892P+E MF</t>
  </si>
  <si>
    <t>V12 EU+US+E socket module   V12 欧美式插功能件</t>
  </si>
  <si>
    <t>15A 250~</t>
  </si>
  <si>
    <t>V128922P+E MF</t>
  </si>
  <si>
    <t>V12 3M Double EU+US+E socket module V12 3M二开欧美式插功能件</t>
  </si>
  <si>
    <t>V128901ETV</t>
  </si>
  <si>
    <t>V12 1M satellite TV socket module V12 1M 宽频电视插功能件</t>
  </si>
  <si>
    <t>V128901-4TU</t>
  </si>
  <si>
    <t>V12 1M TEL socket module  V12 1M 电话插功能件</t>
  </si>
  <si>
    <t>V128901PC</t>
  </si>
  <si>
    <t>V12 1M PC socket module  V12 1M 电脑插功能件</t>
  </si>
  <si>
    <t>V12891USB-2</t>
  </si>
  <si>
    <t>V12 double 2.1A USB socket module  V12 二开USB插功能件</t>
  </si>
  <si>
    <t>5V 2.1A</t>
  </si>
  <si>
    <t>V1229-M11</t>
  </si>
  <si>
    <t>300W dimmer     300W调光功能件</t>
  </si>
  <si>
    <t>300W 220V~</t>
  </si>
  <si>
    <t>V1229-M21</t>
  </si>
  <si>
    <t>150W fan speed control    150W 调速开关功能件</t>
  </si>
  <si>
    <t>White 白色</t>
  </si>
  <si>
    <t>FE Television Socket Component</t>
  </si>
  <si>
    <t>FE 电视插座功能件</t>
  </si>
  <si>
    <t>FE Eight-core Computer Information Socket Module, CAT-6</t>
  </si>
  <si>
    <t>FE 八芯电脑信息插座功能件(CAT-6)</t>
  </si>
  <si>
    <t>FE Four-Core American Telephone Socket Component</t>
  </si>
  <si>
    <t>FE 四芯美式电话插座功能件</t>
  </si>
  <si>
    <t>FE 10A Three-pole Multi-functional Socket Module</t>
  </si>
  <si>
    <t>FE 10A三极多功能插座功能件</t>
  </si>
  <si>
    <t>FE Dual-Gang American-Style Triple-Pole Multi-Function Socket Component</t>
  </si>
  <si>
    <t>FE 二位美式三极多功能插座功能件</t>
  </si>
  <si>
    <t>FE 66mm-16A Doorbell Switch Component</t>
  </si>
  <si>
    <t>FE 66mm-16A门铃开关功能件</t>
  </si>
  <si>
    <t>FE 66mm-16A Single Control Switch Component</t>
  </si>
  <si>
    <t>FE 66mm-16A单控开关功能件</t>
  </si>
  <si>
    <t>FE 44mm-16A Double Control Switch Component</t>
  </si>
  <si>
    <t>FE 44mm-16A双控开关功能件</t>
  </si>
  <si>
    <t>FE 44mm-16A Single Control Switch Component</t>
  </si>
  <si>
    <t>FE 44mm-16A单控开关功能件</t>
  </si>
  <si>
    <t>FE 22mm-16A Single Control Switch Component</t>
  </si>
  <si>
    <t>FE 22mm-16A单控开关功能件</t>
  </si>
  <si>
    <t>FE Three-Gang Mounting Plate (118 Type)</t>
  </si>
  <si>
    <t>FE 三位安装板（118型）</t>
  </si>
  <si>
    <t>FE European-style Mounting Plate with Claw Fasteners</t>
  </si>
  <si>
    <t>FE 欧式安装板（含爪扣）</t>
  </si>
  <si>
    <t>A1 Three-Gang Frame (118 Type)</t>
  </si>
  <si>
    <t>A1三位外框（118型）</t>
  </si>
  <si>
    <t>A1 Two-Gang Panel (118 Type)</t>
  </si>
  <si>
    <t>A1 二位面板（118型）</t>
  </si>
  <si>
    <t>A1 Two-Gang Frame with Divider (118 Type)</t>
  </si>
  <si>
    <t>A1二位带隔条外框（118型）</t>
  </si>
  <si>
    <t>A1 Single-Gang Panel (118 Type)</t>
  </si>
  <si>
    <t>A1 一位面板（118型）</t>
  </si>
  <si>
    <t>FE A1 European-style Single Position Outer Frame</t>
  </si>
  <si>
    <t>FE A1欧式外框一位</t>
  </si>
  <si>
    <t>FE A1 European-Style Two-Gang Frame</t>
  </si>
  <si>
    <t>FE A1欧式外框二位</t>
  </si>
  <si>
    <t>Three-Gang Waterproof Box</t>
  </si>
  <si>
    <t>三位防水盒</t>
  </si>
  <si>
    <t>Two-Gang Waterproof Box</t>
  </si>
  <si>
    <t>二位防水盒</t>
  </si>
  <si>
    <t>Color</t>
  </si>
  <si>
    <t xml:space="preserve">  产品名称 Description  </t>
  </si>
  <si>
    <t>Sep</t>
  </si>
  <si>
    <t xml:space="preserve">Waterproof Series </t>
    <phoneticPr fontId="8" type="noConversion"/>
  </si>
  <si>
    <t>10A 250V～  DC 5V 2000mA</t>
  </si>
  <si>
    <t>1 G 1 W switch with 2 pin &amp; 3 pin
universal socket and with USB</t>
  </si>
  <si>
    <t>M3816UAS-USB</t>
  </si>
  <si>
    <t>10A 250V～</t>
  </si>
  <si>
    <t xml:space="preserve">2 pin and 3 pin universal socket </t>
  </si>
  <si>
    <t>universal socket + switch + neon</t>
  </si>
  <si>
    <t>M3816AS</t>
  </si>
  <si>
    <t>1 G 16A universal socket + USB</t>
  </si>
  <si>
    <t>M3816-USB</t>
  </si>
  <si>
    <t>1 G 16A universal socket</t>
  </si>
  <si>
    <t>M3816</t>
  </si>
  <si>
    <t>20A 250V～</t>
  </si>
  <si>
    <t xml:space="preserve">20A DP switch with neon </t>
  </si>
  <si>
    <t>M3220L</t>
  </si>
  <si>
    <t>3 G 1 W switch三开单</t>
  </si>
  <si>
    <t>2 G 2 W switch二开双</t>
  </si>
  <si>
    <t>1 G 1 W switch一开单</t>
  </si>
  <si>
    <t>Gold</t>
  </si>
  <si>
    <t xml:space="preserve">Grey </t>
  </si>
  <si>
    <t>White</t>
  </si>
  <si>
    <t>Specification</t>
  </si>
  <si>
    <t>Description</t>
  </si>
  <si>
    <t>Item No.</t>
  </si>
  <si>
    <t>Sep.</t>
  </si>
  <si>
    <t xml:space="preserve">Mate3 Series </t>
    <phoneticPr fontId="8" type="noConversion"/>
  </si>
  <si>
    <t>T005 Q6 一位16A法标插座（象牙白）</t>
  </si>
  <si>
    <t>16A 250V</t>
  </si>
  <si>
    <t>16A French socket                                  一位16A法标插座</t>
  </si>
  <si>
    <t>Q6816AUF</t>
  </si>
  <si>
    <t>T005 Q6 一位16A德标插座（象牙白）</t>
  </si>
  <si>
    <t>16A German socket                                       一位16A德标插座</t>
  </si>
  <si>
    <t>Q6816AUE</t>
  </si>
  <si>
    <t>T005 Q6 一位13A方脚插带USB（象牙白）</t>
  </si>
  <si>
    <t>13A 250V/ 5V 2A～</t>
  </si>
  <si>
    <t>1 G 13A BS socket +USB(2A)                  一位13A方脚插带USB</t>
  </si>
  <si>
    <t>Q6813USB</t>
  </si>
  <si>
    <t>1 G 13A BS socket and USB A+C (2A)   一位13A方脚插带USB A+C</t>
  </si>
  <si>
    <t>Q6813USB A+C</t>
  </si>
  <si>
    <t>16A 250V/ 5V 2A～</t>
  </si>
  <si>
    <t>1 G 116A universal socket  and USB A+C (2A)    多功能插带USB A+C</t>
  </si>
  <si>
    <t>Q6816AUSB A+C</t>
  </si>
  <si>
    <t>T005 Q6 多功能插带USB（象牙白）</t>
  </si>
  <si>
    <t>1 G 16A universal socket + USB(2A)          多功能插带USB</t>
  </si>
  <si>
    <t>Q6816AUSB</t>
  </si>
  <si>
    <t>T005 Q6 带开关二插多功能插座（象牙白）（喷阿拉伯文）</t>
  </si>
  <si>
    <t>2 pin &amp; multi socket with switch                   带开关二插多功能插座</t>
  </si>
  <si>
    <t>Q6816UAS</t>
  </si>
  <si>
    <t>T005 Q6 二位16A万能插带单极开关带灯带双USB（内联）（象牙白）（喷阿拉伯文）</t>
  </si>
  <si>
    <t>16A 250V～ 5V 2A～</t>
  </si>
  <si>
    <t>2 G 16A universal socket +switch+neon+USB                                       二位16A万能插带单极开关带灯带双USB</t>
  </si>
  <si>
    <t>Q6816SDLUSB</t>
  </si>
  <si>
    <t>T005 Q6 20A一位双极开关带灯（象牙白）</t>
  </si>
  <si>
    <t>20A DP switch+neon                                20A一位双极开关带灯</t>
  </si>
  <si>
    <t>Q6220L</t>
  </si>
  <si>
    <t>T005 Q6 插卡取电（高频式）（象牙白）</t>
  </si>
  <si>
    <t>30A 220V～</t>
  </si>
  <si>
    <t>key card switch  (high-frequency type)  插卡取电（高频式）</t>
  </si>
  <si>
    <t>Q62-KTHF</t>
  </si>
  <si>
    <t>T005 Q6 人体感应开关（带各类负载、带消防）（象牙白）</t>
  </si>
  <si>
    <t>220V~</t>
  </si>
  <si>
    <t>Body sensor switch  人体感应开关</t>
  </si>
  <si>
    <t>Q62-IR</t>
  </si>
  <si>
    <t>T005 Q6 地脚灯（暖光）（象牙白）</t>
  </si>
  <si>
    <t>flooring light (Warm Ivory)                          地脚灯</t>
  </si>
  <si>
    <t>Q65-3LM</t>
  </si>
  <si>
    <t>T005 Q6 门铃带请勿打扰,请即清理，请稍后（象牙白）</t>
  </si>
  <si>
    <t>250V~</t>
  </si>
  <si>
    <t>doorbell with DND &amp; MUR &amp; PNW sign  门铃带请勿打扰,请即清理，请稍后</t>
  </si>
  <si>
    <t>Q62-DBPM-CPG</t>
  </si>
  <si>
    <t>T005 Q6 门铃带请勿打扰、请即清理（象牙白）</t>
  </si>
  <si>
    <t>doorbell with DND &amp; MUR sign                 门铃带请勿打扰、请即清理</t>
  </si>
  <si>
    <t>Q62-DP2-CPG</t>
  </si>
  <si>
    <t>T005 Q6 300W调速带双路开关（象牙白）</t>
  </si>
  <si>
    <t>300W 220V～</t>
  </si>
  <si>
    <t>300W fan speed controller + 2 W switch  300W调速带双路开关</t>
  </si>
  <si>
    <t>Q6211-2M21</t>
  </si>
  <si>
    <t>T005 Q6 630W调光器（象牙白）</t>
  </si>
  <si>
    <t>630W 220V～</t>
  </si>
  <si>
    <t>630W dimmer  630W调光器</t>
  </si>
  <si>
    <t>Q62-M11</t>
  </si>
  <si>
    <t>T005 Q6 电视、电脑插座（象牙白）</t>
  </si>
  <si>
    <t>TV + PC socket(CAT 6) 电视、电脑插</t>
  </si>
  <si>
    <t>Q6801TV-PC</t>
  </si>
  <si>
    <t>T005 Q6 单电话插座（象牙白）</t>
  </si>
  <si>
    <t>TEL. socket 单电话插</t>
  </si>
  <si>
    <t>Q6801-4TU</t>
  </si>
  <si>
    <t>T005 Q6S 三位大跷板单极开关(带LED指示灯)(象牙白) Q6S213L</t>
  </si>
  <si>
    <t>10X/250～</t>
  </si>
  <si>
    <t>3 G 1 W switch(with LED lamp)</t>
  </si>
  <si>
    <t>Q6213L</t>
  </si>
  <si>
    <t>T005 Q6一位大跷板门铃开关(象牙白)</t>
  </si>
  <si>
    <t>6A 250V～</t>
  </si>
  <si>
    <t>Door bell switch 门铃开关</t>
  </si>
  <si>
    <t>Q6261-B</t>
  </si>
  <si>
    <t>T005 Q6四位大跷板单极开关(象牙白)</t>
  </si>
  <si>
    <t>10X 250～</t>
  </si>
  <si>
    <t>4 G 1 W switch四开单</t>
  </si>
  <si>
    <t>Q6214</t>
  </si>
  <si>
    <t>T005 Q6二位大跷板双路开关(象牙白)</t>
  </si>
  <si>
    <t>Q6212-2</t>
  </si>
  <si>
    <t>T005 Q6一位大跷板单极开关(象牙白)</t>
  </si>
  <si>
    <t>Q6211</t>
  </si>
  <si>
    <t xml:space="preserve">Black </t>
  </si>
  <si>
    <t>Grey</t>
  </si>
  <si>
    <t>Product Description in Chinese</t>
  </si>
  <si>
    <t xml:space="preserve">Q6 Series </t>
    <phoneticPr fontId="8" type="noConversion"/>
  </si>
  <si>
    <t>45A  AC Connector</t>
  </si>
  <si>
    <t>A7 45A接线座（白色） A7-45A-W</t>
  </si>
  <si>
    <t>601489051001</t>
  </si>
  <si>
    <t>Ổ cắm CATV, Data CAT6</t>
  </si>
  <si>
    <t>A7 宽频电视电脑（6类）插座（白色） A7801ETV-PC-W</t>
  </si>
  <si>
    <t>601489048001</t>
  </si>
  <si>
    <t>Ổ cắm đa năng + USB</t>
  </si>
  <si>
    <t>A7 多功能插带USB（白色） A7816AUSB-W</t>
  </si>
  <si>
    <t>601489039001</t>
  </si>
  <si>
    <t>Công tắc 2 cực 20A có đèn báo</t>
  </si>
  <si>
    <t>A7 20A双极开关带灯（白色） A7220L-W</t>
  </si>
  <si>
    <t>601489032001</t>
  </si>
  <si>
    <t>Key card</t>
  </si>
  <si>
    <t>A7 插卡取电（高频式）（白色） A729-1-KTHF-W</t>
  </si>
  <si>
    <t>601489029001</t>
  </si>
  <si>
    <t xml:space="preserve">Foot light with sensor </t>
  </si>
  <si>
    <t>A7 感应地脚灯（白色） A75-3LRN-W</t>
  </si>
  <si>
    <t>601489025001</t>
  </si>
  <si>
    <t>Dim quạt</t>
  </si>
  <si>
    <t>A7 调速开关（白色） A72-M21-W</t>
  </si>
  <si>
    <t>601489024001</t>
  </si>
  <si>
    <t>Dim đèn 630W</t>
  </si>
  <si>
    <t>A7 630W调光开关（白色） A72-K10-W</t>
  </si>
  <si>
    <t>601489023001</t>
  </si>
  <si>
    <t>Tivi + Tel</t>
  </si>
  <si>
    <t>A7 电视电话插座（白色） A7801TV-4TU-W</t>
  </si>
  <si>
    <t>601489021001</t>
  </si>
  <si>
    <t>Tivi + Data</t>
  </si>
  <si>
    <t>A7 电视电脑插座（白色） A7801TV-PC-W</t>
  </si>
  <si>
    <t>601489020001</t>
  </si>
  <si>
    <t xml:space="preserve">Data </t>
  </si>
  <si>
    <t>A7 单电脑插座（白色） A7801PC-W</t>
  </si>
  <si>
    <t>601489018001</t>
  </si>
  <si>
    <t>Tel</t>
  </si>
  <si>
    <t xml:space="preserve">A7 单电话插座（白色） A7801-4TU-W    </t>
  </si>
  <si>
    <t>601489017001</t>
  </si>
  <si>
    <t>Ổ đơn 3 chấu</t>
  </si>
  <si>
    <t>A7 16A三极插座（白色） A7816V-W</t>
  </si>
  <si>
    <t>601489015001</t>
  </si>
  <si>
    <t>Ổ đôi 3 chấu</t>
  </si>
  <si>
    <t>A7 二三极插座（白色） A7810UV-W</t>
  </si>
  <si>
    <t>601489014001</t>
  </si>
  <si>
    <t>Ổ cắm 2 , 3 chấu + 2 USB</t>
  </si>
  <si>
    <t>A7 二三极带双USB插座（白色） A7810UV-2USB-W</t>
  </si>
  <si>
    <t>601489013001</t>
  </si>
  <si>
    <t>Ổ cắm 2 , 3 chấu + công tắc 1 chiều</t>
  </si>
  <si>
    <t>A7 一位大跷板单极带二三极插座（白色） A7810UVS-W</t>
  </si>
  <si>
    <t>601489011001</t>
  </si>
  <si>
    <t>A7 一位大跷板门铃开关（白色） A7211-B-W   Bell push button</t>
  </si>
  <si>
    <t>601489009001</t>
  </si>
  <si>
    <t>A7 四位大跷板单极开关（白色） A7214-W</t>
  </si>
  <si>
    <t>601489007001</t>
  </si>
  <si>
    <t>A7 三位大跷板单极开关（白色） A7213-W</t>
  </si>
  <si>
    <t>601489005001</t>
  </si>
  <si>
    <t>A7 二位大跷板双路开关（白色） A7212-2-W</t>
  </si>
  <si>
    <t>601489004001</t>
  </si>
  <si>
    <t>A7 一位大跷板单极开关（白色） A7211-W</t>
  </si>
  <si>
    <t>601489001001</t>
  </si>
  <si>
    <t>产品名称  Description</t>
  </si>
  <si>
    <t>Order code</t>
  </si>
  <si>
    <t xml:space="preserve">A7 Series </t>
    <phoneticPr fontId="8" type="noConversion"/>
  </si>
  <si>
    <t>NRL492 X 3  ( 30W, 80W, 60W)</t>
  </si>
  <si>
    <t>NDL920</t>
  </si>
  <si>
    <t>New Trimless surface mounted</t>
  </si>
  <si>
    <t>87002282 NDL9504E 10W 3000K</t>
  </si>
  <si>
    <t>87002295 NDL9508E 25W 4000K</t>
  </si>
  <si>
    <t>The replacement of NWLED5571A</t>
  </si>
  <si>
    <t xml:space="preserve">87001967 NSP1180 7W-3000K 36° 220~240V </t>
  </si>
  <si>
    <t xml:space="preserve">87001992 NSP1180 12W-4000K 36° 220~240V </t>
  </si>
  <si>
    <t xml:space="preserve">87002009 NSP1180-2 </t>
  </si>
  <si>
    <t xml:space="preserve">87002017 NSP1180-6 </t>
  </si>
  <si>
    <t xml:space="preserve">87002845 NDL9284M 10W-4000K/24°99 </t>
  </si>
  <si>
    <t>87002853 NDL9284M 10W-4000K/36°</t>
  </si>
  <si>
    <t>LA016 -  SPOT LIGHT</t>
  </si>
  <si>
    <t>BUBLUX 100-240V CCT 7W -   down light</t>
  </si>
  <si>
    <t>Red 100 adjustable down light</t>
  </si>
  <si>
    <t>BUBLUX 100-240V CCT 9W -   down light</t>
  </si>
  <si>
    <t>lắp bảng mẫu ixora</t>
  </si>
  <si>
    <t>80W, 30W, 60W</t>
  </si>
  <si>
    <t>Mean well driver IXORA project</t>
  </si>
  <si>
    <t>Panel light IXORA project</t>
  </si>
  <si>
    <t xml:space="preserve">Đèn tường 12W 3000k </t>
  </si>
  <si>
    <t xml:space="preserve">Đèn cắm cỏ 7W 3000k </t>
  </si>
  <si>
    <t>Bulb 6500k</t>
  </si>
  <si>
    <t>T Bulb 6500k</t>
  </si>
  <si>
    <t xml:space="preserve">NFL258S 30W 6000K IP65 </t>
  </si>
  <si>
    <t>Flow product trimless ceiling</t>
  </si>
  <si>
    <t>NSP1180 7W 4000K</t>
  </si>
  <si>
    <t>Gửi mẫu Hưng Phát</t>
  </si>
  <si>
    <t>Gửi mẫu Hưng Phát 27/03/2025</t>
  </si>
  <si>
    <t>Đèn downlight 18W 6500K  kênh PP</t>
  </si>
  <si>
    <t>Đèn downlight 9W 6500K  kênh PP</t>
  </si>
  <si>
    <t>NDL9504E 10W 4000K  110º</t>
  </si>
  <si>
    <t>SOLAR PARK</t>
  </si>
  <si>
    <t>NDL9504E 10W 5700K   110º</t>
  </si>
  <si>
    <t xml:space="preserve">NSP1180 7W 4000K 24º </t>
  </si>
  <si>
    <t xml:space="preserve"> NSP1180-2</t>
  </si>
  <si>
    <t xml:space="preserve">Đèn pha  NTG150 1C 24W 5D RGBW </t>
  </si>
  <si>
    <t>BẢNG  CHỦNG LOẠI ĐÈN NHẬP MẪU</t>
  </si>
  <si>
    <t>Đèn NELED4206 18W, 3000K, 45/35°</t>
  </si>
  <si>
    <t>Đèn NSLED4321 24W RGB, 30°</t>
  </si>
  <si>
    <t>NWB1411 17W 6500K  120°</t>
  </si>
  <si>
    <t>Đèn led thanh NXQ35 27W 20x40D RGBW</t>
  </si>
  <si>
    <t>Đèn led điểm XS100 5W 130D RGBW</t>
  </si>
  <si>
    <t>Đèn led thanh pixel NXT26M 15W 130D RGBW</t>
  </si>
  <si>
    <t>LED T8IS 9W</t>
  </si>
  <si>
    <t>LED T8IS 18W</t>
  </si>
  <si>
    <t>NFS2835 60P IP20 24V 5W</t>
  </si>
  <si>
    <t>NTF4201</t>
  </si>
  <si>
    <t>Đèn led dây NSF1617_8pixels 17.2W 115D RGBW</t>
  </si>
  <si>
    <t>Đèn pha NTG150 2C 48W 25D RGBW</t>
  </si>
  <si>
    <t>Đèn pha NTG150 2C 48W 15*30D RGBW</t>
  </si>
  <si>
    <t>Đèn pha NTG150 4C 100W 25D RGBW</t>
  </si>
  <si>
    <t>Đèn pha NTG150 4C 100W 8D RGBW</t>
  </si>
  <si>
    <t>Đèn pha NTG150 4C*2 200W 8D 4000K</t>
  </si>
  <si>
    <t>NGLED5654</t>
  </si>
  <si>
    <t>IXORA</t>
  </si>
  <si>
    <t>NGLED5653-1</t>
  </si>
  <si>
    <t>Kho H.T.L</t>
  </si>
  <si>
    <t>NWB1413 36W 4000K IP65</t>
  </si>
  <si>
    <t>Led strip COB 384LED/M 7W 2700K &gt;=90 5m/pcs</t>
  </si>
  <si>
    <t>Led strip COB 480LED/M 11W 2700k &gt;=90 5m/pcs</t>
  </si>
  <si>
    <t>Bộ nguồn IP20</t>
  </si>
  <si>
    <t>Bộ nguồn IP65</t>
  </si>
  <si>
    <t xml:space="preserve">Led step light 3W 3000k-4000k </t>
  </si>
  <si>
    <t>2 chóa đèn NSP1180-5 (Black)</t>
  </si>
  <si>
    <t xml:space="preserve">COB Led strip light 12V 5m IP20 2700K </t>
  </si>
  <si>
    <t>Led dây 12W 12V 3000K</t>
  </si>
  <si>
    <t>Led dây 6W 12W 3000k</t>
  </si>
  <si>
    <t>COB strip 10W 5mm 3000k IP20</t>
  </si>
  <si>
    <t>2 MÁNG 1M5</t>
  </si>
  <si>
    <t>14,15/04/2025</t>
  </si>
  <si>
    <t>Anh Mẫn</t>
  </si>
  <si>
    <t>14/04/2025</t>
  </si>
  <si>
    <t>Anh Lộc - gửi mẫu</t>
  </si>
  <si>
    <t xml:space="preserve">Anh Khoa </t>
  </si>
  <si>
    <t>Đèn downlight 12W 6500k kênh PP</t>
  </si>
  <si>
    <t>GreenCans</t>
  </si>
  <si>
    <t>NTF4201 ( 4000k và 6500k )</t>
  </si>
  <si>
    <t>xuất Hưng Phát</t>
  </si>
  <si>
    <t>A Phúc</t>
  </si>
  <si>
    <t xml:space="preserve">xuất mẫu Hưng Phát </t>
  </si>
  <si>
    <t>A Mẫn, A Phúc</t>
  </si>
  <si>
    <t xml:space="preserve"> </t>
  </si>
  <si>
    <t>anh Thành</t>
  </si>
  <si>
    <t>anh Mẫn, anh Thành</t>
  </si>
  <si>
    <t>28/04/2025</t>
  </si>
  <si>
    <t>Slim DL 10mm 6500k 8.75W</t>
  </si>
  <si>
    <t>Slim DL 10mm 6500k 8.8W</t>
  </si>
  <si>
    <t>Slim DL 10mm 6500k 11.6W</t>
  </si>
  <si>
    <t>Slim DL 10mm 6500k 16.9W</t>
  </si>
  <si>
    <t>Slim DL 10mm 6500k 16.7W</t>
  </si>
  <si>
    <t>Viet Nam flow channel</t>
  </si>
  <si>
    <t>Anh phúc</t>
  </si>
  <si>
    <t>Anh Phúc</t>
  </si>
  <si>
    <r>
      <t>LED batten 45</t>
    </r>
    <r>
      <rPr>
        <sz val="10"/>
        <color theme="1"/>
        <rFont val="Times New Roman"/>
        <family val="1"/>
      </rPr>
      <t>̊</t>
    </r>
    <r>
      <rPr>
        <sz val="10"/>
        <color theme="1"/>
        <rFont val="Calibri Light"/>
        <family val="2"/>
        <scheme val="major"/>
      </rPr>
      <t xml:space="preserve"> IP40 1500k 42W IP40</t>
    </r>
  </si>
  <si>
    <r>
      <t>NSP8062 Semi White 24</t>
    </r>
    <r>
      <rPr>
        <sz val="10"/>
        <color rgb="FFFF0000"/>
        <rFont val="Times New Roman"/>
        <family val="1"/>
      </rPr>
      <t>̊</t>
    </r>
    <r>
      <rPr>
        <sz val="10"/>
        <color rgb="FFFF0000"/>
        <rFont val="Calibri Light"/>
        <family val="2"/>
      </rPr>
      <t xml:space="preserve">   3000k 9W </t>
    </r>
  </si>
  <si>
    <r>
      <t>NSP1601A 6W 3000K 24</t>
    </r>
    <r>
      <rPr>
        <sz val="10"/>
        <color theme="1"/>
        <rFont val="Times New Roman"/>
        <family val="1"/>
      </rPr>
      <t>̊</t>
    </r>
    <r>
      <rPr>
        <sz val="10"/>
        <color theme="1"/>
        <rFont val="Calibri Light"/>
        <family val="2"/>
      </rPr>
      <t xml:space="preserve"> 99 </t>
    </r>
  </si>
  <si>
    <r>
      <t>NSP1603 30W 4000K 24</t>
    </r>
    <r>
      <rPr>
        <sz val="10"/>
        <color theme="1"/>
        <rFont val="Times New Roman"/>
        <family val="1"/>
      </rPr>
      <t>̊</t>
    </r>
  </si>
  <si>
    <r>
      <t>NSP1603A 24W 3000K 15</t>
    </r>
    <r>
      <rPr>
        <sz val="10"/>
        <color theme="1"/>
        <rFont val="Times New Roman"/>
        <family val="1"/>
      </rPr>
      <t>̊</t>
    </r>
    <r>
      <rPr>
        <sz val="10"/>
        <color theme="1"/>
        <rFont val="Calibri Light"/>
        <family val="2"/>
      </rPr>
      <t xml:space="preserve">   99</t>
    </r>
  </si>
  <si>
    <r>
      <t>NSP1603 30W 3000K 24</t>
    </r>
    <r>
      <rPr>
        <sz val="10"/>
        <color theme="1"/>
        <rFont val="Times New Roman"/>
        <family val="1"/>
      </rPr>
      <t>̊</t>
    </r>
    <r>
      <rPr>
        <sz val="10"/>
        <color theme="1"/>
        <rFont val="Calibri Light"/>
        <family val="2"/>
      </rPr>
      <t xml:space="preserve">    99</t>
    </r>
  </si>
  <si>
    <r>
      <t>NLED1502 6W 5700K 24</t>
    </r>
    <r>
      <rPr>
        <sz val="10"/>
        <color theme="1"/>
        <rFont val="Times New Roman"/>
        <family val="1"/>
      </rPr>
      <t>̊</t>
    </r>
  </si>
  <si>
    <r>
      <t>NLED1501 4W 3500K 15</t>
    </r>
    <r>
      <rPr>
        <sz val="10"/>
        <color theme="1"/>
        <rFont val="Times New Roman"/>
        <family val="1"/>
      </rPr>
      <t>̊</t>
    </r>
  </si>
  <si>
    <r>
      <t>NDL9696R 20W 4000K 110</t>
    </r>
    <r>
      <rPr>
        <sz val="10"/>
        <color theme="1"/>
        <rFont val="Times New Roman"/>
        <family val="1"/>
      </rPr>
      <t>̊</t>
    </r>
  </si>
  <si>
    <r>
      <t>NDL9694 10W 6500K 110</t>
    </r>
    <r>
      <rPr>
        <sz val="10"/>
        <color theme="1"/>
        <rFont val="Times New Roman"/>
        <family val="1"/>
      </rPr>
      <t>̊</t>
    </r>
  </si>
  <si>
    <r>
      <t>LED spot 12W 4000k 36</t>
    </r>
    <r>
      <rPr>
        <sz val="10"/>
        <color theme="1"/>
        <rFont val="Times New Roman"/>
        <family val="1"/>
      </rPr>
      <t>̊</t>
    </r>
  </si>
  <si>
    <t xml:space="preserve"> Imported Date</t>
  </si>
  <si>
    <t>hình ảnh đèn tồn kho\LED Panel Light\NTF420.pdf</t>
  </si>
  <si>
    <t>hình ảnh đèn tồn kho\LED Downlight\NDL950_E.pdf</t>
  </si>
  <si>
    <t>hình ảnh đèn tồn kho\LED Downlight\NDL910.pdf</t>
  </si>
  <si>
    <t>hình ảnh đèn tồn kho\LED Facade\LINEAR NLNLED406.pdf</t>
  </si>
  <si>
    <t>hình ảnh đèn tồn kho\LED Facade\NF206I.pdf</t>
  </si>
  <si>
    <t>catalogue tổng hợp\INDOOR\LED Down Light\NDL202.M.pdf</t>
  </si>
  <si>
    <t>catalogue tổng hợp\INDOOR\LED Batten Light\NLI430.pdf</t>
  </si>
  <si>
    <t>catalogue tổng hợp\CATALOGUE\OUTDOOR\LED Industrial High Bay\NHB383.pdf</t>
  </si>
  <si>
    <t>catalogue tổng hợp\INDOOR\LED Batten Light\NLED492G.pdf</t>
  </si>
  <si>
    <t>catalogue tổng hợp\INDOOR\LED Ceiling Light\NCL1002.pdf</t>
  </si>
  <si>
    <t>catalogue tổng hợp\INDOOR\LED Down Light\NDL950.pdf</t>
  </si>
  <si>
    <t>catalogue tổng hợp\INDOOR\LED Down Light\NDL920.pdf</t>
  </si>
  <si>
    <t>catalogue tổng hợp\INDOOR\LED Spot Light\NSP1180.pdf</t>
  </si>
  <si>
    <t>catalogue tổng hợp\INDOOR\LED Down Light\NDL962.pdf</t>
  </si>
  <si>
    <t>catalogue tổng hợp\INDOOR\LED Down Light\NDL964.pdf</t>
  </si>
  <si>
    <t>catalogue tổng hợp\INDOOR\LED Down Light\NDL928.pdf</t>
  </si>
  <si>
    <t>catalogue tổng hợp\INDOOR\LED Spot Light\NSP830.pdf</t>
  </si>
  <si>
    <t>catalogue tổng hợp\INDOOR\LED Spot Light\NSP805.pdf</t>
  </si>
  <si>
    <t>catalogue tổng hợp\INDOOR\LED Spot Light\NSP807.pdf</t>
  </si>
  <si>
    <t>catalogue tổng hợp\INDOOR\LED Spot Light\NSP806.pdf</t>
  </si>
  <si>
    <t>Catalogue</t>
  </si>
  <si>
    <t>catalogue tổng hợp\INDOOR\LED Spot Light\NSP151.pdf</t>
  </si>
  <si>
    <t>catalogue tổng hợp\INDOOR\LED Industrial Light\NWB141.pdf</t>
  </si>
  <si>
    <t>catalogue tổng hợp\NWLED3544.pdf</t>
  </si>
  <si>
    <t>catalogue tổng hợp\NWLED3501A.pdf</t>
  </si>
  <si>
    <t>catalogue tổng hợp\NWLED3505.pdf</t>
  </si>
  <si>
    <t>catalogue tổng hợp\NWLED3531.pdf</t>
  </si>
  <si>
    <t>catalogue tổng hợp\NLEDM3302.pdf</t>
  </si>
  <si>
    <t>catalogue tổng hợp\OUTDOOR\LED Wall Light\NWLED3543.NWLED3544.pdf</t>
  </si>
  <si>
    <t>catalogue tổng hợp\INDOOR\LED Panel Light\NTF420.pdf</t>
  </si>
  <si>
    <t>catalogue tổng hợp\INDOOR\LED Down Light\NDL910.pdf</t>
  </si>
  <si>
    <t>hình ảnh đèn tồn kho\LED Flood Light\NFL258S.pdf</t>
  </si>
  <si>
    <t>catalogue tổng hợp\OUTDOOR\LED Street Light\NRL663.pdf</t>
  </si>
  <si>
    <t>hình ảnh đèn tồn kho\LED Industrial High_Low bay Light\NHB306.pdf</t>
  </si>
  <si>
    <t>catalogue tổng hợp\OUTDOOR\LED Flood Light\NFL258S.pdf</t>
  </si>
  <si>
    <t>catalogue tổng hợp\OUTDOOR\LED Industrial High Bay\NHB308.pdf</t>
  </si>
  <si>
    <t>hình ảnh đèn tồn kho\LED Lamp\LED T8_.pdf</t>
  </si>
  <si>
    <t>hình ảnh đèn tồn kho\LED Explosion\NFE 006 EXPLOSION-PROOF VDP.pdf</t>
  </si>
  <si>
    <t>hình ảnh đèn tồn kho\LED Batten Light\Led batten light NLED4811.pdf</t>
  </si>
  <si>
    <t>catalogue tổng hợp\OUTDOOR\LED Industrial High Bay\JUPITER.pdf</t>
  </si>
  <si>
    <t>Exported date</t>
  </si>
  <si>
    <t>catalogue tổng hợp\OUTDOOR\LED Flood Light\NFD316.pdf</t>
  </si>
  <si>
    <t>catalogue tổng hợp\OUTDOOR\LED Flood Light\NFLED4012-NFLED4013.pdf</t>
  </si>
  <si>
    <t>catalogue tổng hợp\OUTDOOR\LED Wall Light\NWLED556 SERIES.pdf</t>
  </si>
  <si>
    <t>catalogue tổng hợp\OUTDOOR\LED Under Water Light\NSLED4321.pdf</t>
  </si>
  <si>
    <t>catalogue tổng hợp\OUTDOOR\LED Under Water Light\NUWLED4330.pdf</t>
  </si>
  <si>
    <t>NWLED5562 IP65 5W 3000K</t>
  </si>
  <si>
    <t>catalogue tổng hợp\OUTDOOR\LED Flood Light\NFLED5012.pdf</t>
  </si>
  <si>
    <t>catalogue tổng hợp\OUTDOOR\LED Wall Light\NWMLED354.pdf</t>
  </si>
  <si>
    <t>catalogue tổng hợp\OUTDOOR\LED Under Water Light\NSLED4312.pdf</t>
  </si>
  <si>
    <t>catalogue tổng hợp\OUTDOOR\LED Inground Light\NELED4203.pdf</t>
  </si>
  <si>
    <t>catalogue tổng hợp\OUTDOOR\LED Flood Light\NFLED4014.pdf</t>
  </si>
  <si>
    <t>catalogue tổng hợp\OUTDOOR\LED Bollard Light\NGLED5613.pdf</t>
  </si>
  <si>
    <t>catalogue tổng hợp\OUTDOOR\LED Bollard Light\NGLED354.pdf</t>
  </si>
  <si>
    <t>catalogue tổng hợp\INDOOR\LED Linear Light\NLI496.pdf</t>
  </si>
  <si>
    <t>catalogue tổng hợp\INDOOR\LED Linear Light\NLI498.pdf</t>
  </si>
  <si>
    <t>catalogue tổng hợp\INDOOR\LED Lamp\LED T8.pdf</t>
  </si>
  <si>
    <t>catalogue tổng hợp\CATALOGUE\INDOOR\LED Lamp\LED T8.pdf</t>
  </si>
  <si>
    <t>catalogue tổng hợp\INDOOR\LED Batten Light\NBT420.pdf</t>
  </si>
  <si>
    <t>catalogue tổng hợp\INDOOR\LED Batten Light\TEXAS.pdf</t>
  </si>
  <si>
    <t>catalogue tổng hợp\INDOOR\LED Track Light\NTR360.pdf</t>
  </si>
  <si>
    <t>catalogue tổng hợp\INDOOR\LED Spot Light\NSP1190.pdf</t>
  </si>
  <si>
    <t>catalogue tổng hợp\INDOOR\LED Down Light\NDL202.SM.pdf</t>
  </si>
  <si>
    <t>catalogue tổng hợp\INDOOR\LED Down Light\NDL961.pdf</t>
  </si>
  <si>
    <t>catalogue tổng hợp\INDOOR\LED Ceiling Light\PORTLAND.pdf</t>
  </si>
  <si>
    <t>catalogue tổng hợp\INDOOR\LED Spot Light\NSP160.pdf</t>
  </si>
  <si>
    <t>catalogue tổng hợp\INDOOR\LED Down Light\NDL969.pdf</t>
  </si>
  <si>
    <t>catalogue tổng hợp\INDOOR\LED Panel Light\NPN450.pdf</t>
  </si>
  <si>
    <t>catalogue tổng hợp\INDOOR\LED Down Light\NDL969..pdf</t>
  </si>
  <si>
    <t>catalogue tổng hợp\NRLED492 (1).pdf</t>
  </si>
  <si>
    <t>catalogue tổng hợp\INDOOR\LED Track Light\Accessory track-3wire.pdf</t>
  </si>
  <si>
    <t>catalogue tổng hợp\INDOOR\LED Strip\NFS2835-1.2.pdf</t>
  </si>
  <si>
    <t>anh Thành - mượn 6500k</t>
  </si>
  <si>
    <t>Ds theo dõi xuất hàng mẫu.xlsx</t>
  </si>
  <si>
    <t>catalogue tổng hợp\CATALOGUE\INDOOR\LED Industrial Light\NWB141.pdf</t>
  </si>
  <si>
    <t>catalogue tổng hợp\INDOOR\LED Strip\NFS2835-3.4 NFS5050-1.pdf</t>
  </si>
  <si>
    <t>catalogue tổng hợp\INDOOR\LED Lamp\LED-AN.pdf</t>
  </si>
  <si>
    <t>catalogue tổng hợp\OUTDOOR\LED Flood Light\NFD271.pdf</t>
  </si>
  <si>
    <t>05.12.2024</t>
  </si>
  <si>
    <t>xuất dự án Phan Thiết, Dầu Giay</t>
  </si>
  <si>
    <t>catalogue tổng hợp\OUTDOOR\LED Street Light\NRWLED627.pdf</t>
  </si>
  <si>
    <t>catalogue tổng hợp\OUTDOOR\LED Inground Light\NELED4206.pdf</t>
  </si>
  <si>
    <t>catalogue tổng hợp\OUTDOOR\LED Bollard Light\NGLED5653.pdf</t>
  </si>
  <si>
    <t xml:space="preserve">IXORA HỒ TRÀM </t>
  </si>
  <si>
    <t>Nam Long</t>
  </si>
  <si>
    <t>NDL9205 12W 4000K</t>
  </si>
  <si>
    <t>VN - Hanoi Streetlight Project</t>
  </si>
  <si>
    <t>SL120-A58NN-FE 160LPW 120W 4000K</t>
  </si>
  <si>
    <t>SL150-A58NN-FE 160LPW 150W 4000K</t>
  </si>
  <si>
    <t>SL180-A58NN-FE 160LPW 180W 4000K</t>
  </si>
  <si>
    <t>SL120-A45N-F01 130LPW 120W 4000K</t>
  </si>
  <si>
    <t>SL150-A45N-F01 130LPW 150W 4000K</t>
  </si>
  <si>
    <t>Solar park</t>
  </si>
  <si>
    <t>NDL9503E 7W 4000K</t>
  </si>
  <si>
    <t>NDL9503E 7W 6500K</t>
  </si>
  <si>
    <t>NLED4811 9W</t>
  </si>
  <si>
    <t>NWB1412 22W</t>
  </si>
  <si>
    <t>NLEDM3301 24W</t>
  </si>
  <si>
    <t xml:space="preserve">the replacement of NSP8053 </t>
  </si>
  <si>
    <t>15/03/2025</t>
  </si>
  <si>
    <t>MHE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</si>
</sst>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_);_(* \(#,##0\);_(* &quot;-&quot;??_);_(@_)"/>
    <numFmt numFmtId="165" formatCode="[$£-809]#,##0.0000"/>
    <numFmt numFmtId="166" formatCode="0.00_);[Red]\(0.00\)"/>
    <numFmt numFmtId="167" formatCode="&quot;¥&quot;#,##0.00_);[Red]\(&quot;¥&quot;#,##0.00\)"/>
    <numFmt numFmtId="168" formatCode="_ * #,##0.00_ ;_ * \-#,##0.00_ ;_ * &quot;-&quot;??_ ;_ @_ "/>
    <numFmt numFmtId="169" formatCode="_ * #,##0_ ;_ * \-#,##0_ ;_ * &quot;-&quot;??_ ;_ @_ "/>
    <numFmt numFmtId="170" formatCode="0_);[Red]\(0\)"/>
    <numFmt numFmtId="171" formatCode="0.00_ "/>
    <numFmt numFmtId="172" formatCode="dd/mm/yyyy"/>
    <numFmt numFmtId="173" formatCode="#,###,##0.##;\-#,###,##0.##;\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3"/>
      <color rgb="FFFF0000"/>
      <name val="Calibri Light"/>
      <family val="2"/>
    </font>
    <font>
      <sz val="12"/>
      <name val="宋体"/>
      <family val="3"/>
      <charset val="134"/>
    </font>
    <font>
      <b/>
      <sz val="26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b/>
      <sz val="18"/>
      <name val="Calibri"/>
      <family val="3"/>
      <charset val="134"/>
      <scheme val="minor"/>
    </font>
    <font>
      <b/>
      <sz val="12"/>
      <name val="Calibri"/>
      <family val="3"/>
      <charset val="134"/>
      <scheme val="minor"/>
    </font>
    <font>
      <sz val="14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sz val="10"/>
      <color theme="1"/>
      <name val="Arial"/>
      <family val="2"/>
    </font>
    <font>
      <b/>
      <sz val="14"/>
      <name val="Calibri"/>
      <family val="3"/>
      <charset val="134"/>
      <scheme val="minor"/>
    </font>
    <font>
      <b/>
      <sz val="24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sz val="11"/>
      <name val="Arial"/>
      <family val="2"/>
    </font>
    <font>
      <b/>
      <sz val="1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9"/>
      <color indexed="8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Times New Roman"/>
      <family val="1"/>
    </font>
    <font>
      <sz val="10"/>
      <color rgb="FFFF0000"/>
      <name val="Calibri Light"/>
      <family val="2"/>
      <scheme val="major"/>
    </font>
    <font>
      <sz val="10"/>
      <color rgb="FFFF0000"/>
      <name val="Times New Roman"/>
      <family val="1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0"/>
      <name val="Calibri Light"/>
      <family val="2"/>
      <scheme val="maj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rgb="FF002465"/>
      <name val="Calibri Light"/>
      <family val="2"/>
      <scheme val="major"/>
    </font>
    <font>
      <sz val="9"/>
      <color rgb="FFFF0000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165" fontId="5" fillId="0" borderId="0"/>
    <xf numFmtId="165" fontId="5" fillId="0" borderId="0"/>
    <xf numFmtId="0" fontId="1" fillId="0" borderId="0"/>
    <xf numFmtId="0" fontId="6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20" fillId="0" borderId="0"/>
    <xf numFmtId="168" fontId="9" fillId="0" borderId="0" applyFont="0" applyFill="0" applyBorder="0" applyAlignment="0" applyProtection="0"/>
    <xf numFmtId="0" fontId="23" fillId="0" borderId="0">
      <alignment vertical="center"/>
    </xf>
    <xf numFmtId="0" fontId="38" fillId="0" borderId="0" applyNumberFormat="0" applyFill="0" applyBorder="0" applyAlignment="0" applyProtection="0"/>
  </cellStyleXfs>
  <cellXfs count="226">
    <xf numFmtId="0" fontId="0" fillId="0" borderId="0" xfId="0"/>
    <xf numFmtId="0" fontId="11" fillId="0" borderId="0" xfId="10" applyFont="1"/>
    <xf numFmtId="0" fontId="13" fillId="6" borderId="5" xfId="0" applyFont="1" applyFill="1" applyBorder="1" applyAlignment="1">
      <alignment horizontal="center" vertical="center" wrapText="1"/>
    </xf>
    <xf numFmtId="0" fontId="13" fillId="6" borderId="5" xfId="11" applyFont="1" applyFill="1" applyBorder="1" applyAlignment="1">
      <alignment horizontal="center" vertical="center" wrapText="1"/>
    </xf>
    <xf numFmtId="0" fontId="11" fillId="0" borderId="0" xfId="12" applyFont="1"/>
    <xf numFmtId="0" fontId="14" fillId="8" borderId="5" xfId="12" applyFont="1" applyFill="1" applyBorder="1" applyAlignment="1">
      <alignment horizontal="center" vertical="center"/>
    </xf>
    <xf numFmtId="0" fontId="14" fillId="0" borderId="5" xfId="12" applyFont="1" applyBorder="1" applyAlignment="1">
      <alignment horizontal="center" vertical="center" wrapText="1"/>
    </xf>
    <xf numFmtId="0" fontId="15" fillId="3" borderId="6" xfId="12" applyFont="1" applyFill="1" applyBorder="1" applyAlignment="1">
      <alignment vertical="center"/>
    </xf>
    <xf numFmtId="166" fontId="14" fillId="3" borderId="5" xfId="10" applyNumberFormat="1" applyFont="1" applyFill="1" applyBorder="1" applyAlignment="1">
      <alignment horizontal="center" vertical="center" wrapText="1" shrinkToFit="1"/>
    </xf>
    <xf numFmtId="166" fontId="14" fillId="3" borderId="5" xfId="12" applyNumberFormat="1" applyFont="1" applyFill="1" applyBorder="1" applyAlignment="1">
      <alignment horizontal="center" vertical="center" wrapText="1" shrinkToFit="1"/>
    </xf>
    <xf numFmtId="0" fontId="14" fillId="0" borderId="5" xfId="12" applyFont="1" applyBorder="1" applyAlignment="1">
      <alignment horizontal="center" vertical="center"/>
    </xf>
    <xf numFmtId="169" fontId="14" fillId="0" borderId="5" xfId="1" applyNumberFormat="1" applyFont="1" applyFill="1" applyBorder="1" applyAlignment="1">
      <alignment horizontal="center" vertical="center"/>
    </xf>
    <xf numFmtId="0" fontId="11" fillId="6" borderId="10" xfId="12" applyFont="1" applyFill="1" applyBorder="1"/>
    <xf numFmtId="0" fontId="15" fillId="3" borderId="6" xfId="12" applyFont="1" applyFill="1" applyBorder="1" applyAlignment="1">
      <alignment horizontal="center" vertical="center"/>
    </xf>
    <xf numFmtId="0" fontId="11" fillId="6" borderId="11" xfId="12" applyFont="1" applyFill="1" applyBorder="1" applyAlignment="1">
      <alignment horizontal="center"/>
    </xf>
    <xf numFmtId="0" fontId="15" fillId="3" borderId="5" xfId="12" applyFont="1" applyFill="1" applyBorder="1" applyAlignment="1">
      <alignment horizontal="center" vertical="center"/>
    </xf>
    <xf numFmtId="0" fontId="15" fillId="0" borderId="5" xfId="12" applyFont="1" applyBorder="1" applyAlignment="1">
      <alignment horizontal="center" vertical="center"/>
    </xf>
    <xf numFmtId="166" fontId="14" fillId="0" borderId="5" xfId="12" applyNumberFormat="1" applyFont="1" applyBorder="1" applyAlignment="1">
      <alignment horizontal="center" vertical="center" wrapText="1" shrinkToFit="1"/>
    </xf>
    <xf numFmtId="0" fontId="11" fillId="0" borderId="0" xfId="10" applyFont="1" applyAlignment="1">
      <alignment wrapText="1"/>
    </xf>
    <xf numFmtId="0" fontId="11" fillId="0" borderId="0" xfId="10" applyFont="1" applyAlignment="1">
      <alignment horizontal="center"/>
    </xf>
    <xf numFmtId="169" fontId="14" fillId="0" borderId="5" xfId="1" applyNumberFormat="1" applyFont="1" applyFill="1" applyBorder="1" applyAlignment="1">
      <alignment vertical="center"/>
    </xf>
    <xf numFmtId="0" fontId="14" fillId="0" borderId="5" xfId="13" applyFont="1" applyBorder="1" applyAlignment="1">
      <alignment horizontal="left" vertical="center" wrapText="1" shrinkToFit="1"/>
    </xf>
    <xf numFmtId="0" fontId="15" fillId="0" borderId="5" xfId="0" applyFont="1" applyBorder="1" applyAlignment="1">
      <alignment horizontal="left" vertical="center"/>
    </xf>
    <xf numFmtId="0" fontId="14" fillId="0" borderId="5" xfId="0" quotePrefix="1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vertical="center" wrapText="1"/>
    </xf>
    <xf numFmtId="0" fontId="17" fillId="8" borderId="5" xfId="11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14" applyFont="1"/>
    <xf numFmtId="0" fontId="11" fillId="0" borderId="5" xfId="14" applyFont="1" applyBorder="1"/>
    <xf numFmtId="170" fontId="11" fillId="0" borderId="5" xfId="14" applyNumberFormat="1" applyFont="1" applyBorder="1" applyAlignment="1">
      <alignment horizontal="center" vertical="center"/>
    </xf>
    <xf numFmtId="0" fontId="19" fillId="0" borderId="14" xfId="14" applyFont="1" applyBorder="1" applyAlignment="1">
      <alignment horizontal="center" vertical="center" wrapText="1"/>
    </xf>
    <xf numFmtId="166" fontId="19" fillId="0" borderId="5" xfId="14" applyNumberFormat="1" applyFont="1" applyBorder="1" applyAlignment="1">
      <alignment horizontal="left" vertical="center" wrapText="1" shrinkToFit="1"/>
    </xf>
    <xf numFmtId="0" fontId="19" fillId="0" borderId="5" xfId="14" applyFont="1" applyBorder="1" applyAlignment="1">
      <alignment horizontal="center" vertical="center"/>
    </xf>
    <xf numFmtId="0" fontId="19" fillId="0" borderId="5" xfId="15" applyFont="1" applyBorder="1" applyAlignment="1">
      <alignment horizontal="left" vertical="center" wrapText="1"/>
    </xf>
    <xf numFmtId="0" fontId="21" fillId="0" borderId="7" xfId="14" applyFont="1" applyBorder="1" applyAlignment="1">
      <alignment horizontal="center" vertical="center" wrapText="1"/>
    </xf>
    <xf numFmtId="166" fontId="11" fillId="0" borderId="5" xfId="14" applyNumberFormat="1" applyFont="1" applyBorder="1" applyAlignment="1">
      <alignment horizontal="center" vertical="center" wrapText="1" shrinkToFit="1"/>
    </xf>
    <xf numFmtId="0" fontId="19" fillId="0" borderId="5" xfId="14" applyFont="1" applyBorder="1" applyAlignment="1">
      <alignment vertical="center" wrapText="1"/>
    </xf>
    <xf numFmtId="0" fontId="19" fillId="0" borderId="14" xfId="14" applyFont="1" applyBorder="1" applyAlignment="1">
      <alignment horizontal="center" vertical="center"/>
    </xf>
    <xf numFmtId="0" fontId="21" fillId="0" borderId="0" xfId="14" applyFont="1" applyAlignment="1">
      <alignment horizontal="center" vertical="center"/>
    </xf>
    <xf numFmtId="0" fontId="22" fillId="0" borderId="5" xfId="14" applyFont="1" applyBorder="1" applyAlignment="1">
      <alignment horizontal="center" vertical="center"/>
    </xf>
    <xf numFmtId="170" fontId="11" fillId="0" borderId="5" xfId="14" applyNumberFormat="1" applyFont="1" applyBorder="1" applyAlignment="1">
      <alignment horizontal="center" vertical="center" shrinkToFit="1"/>
    </xf>
    <xf numFmtId="166" fontId="21" fillId="0" borderId="8" xfId="14" applyNumberFormat="1" applyFont="1" applyBorder="1" applyAlignment="1">
      <alignment horizontal="center" vertical="center" shrinkToFit="1"/>
    </xf>
    <xf numFmtId="166" fontId="14" fillId="8" borderId="5" xfId="11" applyNumberFormat="1" applyFont="1" applyFill="1" applyBorder="1" applyAlignment="1">
      <alignment horizontal="left" vertical="center" wrapText="1" shrinkToFit="1"/>
    </xf>
    <xf numFmtId="169" fontId="13" fillId="7" borderId="5" xfId="16" applyNumberFormat="1" applyFont="1" applyFill="1" applyBorder="1" applyAlignment="1">
      <alignment horizontal="center" vertical="center" wrapText="1" shrinkToFit="1"/>
    </xf>
    <xf numFmtId="0" fontId="21" fillId="0" borderId="0" xfId="14" applyFont="1" applyAlignment="1">
      <alignment horizontal="center" vertical="center" wrapText="1"/>
    </xf>
    <xf numFmtId="0" fontId="11" fillId="0" borderId="0" xfId="11" applyFont="1"/>
    <xf numFmtId="0" fontId="11" fillId="0" borderId="0" xfId="11" applyFont="1" applyAlignment="1">
      <alignment horizontal="left" vertical="center" wrapText="1"/>
    </xf>
    <xf numFmtId="169" fontId="17" fillId="9" borderId="5" xfId="1" applyNumberFormat="1" applyFont="1" applyFill="1" applyBorder="1" applyAlignment="1">
      <alignment vertical="center"/>
    </xf>
    <xf numFmtId="0" fontId="14" fillId="0" borderId="5" xfId="11" applyFont="1" applyBorder="1" applyAlignment="1">
      <alignment horizontal="left" vertical="center" wrapText="1"/>
    </xf>
    <xf numFmtId="0" fontId="14" fillId="0" borderId="5" xfId="11" applyFont="1" applyBorder="1" applyAlignment="1">
      <alignment horizontal="center" vertical="center" wrapText="1"/>
    </xf>
    <xf numFmtId="166" fontId="14" fillId="0" borderId="5" xfId="11" applyNumberFormat="1" applyFont="1" applyBorder="1" applyAlignment="1">
      <alignment horizontal="left" vertical="center" wrapText="1" shrinkToFit="1"/>
    </xf>
    <xf numFmtId="0" fontId="14" fillId="8" borderId="5" xfId="12" applyFont="1" applyFill="1" applyBorder="1" applyAlignment="1">
      <alignment horizontal="center" vertical="center" wrapText="1"/>
    </xf>
    <xf numFmtId="0" fontId="13" fillId="8" borderId="5" xfId="11" applyFont="1" applyFill="1" applyBorder="1" applyAlignment="1">
      <alignment horizontal="center" vertical="center"/>
    </xf>
    <xf numFmtId="0" fontId="11" fillId="0" borderId="5" xfId="11" applyFont="1" applyBorder="1" applyAlignment="1">
      <alignment horizontal="right" vertical="center"/>
    </xf>
    <xf numFmtId="0" fontId="14" fillId="0" borderId="5" xfId="11" applyFont="1" applyBorder="1" applyAlignment="1">
      <alignment horizontal="center" vertical="center"/>
    </xf>
    <xf numFmtId="166" fontId="14" fillId="0" borderId="5" xfId="11" applyNumberFormat="1" applyFont="1" applyBorder="1" applyAlignment="1">
      <alignment horizontal="center" vertical="center" wrapText="1" shrinkToFit="1"/>
    </xf>
    <xf numFmtId="167" fontId="17" fillId="7" borderId="5" xfId="0" applyNumberFormat="1" applyFont="1" applyFill="1" applyBorder="1" applyAlignment="1">
      <alignment horizontal="center" vertical="center" wrapText="1" shrinkToFit="1"/>
    </xf>
    <xf numFmtId="0" fontId="17" fillId="8" borderId="5" xfId="11" applyFont="1" applyFill="1" applyBorder="1" applyAlignment="1">
      <alignment vertical="center"/>
    </xf>
    <xf numFmtId="166" fontId="14" fillId="8" borderId="5" xfId="11" applyNumberFormat="1" applyFont="1" applyFill="1" applyBorder="1" applyAlignment="1">
      <alignment vertical="center" wrapText="1" shrinkToFit="1"/>
    </xf>
    <xf numFmtId="0" fontId="14" fillId="0" borderId="5" xfId="11" applyFont="1" applyBorder="1"/>
    <xf numFmtId="0" fontId="14" fillId="0" borderId="16" xfId="11" quotePrefix="1" applyFont="1" applyBorder="1"/>
    <xf numFmtId="49" fontId="14" fillId="0" borderId="16" xfId="11" quotePrefix="1" applyNumberFormat="1" applyFont="1" applyBorder="1"/>
    <xf numFmtId="0" fontId="14" fillId="0" borderId="17" xfId="11" quotePrefix="1" applyFont="1" applyBorder="1"/>
    <xf numFmtId="49" fontId="14" fillId="0" borderId="17" xfId="11" quotePrefix="1" applyNumberFormat="1" applyFont="1" applyBorder="1"/>
    <xf numFmtId="0" fontId="13" fillId="6" borderId="14" xfId="11" applyFont="1" applyFill="1" applyBorder="1" applyAlignment="1">
      <alignment vertical="center" wrapText="1"/>
    </xf>
    <xf numFmtId="0" fontId="13" fillId="6" borderId="17" xfId="11" applyFont="1" applyFill="1" applyBorder="1" applyAlignment="1">
      <alignment horizontal="center" vertical="center" wrapText="1"/>
    </xf>
    <xf numFmtId="169" fontId="14" fillId="0" borderId="17" xfId="1" applyNumberFormat="1" applyFont="1" applyFill="1" applyBorder="1" applyAlignment="1">
      <alignment horizontal="center" vertical="center"/>
    </xf>
    <xf numFmtId="169" fontId="11" fillId="0" borderId="0" xfId="1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5" fillId="0" borderId="0" xfId="0" applyFont="1"/>
    <xf numFmtId="164" fontId="24" fillId="3" borderId="0" xfId="1" applyNumberFormat="1" applyFont="1" applyFill="1" applyBorder="1"/>
    <xf numFmtId="0" fontId="24" fillId="3" borderId="0" xfId="0" quotePrefix="1" applyFont="1" applyFill="1"/>
    <xf numFmtId="164" fontId="24" fillId="3" borderId="0" xfId="1" applyNumberFormat="1" applyFont="1" applyFill="1" applyBorder="1" applyAlignment="1">
      <alignment vertical="center"/>
    </xf>
    <xf numFmtId="0" fontId="24" fillId="3" borderId="0" xfId="0" quotePrefix="1" applyFont="1" applyFill="1" applyAlignment="1">
      <alignment vertical="center"/>
    </xf>
    <xf numFmtId="0" fontId="27" fillId="0" borderId="5" xfId="0" applyFont="1" applyBorder="1" applyAlignment="1">
      <alignment horizontal="center"/>
    </xf>
    <xf numFmtId="0" fontId="34" fillId="0" borderId="5" xfId="0" applyFont="1" applyBorder="1"/>
    <xf numFmtId="0" fontId="27" fillId="0" borderId="5" xfId="0" applyFont="1" applyBorder="1"/>
    <xf numFmtId="164" fontId="27" fillId="3" borderId="5" xfId="1" applyNumberFormat="1" applyFont="1" applyFill="1" applyBorder="1" applyAlignment="1">
      <alignment horizontal="center"/>
    </xf>
    <xf numFmtId="0" fontId="27" fillId="0" borderId="5" xfId="0" applyFont="1" applyBorder="1" applyAlignment="1">
      <alignment wrapText="1"/>
    </xf>
    <xf numFmtId="0" fontId="27" fillId="0" borderId="5" xfId="0" applyFont="1" applyBorder="1" applyAlignment="1">
      <alignment vertical="center" wrapText="1"/>
    </xf>
    <xf numFmtId="0" fontId="27" fillId="10" borderId="5" xfId="0" applyFont="1" applyFill="1" applyBorder="1"/>
    <xf numFmtId="0" fontId="36" fillId="0" borderId="5" xfId="0" applyFont="1" applyBorder="1"/>
    <xf numFmtId="0" fontId="36" fillId="0" borderId="5" xfId="0" applyFont="1" applyBorder="1" applyAlignment="1">
      <alignment horizontal="center"/>
    </xf>
    <xf numFmtId="0" fontId="27" fillId="0" borderId="5" xfId="0" applyFont="1" applyBorder="1" applyAlignment="1">
      <alignment horizontal="center" vertical="center"/>
    </xf>
    <xf numFmtId="0" fontId="27" fillId="3" borderId="5" xfId="0" applyFont="1" applyFill="1" applyBorder="1"/>
    <xf numFmtId="0" fontId="28" fillId="4" borderId="5" xfId="0" applyFont="1" applyFill="1" applyBorder="1" applyAlignment="1">
      <alignment horizontal="center"/>
    </xf>
    <xf numFmtId="14" fontId="27" fillId="3" borderId="5" xfId="0" quotePrefix="1" applyNumberFormat="1" applyFont="1" applyFill="1" applyBorder="1" applyAlignment="1">
      <alignment horizontal="center"/>
    </xf>
    <xf numFmtId="0" fontId="27" fillId="0" borderId="5" xfId="0" applyFont="1" applyBorder="1" applyAlignment="1">
      <alignment vertical="center"/>
    </xf>
    <xf numFmtId="164" fontId="27" fillId="3" borderId="5" xfId="1" applyNumberFormat="1" applyFont="1" applyFill="1" applyBorder="1" applyAlignment="1">
      <alignment horizontal="center" vertical="center"/>
    </xf>
    <xf numFmtId="0" fontId="27" fillId="0" borderId="5" xfId="0" applyFont="1" applyBorder="1" applyAlignment="1">
      <alignment horizontal="left"/>
    </xf>
    <xf numFmtId="0" fontId="28" fillId="3" borderId="5" xfId="0" quotePrefix="1" applyFont="1" applyFill="1" applyBorder="1" applyAlignment="1">
      <alignment vertical="center"/>
    </xf>
    <xf numFmtId="0" fontId="27" fillId="3" borderId="5" xfId="1" applyNumberFormat="1" applyFont="1" applyFill="1" applyBorder="1" applyAlignment="1" applyProtection="1">
      <alignment horizontal="center" vertical="center"/>
    </xf>
    <xf numFmtId="0" fontId="27" fillId="3" borderId="5" xfId="1" applyNumberFormat="1" applyFont="1" applyFill="1" applyBorder="1" applyAlignment="1" applyProtection="1">
      <alignment horizontal="center"/>
    </xf>
    <xf numFmtId="0" fontId="28" fillId="0" borderId="5" xfId="0" applyFont="1" applyBorder="1" applyAlignment="1">
      <alignment vertical="center"/>
    </xf>
    <xf numFmtId="11" fontId="27" fillId="0" borderId="5" xfId="0" applyNumberFormat="1" applyFont="1" applyBorder="1"/>
    <xf numFmtId="0" fontId="30" fillId="0" borderId="5" xfId="0" applyFont="1" applyBorder="1"/>
    <xf numFmtId="0" fontId="30" fillId="0" borderId="5" xfId="0" applyFont="1" applyBorder="1" applyAlignment="1">
      <alignment horizontal="center"/>
    </xf>
    <xf numFmtId="0" fontId="35" fillId="0" borderId="5" xfId="0" applyFont="1" applyBorder="1"/>
    <xf numFmtId="0" fontId="34" fillId="3" borderId="5" xfId="17" applyFont="1" applyFill="1" applyBorder="1" applyAlignment="1">
      <alignment horizontal="center" vertical="center"/>
    </xf>
    <xf numFmtId="0" fontId="34" fillId="3" borderId="5" xfId="17" applyFont="1" applyFill="1" applyBorder="1" applyAlignment="1">
      <alignment horizontal="left" vertical="center"/>
    </xf>
    <xf numFmtId="0" fontId="28" fillId="0" borderId="5" xfId="0" applyFont="1" applyBorder="1" applyAlignment="1">
      <alignment horizontal="center"/>
    </xf>
    <xf numFmtId="0" fontId="5" fillId="3" borderId="5" xfId="17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171" fontId="37" fillId="3" borderId="5" xfId="0" applyNumberFormat="1" applyFont="1" applyFill="1" applyBorder="1" applyAlignment="1">
      <alignment horizontal="center" vertical="center"/>
    </xf>
    <xf numFmtId="0" fontId="37" fillId="3" borderId="5" xfId="0" applyFont="1" applyFill="1" applyBorder="1" applyAlignment="1">
      <alignment horizontal="center" vertical="center" wrapText="1"/>
    </xf>
    <xf numFmtId="0" fontId="37" fillId="3" borderId="5" xfId="17" applyFont="1" applyFill="1" applyBorder="1" applyAlignment="1">
      <alignment horizontal="center" vertical="center"/>
    </xf>
    <xf numFmtId="0" fontId="5" fillId="3" borderId="5" xfId="17" applyFont="1" applyFill="1" applyBorder="1" applyAlignment="1">
      <alignment horizontal="center" vertical="center" wrapText="1"/>
    </xf>
    <xf numFmtId="164" fontId="24" fillId="3" borderId="0" xfId="1" applyNumberFormat="1" applyFont="1" applyFill="1" applyBorder="1" applyAlignment="1"/>
    <xf numFmtId="164" fontId="25" fillId="0" borderId="0" xfId="1" applyNumberFormat="1" applyFont="1" applyFill="1" applyBorder="1" applyAlignment="1"/>
    <xf numFmtId="0" fontId="26" fillId="3" borderId="0" xfId="17" applyFont="1" applyFill="1">
      <alignment vertical="center"/>
    </xf>
    <xf numFmtId="0" fontId="38" fillId="3" borderId="0" xfId="18" applyFill="1" applyAlignment="1">
      <alignment vertical="center"/>
    </xf>
    <xf numFmtId="0" fontId="38" fillId="0" borderId="0" xfId="18" applyAlignment="1"/>
    <xf numFmtId="0" fontId="28" fillId="4" borderId="5" xfId="0" quotePrefix="1" applyFont="1" applyFill="1" applyBorder="1" applyAlignment="1">
      <alignment horizontal="center"/>
    </xf>
    <xf numFmtId="164" fontId="28" fillId="11" borderId="5" xfId="1" applyNumberFormat="1" applyFont="1" applyFill="1" applyBorder="1" applyAlignment="1">
      <alignment horizontal="center"/>
    </xf>
    <xf numFmtId="0" fontId="28" fillId="11" borderId="5" xfId="0" applyFont="1" applyFill="1" applyBorder="1"/>
    <xf numFmtId="0" fontId="38" fillId="3" borderId="5" xfId="18" applyFill="1" applyBorder="1" applyAlignment="1"/>
    <xf numFmtId="0" fontId="38" fillId="0" borderId="5" xfId="18" applyBorder="1" applyAlignment="1"/>
    <xf numFmtId="171" fontId="37" fillId="3" borderId="5" xfId="0" applyNumberFormat="1" applyFont="1" applyFill="1" applyBorder="1" applyAlignment="1">
      <alignment vertical="center"/>
    </xf>
    <xf numFmtId="171" fontId="38" fillId="3" borderId="5" xfId="18" applyNumberFormat="1" applyFill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38" fillId="0" borderId="5" xfId="18" applyBorder="1"/>
    <xf numFmtId="0" fontId="30" fillId="10" borderId="5" xfId="0" applyFont="1" applyFill="1" applyBorder="1"/>
    <xf numFmtId="164" fontId="30" fillId="3" borderId="5" xfId="1" applyNumberFormat="1" applyFont="1" applyFill="1" applyBorder="1" applyAlignment="1">
      <alignment horizontal="center"/>
    </xf>
    <xf numFmtId="0" fontId="40" fillId="0" borderId="0" xfId="0" applyFont="1"/>
    <xf numFmtId="0" fontId="44" fillId="0" borderId="17" xfId="0" applyFont="1" applyBorder="1" applyAlignment="1">
      <alignment vertical="center" wrapText="1"/>
    </xf>
    <xf numFmtId="172" fontId="0" fillId="0" borderId="17" xfId="0" applyNumberFormat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/>
    </xf>
    <xf numFmtId="173" fontId="0" fillId="0" borderId="17" xfId="0" applyNumberFormat="1" applyBorder="1" applyAlignment="1">
      <alignment horizontal="right" vertical="center" wrapText="1"/>
    </xf>
    <xf numFmtId="0" fontId="0" fillId="0" borderId="17" xfId="0" applyBorder="1"/>
    <xf numFmtId="0" fontId="24" fillId="0" borderId="17" xfId="0" applyFont="1" applyBorder="1" applyAlignment="1">
      <alignment horizontal="center"/>
    </xf>
    <xf numFmtId="0" fontId="4" fillId="2" borderId="0" xfId="4" applyBorder="1" applyAlignment="1"/>
    <xf numFmtId="0" fontId="4" fillId="2" borderId="0" xfId="4" applyBorder="1"/>
    <xf numFmtId="164" fontId="1" fillId="3" borderId="0" xfId="1" applyNumberFormat="1" applyFont="1" applyFill="1" applyBorder="1" applyAlignment="1">
      <alignment horizontal="center"/>
    </xf>
    <xf numFmtId="0" fontId="1" fillId="0" borderId="0" xfId="0" applyFont="1"/>
    <xf numFmtId="0" fontId="43" fillId="5" borderId="0" xfId="0" applyFont="1" applyFill="1" applyAlignment="1">
      <alignment horizontal="center"/>
    </xf>
    <xf numFmtId="0" fontId="43" fillId="5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3" borderId="0" xfId="0" applyFont="1" applyFill="1"/>
    <xf numFmtId="11" fontId="1" fillId="0" borderId="0" xfId="0" applyNumberFormat="1" applyFont="1"/>
    <xf numFmtId="0" fontId="4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44" fillId="0" borderId="0" xfId="0" applyFont="1" applyAlignment="1">
      <alignment vertical="center" wrapText="1"/>
    </xf>
    <xf numFmtId="0" fontId="44" fillId="3" borderId="0" xfId="0" applyFont="1" applyFill="1" applyAlignment="1">
      <alignment horizontal="right" vertical="center"/>
    </xf>
    <xf numFmtId="0" fontId="44" fillId="12" borderId="0" xfId="0" applyFont="1" applyFill="1" applyAlignment="1">
      <alignment vertical="center"/>
    </xf>
    <xf numFmtId="0" fontId="44" fillId="0" borderId="17" xfId="13" applyFont="1" applyBorder="1" applyAlignment="1">
      <alignment vertical="center" wrapText="1"/>
    </xf>
    <xf numFmtId="0" fontId="24" fillId="0" borderId="14" xfId="0" applyFont="1" applyBorder="1" applyAlignment="1">
      <alignment horizontal="center"/>
    </xf>
    <xf numFmtId="0" fontId="44" fillId="3" borderId="17" xfId="13" applyFont="1" applyFill="1" applyBorder="1" applyAlignment="1">
      <alignment horizontal="center" vertical="center"/>
    </xf>
    <xf numFmtId="0" fontId="0" fillId="0" borderId="13" xfId="0" applyBorder="1"/>
    <xf numFmtId="0" fontId="37" fillId="3" borderId="17" xfId="0" applyFont="1" applyFill="1" applyBorder="1" applyAlignment="1">
      <alignment horizontal="center" vertical="center" wrapText="1"/>
    </xf>
    <xf numFmtId="14" fontId="24" fillId="0" borderId="17" xfId="0" applyNumberFormat="1" applyFont="1" applyBorder="1" applyAlignment="1">
      <alignment horizontal="center"/>
    </xf>
    <xf numFmtId="0" fontId="44" fillId="0" borderId="0" xfId="13" applyFont="1" applyAlignment="1">
      <alignment vertical="center" wrapText="1"/>
    </xf>
    <xf numFmtId="0" fontId="44" fillId="3" borderId="0" xfId="13" applyFont="1" applyFill="1" applyAlignment="1">
      <alignment horizontal="right" vertical="center"/>
    </xf>
    <xf numFmtId="0" fontId="44" fillId="12" borderId="17" xfId="0" applyFont="1" applyFill="1" applyBorder="1" applyAlignment="1">
      <alignment horizontal="center" vertical="center" wrapText="1"/>
    </xf>
    <xf numFmtId="0" fontId="39" fillId="0" borderId="18" xfId="2" applyFont="1" applyBorder="1" applyAlignment="1">
      <alignment horizontal="center" vertical="center"/>
    </xf>
    <xf numFmtId="0" fontId="39" fillId="0" borderId="19" xfId="2" applyFont="1" applyBorder="1" applyAlignment="1">
      <alignment horizontal="center" vertical="center"/>
    </xf>
    <xf numFmtId="0" fontId="39" fillId="0" borderId="20" xfId="2" applyFont="1" applyBorder="1" applyAlignment="1">
      <alignment horizontal="center" vertical="center"/>
    </xf>
    <xf numFmtId="0" fontId="39" fillId="0" borderId="15" xfId="2" applyFont="1" applyBorder="1" applyAlignment="1">
      <alignment horizontal="center" vertical="center"/>
    </xf>
    <xf numFmtId="0" fontId="39" fillId="0" borderId="0" xfId="2" applyFont="1" applyBorder="1" applyAlignment="1">
      <alignment horizontal="center" vertical="center"/>
    </xf>
    <xf numFmtId="0" fontId="39" fillId="0" borderId="21" xfId="2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/>
    </xf>
    <xf numFmtId="164" fontId="27" fillId="3" borderId="5" xfId="1" applyNumberFormat="1" applyFont="1" applyFill="1" applyBorder="1" applyAlignment="1">
      <alignment horizontal="center" vertical="center"/>
    </xf>
    <xf numFmtId="164" fontId="27" fillId="3" borderId="5" xfId="1" applyNumberFormat="1" applyFont="1" applyFill="1" applyBorder="1" applyAlignment="1">
      <alignment horizontal="center"/>
    </xf>
    <xf numFmtId="0" fontId="28" fillId="3" borderId="5" xfId="0" quotePrefix="1" applyFont="1" applyFill="1" applyBorder="1" applyAlignment="1">
      <alignment horizontal="center"/>
    </xf>
    <xf numFmtId="0" fontId="28" fillId="3" borderId="5" xfId="0" quotePrefix="1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5" fillId="3" borderId="5" xfId="17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41" fillId="0" borderId="0" xfId="3" applyFont="1" applyBorder="1" applyAlignment="1">
      <alignment horizontal="center" vertical="center"/>
    </xf>
    <xf numFmtId="0" fontId="1" fillId="0" borderId="0" xfId="0" applyFont="1"/>
    <xf numFmtId="0" fontId="10" fillId="0" borderId="5" xfId="10" applyFont="1" applyBorder="1" applyAlignment="1">
      <alignment horizontal="center" vertical="center"/>
    </xf>
    <xf numFmtId="0" fontId="15" fillId="3" borderId="6" xfId="12" applyFont="1" applyFill="1" applyBorder="1" applyAlignment="1">
      <alignment horizontal="center" vertical="center"/>
    </xf>
    <xf numFmtId="0" fontId="15" fillId="3" borderId="12" xfId="12" applyFont="1" applyFill="1" applyBorder="1" applyAlignment="1">
      <alignment horizontal="center" vertical="center"/>
    </xf>
    <xf numFmtId="166" fontId="14" fillId="3" borderId="5" xfId="10" applyNumberFormat="1" applyFont="1" applyFill="1" applyBorder="1" applyAlignment="1">
      <alignment horizontal="center" vertical="center" wrapText="1" shrinkToFi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5" xfId="11" applyFont="1" applyFill="1" applyBorder="1" applyAlignment="1">
      <alignment horizontal="center" vertical="center" wrapText="1"/>
    </xf>
    <xf numFmtId="166" fontId="13" fillId="6" borderId="5" xfId="12" applyNumberFormat="1" applyFont="1" applyFill="1" applyBorder="1" applyAlignment="1">
      <alignment horizontal="center" vertical="center" wrapText="1"/>
    </xf>
    <xf numFmtId="166" fontId="13" fillId="6" borderId="5" xfId="0" applyNumberFormat="1" applyFont="1" applyFill="1" applyBorder="1" applyAlignment="1">
      <alignment horizontal="center" vertical="center" wrapText="1" shrinkToFit="1"/>
    </xf>
    <xf numFmtId="167" fontId="13" fillId="7" borderId="5" xfId="0" applyNumberFormat="1" applyFont="1" applyFill="1" applyBorder="1" applyAlignment="1">
      <alignment horizontal="center" vertical="center" wrapText="1" shrinkToFit="1"/>
    </xf>
    <xf numFmtId="0" fontId="13" fillId="6" borderId="5" xfId="12" applyFont="1" applyFill="1" applyBorder="1" applyAlignment="1">
      <alignment horizontal="center" vertical="center" wrapText="1"/>
    </xf>
    <xf numFmtId="0" fontId="18" fillId="0" borderId="5" xfId="14" applyFont="1" applyBorder="1" applyAlignment="1">
      <alignment horizontal="center" vertical="center"/>
    </xf>
    <xf numFmtId="0" fontId="12" fillId="0" borderId="5" xfId="14" applyFont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left" vertical="center" wrapText="1"/>
    </xf>
    <xf numFmtId="0" fontId="13" fillId="6" borderId="14" xfId="11" applyFont="1" applyFill="1" applyBorder="1" applyAlignment="1">
      <alignment horizontal="center" vertical="center" wrapText="1"/>
    </xf>
    <xf numFmtId="0" fontId="13" fillId="6" borderId="13" xfId="11" applyFont="1" applyFill="1" applyBorder="1" applyAlignment="1">
      <alignment horizontal="left" vertical="center" wrapText="1"/>
    </xf>
    <xf numFmtId="0" fontId="21" fillId="0" borderId="6" xfId="14" applyFont="1" applyBorder="1" applyAlignment="1">
      <alignment horizontal="center" vertical="center" wrapText="1"/>
    </xf>
    <xf numFmtId="0" fontId="21" fillId="0" borderId="12" xfId="14" applyFont="1" applyBorder="1" applyAlignment="1">
      <alignment horizontal="center" vertical="center" wrapText="1"/>
    </xf>
    <xf numFmtId="0" fontId="21" fillId="0" borderId="7" xfId="14" applyFont="1" applyBorder="1" applyAlignment="1">
      <alignment horizontal="center" vertical="center" wrapText="1"/>
    </xf>
    <xf numFmtId="166" fontId="13" fillId="6" borderId="6" xfId="14" applyNumberFormat="1" applyFont="1" applyFill="1" applyBorder="1" applyAlignment="1">
      <alignment horizontal="center" vertical="center" wrapText="1"/>
    </xf>
    <xf numFmtId="166" fontId="13" fillId="6" borderId="7" xfId="14" applyNumberFormat="1" applyFont="1" applyFill="1" applyBorder="1" applyAlignment="1">
      <alignment horizontal="center" vertical="center" wrapText="1"/>
    </xf>
    <xf numFmtId="166" fontId="13" fillId="6" borderId="6" xfId="14" applyNumberFormat="1" applyFont="1" applyFill="1" applyBorder="1" applyAlignment="1">
      <alignment horizontal="center" vertical="center" shrinkToFit="1"/>
    </xf>
    <xf numFmtId="166" fontId="13" fillId="6" borderId="7" xfId="14" applyNumberFormat="1" applyFont="1" applyFill="1" applyBorder="1" applyAlignment="1">
      <alignment horizontal="center" vertical="center" shrinkToFit="1"/>
    </xf>
    <xf numFmtId="0" fontId="13" fillId="6" borderId="8" xfId="14" applyFont="1" applyFill="1" applyBorder="1" applyAlignment="1">
      <alignment horizontal="center" vertical="center"/>
    </xf>
    <xf numFmtId="0" fontId="13" fillId="6" borderId="4" xfId="14" applyFont="1" applyFill="1" applyBorder="1" applyAlignment="1">
      <alignment horizontal="center" vertical="center"/>
    </xf>
    <xf numFmtId="170" fontId="13" fillId="7" borderId="5" xfId="14" applyNumberFormat="1" applyFont="1" applyFill="1" applyBorder="1" applyAlignment="1">
      <alignment horizontal="center" vertical="center" shrinkToFit="1"/>
    </xf>
    <xf numFmtId="0" fontId="13" fillId="6" borderId="6" xfId="14" applyFont="1" applyFill="1" applyBorder="1" applyAlignment="1">
      <alignment horizontal="center" vertical="center" wrapText="1"/>
    </xf>
    <xf numFmtId="0" fontId="13" fillId="6" borderId="7" xfId="14" applyFont="1" applyFill="1" applyBorder="1" applyAlignment="1">
      <alignment horizontal="center" vertical="center" wrapText="1"/>
    </xf>
    <xf numFmtId="0" fontId="10" fillId="0" borderId="15" xfId="11" applyFont="1" applyBorder="1" applyAlignment="1">
      <alignment horizontal="center" vertical="center"/>
    </xf>
    <xf numFmtId="0" fontId="10" fillId="0" borderId="0" xfId="11" applyFont="1" applyAlignment="1">
      <alignment horizontal="center" vertical="center"/>
    </xf>
    <xf numFmtId="0" fontId="17" fillId="6" borderId="8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167" fontId="17" fillId="7" borderId="5" xfId="0" applyNumberFormat="1" applyFont="1" applyFill="1" applyBorder="1" applyAlignment="1">
      <alignment horizontal="center" vertical="center" wrapText="1" shrinkToFit="1"/>
    </xf>
    <xf numFmtId="0" fontId="17" fillId="6" borderId="5" xfId="11" applyFont="1" applyFill="1" applyBorder="1" applyAlignment="1">
      <alignment horizontal="center" vertical="center" wrapText="1"/>
    </xf>
    <xf numFmtId="0" fontId="17" fillId="6" borderId="5" xfId="11" applyFont="1" applyFill="1" applyBorder="1" applyAlignment="1">
      <alignment vertical="center" wrapText="1"/>
    </xf>
    <xf numFmtId="166" fontId="17" fillId="6" borderId="5" xfId="11" applyNumberFormat="1" applyFont="1" applyFill="1" applyBorder="1" applyAlignment="1">
      <alignment horizontal="center" vertical="center" wrapText="1"/>
    </xf>
    <xf numFmtId="166" fontId="17" fillId="6" borderId="5" xfId="11" applyNumberFormat="1" applyFont="1" applyFill="1" applyBorder="1" applyAlignment="1">
      <alignment horizontal="center" vertical="center" shrinkToFit="1"/>
    </xf>
    <xf numFmtId="0" fontId="17" fillId="6" borderId="5" xfId="11" applyFont="1" applyFill="1" applyBorder="1" applyAlignment="1">
      <alignment horizontal="center" vertical="center"/>
    </xf>
    <xf numFmtId="0" fontId="12" fillId="0" borderId="17" xfId="10" applyFont="1" applyBorder="1" applyAlignment="1">
      <alignment horizontal="center" vertical="center"/>
    </xf>
    <xf numFmtId="169" fontId="13" fillId="7" borderId="7" xfId="1" applyNumberFormat="1" applyFont="1" applyFill="1" applyBorder="1" applyAlignment="1">
      <alignment horizontal="center" vertical="center" wrapText="1"/>
    </xf>
    <xf numFmtId="169" fontId="13" fillId="7" borderId="17" xfId="1" applyNumberFormat="1" applyFont="1" applyFill="1" applyBorder="1" applyAlignment="1">
      <alignment horizontal="center" vertical="center" wrapText="1"/>
    </xf>
  </cellXfs>
  <cellStyles count="19">
    <cellStyle name="_x0004_" xfId="15" xr:uid="{9AA1BFDA-A2F4-46F4-B6A0-C728B41A0925}"/>
    <cellStyle name="Check Cell" xfId="4" builtinId="23"/>
    <cellStyle name="Comma" xfId="1" builtinId="3"/>
    <cellStyle name="Comma 2" xfId="16" xr:uid="{74AFD775-8FEA-4F46-994B-57F2B923CFF1}"/>
    <cellStyle name="Heading 1" xfId="2" builtinId="16"/>
    <cellStyle name="Heading 2" xfId="3" builtinId="17"/>
    <cellStyle name="Hyperlink" xfId="18" builtinId="8"/>
    <cellStyle name="Normal" xfId="0" builtinId="0"/>
    <cellStyle name="Normal - Style1 2 2" xfId="9" xr:uid="{27F906A9-9941-47DF-B1D4-2497C2E46BAE}"/>
    <cellStyle name="Normal 2" xfId="13" xr:uid="{439E02BE-886F-49AB-90C9-702E481E40D0}"/>
    <cellStyle name="Normal 2 2" xfId="12" xr:uid="{BEC42313-4DD7-4DCA-BB81-63551212F9DF}"/>
    <cellStyle name="Normal 3" xfId="11" xr:uid="{FC5611C6-8EC2-4351-B23B-FAB4FE6B1C38}"/>
    <cellStyle name="Normal 4" xfId="14" xr:uid="{8F126BD8-2D44-4BE7-9723-48FA3622A370}"/>
    <cellStyle name="Normal 5" xfId="8" xr:uid="{F6011062-14DE-4676-920B-CC8E1A5F7C92}"/>
    <cellStyle name="Normal 9" xfId="7" xr:uid="{8D4CDDB6-31DA-48A3-8F34-24AC7024A738}"/>
    <cellStyle name="Style 1_0808.1" xfId="5" xr:uid="{6525DFF7-1D1A-4BA0-8939-B78B49CFA5D1}"/>
    <cellStyle name="常规 10 10 10" xfId="17" xr:uid="{6F4E8CDC-477B-439C-8D9B-8103DE4F8EFD}"/>
    <cellStyle name="常规 2" xfId="10" xr:uid="{0C801D79-DD72-4D6E-AB2F-0C28A4309E3C}"/>
    <cellStyle name="常规_Sheet2" xfId="6" xr:uid="{0E28A874-CF99-4A01-B294-F3F22920A6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7.png"/><Relationship Id="rId3" Type="http://schemas.openxmlformats.org/officeDocument/2006/relationships/image" Target="../media/image32.png"/><Relationship Id="rId7" Type="http://schemas.openxmlformats.org/officeDocument/2006/relationships/image" Target="../media/image36.png"/><Relationship Id="rId2" Type="http://schemas.openxmlformats.org/officeDocument/2006/relationships/image" Target="../media/image31.png"/><Relationship Id="rId1" Type="http://schemas.openxmlformats.org/officeDocument/2006/relationships/image" Target="../media/image30.jpeg"/><Relationship Id="rId6" Type="http://schemas.openxmlformats.org/officeDocument/2006/relationships/image" Target="../media/image35.png"/><Relationship Id="rId5" Type="http://schemas.openxmlformats.org/officeDocument/2006/relationships/image" Target="../media/image34.png"/><Relationship Id="rId4" Type="http://schemas.openxmlformats.org/officeDocument/2006/relationships/image" Target="../media/image3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png"/><Relationship Id="rId13" Type="http://schemas.openxmlformats.org/officeDocument/2006/relationships/image" Target="../media/image50.png"/><Relationship Id="rId3" Type="http://schemas.openxmlformats.org/officeDocument/2006/relationships/image" Target="../media/image40.png"/><Relationship Id="rId7" Type="http://schemas.openxmlformats.org/officeDocument/2006/relationships/image" Target="../media/image44.png"/><Relationship Id="rId12" Type="http://schemas.openxmlformats.org/officeDocument/2006/relationships/image" Target="../media/image49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Relationship Id="rId6" Type="http://schemas.openxmlformats.org/officeDocument/2006/relationships/image" Target="../media/image43.png"/><Relationship Id="rId11" Type="http://schemas.openxmlformats.org/officeDocument/2006/relationships/image" Target="../media/image48.jpeg"/><Relationship Id="rId5" Type="http://schemas.openxmlformats.org/officeDocument/2006/relationships/image" Target="../media/image42.jpeg"/><Relationship Id="rId10" Type="http://schemas.openxmlformats.org/officeDocument/2006/relationships/image" Target="../media/image47.png"/><Relationship Id="rId4" Type="http://schemas.openxmlformats.org/officeDocument/2006/relationships/image" Target="../media/image41.png"/><Relationship Id="rId9" Type="http://schemas.openxmlformats.org/officeDocument/2006/relationships/image" Target="../media/image46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76200" cy="211455"/>
    <xdr:sp macro="" textlink="">
      <xdr:nvSpPr>
        <xdr:cNvPr id="81" name="Text Box 624">
          <a:extLst>
            <a:ext uri="{FF2B5EF4-FFF2-40B4-BE49-F238E27FC236}">
              <a16:creationId xmlns:a16="http://schemas.microsoft.com/office/drawing/2014/main" id="{10F85049-EA07-40AB-9060-7B8C1E6CAE99}"/>
            </a:ext>
          </a:extLst>
        </xdr:cNvPr>
        <xdr:cNvSpPr txBox="1">
          <a:spLocks noChangeArrowheads="1"/>
        </xdr:cNvSpPr>
      </xdr:nvSpPr>
      <xdr:spPr>
        <a:xfrm>
          <a:off x="396240" y="2179320"/>
          <a:ext cx="762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76200" cy="211455"/>
    <xdr:sp macro="" textlink="">
      <xdr:nvSpPr>
        <xdr:cNvPr id="82" name="Text Box 625">
          <a:extLst>
            <a:ext uri="{FF2B5EF4-FFF2-40B4-BE49-F238E27FC236}">
              <a16:creationId xmlns:a16="http://schemas.microsoft.com/office/drawing/2014/main" id="{20BC51D5-4519-4AA1-8F52-9DA646BD8732}"/>
            </a:ext>
          </a:extLst>
        </xdr:cNvPr>
        <xdr:cNvSpPr txBox="1">
          <a:spLocks noChangeArrowheads="1"/>
        </xdr:cNvSpPr>
      </xdr:nvSpPr>
      <xdr:spPr>
        <a:xfrm>
          <a:off x="396240" y="2179320"/>
          <a:ext cx="762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76200" cy="211455"/>
    <xdr:sp macro="" textlink="">
      <xdr:nvSpPr>
        <xdr:cNvPr id="83" name="Text Box 904">
          <a:extLst>
            <a:ext uri="{FF2B5EF4-FFF2-40B4-BE49-F238E27FC236}">
              <a16:creationId xmlns:a16="http://schemas.microsoft.com/office/drawing/2014/main" id="{F79076CE-26E2-49A5-B87A-1AC9C85295B7}"/>
            </a:ext>
          </a:extLst>
        </xdr:cNvPr>
        <xdr:cNvSpPr txBox="1">
          <a:spLocks noChangeArrowheads="1"/>
        </xdr:cNvSpPr>
      </xdr:nvSpPr>
      <xdr:spPr>
        <a:xfrm>
          <a:off x="396240" y="32133540"/>
          <a:ext cx="762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76200" cy="211455"/>
    <xdr:sp macro="" textlink="">
      <xdr:nvSpPr>
        <xdr:cNvPr id="84" name="Text Box 905">
          <a:extLst>
            <a:ext uri="{FF2B5EF4-FFF2-40B4-BE49-F238E27FC236}">
              <a16:creationId xmlns:a16="http://schemas.microsoft.com/office/drawing/2014/main" id="{65A908DA-2410-4700-9FBD-3F711737D74D}"/>
            </a:ext>
          </a:extLst>
        </xdr:cNvPr>
        <xdr:cNvSpPr txBox="1">
          <a:spLocks noChangeArrowheads="1"/>
        </xdr:cNvSpPr>
      </xdr:nvSpPr>
      <xdr:spPr>
        <a:xfrm>
          <a:off x="396240" y="32133540"/>
          <a:ext cx="762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76200" cy="211455"/>
    <xdr:sp macro="" textlink="">
      <xdr:nvSpPr>
        <xdr:cNvPr id="85" name="Text Box 904">
          <a:extLst>
            <a:ext uri="{FF2B5EF4-FFF2-40B4-BE49-F238E27FC236}">
              <a16:creationId xmlns:a16="http://schemas.microsoft.com/office/drawing/2014/main" id="{ED2B5DB9-B2C4-40C5-930B-27ED3B32E1A2}"/>
            </a:ext>
          </a:extLst>
        </xdr:cNvPr>
        <xdr:cNvSpPr txBox="1">
          <a:spLocks noChangeArrowheads="1"/>
        </xdr:cNvSpPr>
      </xdr:nvSpPr>
      <xdr:spPr>
        <a:xfrm>
          <a:off x="396240" y="2179320"/>
          <a:ext cx="762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144780</xdr:colOff>
      <xdr:row>22</xdr:row>
      <xdr:rowOff>45720</xdr:rowOff>
    </xdr:from>
    <xdr:to>
      <xdr:col>2</xdr:col>
      <xdr:colOff>647700</xdr:colOff>
      <xdr:row>22</xdr:row>
      <xdr:rowOff>514350</xdr:rowOff>
    </xdr:to>
    <xdr:pic>
      <xdr:nvPicPr>
        <xdr:cNvPr id="86" name="Picture 1">
          <a:extLst>
            <a:ext uri="{FF2B5EF4-FFF2-40B4-BE49-F238E27FC236}">
              <a16:creationId xmlns:a16="http://schemas.microsoft.com/office/drawing/2014/main" id="{9C3DBF8C-17AC-4C94-A7A0-418CBF6C9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72"/>
        <a:stretch>
          <a:fillRect/>
        </a:stretch>
      </xdr:blipFill>
      <xdr:spPr>
        <a:xfrm>
          <a:off x="1539240" y="16497300"/>
          <a:ext cx="502920" cy="468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121920</xdr:colOff>
      <xdr:row>26</xdr:row>
      <xdr:rowOff>76200</xdr:rowOff>
    </xdr:from>
    <xdr:to>
      <xdr:col>2</xdr:col>
      <xdr:colOff>647700</xdr:colOff>
      <xdr:row>26</xdr:row>
      <xdr:rowOff>495300</xdr:rowOff>
    </xdr:to>
    <xdr:pic>
      <xdr:nvPicPr>
        <xdr:cNvPr id="87" name="Picture 2">
          <a:extLst>
            <a:ext uri="{FF2B5EF4-FFF2-40B4-BE49-F238E27FC236}">
              <a16:creationId xmlns:a16="http://schemas.microsoft.com/office/drawing/2014/main" id="{ED5C36C9-8C24-4A8F-9886-3AAF24B0A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" y="19514820"/>
          <a:ext cx="5257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38</xdr:row>
      <xdr:rowOff>30480</xdr:rowOff>
    </xdr:from>
    <xdr:to>
      <xdr:col>2</xdr:col>
      <xdr:colOff>571500</xdr:colOff>
      <xdr:row>38</xdr:row>
      <xdr:rowOff>510540</xdr:rowOff>
    </xdr:to>
    <xdr:pic>
      <xdr:nvPicPr>
        <xdr:cNvPr id="88" name="Picture 10">
          <a:extLst>
            <a:ext uri="{FF2B5EF4-FFF2-40B4-BE49-F238E27FC236}">
              <a16:creationId xmlns:a16="http://schemas.microsoft.com/office/drawing/2014/main" id="{46147726-A104-4CC2-9A92-26884344A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4960" y="28430220"/>
          <a:ext cx="38100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205740</xdr:colOff>
      <xdr:row>39</xdr:row>
      <xdr:rowOff>30480</xdr:rowOff>
    </xdr:from>
    <xdr:to>
      <xdr:col>2</xdr:col>
      <xdr:colOff>548640</xdr:colOff>
      <xdr:row>39</xdr:row>
      <xdr:rowOff>478155</xdr:rowOff>
    </xdr:to>
    <xdr:pic>
      <xdr:nvPicPr>
        <xdr:cNvPr id="89" name="Picture 10">
          <a:extLst>
            <a:ext uri="{FF2B5EF4-FFF2-40B4-BE49-F238E27FC236}">
              <a16:creationId xmlns:a16="http://schemas.microsoft.com/office/drawing/2014/main" id="{65AD64C0-3A27-48FF-96DB-2C131D098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0200" y="29176980"/>
          <a:ext cx="3429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236220</xdr:colOff>
      <xdr:row>30</xdr:row>
      <xdr:rowOff>38100</xdr:rowOff>
    </xdr:from>
    <xdr:to>
      <xdr:col>2</xdr:col>
      <xdr:colOff>510540</xdr:colOff>
      <xdr:row>30</xdr:row>
      <xdr:rowOff>514350</xdr:rowOff>
    </xdr:to>
    <xdr:pic>
      <xdr:nvPicPr>
        <xdr:cNvPr id="90" name="Picture 1" descr="C:\Documents and Settings\todm08\Application Data\Tencent\Users\793346530\QQ\WinTemp\RichOle\$E06}G40EW~4)SXBTA596QR.png">
          <a:extLst>
            <a:ext uri="{FF2B5EF4-FFF2-40B4-BE49-F238E27FC236}">
              <a16:creationId xmlns:a16="http://schemas.microsoft.com/office/drawing/2014/main" id="{0F6AD61E-4135-4C1F-89DB-50FB9E2A4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30680" y="22463760"/>
          <a:ext cx="27432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236220</xdr:colOff>
      <xdr:row>32</xdr:row>
      <xdr:rowOff>45720</xdr:rowOff>
    </xdr:from>
    <xdr:to>
      <xdr:col>2</xdr:col>
      <xdr:colOff>514350</xdr:colOff>
      <xdr:row>32</xdr:row>
      <xdr:rowOff>514350</xdr:rowOff>
    </xdr:to>
    <xdr:pic>
      <xdr:nvPicPr>
        <xdr:cNvPr id="91" name="Picture 1" descr="C:\Documents and Settings\todm08\Application Data\Tencent\Users\793346530\QQ\WinTemp\RichOle\$E06}G40EW~4)SXBTA596QR.png">
          <a:extLst>
            <a:ext uri="{FF2B5EF4-FFF2-40B4-BE49-F238E27FC236}">
              <a16:creationId xmlns:a16="http://schemas.microsoft.com/office/drawing/2014/main" id="{0434F2BE-0E3C-4DBB-85D6-1FE5BEED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30680" y="23964900"/>
          <a:ext cx="278130" cy="468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236220</xdr:colOff>
      <xdr:row>37</xdr:row>
      <xdr:rowOff>38100</xdr:rowOff>
    </xdr:from>
    <xdr:to>
      <xdr:col>2</xdr:col>
      <xdr:colOff>510540</xdr:colOff>
      <xdr:row>37</xdr:row>
      <xdr:rowOff>516255</xdr:rowOff>
    </xdr:to>
    <xdr:pic>
      <xdr:nvPicPr>
        <xdr:cNvPr id="92" name="Picture 2">
          <a:extLst>
            <a:ext uri="{FF2B5EF4-FFF2-40B4-BE49-F238E27FC236}">
              <a16:creationId xmlns:a16="http://schemas.microsoft.com/office/drawing/2014/main" id="{EBDF64E5-58DA-4A21-9601-E4BD834E4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30680" y="27691080"/>
          <a:ext cx="274320" cy="47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173990</xdr:colOff>
      <xdr:row>7</xdr:row>
      <xdr:rowOff>421005</xdr:rowOff>
    </xdr:from>
    <xdr:to>
      <xdr:col>2</xdr:col>
      <xdr:colOff>522605</xdr:colOff>
      <xdr:row>7</xdr:row>
      <xdr:rowOff>1032194</xdr:rowOff>
    </xdr:to>
    <xdr:pic>
      <xdr:nvPicPr>
        <xdr:cNvPr id="93" name="Picture 5">
          <a:extLst>
            <a:ext uri="{FF2B5EF4-FFF2-40B4-BE49-F238E27FC236}">
              <a16:creationId xmlns:a16="http://schemas.microsoft.com/office/drawing/2014/main" id="{B7B4EAB1-3D65-4EE2-8632-D1E5B20EC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8450" y="3956685"/>
          <a:ext cx="348615" cy="6111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182245</xdr:colOff>
      <xdr:row>8</xdr:row>
      <xdr:rowOff>112395</xdr:rowOff>
    </xdr:from>
    <xdr:to>
      <xdr:col>2</xdr:col>
      <xdr:colOff>536575</xdr:colOff>
      <xdr:row>8</xdr:row>
      <xdr:rowOff>672467</xdr:rowOff>
    </xdr:to>
    <xdr:pic>
      <xdr:nvPicPr>
        <xdr:cNvPr id="94" name="Picture 6">
          <a:extLst>
            <a:ext uri="{FF2B5EF4-FFF2-40B4-BE49-F238E27FC236}">
              <a16:creationId xmlns:a16="http://schemas.microsoft.com/office/drawing/2014/main" id="{1D8F175B-7A71-441B-B1A2-F78D6459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76705" y="4829175"/>
          <a:ext cx="354330" cy="560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167005</xdr:colOff>
      <xdr:row>9</xdr:row>
      <xdr:rowOff>176530</xdr:rowOff>
    </xdr:from>
    <xdr:to>
      <xdr:col>2</xdr:col>
      <xdr:colOff>532765</xdr:colOff>
      <xdr:row>9</xdr:row>
      <xdr:rowOff>986155</xdr:rowOff>
    </xdr:to>
    <xdr:pic>
      <xdr:nvPicPr>
        <xdr:cNvPr id="95" name="Picture 7">
          <a:extLst>
            <a:ext uri="{FF2B5EF4-FFF2-40B4-BE49-F238E27FC236}">
              <a16:creationId xmlns:a16="http://schemas.microsoft.com/office/drawing/2014/main" id="{2CF15296-7389-4485-851E-25C205192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1465" y="5868670"/>
          <a:ext cx="36576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198755</xdr:colOff>
      <xdr:row>10</xdr:row>
      <xdr:rowOff>172720</xdr:rowOff>
    </xdr:from>
    <xdr:to>
      <xdr:col>2</xdr:col>
      <xdr:colOff>564515</xdr:colOff>
      <xdr:row>10</xdr:row>
      <xdr:rowOff>761366</xdr:rowOff>
    </xdr:to>
    <xdr:pic>
      <xdr:nvPicPr>
        <xdr:cNvPr id="96" name="Picture 8">
          <a:extLst>
            <a:ext uri="{FF2B5EF4-FFF2-40B4-BE49-F238E27FC236}">
              <a16:creationId xmlns:a16="http://schemas.microsoft.com/office/drawing/2014/main" id="{FC790088-1B77-45C7-AB8A-A311CAAF1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93215" y="7099300"/>
          <a:ext cx="365760" cy="588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121920</xdr:colOff>
      <xdr:row>24</xdr:row>
      <xdr:rowOff>68580</xdr:rowOff>
    </xdr:from>
    <xdr:to>
      <xdr:col>2</xdr:col>
      <xdr:colOff>624840</xdr:colOff>
      <xdr:row>24</xdr:row>
      <xdr:rowOff>514350</xdr:rowOff>
    </xdr:to>
    <xdr:pic>
      <xdr:nvPicPr>
        <xdr:cNvPr id="97" name="Picture 1">
          <a:extLst>
            <a:ext uri="{FF2B5EF4-FFF2-40B4-BE49-F238E27FC236}">
              <a16:creationId xmlns:a16="http://schemas.microsoft.com/office/drawing/2014/main" id="{92EE1E7D-BCCC-4EF8-A48C-49F47D6DC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72"/>
        <a:stretch>
          <a:fillRect/>
        </a:stretch>
      </xdr:blipFill>
      <xdr:spPr>
        <a:xfrm>
          <a:off x="1516380" y="18013680"/>
          <a:ext cx="502920" cy="4457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121920</xdr:colOff>
      <xdr:row>25</xdr:row>
      <xdr:rowOff>68580</xdr:rowOff>
    </xdr:from>
    <xdr:to>
      <xdr:col>2</xdr:col>
      <xdr:colOff>647700</xdr:colOff>
      <xdr:row>25</xdr:row>
      <xdr:rowOff>478155</xdr:rowOff>
    </xdr:to>
    <xdr:pic>
      <xdr:nvPicPr>
        <xdr:cNvPr id="98" name="Picture 2">
          <a:extLst>
            <a:ext uri="{FF2B5EF4-FFF2-40B4-BE49-F238E27FC236}">
              <a16:creationId xmlns:a16="http://schemas.microsoft.com/office/drawing/2014/main" id="{11EF00B7-FA67-480B-B770-A422BF884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" y="18760440"/>
          <a:ext cx="52578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205740</xdr:colOff>
      <xdr:row>41</xdr:row>
      <xdr:rowOff>30480</xdr:rowOff>
    </xdr:from>
    <xdr:to>
      <xdr:col>2</xdr:col>
      <xdr:colOff>586740</xdr:colOff>
      <xdr:row>41</xdr:row>
      <xdr:rowOff>533400</xdr:rowOff>
    </xdr:to>
    <xdr:pic>
      <xdr:nvPicPr>
        <xdr:cNvPr id="99" name="图片 1">
          <a:extLst>
            <a:ext uri="{FF2B5EF4-FFF2-40B4-BE49-F238E27FC236}">
              <a16:creationId xmlns:a16="http://schemas.microsoft.com/office/drawing/2014/main" id="{BF9B2904-CCFD-4AB9-BFC9-AC9A736C6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0200" y="30670500"/>
          <a:ext cx="38100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220980</xdr:colOff>
      <xdr:row>40</xdr:row>
      <xdr:rowOff>22860</xdr:rowOff>
    </xdr:from>
    <xdr:to>
      <xdr:col>2</xdr:col>
      <xdr:colOff>554355</xdr:colOff>
      <xdr:row>40</xdr:row>
      <xdr:rowOff>548640</xdr:rowOff>
    </xdr:to>
    <xdr:pic>
      <xdr:nvPicPr>
        <xdr:cNvPr id="100" name="图片 2">
          <a:extLst>
            <a:ext uri="{FF2B5EF4-FFF2-40B4-BE49-F238E27FC236}">
              <a16:creationId xmlns:a16="http://schemas.microsoft.com/office/drawing/2014/main" id="{2B60354C-2430-41F9-B407-37D5AF05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15440" y="29916120"/>
          <a:ext cx="333375" cy="52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198120</xdr:colOff>
      <xdr:row>42</xdr:row>
      <xdr:rowOff>22860</xdr:rowOff>
    </xdr:from>
    <xdr:to>
      <xdr:col>2</xdr:col>
      <xdr:colOff>609600</xdr:colOff>
      <xdr:row>42</xdr:row>
      <xdr:rowOff>548640</xdr:rowOff>
    </xdr:to>
    <xdr:pic>
      <xdr:nvPicPr>
        <xdr:cNvPr id="101" name="图片 4">
          <a:extLst>
            <a:ext uri="{FF2B5EF4-FFF2-40B4-BE49-F238E27FC236}">
              <a16:creationId xmlns:a16="http://schemas.microsoft.com/office/drawing/2014/main" id="{20A6CB93-1BBC-4961-93FA-9B3D7BBE4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92580" y="31409640"/>
          <a:ext cx="411480" cy="52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114300</xdr:colOff>
      <xdr:row>23</xdr:row>
      <xdr:rowOff>45720</xdr:rowOff>
    </xdr:from>
    <xdr:to>
      <xdr:col>2</xdr:col>
      <xdr:colOff>628650</xdr:colOff>
      <xdr:row>23</xdr:row>
      <xdr:rowOff>514350</xdr:rowOff>
    </xdr:to>
    <xdr:pic>
      <xdr:nvPicPr>
        <xdr:cNvPr id="102" name="Picture 1">
          <a:extLst>
            <a:ext uri="{FF2B5EF4-FFF2-40B4-BE49-F238E27FC236}">
              <a16:creationId xmlns:a16="http://schemas.microsoft.com/office/drawing/2014/main" id="{D8DE485C-D3D9-4739-A36C-3A6143431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72"/>
        <a:stretch>
          <a:fillRect/>
        </a:stretch>
      </xdr:blipFill>
      <xdr:spPr>
        <a:xfrm>
          <a:off x="1508760" y="17244060"/>
          <a:ext cx="514350" cy="468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228600</xdr:colOff>
      <xdr:row>31</xdr:row>
      <xdr:rowOff>45720</xdr:rowOff>
    </xdr:from>
    <xdr:to>
      <xdr:col>2</xdr:col>
      <xdr:colOff>510540</xdr:colOff>
      <xdr:row>31</xdr:row>
      <xdr:rowOff>510540</xdr:rowOff>
    </xdr:to>
    <xdr:pic>
      <xdr:nvPicPr>
        <xdr:cNvPr id="103" name="Picture 1" descr="C:\Documents and Settings\todm08\Application Data\Tencent\Users\793346530\QQ\WinTemp\RichOle\$E06}G40EW~4)SXBTA596QR.png">
          <a:extLst>
            <a:ext uri="{FF2B5EF4-FFF2-40B4-BE49-F238E27FC236}">
              <a16:creationId xmlns:a16="http://schemas.microsoft.com/office/drawing/2014/main" id="{6AA279CD-4F6B-46C2-A45D-F7ED974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23060" y="23218140"/>
          <a:ext cx="28194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205740</xdr:colOff>
      <xdr:row>20</xdr:row>
      <xdr:rowOff>274320</xdr:rowOff>
    </xdr:from>
    <xdr:to>
      <xdr:col>2</xdr:col>
      <xdr:colOff>586740</xdr:colOff>
      <xdr:row>21</xdr:row>
      <xdr:rowOff>205739</xdr:rowOff>
    </xdr:to>
    <xdr:pic>
      <xdr:nvPicPr>
        <xdr:cNvPr id="104" name="Picture 1952">
          <a:extLst>
            <a:ext uri="{FF2B5EF4-FFF2-40B4-BE49-F238E27FC236}">
              <a16:creationId xmlns:a16="http://schemas.microsoft.com/office/drawing/2014/main" id="{19E2990B-9BED-4F4B-84EE-77D17E34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0200" y="15232380"/>
          <a:ext cx="381000" cy="678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167640</xdr:colOff>
      <xdr:row>15</xdr:row>
      <xdr:rowOff>97427</xdr:rowOff>
    </xdr:from>
    <xdr:to>
      <xdr:col>2</xdr:col>
      <xdr:colOff>586740</xdr:colOff>
      <xdr:row>16</xdr:row>
      <xdr:rowOff>34198</xdr:rowOff>
    </xdr:to>
    <xdr:pic>
      <xdr:nvPicPr>
        <xdr:cNvPr id="105" name="Picture 1954">
          <a:extLst>
            <a:ext uri="{FF2B5EF4-FFF2-40B4-BE49-F238E27FC236}">
              <a16:creationId xmlns:a16="http://schemas.microsoft.com/office/drawing/2014/main" id="{A447745B-00C0-4181-8F00-F33961C82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2100" y="11093087"/>
          <a:ext cx="419100" cy="683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76200</xdr:colOff>
      <xdr:row>33</xdr:row>
      <xdr:rowOff>68580</xdr:rowOff>
    </xdr:from>
    <xdr:to>
      <xdr:col>2</xdr:col>
      <xdr:colOff>668655</xdr:colOff>
      <xdr:row>33</xdr:row>
      <xdr:rowOff>495300</xdr:rowOff>
    </xdr:to>
    <xdr:pic>
      <xdr:nvPicPr>
        <xdr:cNvPr id="106" name="Picture 7">
          <a:extLst>
            <a:ext uri="{FF2B5EF4-FFF2-40B4-BE49-F238E27FC236}">
              <a16:creationId xmlns:a16="http://schemas.microsoft.com/office/drawing/2014/main" id="{43459621-CEB7-48F0-A425-EFB67D41B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16" t="7870" r="6702"/>
        <a:stretch>
          <a:fillRect/>
        </a:stretch>
      </xdr:blipFill>
      <xdr:spPr>
        <a:xfrm>
          <a:off x="1470660" y="24734520"/>
          <a:ext cx="592455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176893</xdr:colOff>
      <xdr:row>12</xdr:row>
      <xdr:rowOff>92529</xdr:rowOff>
    </xdr:from>
    <xdr:to>
      <xdr:col>2</xdr:col>
      <xdr:colOff>595993</xdr:colOff>
      <xdr:row>13</xdr:row>
      <xdr:rowOff>73479</xdr:rowOff>
    </xdr:to>
    <xdr:pic>
      <xdr:nvPicPr>
        <xdr:cNvPr id="107" name="Picture 1956">
          <a:extLst>
            <a:ext uri="{FF2B5EF4-FFF2-40B4-BE49-F238E27FC236}">
              <a16:creationId xmlns:a16="http://schemas.microsoft.com/office/drawing/2014/main" id="{9DB41E3E-F87E-420E-91C6-0CB933F45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71353" y="8855529"/>
          <a:ext cx="419100" cy="720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167640</xdr:colOff>
      <xdr:row>18</xdr:row>
      <xdr:rowOff>144780</xdr:rowOff>
    </xdr:from>
    <xdr:ext cx="403860" cy="660718"/>
    <xdr:pic>
      <xdr:nvPicPr>
        <xdr:cNvPr id="108" name="Picture 1957">
          <a:extLst>
            <a:ext uri="{FF2B5EF4-FFF2-40B4-BE49-F238E27FC236}">
              <a16:creationId xmlns:a16="http://schemas.microsoft.com/office/drawing/2014/main" id="{9542B424-2177-485B-96DB-8A5E383CC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2100" y="13609320"/>
          <a:ext cx="403860" cy="660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114300</xdr:colOff>
      <xdr:row>34</xdr:row>
      <xdr:rowOff>30480</xdr:rowOff>
    </xdr:from>
    <xdr:to>
      <xdr:col>2</xdr:col>
      <xdr:colOff>630555</xdr:colOff>
      <xdr:row>34</xdr:row>
      <xdr:rowOff>533400</xdr:rowOff>
    </xdr:to>
    <xdr:pic>
      <xdr:nvPicPr>
        <xdr:cNvPr id="109" name="图片 46">
          <a:extLst>
            <a:ext uri="{FF2B5EF4-FFF2-40B4-BE49-F238E27FC236}">
              <a16:creationId xmlns:a16="http://schemas.microsoft.com/office/drawing/2014/main" id="{20896ED4-96C9-4C3F-A88D-34549460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08760" y="25443180"/>
          <a:ext cx="51625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121920</xdr:colOff>
      <xdr:row>35</xdr:row>
      <xdr:rowOff>45720</xdr:rowOff>
    </xdr:from>
    <xdr:to>
      <xdr:col>2</xdr:col>
      <xdr:colOff>666750</xdr:colOff>
      <xdr:row>35</xdr:row>
      <xdr:rowOff>533400</xdr:rowOff>
    </xdr:to>
    <xdr:pic>
      <xdr:nvPicPr>
        <xdr:cNvPr id="110" name="图片 1">
          <a:extLst>
            <a:ext uri="{FF2B5EF4-FFF2-40B4-BE49-F238E27FC236}">
              <a16:creationId xmlns:a16="http://schemas.microsoft.com/office/drawing/2014/main" id="{A8CFA477-BA49-4632-9B55-B8E82FC2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" y="26205180"/>
          <a:ext cx="544830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36</xdr:row>
      <xdr:rowOff>15240</xdr:rowOff>
    </xdr:from>
    <xdr:to>
      <xdr:col>2</xdr:col>
      <xdr:colOff>590550</xdr:colOff>
      <xdr:row>36</xdr:row>
      <xdr:rowOff>720090</xdr:rowOff>
    </xdr:to>
    <xdr:pic>
      <xdr:nvPicPr>
        <xdr:cNvPr id="111" name="Picture 1945">
          <a:extLst>
            <a:ext uri="{FF2B5EF4-FFF2-40B4-BE49-F238E27FC236}">
              <a16:creationId xmlns:a16="http://schemas.microsoft.com/office/drawing/2014/main" id="{63D6898D-AC11-4A93-80DF-BFA679CE6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4960" y="26921460"/>
          <a:ext cx="4000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5</xdr:row>
      <xdr:rowOff>0</xdr:rowOff>
    </xdr:from>
    <xdr:ext cx="76200" cy="211455"/>
    <xdr:sp macro="" textlink="">
      <xdr:nvSpPr>
        <xdr:cNvPr id="112" name="Text Box 624">
          <a:extLst>
            <a:ext uri="{FF2B5EF4-FFF2-40B4-BE49-F238E27FC236}">
              <a16:creationId xmlns:a16="http://schemas.microsoft.com/office/drawing/2014/main" id="{B0A0D7A7-69AD-4138-81EF-78FA6C937CF1}"/>
            </a:ext>
          </a:extLst>
        </xdr:cNvPr>
        <xdr:cNvSpPr txBox="1">
          <a:spLocks noChangeArrowheads="1"/>
        </xdr:cNvSpPr>
      </xdr:nvSpPr>
      <xdr:spPr>
        <a:xfrm>
          <a:off x="6225540" y="2179320"/>
          <a:ext cx="762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76200" cy="211455"/>
    <xdr:sp macro="" textlink="">
      <xdr:nvSpPr>
        <xdr:cNvPr id="113" name="Text Box 625">
          <a:extLst>
            <a:ext uri="{FF2B5EF4-FFF2-40B4-BE49-F238E27FC236}">
              <a16:creationId xmlns:a16="http://schemas.microsoft.com/office/drawing/2014/main" id="{C186895A-36C9-4BE6-B21E-693127334348}"/>
            </a:ext>
          </a:extLst>
        </xdr:cNvPr>
        <xdr:cNvSpPr txBox="1">
          <a:spLocks noChangeArrowheads="1"/>
        </xdr:cNvSpPr>
      </xdr:nvSpPr>
      <xdr:spPr>
        <a:xfrm>
          <a:off x="6225540" y="2179320"/>
          <a:ext cx="762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76200" cy="211455"/>
    <xdr:sp macro="" textlink="">
      <xdr:nvSpPr>
        <xdr:cNvPr id="114" name="Text Box 904">
          <a:extLst>
            <a:ext uri="{FF2B5EF4-FFF2-40B4-BE49-F238E27FC236}">
              <a16:creationId xmlns:a16="http://schemas.microsoft.com/office/drawing/2014/main" id="{06F633AB-B72E-410C-98AC-5EF5D23AC1A4}"/>
            </a:ext>
          </a:extLst>
        </xdr:cNvPr>
        <xdr:cNvSpPr txBox="1">
          <a:spLocks noChangeArrowheads="1"/>
        </xdr:cNvSpPr>
      </xdr:nvSpPr>
      <xdr:spPr>
        <a:xfrm>
          <a:off x="6225540" y="2179320"/>
          <a:ext cx="762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121920</xdr:colOff>
      <xdr:row>29</xdr:row>
      <xdr:rowOff>76200</xdr:rowOff>
    </xdr:from>
    <xdr:to>
      <xdr:col>2</xdr:col>
      <xdr:colOff>647700</xdr:colOff>
      <xdr:row>29</xdr:row>
      <xdr:rowOff>495300</xdr:rowOff>
    </xdr:to>
    <xdr:pic>
      <xdr:nvPicPr>
        <xdr:cNvPr id="115" name="Picture 2">
          <a:extLst>
            <a:ext uri="{FF2B5EF4-FFF2-40B4-BE49-F238E27FC236}">
              <a16:creationId xmlns:a16="http://schemas.microsoft.com/office/drawing/2014/main" id="{EC670D1D-883D-443E-B9FE-EC9E7EBE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" y="21755100"/>
          <a:ext cx="5257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121920</xdr:colOff>
      <xdr:row>28</xdr:row>
      <xdr:rowOff>68580</xdr:rowOff>
    </xdr:from>
    <xdr:to>
      <xdr:col>2</xdr:col>
      <xdr:colOff>647700</xdr:colOff>
      <xdr:row>28</xdr:row>
      <xdr:rowOff>478155</xdr:rowOff>
    </xdr:to>
    <xdr:pic>
      <xdr:nvPicPr>
        <xdr:cNvPr id="116" name="Picture 2">
          <a:extLst>
            <a:ext uri="{FF2B5EF4-FFF2-40B4-BE49-F238E27FC236}">
              <a16:creationId xmlns:a16="http://schemas.microsoft.com/office/drawing/2014/main" id="{EA45DA7D-47F7-45A4-9B1E-E61F3D205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" y="21000720"/>
          <a:ext cx="52578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114300</xdr:colOff>
      <xdr:row>27</xdr:row>
      <xdr:rowOff>45720</xdr:rowOff>
    </xdr:from>
    <xdr:to>
      <xdr:col>2</xdr:col>
      <xdr:colOff>628650</xdr:colOff>
      <xdr:row>27</xdr:row>
      <xdr:rowOff>514350</xdr:rowOff>
    </xdr:to>
    <xdr:pic>
      <xdr:nvPicPr>
        <xdr:cNvPr id="117" name="Picture 1">
          <a:extLst>
            <a:ext uri="{FF2B5EF4-FFF2-40B4-BE49-F238E27FC236}">
              <a16:creationId xmlns:a16="http://schemas.microsoft.com/office/drawing/2014/main" id="{919C0C51-DADA-4AFC-8703-2C0B94DA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72"/>
        <a:stretch>
          <a:fillRect/>
        </a:stretch>
      </xdr:blipFill>
      <xdr:spPr>
        <a:xfrm>
          <a:off x="1508760" y="20231100"/>
          <a:ext cx="514350" cy="468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369794</xdr:colOff>
      <xdr:row>9</xdr:row>
      <xdr:rowOff>0</xdr:rowOff>
    </xdr:from>
    <xdr:to>
      <xdr:col>7</xdr:col>
      <xdr:colOff>1560585</xdr:colOff>
      <xdr:row>9</xdr:row>
      <xdr:rowOff>498271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81B451FA-E3DA-4E7A-A373-E24B0450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088880" y="5692140"/>
          <a:ext cx="0" cy="498271"/>
        </a:xfrm>
        <a:prstGeom prst="rect">
          <a:avLst/>
        </a:prstGeom>
      </xdr:spPr>
    </xdr:pic>
    <xdr:clientData/>
  </xdr:twoCellAnchor>
  <xdr:twoCellAnchor>
    <xdr:from>
      <xdr:col>7</xdr:col>
      <xdr:colOff>336177</xdr:colOff>
      <xdr:row>7</xdr:row>
      <xdr:rowOff>582705</xdr:rowOff>
    </xdr:from>
    <xdr:to>
      <xdr:col>7</xdr:col>
      <xdr:colOff>1546021</xdr:colOff>
      <xdr:row>8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A58186B3-2EC1-4F77-B819-D5784B0C4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088880" y="4118385"/>
          <a:ext cx="0" cy="598395"/>
        </a:xfrm>
        <a:prstGeom prst="rect">
          <a:avLst/>
        </a:prstGeom>
      </xdr:spPr>
    </xdr:pic>
    <xdr:clientData/>
  </xdr:twoCellAnchor>
  <xdr:twoCellAnchor>
    <xdr:from>
      <xdr:col>7</xdr:col>
      <xdr:colOff>339378</xdr:colOff>
      <xdr:row>10</xdr:row>
      <xdr:rowOff>213711</xdr:rowOff>
    </xdr:from>
    <xdr:to>
      <xdr:col>7</xdr:col>
      <xdr:colOff>1656691</xdr:colOff>
      <xdr:row>11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6E3A1778-2A62-48A9-B992-46083BDD5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088880" y="7140291"/>
          <a:ext cx="0" cy="875949"/>
        </a:xfrm>
        <a:prstGeom prst="rect">
          <a:avLst/>
        </a:prstGeom>
      </xdr:spPr>
    </xdr:pic>
    <xdr:clientData/>
  </xdr:twoCellAnchor>
  <xdr:oneCellAnchor>
    <xdr:from>
      <xdr:col>0</xdr:col>
      <xdr:colOff>344488</xdr:colOff>
      <xdr:row>3</xdr:row>
      <xdr:rowOff>11747</xdr:rowOff>
    </xdr:from>
    <xdr:ext cx="286880" cy="399733"/>
    <xdr:pic>
      <xdr:nvPicPr>
        <xdr:cNvPr id="121" name="Picture 120">
          <a:extLst>
            <a:ext uri="{FF2B5EF4-FFF2-40B4-BE49-F238E27FC236}">
              <a16:creationId xmlns:a16="http://schemas.microsoft.com/office/drawing/2014/main" id="{76FFD508-3806-41DE-835E-0A636FEB0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5400000">
          <a:off x="288061" y="616814"/>
          <a:ext cx="399733" cy="28688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60960" cy="213360"/>
    <xdr:sp macro="" textlink="">
      <xdr:nvSpPr>
        <xdr:cNvPr id="2" name="Text Box 624">
          <a:extLst>
            <a:ext uri="{FF2B5EF4-FFF2-40B4-BE49-F238E27FC236}">
              <a16:creationId xmlns:a16="http://schemas.microsoft.com/office/drawing/2014/main" id="{2217D1F0-5240-4D3D-8B89-807F56A5BD7F}"/>
            </a:ext>
          </a:extLst>
        </xdr:cNvPr>
        <xdr:cNvSpPr txBox="1">
          <a:spLocks noChangeArrowheads="1"/>
        </xdr:cNvSpPr>
      </xdr:nvSpPr>
      <xdr:spPr>
        <a:xfrm>
          <a:off x="396240" y="4107180"/>
          <a:ext cx="609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60960" cy="213360"/>
    <xdr:sp macro="" textlink="">
      <xdr:nvSpPr>
        <xdr:cNvPr id="3" name="Text Box 625">
          <a:extLst>
            <a:ext uri="{FF2B5EF4-FFF2-40B4-BE49-F238E27FC236}">
              <a16:creationId xmlns:a16="http://schemas.microsoft.com/office/drawing/2014/main" id="{7325ABEF-76F7-41FA-8B4D-F2F792934269}"/>
            </a:ext>
          </a:extLst>
        </xdr:cNvPr>
        <xdr:cNvSpPr txBox="1">
          <a:spLocks noChangeArrowheads="1"/>
        </xdr:cNvSpPr>
      </xdr:nvSpPr>
      <xdr:spPr>
        <a:xfrm>
          <a:off x="396240" y="4107180"/>
          <a:ext cx="609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60960" cy="213360"/>
    <xdr:sp macro="" textlink="">
      <xdr:nvSpPr>
        <xdr:cNvPr id="4" name="Text Box 624">
          <a:extLst>
            <a:ext uri="{FF2B5EF4-FFF2-40B4-BE49-F238E27FC236}">
              <a16:creationId xmlns:a16="http://schemas.microsoft.com/office/drawing/2014/main" id="{EEA1285F-88AD-48D6-B878-F6503824459A}"/>
            </a:ext>
          </a:extLst>
        </xdr:cNvPr>
        <xdr:cNvSpPr txBox="1">
          <a:spLocks noChangeArrowheads="1"/>
        </xdr:cNvSpPr>
      </xdr:nvSpPr>
      <xdr:spPr>
        <a:xfrm>
          <a:off x="396240" y="4107180"/>
          <a:ext cx="609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60960" cy="213360"/>
    <xdr:sp macro="" textlink="">
      <xdr:nvSpPr>
        <xdr:cNvPr id="5" name="Text Box 625">
          <a:extLst>
            <a:ext uri="{FF2B5EF4-FFF2-40B4-BE49-F238E27FC236}">
              <a16:creationId xmlns:a16="http://schemas.microsoft.com/office/drawing/2014/main" id="{EAE78286-EDE5-40E6-89B2-46F32DC86BB5}"/>
            </a:ext>
          </a:extLst>
        </xdr:cNvPr>
        <xdr:cNvSpPr txBox="1">
          <a:spLocks noChangeArrowheads="1"/>
        </xdr:cNvSpPr>
      </xdr:nvSpPr>
      <xdr:spPr>
        <a:xfrm>
          <a:off x="396240" y="4107180"/>
          <a:ext cx="609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68580</xdr:colOff>
      <xdr:row>7</xdr:row>
      <xdr:rowOff>38100</xdr:rowOff>
    </xdr:from>
    <xdr:ext cx="660289" cy="584753"/>
    <xdr:pic>
      <xdr:nvPicPr>
        <xdr:cNvPr id="6" name="Picture 1357">
          <a:extLst>
            <a:ext uri="{FF2B5EF4-FFF2-40B4-BE49-F238E27FC236}">
              <a16:creationId xmlns:a16="http://schemas.microsoft.com/office/drawing/2014/main" id="{560B4506-DD6D-4031-BAB0-A1B2978B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2540" y="4145280"/>
          <a:ext cx="660289" cy="5847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58310</xdr:colOff>
      <xdr:row>8</xdr:row>
      <xdr:rowOff>22197</xdr:rowOff>
    </xdr:from>
    <xdr:ext cx="637429" cy="598999"/>
    <xdr:pic>
      <xdr:nvPicPr>
        <xdr:cNvPr id="7" name="Picture 1362">
          <a:extLst>
            <a:ext uri="{FF2B5EF4-FFF2-40B4-BE49-F238E27FC236}">
              <a16:creationId xmlns:a16="http://schemas.microsoft.com/office/drawing/2014/main" id="{2725F06B-5AD4-4013-B7A1-586F0E224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62270" y="4754217"/>
          <a:ext cx="637429" cy="598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76200</xdr:colOff>
      <xdr:row>9</xdr:row>
      <xdr:rowOff>0</xdr:rowOff>
    </xdr:from>
    <xdr:ext cx="652669" cy="598998"/>
    <xdr:pic>
      <xdr:nvPicPr>
        <xdr:cNvPr id="8" name="Picture 1363">
          <a:extLst>
            <a:ext uri="{FF2B5EF4-FFF2-40B4-BE49-F238E27FC236}">
              <a16:creationId xmlns:a16="http://schemas.microsoft.com/office/drawing/2014/main" id="{25A448E5-E486-4F19-8AFE-856E570FB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80160" y="5356860"/>
          <a:ext cx="652669" cy="598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53340</xdr:colOff>
      <xdr:row>10</xdr:row>
      <xdr:rowOff>30480</xdr:rowOff>
    </xdr:from>
    <xdr:ext cx="675529" cy="592372"/>
    <xdr:pic>
      <xdr:nvPicPr>
        <xdr:cNvPr id="9" name="Picture 1364">
          <a:extLst>
            <a:ext uri="{FF2B5EF4-FFF2-40B4-BE49-F238E27FC236}">
              <a16:creationId xmlns:a16="http://schemas.microsoft.com/office/drawing/2014/main" id="{4C1F0BB1-33B3-4458-B77F-025CBA254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57300" y="6012180"/>
          <a:ext cx="675529" cy="592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68580</xdr:colOff>
      <xdr:row>12</xdr:row>
      <xdr:rowOff>0</xdr:rowOff>
    </xdr:from>
    <xdr:ext cx="660289" cy="583759"/>
    <xdr:pic>
      <xdr:nvPicPr>
        <xdr:cNvPr id="10" name="Picture 1365">
          <a:extLst>
            <a:ext uri="{FF2B5EF4-FFF2-40B4-BE49-F238E27FC236}">
              <a16:creationId xmlns:a16="http://schemas.microsoft.com/office/drawing/2014/main" id="{9C39815F-A87A-4D88-8624-93215485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lum brigh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2540" y="7231380"/>
          <a:ext cx="660289" cy="583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45720</xdr:colOff>
      <xdr:row>12</xdr:row>
      <xdr:rowOff>30480</xdr:rowOff>
    </xdr:from>
    <xdr:ext cx="683149" cy="591378"/>
    <xdr:pic>
      <xdr:nvPicPr>
        <xdr:cNvPr id="11" name="Picture 1384">
          <a:extLst>
            <a:ext uri="{FF2B5EF4-FFF2-40B4-BE49-F238E27FC236}">
              <a16:creationId xmlns:a16="http://schemas.microsoft.com/office/drawing/2014/main" id="{FD74E1E9-8642-4D89-9DD3-743A324E4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9680" y="7261860"/>
          <a:ext cx="683149" cy="591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76200</xdr:colOff>
      <xdr:row>11</xdr:row>
      <xdr:rowOff>45720</xdr:rowOff>
    </xdr:from>
    <xdr:ext cx="652669" cy="577133"/>
    <xdr:pic>
      <xdr:nvPicPr>
        <xdr:cNvPr id="12" name="Picture 1385">
          <a:extLst>
            <a:ext uri="{FF2B5EF4-FFF2-40B4-BE49-F238E27FC236}">
              <a16:creationId xmlns:a16="http://schemas.microsoft.com/office/drawing/2014/main" id="{9F11FB75-2108-4BDF-BE44-F71B53BC4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lum brigh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80160" y="6652260"/>
          <a:ext cx="652669" cy="577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2540</xdr:colOff>
      <xdr:row>0</xdr:row>
      <xdr:rowOff>635</xdr:rowOff>
    </xdr:from>
    <xdr:ext cx="565205" cy="809018"/>
    <xdr:pic>
      <xdr:nvPicPr>
        <xdr:cNvPr id="13" name="Picture 12">
          <a:extLst>
            <a:ext uri="{FF2B5EF4-FFF2-40B4-BE49-F238E27FC236}">
              <a16:creationId xmlns:a16="http://schemas.microsoft.com/office/drawing/2014/main" id="{A03CD3DF-53CF-4A05-B733-5885F5138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40" y="635"/>
          <a:ext cx="565205" cy="809018"/>
        </a:xfrm>
        <a:prstGeom prst="rect">
          <a:avLst/>
        </a:prstGeom>
      </xdr:spPr>
    </xdr:pic>
    <xdr:clientData/>
  </xdr:oneCellAnchor>
  <xdr:oneCellAnchor>
    <xdr:from>
      <xdr:col>2</xdr:col>
      <xdr:colOff>24848</xdr:colOff>
      <xdr:row>4</xdr:row>
      <xdr:rowOff>819978</xdr:rowOff>
    </xdr:from>
    <xdr:ext cx="686444" cy="1000539"/>
    <xdr:pic>
      <xdr:nvPicPr>
        <xdr:cNvPr id="14" name="Picture 13">
          <a:extLst>
            <a:ext uri="{FF2B5EF4-FFF2-40B4-BE49-F238E27FC236}">
              <a16:creationId xmlns:a16="http://schemas.microsoft.com/office/drawing/2014/main" id="{095ADA51-E491-4812-88C8-D9487C7B8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8808" y="2389698"/>
          <a:ext cx="686444" cy="100053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7</xdr:row>
      <xdr:rowOff>15240</xdr:rowOff>
    </xdr:from>
    <xdr:ext cx="548640" cy="594360"/>
    <xdr:pic>
      <xdr:nvPicPr>
        <xdr:cNvPr id="5" name="Picture 1185">
          <a:extLst>
            <a:ext uri="{FF2B5EF4-FFF2-40B4-BE49-F238E27FC236}">
              <a16:creationId xmlns:a16="http://schemas.microsoft.com/office/drawing/2014/main" id="{AB8C3C9C-05C8-440D-B0C4-3738F1983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75460" y="5280660"/>
          <a:ext cx="54864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76200</xdr:colOff>
      <xdr:row>9</xdr:row>
      <xdr:rowOff>38100</xdr:rowOff>
    </xdr:from>
    <xdr:ext cx="571500" cy="628650"/>
    <xdr:pic>
      <xdr:nvPicPr>
        <xdr:cNvPr id="7" name="Picture 1936">
          <a:extLst>
            <a:ext uri="{FF2B5EF4-FFF2-40B4-BE49-F238E27FC236}">
              <a16:creationId xmlns:a16="http://schemas.microsoft.com/office/drawing/2014/main" id="{C3549F5D-170D-451A-B6F5-532769F0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75460" y="6743700"/>
          <a:ext cx="5715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53340</xdr:colOff>
      <xdr:row>10</xdr:row>
      <xdr:rowOff>38100</xdr:rowOff>
    </xdr:from>
    <xdr:ext cx="571500" cy="628650"/>
    <xdr:pic>
      <xdr:nvPicPr>
        <xdr:cNvPr id="8" name="Picture 1939">
          <a:extLst>
            <a:ext uri="{FF2B5EF4-FFF2-40B4-BE49-F238E27FC236}">
              <a16:creationId xmlns:a16="http://schemas.microsoft.com/office/drawing/2014/main" id="{508F2453-0504-4C95-A59A-372BE2ED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52600" y="7429500"/>
          <a:ext cx="5715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76200</xdr:colOff>
      <xdr:row>12</xdr:row>
      <xdr:rowOff>53340</xdr:rowOff>
    </xdr:from>
    <xdr:ext cx="571500" cy="609600"/>
    <xdr:pic>
      <xdr:nvPicPr>
        <xdr:cNvPr id="11" name="Picture 1403">
          <a:extLst>
            <a:ext uri="{FF2B5EF4-FFF2-40B4-BE49-F238E27FC236}">
              <a16:creationId xmlns:a16="http://schemas.microsoft.com/office/drawing/2014/main" id="{47885555-3581-42A0-94C7-0B6DC4E0B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75460" y="8816340"/>
          <a:ext cx="5715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53340</xdr:colOff>
      <xdr:row>11</xdr:row>
      <xdr:rowOff>76200</xdr:rowOff>
    </xdr:from>
    <xdr:ext cx="556260" cy="592455"/>
    <xdr:pic>
      <xdr:nvPicPr>
        <xdr:cNvPr id="12" name="Picture 1406">
          <a:extLst>
            <a:ext uri="{FF2B5EF4-FFF2-40B4-BE49-F238E27FC236}">
              <a16:creationId xmlns:a16="http://schemas.microsoft.com/office/drawing/2014/main" id="{0DE55073-B833-4C31-A28F-BE9822A26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52600" y="8153400"/>
          <a:ext cx="556260" cy="592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53340</xdr:colOff>
      <xdr:row>13</xdr:row>
      <xdr:rowOff>38100</xdr:rowOff>
    </xdr:from>
    <xdr:ext cx="609600" cy="624840"/>
    <xdr:pic>
      <xdr:nvPicPr>
        <xdr:cNvPr id="13" name="Picture 1409">
          <a:extLst>
            <a:ext uri="{FF2B5EF4-FFF2-40B4-BE49-F238E27FC236}">
              <a16:creationId xmlns:a16="http://schemas.microsoft.com/office/drawing/2014/main" id="{C7702B46-7FB0-40A3-BDF1-D7B8A578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52600" y="9486900"/>
          <a:ext cx="60960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45720</xdr:colOff>
      <xdr:row>14</xdr:row>
      <xdr:rowOff>38100</xdr:rowOff>
    </xdr:from>
    <xdr:ext cx="579120" cy="628650"/>
    <xdr:pic>
      <xdr:nvPicPr>
        <xdr:cNvPr id="14" name="Picture 1410">
          <a:extLst>
            <a:ext uri="{FF2B5EF4-FFF2-40B4-BE49-F238E27FC236}">
              <a16:creationId xmlns:a16="http://schemas.microsoft.com/office/drawing/2014/main" id="{99416910-53C6-4CAE-8FA0-B37C18A33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44980" y="10172700"/>
          <a:ext cx="57912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76200</xdr:colOff>
      <xdr:row>15</xdr:row>
      <xdr:rowOff>68580</xdr:rowOff>
    </xdr:from>
    <xdr:ext cx="548640" cy="598170"/>
    <xdr:pic>
      <xdr:nvPicPr>
        <xdr:cNvPr id="15" name="Picture 1411">
          <a:extLst>
            <a:ext uri="{FF2B5EF4-FFF2-40B4-BE49-F238E27FC236}">
              <a16:creationId xmlns:a16="http://schemas.microsoft.com/office/drawing/2014/main" id="{93AB290B-8AD5-4657-9E56-E2FB6A802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75460" y="10888980"/>
          <a:ext cx="548640" cy="598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83820</xdr:colOff>
      <xdr:row>16</xdr:row>
      <xdr:rowOff>38100</xdr:rowOff>
    </xdr:from>
    <xdr:ext cx="546735" cy="586740"/>
    <xdr:pic>
      <xdr:nvPicPr>
        <xdr:cNvPr id="16" name="Picture 1528">
          <a:extLst>
            <a:ext uri="{FF2B5EF4-FFF2-40B4-BE49-F238E27FC236}">
              <a16:creationId xmlns:a16="http://schemas.microsoft.com/office/drawing/2014/main" id="{B8ECE5B4-13F0-49C6-BB6F-AFC44F460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" y="11544300"/>
          <a:ext cx="546735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188595</xdr:colOff>
      <xdr:row>20</xdr:row>
      <xdr:rowOff>22860</xdr:rowOff>
    </xdr:from>
    <xdr:ext cx="579120" cy="601980"/>
    <xdr:pic>
      <xdr:nvPicPr>
        <xdr:cNvPr id="17" name="Picture 1964">
          <a:extLst>
            <a:ext uri="{FF2B5EF4-FFF2-40B4-BE49-F238E27FC236}">
              <a16:creationId xmlns:a16="http://schemas.microsoft.com/office/drawing/2014/main" id="{EDC46FF8-C4AE-4F5D-BC3E-C7345C2E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87855" y="14371320"/>
          <a:ext cx="57912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208122</xdr:colOff>
      <xdr:row>18</xdr:row>
      <xdr:rowOff>61914</xdr:rowOff>
    </xdr:from>
    <xdr:ext cx="577215" cy="609600"/>
    <xdr:pic>
      <xdr:nvPicPr>
        <xdr:cNvPr id="18" name="Picture 1091">
          <a:extLst>
            <a:ext uri="{FF2B5EF4-FFF2-40B4-BE49-F238E27FC236}">
              <a16:creationId xmlns:a16="http://schemas.microsoft.com/office/drawing/2014/main" id="{8169DCA8-F492-453A-AB60-ED6FFF7B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7382" y="13038774"/>
          <a:ext cx="57721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208121</xdr:colOff>
      <xdr:row>19</xdr:row>
      <xdr:rowOff>185261</xdr:rowOff>
    </xdr:from>
    <xdr:ext cx="609600" cy="388620"/>
    <xdr:pic>
      <xdr:nvPicPr>
        <xdr:cNvPr id="19" name="图片 2">
          <a:extLst>
            <a:ext uri="{FF2B5EF4-FFF2-40B4-BE49-F238E27FC236}">
              <a16:creationId xmlns:a16="http://schemas.microsoft.com/office/drawing/2014/main" id="{3EC88B19-79B4-4A89-9647-67AE6DB8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7381" y="13847921"/>
          <a:ext cx="60960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26035</xdr:rowOff>
    </xdr:from>
    <xdr:ext cx="716279" cy="670856"/>
    <xdr:pic>
      <xdr:nvPicPr>
        <xdr:cNvPr id="20" name="Picture 19">
          <a:extLst>
            <a:ext uri="{FF2B5EF4-FFF2-40B4-BE49-F238E27FC236}">
              <a16:creationId xmlns:a16="http://schemas.microsoft.com/office/drawing/2014/main" id="{ACB04A61-C6C8-4344-A00E-0D8EAAE3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100" y="26035"/>
          <a:ext cx="716279" cy="6708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</xdr:colOff>
      <xdr:row>0</xdr:row>
      <xdr:rowOff>67946</xdr:rowOff>
    </xdr:from>
    <xdr:ext cx="609600" cy="305552"/>
    <xdr:pic>
      <xdr:nvPicPr>
        <xdr:cNvPr id="2" name="Picture 1">
          <a:extLst>
            <a:ext uri="{FF2B5EF4-FFF2-40B4-BE49-F238E27FC236}">
              <a16:creationId xmlns:a16="http://schemas.microsoft.com/office/drawing/2014/main" id="{A0D8BA21-FF73-4E81-BC03-7F05EB739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67946"/>
          <a:ext cx="609600" cy="305552"/>
        </a:xfrm>
        <a:prstGeom prst="rect">
          <a:avLst/>
        </a:prstGeom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0.png"/><Relationship Id="rId13" Type="http://schemas.openxmlformats.org/officeDocument/2006/relationships/image" Target="../media/image13.png"/><Relationship Id="rId18" Type="http://schemas.openxmlformats.org/officeDocument/2006/relationships/image" Target="../media/image180.png"/><Relationship Id="rId3" Type="http://schemas.openxmlformats.org/officeDocument/2006/relationships/image" Target="../media/image30.png"/><Relationship Id="rId21" Type="http://schemas.openxmlformats.org/officeDocument/2006/relationships/image" Target="../media/image210.png"/><Relationship Id="rId7" Type="http://schemas.openxmlformats.org/officeDocument/2006/relationships/image" Target="../media/image70.png"/><Relationship Id="rId12" Type="http://schemas.openxmlformats.org/officeDocument/2006/relationships/image" Target="../media/image12.png"/><Relationship Id="rId17" Type="http://schemas.openxmlformats.org/officeDocument/2006/relationships/image" Target="../media/image170.png"/><Relationship Id="rId25" Type="http://schemas.openxmlformats.org/officeDocument/2006/relationships/image" Target="../media/image250.png"/><Relationship Id="rId2" Type="http://schemas.openxmlformats.org/officeDocument/2006/relationships/image" Target="../media/image211.png"/><Relationship Id="rId16" Type="http://schemas.openxmlformats.org/officeDocument/2006/relationships/image" Target="../media/image160.png"/><Relationship Id="rId20" Type="http://schemas.openxmlformats.org/officeDocument/2006/relationships/image" Target="../media/image200.png"/><Relationship Id="rId1" Type="http://schemas.openxmlformats.org/officeDocument/2006/relationships/image" Target="../media/image110.png"/><Relationship Id="rId6" Type="http://schemas.openxmlformats.org/officeDocument/2006/relationships/image" Target="../media/image60.png"/><Relationship Id="rId11" Type="http://schemas.openxmlformats.org/officeDocument/2006/relationships/image" Target="../media/image111.png"/><Relationship Id="rId24" Type="http://schemas.openxmlformats.org/officeDocument/2006/relationships/image" Target="../media/image240.png"/><Relationship Id="rId5" Type="http://schemas.openxmlformats.org/officeDocument/2006/relationships/image" Target="../media/image52.png"/><Relationship Id="rId15" Type="http://schemas.openxmlformats.org/officeDocument/2006/relationships/image" Target="../media/image150.png"/><Relationship Id="rId23" Type="http://schemas.openxmlformats.org/officeDocument/2006/relationships/image" Target="../media/image230.png"/><Relationship Id="rId10" Type="http://schemas.openxmlformats.org/officeDocument/2006/relationships/image" Target="../media/image100.png"/><Relationship Id="rId19" Type="http://schemas.openxmlformats.org/officeDocument/2006/relationships/image" Target="../media/image190.png"/><Relationship Id="rId4" Type="http://schemas.openxmlformats.org/officeDocument/2006/relationships/image" Target="../media/image42.png"/><Relationship Id="rId9" Type="http://schemas.openxmlformats.org/officeDocument/2006/relationships/image" Target="../media/image90.png"/><Relationship Id="rId14" Type="http://schemas.openxmlformats.org/officeDocument/2006/relationships/image" Target="../media/image14.png"/><Relationship Id="rId22" Type="http://schemas.openxmlformats.org/officeDocument/2006/relationships/image" Target="../media/image22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5">
  <rv s="0">
    <v>0</v>
    <v>5</v>
  </rv>
  <rv s="0">
    <v>1</v>
    <v>5</v>
  </rv>
  <rv s="0">
    <v>2</v>
    <v>5</v>
  </rv>
  <rv s="1">
    <v>3</v>
    <v>5</v>
    <v>ES4%N$VK1}(Y1YQHXV}QNN8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catalogue%20t&#7893;ng%20h&#7907;p\INDOOR\LED%20Down%20Light\NDL962.pdf" TargetMode="External"/><Relationship Id="rId117" Type="http://schemas.openxmlformats.org/officeDocument/2006/relationships/hyperlink" Target="catalogue%20t&#7893;ng%20h&#7907;p\INDOOR\LED%20Ceiling%20Light\PORTLAND.pdf" TargetMode="External"/><Relationship Id="rId21" Type="http://schemas.openxmlformats.org/officeDocument/2006/relationships/hyperlink" Target="catalogue%20t&#7893;ng%20h&#7907;p\INDOOR\LED%20Down%20Light\NDL202.M.pdf" TargetMode="External"/><Relationship Id="rId42" Type="http://schemas.openxmlformats.org/officeDocument/2006/relationships/hyperlink" Target="catalogue%20t&#7893;ng%20h&#7907;p\INDOOR\LED%20Spot%20Light\NSP1180.pdf" TargetMode="External"/><Relationship Id="rId47" Type="http://schemas.openxmlformats.org/officeDocument/2006/relationships/hyperlink" Target="catalogue%20t&#7893;ng%20h&#7907;p\NWLED3501A.pdf" TargetMode="External"/><Relationship Id="rId63" Type="http://schemas.openxmlformats.org/officeDocument/2006/relationships/hyperlink" Target="h&#236;nh%20&#7843;nh%20&#273;&#232;n%20t&#7891;n%20kho\LED%20Batten%20Light\Led%20batten%20light%20NLED4811.pdf" TargetMode="External"/><Relationship Id="rId68" Type="http://schemas.openxmlformats.org/officeDocument/2006/relationships/hyperlink" Target="catalogue%20t&#7893;ng%20h&#7907;p\OUTDOOR\LED%20Industrial%20High%20Bay\JUPITER.pdf" TargetMode="External"/><Relationship Id="rId84" Type="http://schemas.openxmlformats.org/officeDocument/2006/relationships/hyperlink" Target="catalogue%20t&#7893;ng%20h&#7907;p\INDOOR\LED%20Industrial%20Light\NWB141.pdf" TargetMode="External"/><Relationship Id="rId89" Type="http://schemas.openxmlformats.org/officeDocument/2006/relationships/hyperlink" Target="catalogue%20t&#7893;ng%20h&#7907;p\INDOOR\LED%20Batten%20Light\NLED492G.pdf" TargetMode="External"/><Relationship Id="rId112" Type="http://schemas.openxmlformats.org/officeDocument/2006/relationships/hyperlink" Target="catalogue%20t&#7893;ng%20h&#7907;p\INDOOR\LED%20Spot%20Light\NSP1180.pdf" TargetMode="External"/><Relationship Id="rId133" Type="http://schemas.openxmlformats.org/officeDocument/2006/relationships/hyperlink" Target="catalogue%20t&#7893;ng%20h&#7907;p\INDOOR\LED%20Panel%20Light\NPN450.pdf" TargetMode="External"/><Relationship Id="rId138" Type="http://schemas.openxmlformats.org/officeDocument/2006/relationships/hyperlink" Target="catalogue%20t&#7893;ng%20h&#7907;p\INDOOR\LED%20Down%20Light\NDL202.SM.pdf" TargetMode="External"/><Relationship Id="rId154" Type="http://schemas.openxmlformats.org/officeDocument/2006/relationships/hyperlink" Target="Ds%20theo%20d&#245;i%20xu&#7845;t%20h&#224;ng%20m&#7851;u.xlsx" TargetMode="External"/><Relationship Id="rId159" Type="http://schemas.openxmlformats.org/officeDocument/2006/relationships/hyperlink" Target="catalogue%20t&#7893;ng%20h&#7907;p\INDOOR\LED%20Spot%20Light\NSP1180.pdf" TargetMode="External"/><Relationship Id="rId175" Type="http://schemas.openxmlformats.org/officeDocument/2006/relationships/hyperlink" Target="catalogue%20t&#7893;ng%20h&#7907;p\OUTDOOR\LED%20Flood%20Light\NFD271.pdf" TargetMode="External"/><Relationship Id="rId170" Type="http://schemas.openxmlformats.org/officeDocument/2006/relationships/hyperlink" Target="catalogue%20t&#7893;ng%20h&#7907;p\INDOOR\LED%20Panel%20Light\NTF420.pdf" TargetMode="External"/><Relationship Id="rId16" Type="http://schemas.openxmlformats.org/officeDocument/2006/relationships/hyperlink" Target="catalogue%20t&#7893;ng%20h&#7907;p\INDOOR\LED%20Ceiling%20Light\NCL1002.pdf" TargetMode="External"/><Relationship Id="rId107" Type="http://schemas.openxmlformats.org/officeDocument/2006/relationships/hyperlink" Target="catalogue%20t&#7893;ng%20h&#7907;p\INDOOR\LED%20Ceiling%20Light\NCL1002.pdf" TargetMode="External"/><Relationship Id="rId11" Type="http://schemas.openxmlformats.org/officeDocument/2006/relationships/hyperlink" Target="catalogue%20t&#7893;ng%20h&#7907;p\CATALOGUE\OUTDOOR\LED%20Industrial%20High%20Bay\NHB383.pdf" TargetMode="External"/><Relationship Id="rId32" Type="http://schemas.openxmlformats.org/officeDocument/2006/relationships/hyperlink" Target="catalogue%20t&#7893;ng%20h&#7907;p\INDOOR\LED%20Spot%20Light\NSP830.pdf" TargetMode="External"/><Relationship Id="rId37" Type="http://schemas.openxmlformats.org/officeDocument/2006/relationships/hyperlink" Target="catalogue%20t&#7893;ng%20h&#7907;p\INDOOR\LED%20Spot%20Light\NSP806.pdf" TargetMode="External"/><Relationship Id="rId53" Type="http://schemas.openxmlformats.org/officeDocument/2006/relationships/hyperlink" Target="catalogue%20t&#7893;ng%20h&#7907;p\INDOOR\LED%20Down%20Light\NDL910.pdf" TargetMode="External"/><Relationship Id="rId58" Type="http://schemas.openxmlformats.org/officeDocument/2006/relationships/hyperlink" Target="catalogue%20t&#7893;ng%20h&#7907;p\OUTDOOR\LED%20Flood%20Light\NFL258S.pdf" TargetMode="External"/><Relationship Id="rId74" Type="http://schemas.openxmlformats.org/officeDocument/2006/relationships/hyperlink" Target="catalogue%20t&#7893;ng%20h&#7907;p\OUTDOOR\LED%20Under%20Water%20Light\NUWLED4330.pdf" TargetMode="External"/><Relationship Id="rId79" Type="http://schemas.openxmlformats.org/officeDocument/2006/relationships/hyperlink" Target="catalogue%20t&#7893;ng%20h&#7907;p\OUTDOOR\LED%20Inground%20Light\NELED4203.pdf" TargetMode="External"/><Relationship Id="rId102" Type="http://schemas.openxmlformats.org/officeDocument/2006/relationships/hyperlink" Target="catalogue%20t&#7893;ng%20h&#7907;p\INDOOR\LED%20Spot%20Light\NSP1190.pdf" TargetMode="External"/><Relationship Id="rId123" Type="http://schemas.openxmlformats.org/officeDocument/2006/relationships/hyperlink" Target="catalogue%20t&#7893;ng%20h&#7907;p\INDOOR\LED%20Spot%20Light\NSP805.pdf" TargetMode="External"/><Relationship Id="rId128" Type="http://schemas.openxmlformats.org/officeDocument/2006/relationships/hyperlink" Target="catalogue%20t&#7893;ng%20h&#7907;p\INDOOR\LED%20Down%20Light\NDL969.pdf" TargetMode="External"/><Relationship Id="rId144" Type="http://schemas.openxmlformats.org/officeDocument/2006/relationships/hyperlink" Target="catalogue%20t&#7893;ng%20h&#7907;p\INDOOR\LED%20Down%20Light\NDL950.pdf" TargetMode="External"/><Relationship Id="rId149" Type="http://schemas.openxmlformats.org/officeDocument/2006/relationships/hyperlink" Target="catalogue%20t&#7893;ng%20h&#7907;p\INDOOR\LED%20Strip\NFS2835-1.2.pdf" TargetMode="External"/><Relationship Id="rId5" Type="http://schemas.openxmlformats.org/officeDocument/2006/relationships/hyperlink" Target="h&#236;nh%20&#7843;nh%20&#273;&#232;n%20t&#7891;n%20kho\LED%20Facade\LINEAR%20NLNLED406.pdf" TargetMode="External"/><Relationship Id="rId90" Type="http://schemas.openxmlformats.org/officeDocument/2006/relationships/hyperlink" Target="catalogue%20t&#7893;ng%20h&#7907;p\INDOOR\LED%20Batten%20Light\NLI430.pdf" TargetMode="External"/><Relationship Id="rId95" Type="http://schemas.openxmlformats.org/officeDocument/2006/relationships/hyperlink" Target="catalogue%20t&#7893;ng%20h&#7907;p\INDOOR\LED%20Batten%20Light\TEXAS.pdf" TargetMode="External"/><Relationship Id="rId160" Type="http://schemas.openxmlformats.org/officeDocument/2006/relationships/hyperlink" Target="catalogue%20t&#7893;ng%20h&#7907;p\INDOOR\LED%20Spot%20Light\NSP1180.pdf" TargetMode="External"/><Relationship Id="rId165" Type="http://schemas.openxmlformats.org/officeDocument/2006/relationships/hyperlink" Target="catalogue%20t&#7893;ng%20h&#7907;p\INDOOR\LED%20Down%20Light\NDL950.pdf" TargetMode="External"/><Relationship Id="rId181" Type="http://schemas.openxmlformats.org/officeDocument/2006/relationships/hyperlink" Target="catalogue%20t&#7893;ng%20h&#7907;p\OUTDOOR\LED%20Under%20Water%20Light\NSLED4312.pdf" TargetMode="External"/><Relationship Id="rId22" Type="http://schemas.openxmlformats.org/officeDocument/2006/relationships/hyperlink" Target="catalogue%20t&#7893;ng%20h&#7907;p\INDOOR\LED%20Down%20Light\NDL920.pdf" TargetMode="External"/><Relationship Id="rId27" Type="http://schemas.openxmlformats.org/officeDocument/2006/relationships/hyperlink" Target="catalogue%20t&#7893;ng%20h&#7907;p\INDOOR\LED%20Down%20Light\NDL962.pdf" TargetMode="External"/><Relationship Id="rId43" Type="http://schemas.openxmlformats.org/officeDocument/2006/relationships/hyperlink" Target="catalogue%20t&#7893;ng%20h&#7907;p\INDOOR\LED%20Batten%20Light\NLED492G.pdf" TargetMode="External"/><Relationship Id="rId48" Type="http://schemas.openxmlformats.org/officeDocument/2006/relationships/hyperlink" Target="catalogue%20t&#7893;ng%20h&#7907;p\NWLED3505.pdf" TargetMode="External"/><Relationship Id="rId64" Type="http://schemas.openxmlformats.org/officeDocument/2006/relationships/hyperlink" Target="catalogue%20t&#7893;ng%20h&#7907;p\OUTDOOR\LED%20Street%20Light\NRL663.pdf" TargetMode="External"/><Relationship Id="rId69" Type="http://schemas.openxmlformats.org/officeDocument/2006/relationships/hyperlink" Target="catalogue%20t&#7893;ng%20h&#7907;p\OUTDOOR\LED%20Flood%20Light\NFD316.pdf" TargetMode="External"/><Relationship Id="rId113" Type="http://schemas.openxmlformats.org/officeDocument/2006/relationships/hyperlink" Target="catalogue%20t&#7893;ng%20h&#7907;p\INDOOR\LED%20Spot%20Light\NSP1180.pdf" TargetMode="External"/><Relationship Id="rId118" Type="http://schemas.openxmlformats.org/officeDocument/2006/relationships/hyperlink" Target="catalogue%20t&#7893;ng%20h&#7907;p\INDOOR\LED%20Spot%20Light\NSP806.pdf" TargetMode="External"/><Relationship Id="rId134" Type="http://schemas.openxmlformats.org/officeDocument/2006/relationships/hyperlink" Target="catalogue%20t&#7893;ng%20h&#7907;p\INDOOR\LED%20Lamp\LED%20T8.pdf" TargetMode="External"/><Relationship Id="rId139" Type="http://schemas.openxmlformats.org/officeDocument/2006/relationships/hyperlink" Target="catalogue%20t&#7893;ng%20h&#7907;p\INDOOR\LED%20Down%20Light\NDL969..pdf" TargetMode="External"/><Relationship Id="rId80" Type="http://schemas.openxmlformats.org/officeDocument/2006/relationships/hyperlink" Target="catalogue%20t&#7893;ng%20h&#7907;p\OUTDOOR\LED%20Flood%20Light\NFLED4014.pdf" TargetMode="External"/><Relationship Id="rId85" Type="http://schemas.openxmlformats.org/officeDocument/2006/relationships/hyperlink" Target="catalogue%20t&#7893;ng%20h&#7907;p\INDOOR\LED%20Linear%20Light\NLI496.pdf" TargetMode="External"/><Relationship Id="rId150" Type="http://schemas.openxmlformats.org/officeDocument/2006/relationships/hyperlink" Target="catalogue%20t&#7893;ng%20h&#7907;p\INDOOR\LED%20Lamp\LED%20T8.pdf" TargetMode="External"/><Relationship Id="rId155" Type="http://schemas.openxmlformats.org/officeDocument/2006/relationships/hyperlink" Target="catalogue%20t&#7893;ng%20h&#7907;p\INDOOR\LED%20Spot%20Light\NSP1180.pdf" TargetMode="External"/><Relationship Id="rId171" Type="http://schemas.openxmlformats.org/officeDocument/2006/relationships/hyperlink" Target="catalogue%20t&#7893;ng%20h&#7907;p\INDOOR\LED%20Lamp\LED-AN.pdf" TargetMode="External"/><Relationship Id="rId176" Type="http://schemas.openxmlformats.org/officeDocument/2006/relationships/hyperlink" Target="catalogue%20t&#7893;ng%20h&#7907;p\INDOOR\LED%20Down%20Light\NDL928.pdf" TargetMode="External"/><Relationship Id="rId12" Type="http://schemas.openxmlformats.org/officeDocument/2006/relationships/hyperlink" Target="catalogue%20t&#7893;ng%20h&#7907;p\INDOOR\LED%20Down%20Light\NDL202.M.pdf" TargetMode="External"/><Relationship Id="rId17" Type="http://schemas.openxmlformats.org/officeDocument/2006/relationships/hyperlink" Target="catalogue%20t&#7893;ng%20h&#7907;p\INDOOR\LED%20Ceiling%20Light\NCL1002.pdf" TargetMode="External"/><Relationship Id="rId33" Type="http://schemas.openxmlformats.org/officeDocument/2006/relationships/hyperlink" Target="catalogue%20t&#7893;ng%20h&#7907;p\INDOOR\LED%20Spot%20Light\NSP830.pdf" TargetMode="External"/><Relationship Id="rId38" Type="http://schemas.openxmlformats.org/officeDocument/2006/relationships/hyperlink" Target="catalogue%20t&#7893;ng%20h&#7907;p\INDOOR\LED%20Spot%20Light\NSP807.pdf" TargetMode="External"/><Relationship Id="rId59" Type="http://schemas.openxmlformats.org/officeDocument/2006/relationships/hyperlink" Target="catalogue%20t&#7893;ng%20h&#7907;p\OUTDOOR\LED%20Industrial%20High%20Bay\NHB308.pdf" TargetMode="External"/><Relationship Id="rId103" Type="http://schemas.openxmlformats.org/officeDocument/2006/relationships/hyperlink" Target="catalogue%20t&#7893;ng%20h&#7907;p\INDOOR\LED%20Spot%20Light\NSP1190.pdf" TargetMode="External"/><Relationship Id="rId108" Type="http://schemas.openxmlformats.org/officeDocument/2006/relationships/hyperlink" Target="catalogue%20t&#7893;ng%20h&#7907;p\INDOOR\LED%20Down%20Light\NDL961.pdf" TargetMode="External"/><Relationship Id="rId124" Type="http://schemas.openxmlformats.org/officeDocument/2006/relationships/hyperlink" Target="catalogue%20t&#7893;ng%20h&#7907;p\INDOOR\LED%20Down%20Light\NDL910.pdf" TargetMode="External"/><Relationship Id="rId129" Type="http://schemas.openxmlformats.org/officeDocument/2006/relationships/hyperlink" Target="catalogue%20t&#7893;ng%20h&#7907;p\INDOOR\LED%20Down%20Light\NDL969.pdf" TargetMode="External"/><Relationship Id="rId54" Type="http://schemas.openxmlformats.org/officeDocument/2006/relationships/hyperlink" Target="catalogue%20t&#7893;ng%20h&#7907;p\INDOOR\LED%20Down%20Light\NDL910.pdf" TargetMode="External"/><Relationship Id="rId70" Type="http://schemas.openxmlformats.org/officeDocument/2006/relationships/hyperlink" Target="catalogue%20t&#7893;ng%20h&#7907;p\OUTDOOR\LED%20Flood%20Light\NFLED4012-NFLED4013.pdf" TargetMode="External"/><Relationship Id="rId75" Type="http://schemas.openxmlformats.org/officeDocument/2006/relationships/hyperlink" Target="catalogue%20t&#7893;ng%20h&#7907;p\OUTDOOR\LED%20Wall%20Light\NWLED556%20SERIES.pdf" TargetMode="External"/><Relationship Id="rId91" Type="http://schemas.openxmlformats.org/officeDocument/2006/relationships/hyperlink" Target="catalogue%20t&#7893;ng%20h&#7907;p\INDOOR\LED%20Lamp\LED%20T8.pdf" TargetMode="External"/><Relationship Id="rId96" Type="http://schemas.openxmlformats.org/officeDocument/2006/relationships/hyperlink" Target="catalogue%20t&#7893;ng%20h&#7907;p\INDOOR\LED%20Spot%20Light\NSP806.pdf" TargetMode="External"/><Relationship Id="rId140" Type="http://schemas.openxmlformats.org/officeDocument/2006/relationships/hyperlink" Target="catalogue%20t&#7893;ng%20h&#7907;p\INDOOR\LED%20Ceiling%20Light\NCL1002.pdf" TargetMode="External"/><Relationship Id="rId145" Type="http://schemas.openxmlformats.org/officeDocument/2006/relationships/hyperlink" Target="catalogue%20t&#7893;ng%20h&#7907;p\INDOOR\LED%20Spot%20Light\NSP1180.pdf" TargetMode="External"/><Relationship Id="rId161" Type="http://schemas.openxmlformats.org/officeDocument/2006/relationships/hyperlink" Target="catalogue%20t&#7893;ng%20h&#7907;p\INDOOR\LED%20Down%20Light\NDL928.pdf" TargetMode="External"/><Relationship Id="rId166" Type="http://schemas.openxmlformats.org/officeDocument/2006/relationships/hyperlink" Target="catalogue%20t&#7893;ng%20h&#7907;p\INDOOR\LED%20Spot%20Light\NSP1180.pdf" TargetMode="External"/><Relationship Id="rId182" Type="http://schemas.openxmlformats.org/officeDocument/2006/relationships/hyperlink" Target="catalogue%20t&#7893;ng%20h&#7907;p\INDOOR\LED%20Industrial%20Light\NWB141.pdf" TargetMode="External"/><Relationship Id="rId1" Type="http://schemas.openxmlformats.org/officeDocument/2006/relationships/hyperlink" Target="h&#236;nh%20&#7843;nh%20&#273;&#232;n%20t&#7891;n%20kho\LED%20Panel%20Light\NTF420.pdf" TargetMode="External"/><Relationship Id="rId6" Type="http://schemas.openxmlformats.org/officeDocument/2006/relationships/hyperlink" Target="h&#236;nh%20&#7843;nh%20&#273;&#232;n%20t&#7891;n%20kho\LED%20Facade\NF206I.pdf" TargetMode="External"/><Relationship Id="rId23" Type="http://schemas.openxmlformats.org/officeDocument/2006/relationships/hyperlink" Target="catalogue%20t&#7893;ng%20h&#7907;p\INDOOR\LED%20Down%20Light\NDL920.pdf" TargetMode="External"/><Relationship Id="rId28" Type="http://schemas.openxmlformats.org/officeDocument/2006/relationships/hyperlink" Target="catalogue%20t&#7893;ng%20h&#7907;p\INDOOR\LED%20Down%20Light\NDL964.pdf" TargetMode="External"/><Relationship Id="rId49" Type="http://schemas.openxmlformats.org/officeDocument/2006/relationships/hyperlink" Target="catalogue%20t&#7893;ng%20h&#7907;p\NWLED3531.pdf" TargetMode="External"/><Relationship Id="rId114" Type="http://schemas.openxmlformats.org/officeDocument/2006/relationships/hyperlink" Target="catalogue%20t&#7893;ng%20h&#7907;p\INDOOR\LED%20Spot%20Light\NSP830.pdf" TargetMode="External"/><Relationship Id="rId119" Type="http://schemas.openxmlformats.org/officeDocument/2006/relationships/hyperlink" Target="catalogue%20t&#7893;ng%20h&#7907;p\INDOOR\LED%20Down%20Light\NDL962.pdf" TargetMode="External"/><Relationship Id="rId44" Type="http://schemas.openxmlformats.org/officeDocument/2006/relationships/hyperlink" Target="catalogue%20t&#7893;ng%20h&#7907;p\INDOOR\LED%20Batten%20Light\NLI430.pdf" TargetMode="External"/><Relationship Id="rId60" Type="http://schemas.openxmlformats.org/officeDocument/2006/relationships/hyperlink" Target="h&#236;nh%20&#7843;nh%20&#273;&#232;n%20t&#7891;n%20kho\LED%20Lamp\LED%20T8_.pdf" TargetMode="External"/><Relationship Id="rId65" Type="http://schemas.openxmlformats.org/officeDocument/2006/relationships/hyperlink" Target="catalogue%20t&#7893;ng%20h&#7907;p\OUTDOOR\LED%20Industrial%20High%20Bay\NHB308.pdf" TargetMode="External"/><Relationship Id="rId81" Type="http://schemas.openxmlformats.org/officeDocument/2006/relationships/hyperlink" Target="catalogue%20t&#7893;ng%20h&#7907;p\OUTDOOR\LED%20Under%20Water%20Light\NSLED4321.pdf" TargetMode="External"/><Relationship Id="rId86" Type="http://schemas.openxmlformats.org/officeDocument/2006/relationships/hyperlink" Target="catalogue%20t&#7893;ng%20h&#7907;p\INDOOR\LED%20Linear%20Light\NLI498.pdf" TargetMode="External"/><Relationship Id="rId130" Type="http://schemas.openxmlformats.org/officeDocument/2006/relationships/hyperlink" Target="catalogue%20t&#7893;ng%20h&#7907;p\INDOOR\LED%20Down%20Light\NDL920.pdf" TargetMode="External"/><Relationship Id="rId135" Type="http://schemas.openxmlformats.org/officeDocument/2006/relationships/hyperlink" Target="catalogue%20t&#7893;ng%20h&#7907;p\INDOOR\LED%20Industrial%20Light\NWB141.pdf" TargetMode="External"/><Relationship Id="rId151" Type="http://schemas.openxmlformats.org/officeDocument/2006/relationships/hyperlink" Target="Ds%20theo%20d&#245;i%20xu&#7845;t%20h&#224;ng%20m&#7851;u.xlsx" TargetMode="External"/><Relationship Id="rId156" Type="http://schemas.openxmlformats.org/officeDocument/2006/relationships/hyperlink" Target="catalogue%20t&#7893;ng%20h&#7907;p\OUTDOOR\LED%20Industrial%20High%20Bay\NHB308.pdf" TargetMode="External"/><Relationship Id="rId177" Type="http://schemas.openxmlformats.org/officeDocument/2006/relationships/hyperlink" Target="catalogue%20t&#7893;ng%20h&#7907;p\OUTDOOR\LED%20Flood%20Light\NFL258S.pdf" TargetMode="External"/><Relationship Id="rId4" Type="http://schemas.openxmlformats.org/officeDocument/2006/relationships/hyperlink" Target="h&#236;nh%20&#7843;nh%20&#273;&#232;n%20t&#7891;n%20kho\LED%20Facade\LINEAR%20NLNLED406.pdf" TargetMode="External"/><Relationship Id="rId9" Type="http://schemas.openxmlformats.org/officeDocument/2006/relationships/hyperlink" Target="catalogue%20t&#7893;ng%20h&#7907;p\INDOOR\LED%20Batten%20Light\NLI430.pdf" TargetMode="External"/><Relationship Id="rId172" Type="http://schemas.openxmlformats.org/officeDocument/2006/relationships/hyperlink" Target="catalogue%20t&#7893;ng%20h&#7907;p\INDOOR\LED%20Lamp\LED%20T8.pdf" TargetMode="External"/><Relationship Id="rId180" Type="http://schemas.openxmlformats.org/officeDocument/2006/relationships/hyperlink" Target="catalogue%20t&#7893;ng%20h&#7907;p\OUTDOOR\LED%20Inground%20Light\NELED4206.pdf" TargetMode="External"/><Relationship Id="rId13" Type="http://schemas.openxmlformats.org/officeDocument/2006/relationships/hyperlink" Target="catalogue%20t&#7893;ng%20h&#7907;p\INDOOR\LED%20Down%20Light\NDL202.M.pdf" TargetMode="External"/><Relationship Id="rId18" Type="http://schemas.openxmlformats.org/officeDocument/2006/relationships/hyperlink" Target="catalogue%20t&#7893;ng%20h&#7907;p\INDOOR\LED%20Down%20Light\NDL950.pdf" TargetMode="External"/><Relationship Id="rId39" Type="http://schemas.openxmlformats.org/officeDocument/2006/relationships/hyperlink" Target="catalogue%20t&#7893;ng%20h&#7907;p\INDOOR\LED%20Spot%20Light\NSP151.pdf" TargetMode="External"/><Relationship Id="rId109" Type="http://schemas.openxmlformats.org/officeDocument/2006/relationships/hyperlink" Target="catalogue%20t&#7893;ng%20h&#7907;p\INDOOR\LED%20Down%20Light\NDL961.pdf" TargetMode="External"/><Relationship Id="rId34" Type="http://schemas.openxmlformats.org/officeDocument/2006/relationships/hyperlink" Target="catalogue%20t&#7893;ng%20h&#7907;p\INDOOR\LED%20Spot%20Light\NSP805.pdf" TargetMode="External"/><Relationship Id="rId50" Type="http://schemas.openxmlformats.org/officeDocument/2006/relationships/hyperlink" Target="catalogue%20t&#7893;ng%20h&#7907;p\NLEDM3302.pdf" TargetMode="External"/><Relationship Id="rId55" Type="http://schemas.openxmlformats.org/officeDocument/2006/relationships/hyperlink" Target="h&#236;nh%20&#7843;nh%20&#273;&#232;n%20t&#7891;n%20kho\LED%20Flood%20Light\NFL258S.pdf" TargetMode="External"/><Relationship Id="rId76" Type="http://schemas.openxmlformats.org/officeDocument/2006/relationships/hyperlink" Target="catalogue%20t&#7893;ng%20h&#7907;p\OUTDOOR\LED%20Flood%20Light\NFLED5012.pdf" TargetMode="External"/><Relationship Id="rId97" Type="http://schemas.openxmlformats.org/officeDocument/2006/relationships/hyperlink" Target="catalogue%20t&#7893;ng%20h&#7907;p\INDOOR\LED%20Track%20Light\NTR360.pdf" TargetMode="External"/><Relationship Id="rId104" Type="http://schemas.openxmlformats.org/officeDocument/2006/relationships/hyperlink" Target="catalogue%20t&#7893;ng%20h&#7907;p\INDOOR\LED%20Ceiling%20Light\NCL1002.pdf" TargetMode="External"/><Relationship Id="rId120" Type="http://schemas.openxmlformats.org/officeDocument/2006/relationships/hyperlink" Target="catalogue%20t&#7893;ng%20h&#7907;p\INDOOR\LED%20Down%20Light\NDL962.pdf" TargetMode="External"/><Relationship Id="rId125" Type="http://schemas.openxmlformats.org/officeDocument/2006/relationships/hyperlink" Target="catalogue%20t&#7893;ng%20h&#7907;p\INDOOR\LED%20Spot%20Light\NSP807.pdf" TargetMode="External"/><Relationship Id="rId141" Type="http://schemas.openxmlformats.org/officeDocument/2006/relationships/hyperlink" Target="catalogue%20t&#7893;ng%20h&#7907;p\OUTDOOR\LED%20Wall%20Light\NWLED556%20SERIES.pdf" TargetMode="External"/><Relationship Id="rId146" Type="http://schemas.openxmlformats.org/officeDocument/2006/relationships/hyperlink" Target="catalogue%20t&#7893;ng%20h&#7907;p\NRLED492%20(1).pdf" TargetMode="External"/><Relationship Id="rId167" Type="http://schemas.openxmlformats.org/officeDocument/2006/relationships/hyperlink" Target="catalogue%20t&#7893;ng%20h&#7907;p\INDOOR\LED%20Spot%20Light\NSP1180.pdf" TargetMode="External"/><Relationship Id="rId7" Type="http://schemas.openxmlformats.org/officeDocument/2006/relationships/hyperlink" Target="h&#236;nh%20&#7843;nh%20&#273;&#232;n%20t&#7891;n%20kho\LED%20Facade\NF206I.pdf" TargetMode="External"/><Relationship Id="rId71" Type="http://schemas.openxmlformats.org/officeDocument/2006/relationships/hyperlink" Target="catalogue%20t&#7893;ng%20h&#7907;p\OUTDOOR\LED%20Flood%20Light\NFLED4012-NFLED4013.pdf" TargetMode="External"/><Relationship Id="rId92" Type="http://schemas.openxmlformats.org/officeDocument/2006/relationships/hyperlink" Target="catalogue%20t&#7893;ng%20h&#7907;p\CATALOGUE\INDOOR\LED%20Lamp\LED%20T8.pdf" TargetMode="External"/><Relationship Id="rId162" Type="http://schemas.openxmlformats.org/officeDocument/2006/relationships/hyperlink" Target="catalogue%20t&#7893;ng%20h&#7907;p\INDOOR\LED%20Down%20Light\NDL928.pdf" TargetMode="External"/><Relationship Id="rId183" Type="http://schemas.openxmlformats.org/officeDocument/2006/relationships/hyperlink" Target="catalogue%20t&#7893;ng%20h&#7907;p\OUTDOOR\LED%20Bollard%20Light\NGLED5653.pdf" TargetMode="External"/><Relationship Id="rId2" Type="http://schemas.openxmlformats.org/officeDocument/2006/relationships/hyperlink" Target="h&#236;nh%20&#7843;nh%20&#273;&#232;n%20t&#7891;n%20kho\LED%20Downlight\NDL950_E.pdf" TargetMode="External"/><Relationship Id="rId29" Type="http://schemas.openxmlformats.org/officeDocument/2006/relationships/hyperlink" Target="catalogue%20t&#7893;ng%20h&#7907;p\INDOOR\LED%20Down%20Light\NDL964.pdf" TargetMode="External"/><Relationship Id="rId24" Type="http://schemas.openxmlformats.org/officeDocument/2006/relationships/hyperlink" Target="catalogue%20t&#7893;ng%20h&#7907;p\INDOOR\LED%20Spot%20Light\NSP1180.pdf" TargetMode="External"/><Relationship Id="rId40" Type="http://schemas.openxmlformats.org/officeDocument/2006/relationships/hyperlink" Target="catalogue%20t&#7893;ng%20h&#7907;p\INDOOR\LED%20Spot%20Light\NSP151.pdf" TargetMode="External"/><Relationship Id="rId45" Type="http://schemas.openxmlformats.org/officeDocument/2006/relationships/hyperlink" Target="catalogue%20t&#7893;ng%20h&#7907;p\INDOOR\LED%20Industrial%20Light\NWB141.pdf" TargetMode="External"/><Relationship Id="rId66" Type="http://schemas.openxmlformats.org/officeDocument/2006/relationships/hyperlink" Target="catalogue%20t&#7893;ng%20h&#7907;p\OUTDOOR\LED%20Industrial%20High%20Bay\NHB308.pdf" TargetMode="External"/><Relationship Id="rId87" Type="http://schemas.openxmlformats.org/officeDocument/2006/relationships/hyperlink" Target="catalogue%20t&#7893;ng%20h&#7907;p\INDOOR\LED%20Lamp\LED%20T8.pdf" TargetMode="External"/><Relationship Id="rId110" Type="http://schemas.openxmlformats.org/officeDocument/2006/relationships/hyperlink" Target="catalogue%20t&#7893;ng%20h&#7907;p\INDOOR\LED%20Down%20Light\NDL961.pdf" TargetMode="External"/><Relationship Id="rId115" Type="http://schemas.openxmlformats.org/officeDocument/2006/relationships/hyperlink" Target="catalogue%20t&#7893;ng%20h&#7907;p\INDOOR\LED%20Spot%20Light\NSP830.pdf" TargetMode="External"/><Relationship Id="rId131" Type="http://schemas.openxmlformats.org/officeDocument/2006/relationships/hyperlink" Target="catalogue%20t&#7893;ng%20h&#7907;p\INDOOR\LED%20Panel%20Light\NTF420.pdf" TargetMode="External"/><Relationship Id="rId136" Type="http://schemas.openxmlformats.org/officeDocument/2006/relationships/hyperlink" Target="catalogue%20t&#7893;ng%20h&#7907;p\OUTDOOR\LED%20Industrial%20High%20Bay\NHB308.pdf" TargetMode="External"/><Relationship Id="rId157" Type="http://schemas.openxmlformats.org/officeDocument/2006/relationships/hyperlink" Target="catalogue%20t&#7893;ng%20h&#7907;p\INDOOR\LED%20Down%20Light\NDL950.pdf" TargetMode="External"/><Relationship Id="rId178" Type="http://schemas.openxmlformats.org/officeDocument/2006/relationships/hyperlink" Target="catalogue%20t&#7893;ng%20h&#7907;p\INDOOR\LED%20Spot%20Light\NSP1180.pdf" TargetMode="External"/><Relationship Id="rId61" Type="http://schemas.openxmlformats.org/officeDocument/2006/relationships/hyperlink" Target="h&#236;nh%20&#7843;nh%20&#273;&#232;n%20t&#7891;n%20kho\LED%20Explosion\NFE%20006%20EXPLOSION-PROOF%20VDP.pdf" TargetMode="External"/><Relationship Id="rId82" Type="http://schemas.openxmlformats.org/officeDocument/2006/relationships/hyperlink" Target="catalogue%20t&#7893;ng%20h&#7907;p\OUTDOOR\LED%20Bollard%20Light\NGLED5613.pdf" TargetMode="External"/><Relationship Id="rId152" Type="http://schemas.openxmlformats.org/officeDocument/2006/relationships/hyperlink" Target="Ds%20theo%20d&#245;i%20xu&#7845;t%20h&#224;ng%20m&#7851;u.xlsx" TargetMode="External"/><Relationship Id="rId173" Type="http://schemas.openxmlformats.org/officeDocument/2006/relationships/hyperlink" Target="catalogue%20t&#7893;ng%20h&#7907;p\INDOOR\LED%20Lamp\LED%20T8.pdf" TargetMode="External"/><Relationship Id="rId19" Type="http://schemas.openxmlformats.org/officeDocument/2006/relationships/hyperlink" Target="catalogue%20t&#7893;ng%20h&#7907;p\INDOOR\LED%20Down%20Light\NDL950.pdf" TargetMode="External"/><Relationship Id="rId14" Type="http://schemas.openxmlformats.org/officeDocument/2006/relationships/hyperlink" Target="catalogue%20t&#7893;ng%20h&#7907;p\INDOOR\LED%20Down%20Light\NDL202.M.pdf" TargetMode="External"/><Relationship Id="rId30" Type="http://schemas.openxmlformats.org/officeDocument/2006/relationships/hyperlink" Target="catalogue%20t&#7893;ng%20h&#7907;p\INDOOR\LED%20Down%20Light\NDL928.pdf" TargetMode="External"/><Relationship Id="rId35" Type="http://schemas.openxmlformats.org/officeDocument/2006/relationships/hyperlink" Target="catalogue%20t&#7893;ng%20h&#7907;p\INDOOR\LED%20Spot%20Light\NSP805.pdf" TargetMode="External"/><Relationship Id="rId56" Type="http://schemas.openxmlformats.org/officeDocument/2006/relationships/hyperlink" Target="catalogue%20t&#7893;ng%20h&#7907;p\OUTDOOR\LED%20Street%20Light\NRL663.pdf" TargetMode="External"/><Relationship Id="rId77" Type="http://schemas.openxmlformats.org/officeDocument/2006/relationships/hyperlink" Target="catalogue%20t&#7893;ng%20h&#7907;p\OUTDOOR\LED%20Wall%20Light\NWMLED354.pdf" TargetMode="External"/><Relationship Id="rId100" Type="http://schemas.openxmlformats.org/officeDocument/2006/relationships/hyperlink" Target="catalogue%20t&#7893;ng%20h&#7907;p\INDOOR\LED%20Spot%20Light\NSP1180.pdf" TargetMode="External"/><Relationship Id="rId105" Type="http://schemas.openxmlformats.org/officeDocument/2006/relationships/hyperlink" Target="catalogue%20t&#7893;ng%20h&#7907;p\INDOOR\LED%20Ceiling%20Light\NCL1002.pdf" TargetMode="External"/><Relationship Id="rId126" Type="http://schemas.openxmlformats.org/officeDocument/2006/relationships/hyperlink" Target="catalogue%20t&#7893;ng%20h&#7907;p\INDOOR\LED%20Spot%20Light\NSP160.pdf" TargetMode="External"/><Relationship Id="rId147" Type="http://schemas.openxmlformats.org/officeDocument/2006/relationships/hyperlink" Target="catalogue%20t&#7893;ng%20h&#7907;p\INDOOR\LED%20Track%20Light\Accessory%20track-3wire.pdf" TargetMode="External"/><Relationship Id="rId168" Type="http://schemas.openxmlformats.org/officeDocument/2006/relationships/hyperlink" Target="catalogue%20t&#7893;ng%20h&#7907;p\INDOOR\LED%20Strip\NFS2835-1.2.pdf" TargetMode="External"/><Relationship Id="rId8" Type="http://schemas.openxmlformats.org/officeDocument/2006/relationships/hyperlink" Target="catalogue%20t&#7893;ng%20h&#7907;p\INDOOR\LED%20Down%20Light\NDL202.M.pdf" TargetMode="External"/><Relationship Id="rId51" Type="http://schemas.openxmlformats.org/officeDocument/2006/relationships/hyperlink" Target="catalogue%20t&#7893;ng%20h&#7907;p\OUTDOOR\LED%20Wall%20Light\NWLED3543.NWLED3544.pdf" TargetMode="External"/><Relationship Id="rId72" Type="http://schemas.openxmlformats.org/officeDocument/2006/relationships/hyperlink" Target="catalogue%20t&#7893;ng%20h&#7907;p\OUTDOOR\LED%20Wall%20Light\NWLED556%20SERIES.pdf" TargetMode="External"/><Relationship Id="rId93" Type="http://schemas.openxmlformats.org/officeDocument/2006/relationships/hyperlink" Target="catalogue%20t&#7893;ng%20h&#7907;p\CATALOGUE\INDOOR\LED%20Lamp\LED%20T8.pdf" TargetMode="External"/><Relationship Id="rId98" Type="http://schemas.openxmlformats.org/officeDocument/2006/relationships/hyperlink" Target="catalogue%20t&#7893;ng%20h&#7907;p\INDOOR\LED%20Track%20Light\NTR360.pdf" TargetMode="External"/><Relationship Id="rId121" Type="http://schemas.openxmlformats.org/officeDocument/2006/relationships/hyperlink" Target="catalogue%20t&#7893;ng%20h&#7907;p\INDOOR\LED%20Down%20Light\NDL950.pdf" TargetMode="External"/><Relationship Id="rId142" Type="http://schemas.openxmlformats.org/officeDocument/2006/relationships/hyperlink" Target="catalogue%20t&#7893;ng%20h&#7907;p\INDOOR\LED%20Lamp\LED%20T8.pdf" TargetMode="External"/><Relationship Id="rId163" Type="http://schemas.openxmlformats.org/officeDocument/2006/relationships/hyperlink" Target="catalogue%20t&#7893;ng%20h&#7907;p\CATALOGUE\INDOOR\LED%20Industrial%20Light\NWB141.pdf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&#236;nh%20&#7843;nh%20&#273;&#232;n%20t&#7891;n%20kho\LED%20Downlight\NDL910.pdf" TargetMode="External"/><Relationship Id="rId25" Type="http://schemas.openxmlformats.org/officeDocument/2006/relationships/hyperlink" Target="catalogue%20t&#7893;ng%20h&#7907;p\INDOOR\LED%20Spot%20Light\NSP1180.pdf" TargetMode="External"/><Relationship Id="rId46" Type="http://schemas.openxmlformats.org/officeDocument/2006/relationships/hyperlink" Target="catalogue%20t&#7893;ng%20h&#7907;p\NWLED3544.pdf" TargetMode="External"/><Relationship Id="rId67" Type="http://schemas.openxmlformats.org/officeDocument/2006/relationships/hyperlink" Target="catalogue%20t&#7893;ng%20h&#7907;p\OUTDOOR\LED%20Industrial%20High%20Bay\JUPITER.pdf" TargetMode="External"/><Relationship Id="rId116" Type="http://schemas.openxmlformats.org/officeDocument/2006/relationships/hyperlink" Target="catalogue%20t&#7893;ng%20h&#7907;p\INDOOR\LED%20Spot%20Light\NSP830.pdf" TargetMode="External"/><Relationship Id="rId137" Type="http://schemas.openxmlformats.org/officeDocument/2006/relationships/hyperlink" Target="catalogue%20t&#7893;ng%20h&#7907;p\INDOOR\LED%20Down%20Light\NDL969.pdf" TargetMode="External"/><Relationship Id="rId158" Type="http://schemas.openxmlformats.org/officeDocument/2006/relationships/hyperlink" Target="catalogue%20t&#7893;ng%20h&#7907;p\INDOOR\LED%20Down%20Light\NDL950.pdf" TargetMode="External"/><Relationship Id="rId20" Type="http://schemas.openxmlformats.org/officeDocument/2006/relationships/hyperlink" Target="catalogue%20t&#7893;ng%20h&#7907;p\INDOOR\LED%20Down%20Light\NDL202.M.pdf" TargetMode="External"/><Relationship Id="rId41" Type="http://schemas.openxmlformats.org/officeDocument/2006/relationships/hyperlink" Target="catalogue%20t&#7893;ng%20h&#7907;p\INDOOR\LED%20Spot%20Light\NSP1180.pdf" TargetMode="External"/><Relationship Id="rId62" Type="http://schemas.openxmlformats.org/officeDocument/2006/relationships/hyperlink" Target="h&#236;nh%20&#7843;nh%20&#273;&#232;n%20t&#7891;n%20kho\LED%20Batten%20Light\Led%20batten%20light%20NLED4811.pdf" TargetMode="External"/><Relationship Id="rId83" Type="http://schemas.openxmlformats.org/officeDocument/2006/relationships/hyperlink" Target="catalogue%20t&#7893;ng%20h&#7907;p\OUTDOOR\LED%20Bollard%20Light\NGLED354.pdf" TargetMode="External"/><Relationship Id="rId88" Type="http://schemas.openxmlformats.org/officeDocument/2006/relationships/hyperlink" Target="catalogue%20t&#7893;ng%20h&#7907;p\INDOOR\LED%20Batten%20Light\NLED492G.pdf" TargetMode="External"/><Relationship Id="rId111" Type="http://schemas.openxmlformats.org/officeDocument/2006/relationships/hyperlink" Target="catalogue%20t&#7893;ng%20h&#7907;p\INDOOR\LED%20Spot%20Light\NSP1180.pdf" TargetMode="External"/><Relationship Id="rId132" Type="http://schemas.openxmlformats.org/officeDocument/2006/relationships/hyperlink" Target="catalogue%20t&#7893;ng%20h&#7907;p\INDOOR\LED%20Panel%20Light\NPN450.pdf" TargetMode="External"/><Relationship Id="rId153" Type="http://schemas.openxmlformats.org/officeDocument/2006/relationships/hyperlink" Target="Ds%20theo%20d&#245;i%20xu&#7845;t%20h&#224;ng%20m&#7851;u.xlsx" TargetMode="External"/><Relationship Id="rId174" Type="http://schemas.openxmlformats.org/officeDocument/2006/relationships/hyperlink" Target="catalogue%20t&#7893;ng%20h&#7907;p\INDOOR\LED%20Down%20Light\NDL920.pdf" TargetMode="External"/><Relationship Id="rId179" Type="http://schemas.openxmlformats.org/officeDocument/2006/relationships/hyperlink" Target="catalogue%20t&#7893;ng%20h&#7907;p\OUTDOOR\LED%20Street%20Light\NRWLED627.pdf" TargetMode="External"/><Relationship Id="rId15" Type="http://schemas.openxmlformats.org/officeDocument/2006/relationships/hyperlink" Target="catalogue%20t&#7893;ng%20h&#7907;p\INDOOR\LED%20Batten%20Light\NLED492G.pdf" TargetMode="External"/><Relationship Id="rId36" Type="http://schemas.openxmlformats.org/officeDocument/2006/relationships/hyperlink" Target="catalogue%20t&#7893;ng%20h&#7907;p\INDOOR\LED%20Spot%20Light\NSP807.pdf" TargetMode="External"/><Relationship Id="rId57" Type="http://schemas.openxmlformats.org/officeDocument/2006/relationships/hyperlink" Target="h&#236;nh%20&#7843;nh%20&#273;&#232;n%20t&#7891;n%20kho\LED%20Industrial%20High_Low%20bay%20Light\NHB306.pdf" TargetMode="External"/><Relationship Id="rId106" Type="http://schemas.openxmlformats.org/officeDocument/2006/relationships/hyperlink" Target="catalogue%20t&#7893;ng%20h&#7907;p\INDOOR\LED%20Down%20Light\NDL202.SM.pdf" TargetMode="External"/><Relationship Id="rId127" Type="http://schemas.openxmlformats.org/officeDocument/2006/relationships/hyperlink" Target="catalogue%20t&#7893;ng%20h&#7907;p\INDOOR\LED%20Spot%20Light\NSP160.pdf" TargetMode="External"/><Relationship Id="rId10" Type="http://schemas.openxmlformats.org/officeDocument/2006/relationships/hyperlink" Target="catalogue%20t&#7893;ng%20h&#7907;p\CATALOGUE\OUTDOOR\LED%20Industrial%20High%20Bay\NHB383.pdf" TargetMode="External"/><Relationship Id="rId31" Type="http://schemas.openxmlformats.org/officeDocument/2006/relationships/hyperlink" Target="catalogue%20t&#7893;ng%20h&#7907;p\INDOOR\LED%20Down%20Light\NDL928.pdf" TargetMode="External"/><Relationship Id="rId52" Type="http://schemas.openxmlformats.org/officeDocument/2006/relationships/hyperlink" Target="catalogue%20t&#7893;ng%20h&#7907;p\INDOOR\LED%20Panel%20Light\NTF420.pdf" TargetMode="External"/><Relationship Id="rId73" Type="http://schemas.openxmlformats.org/officeDocument/2006/relationships/hyperlink" Target="catalogue%20t&#7893;ng%20h&#7907;p\OUTDOOR\LED%20Under%20Water%20Light\NSLED4321.pdf" TargetMode="External"/><Relationship Id="rId78" Type="http://schemas.openxmlformats.org/officeDocument/2006/relationships/hyperlink" Target="catalogue%20t&#7893;ng%20h&#7907;p\OUTDOOR\LED%20Under%20Water%20Light\NSLED4312.pdf" TargetMode="External"/><Relationship Id="rId94" Type="http://schemas.openxmlformats.org/officeDocument/2006/relationships/hyperlink" Target="catalogue%20t&#7893;ng%20h&#7907;p\INDOOR\LED%20Batten%20Light\NBT420.pdf" TargetMode="External"/><Relationship Id="rId99" Type="http://schemas.openxmlformats.org/officeDocument/2006/relationships/hyperlink" Target="catalogue%20t&#7893;ng%20h&#7907;p\INDOOR\LED%20Spot%20Light\NSP1180.pdf" TargetMode="External"/><Relationship Id="rId101" Type="http://schemas.openxmlformats.org/officeDocument/2006/relationships/hyperlink" Target="catalogue%20t&#7893;ng%20h&#7907;p\INDOOR\LED%20Spot%20Light\NSP1190.pdf" TargetMode="External"/><Relationship Id="rId122" Type="http://schemas.openxmlformats.org/officeDocument/2006/relationships/hyperlink" Target="catalogue%20t&#7893;ng%20h&#7907;p\INDOOR\LED%20Spot%20Light\NSP805.pdf" TargetMode="External"/><Relationship Id="rId143" Type="http://schemas.openxmlformats.org/officeDocument/2006/relationships/hyperlink" Target="catalogue%20t&#7893;ng%20h&#7907;p\INDOOR\LED%20Down%20Light\NDL950.pdf" TargetMode="External"/><Relationship Id="rId148" Type="http://schemas.openxmlformats.org/officeDocument/2006/relationships/hyperlink" Target="catalogue%20t&#7893;ng%20h&#7907;p\INDOOR\LED%20Strip\NFS2835-1.2.pdf" TargetMode="External"/><Relationship Id="rId164" Type="http://schemas.openxmlformats.org/officeDocument/2006/relationships/hyperlink" Target="catalogue%20t&#7893;ng%20h&#7907;p\INDOOR\LED%20Down%20Light\NDL950.pdf" TargetMode="External"/><Relationship Id="rId169" Type="http://schemas.openxmlformats.org/officeDocument/2006/relationships/hyperlink" Target="catalogue%20t&#7893;ng%20h&#7907;p\INDOOR\LED%20Strip\NFS2835-3.4%20NFS5050-1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7EBB-8FD6-40F8-9682-9116A0FD2888}">
  <dimension ref="A1:S337"/>
  <sheetViews>
    <sheetView showGridLines="0" tabSelected="1" topLeftCell="A298" zoomScale="93" zoomScaleNormal="85" workbookViewId="0">
      <selection activeCell="E318" sqref="E318"/>
    </sheetView>
  </sheetViews>
  <sheetFormatPr defaultColWidth="9.21875" defaultRowHeight="12"/>
  <cols>
    <col min="1" max="1" width="5.6640625" style="74" customWidth="1"/>
    <col min="2" max="3" width="15.5546875" style="74" customWidth="1"/>
    <col min="4" max="4" width="50.77734375" style="72" customWidth="1"/>
    <col min="5" max="5" width="19.21875" style="74" customWidth="1"/>
    <col min="6" max="6" width="17.6640625" style="74" customWidth="1"/>
    <col min="7" max="7" width="27.109375" style="74" customWidth="1"/>
    <col min="8" max="8" width="20.77734375" style="74" customWidth="1"/>
    <col min="9" max="9" width="10.21875" style="72" customWidth="1"/>
    <col min="10" max="10" width="34.6640625" style="74" customWidth="1"/>
    <col min="11" max="11" width="67.88671875" style="72" customWidth="1"/>
    <col min="12" max="12" width="31.33203125" style="72" customWidth="1"/>
    <col min="13" max="14" width="9.21875" style="72"/>
    <col min="15" max="15" width="15.77734375" style="72" bestFit="1" customWidth="1"/>
    <col min="16" max="16" width="21" style="72" customWidth="1"/>
    <col min="17" max="18" width="17.77734375" style="72" customWidth="1"/>
    <col min="19" max="16384" width="9.21875" style="72"/>
  </cols>
  <sheetData>
    <row r="1" spans="1:19" ht="14.4" customHeight="1">
      <c r="A1" s="162" t="s">
        <v>122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  <c r="S1" s="75"/>
    </row>
    <row r="2" spans="1:19" ht="14.4" customHeight="1">
      <c r="A2" s="165"/>
      <c r="B2" s="166"/>
      <c r="C2" s="166"/>
      <c r="D2" s="166"/>
      <c r="E2" s="166"/>
      <c r="F2" s="166"/>
      <c r="G2" s="166"/>
      <c r="H2" s="166"/>
      <c r="I2" s="166"/>
      <c r="J2" s="166"/>
      <c r="K2" s="167"/>
      <c r="L2" s="114"/>
      <c r="M2" s="76"/>
      <c r="N2" s="77"/>
    </row>
    <row r="3" spans="1:19" s="75" customFormat="1" ht="13.8">
      <c r="A3" s="91" t="s">
        <v>123</v>
      </c>
      <c r="B3" s="119" t="s">
        <v>671</v>
      </c>
      <c r="C3" s="119"/>
      <c r="D3" s="91" t="s">
        <v>3</v>
      </c>
      <c r="E3" s="120" t="s">
        <v>4</v>
      </c>
      <c r="F3" s="120" t="s">
        <v>5</v>
      </c>
      <c r="G3" s="120" t="s">
        <v>6</v>
      </c>
      <c r="H3" s="120" t="s">
        <v>712</v>
      </c>
      <c r="I3" s="120" t="s">
        <v>7</v>
      </c>
      <c r="J3" s="120" t="s">
        <v>2</v>
      </c>
      <c r="K3" s="121" t="s">
        <v>692</v>
      </c>
      <c r="L3" s="115"/>
      <c r="M3" s="76"/>
      <c r="N3" s="77"/>
    </row>
    <row r="4" spans="1:19" ht="14.4">
      <c r="A4" s="80">
        <v>1</v>
      </c>
      <c r="B4" s="92" t="s">
        <v>18</v>
      </c>
      <c r="C4" s="92"/>
      <c r="D4" s="93" t="s">
        <v>9</v>
      </c>
      <c r="E4" s="80">
        <v>5</v>
      </c>
      <c r="F4" s="83"/>
      <c r="G4" s="83"/>
      <c r="H4" s="83"/>
      <c r="I4" s="83" t="s">
        <v>116</v>
      </c>
      <c r="J4" s="83" t="s">
        <v>20</v>
      </c>
      <c r="K4" s="122" t="s">
        <v>672</v>
      </c>
      <c r="L4" s="114"/>
      <c r="M4" s="76"/>
      <c r="N4" s="77"/>
    </row>
    <row r="5" spans="1:19" ht="14.4">
      <c r="A5" s="80">
        <v>2</v>
      </c>
      <c r="B5" s="92" t="s">
        <v>18</v>
      </c>
      <c r="C5" s="92"/>
      <c r="D5" s="93" t="s">
        <v>10</v>
      </c>
      <c r="E5" s="80">
        <v>5</v>
      </c>
      <c r="F5" s="83"/>
      <c r="G5" s="83"/>
      <c r="H5" s="83"/>
      <c r="I5" s="83" t="s">
        <v>116</v>
      </c>
      <c r="J5" s="83"/>
      <c r="K5" s="122" t="s">
        <v>673</v>
      </c>
      <c r="L5" s="114"/>
      <c r="M5" s="76"/>
      <c r="N5" s="77"/>
    </row>
    <row r="6" spans="1:19" ht="14.4">
      <c r="A6" s="80">
        <v>3</v>
      </c>
      <c r="B6" s="92" t="s">
        <v>18</v>
      </c>
      <c r="C6" s="92"/>
      <c r="D6" s="93" t="s">
        <v>11</v>
      </c>
      <c r="E6" s="80">
        <v>2</v>
      </c>
      <c r="F6" s="83"/>
      <c r="G6" s="83"/>
      <c r="H6" s="83"/>
      <c r="I6" s="83" t="s">
        <v>116</v>
      </c>
      <c r="J6" s="83"/>
      <c r="K6" s="122" t="s">
        <v>674</v>
      </c>
      <c r="L6" s="114"/>
      <c r="M6" s="76"/>
      <c r="N6" s="77"/>
    </row>
    <row r="7" spans="1:19" ht="14.4">
      <c r="A7" s="80">
        <v>4</v>
      </c>
      <c r="B7" s="92" t="s">
        <v>117</v>
      </c>
      <c r="C7" s="92"/>
      <c r="D7" s="93" t="s">
        <v>108</v>
      </c>
      <c r="E7" s="80">
        <v>25</v>
      </c>
      <c r="F7" s="83">
        <v>1</v>
      </c>
      <c r="G7" s="83" t="s">
        <v>645</v>
      </c>
      <c r="H7" s="83"/>
      <c r="I7" s="83" t="s">
        <v>115</v>
      </c>
      <c r="J7" s="83" t="s">
        <v>114</v>
      </c>
      <c r="K7" s="122" t="s">
        <v>675</v>
      </c>
      <c r="L7" s="114"/>
      <c r="M7" s="76"/>
      <c r="N7" s="77"/>
    </row>
    <row r="8" spans="1:19" ht="14.4">
      <c r="A8" s="80">
        <v>5</v>
      </c>
      <c r="B8" s="92" t="s">
        <v>117</v>
      </c>
      <c r="C8" s="92"/>
      <c r="D8" s="93" t="s">
        <v>109</v>
      </c>
      <c r="E8" s="80">
        <v>2</v>
      </c>
      <c r="F8" s="83">
        <v>1</v>
      </c>
      <c r="G8" s="83" t="s">
        <v>645</v>
      </c>
      <c r="H8" s="83"/>
      <c r="I8" s="83" t="s">
        <v>115</v>
      </c>
      <c r="J8" s="83" t="s">
        <v>114</v>
      </c>
      <c r="K8" s="122" t="s">
        <v>675</v>
      </c>
      <c r="L8" s="114"/>
      <c r="M8" s="76"/>
      <c r="N8" s="77"/>
    </row>
    <row r="9" spans="1:19" ht="14.4">
      <c r="A9" s="80">
        <v>6</v>
      </c>
      <c r="B9" s="92" t="s">
        <v>117</v>
      </c>
      <c r="C9" s="92"/>
      <c r="D9" s="93" t="s">
        <v>110</v>
      </c>
      <c r="E9" s="80">
        <v>3</v>
      </c>
      <c r="F9" s="83"/>
      <c r="G9" s="83"/>
      <c r="H9" s="83"/>
      <c r="I9" s="83" t="s">
        <v>115</v>
      </c>
      <c r="J9" s="83" t="s">
        <v>114</v>
      </c>
      <c r="K9" s="122" t="s">
        <v>676</v>
      </c>
      <c r="L9" s="114"/>
      <c r="M9" s="76"/>
      <c r="N9" s="77"/>
    </row>
    <row r="10" spans="1:19" ht="14.4">
      <c r="A10" s="80">
        <v>7</v>
      </c>
      <c r="B10" s="92" t="s">
        <v>117</v>
      </c>
      <c r="C10" s="92"/>
      <c r="D10" s="93" t="s">
        <v>111</v>
      </c>
      <c r="E10" s="80">
        <v>2</v>
      </c>
      <c r="F10" s="83"/>
      <c r="G10" s="83"/>
      <c r="H10" s="83"/>
      <c r="I10" s="83" t="s">
        <v>115</v>
      </c>
      <c r="J10" s="83" t="s">
        <v>114</v>
      </c>
      <c r="K10" s="122" t="s">
        <v>676</v>
      </c>
      <c r="L10" s="114"/>
      <c r="M10" s="76"/>
      <c r="N10" s="77"/>
    </row>
    <row r="11" spans="1:19" ht="13.8">
      <c r="A11" s="80">
        <v>8</v>
      </c>
      <c r="B11" s="92" t="s">
        <v>117</v>
      </c>
      <c r="C11" s="92"/>
      <c r="D11" s="93" t="s">
        <v>112</v>
      </c>
      <c r="E11" s="80">
        <v>2</v>
      </c>
      <c r="F11" s="83"/>
      <c r="G11" s="83"/>
      <c r="H11" s="83"/>
      <c r="I11" s="83" t="s">
        <v>115</v>
      </c>
      <c r="J11" s="83" t="s">
        <v>114</v>
      </c>
      <c r="K11" s="90"/>
      <c r="L11" s="114"/>
      <c r="M11" s="76"/>
      <c r="N11" s="77"/>
    </row>
    <row r="12" spans="1:19" ht="13.8">
      <c r="A12" s="80">
        <v>9</v>
      </c>
      <c r="B12" s="92" t="s">
        <v>117</v>
      </c>
      <c r="C12" s="92"/>
      <c r="D12" s="93" t="s">
        <v>113</v>
      </c>
      <c r="E12" s="80">
        <v>2</v>
      </c>
      <c r="F12" s="83"/>
      <c r="G12" s="83"/>
      <c r="H12" s="83"/>
      <c r="I12" s="83" t="s">
        <v>115</v>
      </c>
      <c r="J12" s="83" t="s">
        <v>114</v>
      </c>
      <c r="K12" s="90"/>
      <c r="L12" s="114"/>
      <c r="M12" s="76"/>
      <c r="N12" s="77"/>
    </row>
    <row r="13" spans="1:19" ht="13.8">
      <c r="A13" s="80">
        <v>10</v>
      </c>
      <c r="B13" s="92" t="s">
        <v>19</v>
      </c>
      <c r="C13" s="92"/>
      <c r="D13" s="82" t="s">
        <v>12</v>
      </c>
      <c r="E13" s="80">
        <v>1</v>
      </c>
      <c r="F13" s="83"/>
      <c r="G13" s="83"/>
      <c r="H13" s="83"/>
      <c r="I13" s="83" t="s">
        <v>116</v>
      </c>
      <c r="J13" s="83" t="s">
        <v>227</v>
      </c>
      <c r="K13" s="90"/>
      <c r="L13" s="114"/>
      <c r="M13" s="76"/>
      <c r="N13" s="77"/>
    </row>
    <row r="14" spans="1:19" ht="13.8">
      <c r="A14" s="80">
        <v>11</v>
      </c>
      <c r="B14" s="92" t="s">
        <v>19</v>
      </c>
      <c r="C14" s="92"/>
      <c r="D14" s="82" t="s">
        <v>13</v>
      </c>
      <c r="E14" s="80">
        <v>1</v>
      </c>
      <c r="F14" s="83"/>
      <c r="G14" s="83"/>
      <c r="H14" s="83"/>
      <c r="I14" s="83" t="s">
        <v>116</v>
      </c>
      <c r="J14" s="170" t="s">
        <v>228</v>
      </c>
      <c r="K14" s="90"/>
      <c r="L14" s="114"/>
      <c r="M14" s="76"/>
      <c r="N14" s="77"/>
    </row>
    <row r="15" spans="1:19" ht="13.8">
      <c r="A15" s="80">
        <v>12</v>
      </c>
      <c r="B15" s="92" t="s">
        <v>19</v>
      </c>
      <c r="C15" s="92"/>
      <c r="D15" s="82" t="s">
        <v>14</v>
      </c>
      <c r="E15" s="80">
        <v>1</v>
      </c>
      <c r="F15" s="83"/>
      <c r="G15" s="83"/>
      <c r="H15" s="83"/>
      <c r="I15" s="83" t="s">
        <v>116</v>
      </c>
      <c r="J15" s="170"/>
      <c r="K15" s="90"/>
      <c r="L15" s="114"/>
      <c r="M15" s="76"/>
      <c r="N15" s="77"/>
    </row>
    <row r="16" spans="1:19" ht="13.8">
      <c r="A16" s="80">
        <v>13</v>
      </c>
      <c r="B16" s="92" t="s">
        <v>19</v>
      </c>
      <c r="C16" s="92"/>
      <c r="D16" s="82" t="s">
        <v>15</v>
      </c>
      <c r="E16" s="80">
        <v>1</v>
      </c>
      <c r="F16" s="83"/>
      <c r="G16" s="83"/>
      <c r="H16" s="83"/>
      <c r="I16" s="83" t="s">
        <v>116</v>
      </c>
      <c r="J16" s="170"/>
      <c r="K16" s="90"/>
      <c r="L16" s="114"/>
      <c r="M16" s="76"/>
      <c r="N16" s="77"/>
    </row>
    <row r="17" spans="1:14" ht="13.8">
      <c r="A17" s="80">
        <v>14</v>
      </c>
      <c r="B17" s="92" t="s">
        <v>19</v>
      </c>
      <c r="C17" s="92"/>
      <c r="D17" s="82" t="s">
        <v>16</v>
      </c>
      <c r="E17" s="80">
        <v>1</v>
      </c>
      <c r="F17" s="83"/>
      <c r="G17" s="83"/>
      <c r="H17" s="83"/>
      <c r="I17" s="83" t="s">
        <v>116</v>
      </c>
      <c r="J17" s="170"/>
      <c r="K17" s="90"/>
      <c r="L17" s="114"/>
      <c r="M17" s="76"/>
      <c r="N17" s="77"/>
    </row>
    <row r="18" spans="1:14" ht="13.8">
      <c r="A18" s="80">
        <v>15</v>
      </c>
      <c r="B18" s="92" t="s">
        <v>19</v>
      </c>
      <c r="C18" s="92"/>
      <c r="D18" s="82" t="s">
        <v>17</v>
      </c>
      <c r="E18" s="80">
        <v>1</v>
      </c>
      <c r="F18" s="83"/>
      <c r="G18" s="83"/>
      <c r="H18" s="83"/>
      <c r="I18" s="83" t="s">
        <v>116</v>
      </c>
      <c r="J18" s="170"/>
      <c r="K18" s="90"/>
      <c r="L18" s="114"/>
      <c r="M18" s="76"/>
      <c r="N18" s="77"/>
    </row>
    <row r="19" spans="1:14" ht="14.4">
      <c r="A19" s="80">
        <v>16</v>
      </c>
      <c r="B19" s="92" t="s">
        <v>19</v>
      </c>
      <c r="C19" s="92"/>
      <c r="D19" s="82" t="s">
        <v>21</v>
      </c>
      <c r="E19" s="80">
        <v>10</v>
      </c>
      <c r="F19" s="83"/>
      <c r="G19" s="83"/>
      <c r="H19" s="83"/>
      <c r="I19" s="83" t="s">
        <v>116</v>
      </c>
      <c r="J19" s="171" t="s">
        <v>230</v>
      </c>
      <c r="K19" s="122" t="s">
        <v>677</v>
      </c>
      <c r="L19" s="114"/>
      <c r="M19" s="76"/>
      <c r="N19" s="77"/>
    </row>
    <row r="20" spans="1:14" ht="13.8">
      <c r="A20" s="80">
        <v>17</v>
      </c>
      <c r="B20" s="92" t="s">
        <v>19</v>
      </c>
      <c r="C20" s="92"/>
      <c r="D20" s="82" t="s">
        <v>22</v>
      </c>
      <c r="E20" s="80">
        <v>2</v>
      </c>
      <c r="F20" s="83"/>
      <c r="G20" s="83"/>
      <c r="H20" s="83"/>
      <c r="I20" s="83" t="s">
        <v>116</v>
      </c>
      <c r="J20" s="171"/>
      <c r="K20" s="90"/>
      <c r="L20" s="114"/>
      <c r="M20" s="76"/>
      <c r="N20" s="77"/>
    </row>
    <row r="21" spans="1:14" ht="14.4">
      <c r="A21" s="80">
        <v>18</v>
      </c>
      <c r="B21" s="92" t="s">
        <v>19</v>
      </c>
      <c r="C21" s="92"/>
      <c r="D21" s="82" t="s">
        <v>23</v>
      </c>
      <c r="E21" s="80">
        <v>1</v>
      </c>
      <c r="F21" s="83">
        <v>1</v>
      </c>
      <c r="G21" s="83" t="s">
        <v>645</v>
      </c>
      <c r="H21" s="83"/>
      <c r="I21" s="83" t="s">
        <v>116</v>
      </c>
      <c r="J21" s="170" t="s">
        <v>229</v>
      </c>
      <c r="K21" s="122" t="s">
        <v>678</v>
      </c>
      <c r="L21" s="114"/>
      <c r="M21" s="76"/>
      <c r="N21" s="77"/>
    </row>
    <row r="22" spans="1:14" ht="13.8">
      <c r="A22" s="80">
        <v>19</v>
      </c>
      <c r="B22" s="92" t="s">
        <v>19</v>
      </c>
      <c r="C22" s="92"/>
      <c r="D22" s="82" t="s">
        <v>24</v>
      </c>
      <c r="E22" s="80">
        <v>1</v>
      </c>
      <c r="F22" s="83"/>
      <c r="G22" s="83"/>
      <c r="H22" s="83"/>
      <c r="I22" s="83" t="s">
        <v>116</v>
      </c>
      <c r="J22" s="170"/>
      <c r="K22" s="90"/>
      <c r="L22" s="114"/>
      <c r="M22" s="76"/>
      <c r="N22" s="77"/>
    </row>
    <row r="23" spans="1:14" ht="13.8">
      <c r="A23" s="80">
        <v>20</v>
      </c>
      <c r="B23" s="92" t="s">
        <v>19</v>
      </c>
      <c r="C23" s="92"/>
      <c r="D23" s="82" t="s">
        <v>25</v>
      </c>
      <c r="E23" s="80">
        <v>1</v>
      </c>
      <c r="F23" s="83"/>
      <c r="G23" s="83"/>
      <c r="H23" s="83"/>
      <c r="I23" s="83" t="s">
        <v>116</v>
      </c>
      <c r="J23" s="170"/>
      <c r="K23" s="90"/>
      <c r="L23" s="114"/>
      <c r="M23" s="76"/>
      <c r="N23" s="77"/>
    </row>
    <row r="24" spans="1:14" ht="14.4">
      <c r="A24" s="80">
        <v>21</v>
      </c>
      <c r="B24" s="92" t="s">
        <v>19</v>
      </c>
      <c r="C24" s="92"/>
      <c r="D24" s="82" t="s">
        <v>26</v>
      </c>
      <c r="E24" s="80">
        <v>1</v>
      </c>
      <c r="F24" s="83"/>
      <c r="G24" s="83"/>
      <c r="H24" s="83"/>
      <c r="I24" s="83" t="s">
        <v>116</v>
      </c>
      <c r="J24" s="170"/>
      <c r="K24" s="122" t="s">
        <v>679</v>
      </c>
      <c r="L24" s="114"/>
      <c r="M24" s="76"/>
      <c r="N24" s="77"/>
    </row>
    <row r="25" spans="1:14" ht="14.4">
      <c r="A25" s="80">
        <v>22</v>
      </c>
      <c r="B25" s="92" t="s">
        <v>19</v>
      </c>
      <c r="C25" s="92"/>
      <c r="D25" s="82" t="s">
        <v>27</v>
      </c>
      <c r="E25" s="80">
        <v>1</v>
      </c>
      <c r="F25" s="83"/>
      <c r="G25" s="83"/>
      <c r="H25" s="83"/>
      <c r="I25" s="83" t="s">
        <v>116</v>
      </c>
      <c r="J25" s="170"/>
      <c r="K25" s="122" t="s">
        <v>679</v>
      </c>
      <c r="L25" s="114"/>
      <c r="M25" s="76"/>
      <c r="N25" s="77"/>
    </row>
    <row r="26" spans="1:14" ht="14.4">
      <c r="A26" s="80">
        <v>23</v>
      </c>
      <c r="B26" s="92" t="s">
        <v>19</v>
      </c>
      <c r="C26" s="92"/>
      <c r="D26" s="82" t="s">
        <v>28</v>
      </c>
      <c r="E26" s="80">
        <v>1</v>
      </c>
      <c r="F26" s="83"/>
      <c r="G26" s="83"/>
      <c r="H26" s="83"/>
      <c r="I26" s="83" t="s">
        <v>116</v>
      </c>
      <c r="J26" s="170"/>
      <c r="K26" s="122" t="s">
        <v>679</v>
      </c>
      <c r="L26" s="114"/>
      <c r="M26" s="76"/>
      <c r="N26" s="77"/>
    </row>
    <row r="27" spans="1:14" ht="14.4">
      <c r="A27" s="80">
        <v>24</v>
      </c>
      <c r="B27" s="92" t="s">
        <v>19</v>
      </c>
      <c r="C27" s="92"/>
      <c r="D27" s="82" t="s">
        <v>29</v>
      </c>
      <c r="E27" s="80">
        <v>1</v>
      </c>
      <c r="F27" s="83"/>
      <c r="G27" s="83"/>
      <c r="H27" s="83"/>
      <c r="I27" s="83" t="s">
        <v>116</v>
      </c>
      <c r="J27" s="170"/>
      <c r="K27" s="122" t="s">
        <v>677</v>
      </c>
      <c r="L27" s="114"/>
      <c r="M27" s="76"/>
      <c r="N27" s="77"/>
    </row>
    <row r="28" spans="1:14" ht="14.4">
      <c r="A28" s="80">
        <v>25</v>
      </c>
      <c r="B28" s="92" t="s">
        <v>19</v>
      </c>
      <c r="C28" s="92"/>
      <c r="D28" s="82" t="s">
        <v>30</v>
      </c>
      <c r="E28" s="80">
        <v>1</v>
      </c>
      <c r="F28" s="83"/>
      <c r="G28" s="83"/>
      <c r="H28" s="83"/>
      <c r="I28" s="83" t="s">
        <v>116</v>
      </c>
      <c r="J28" s="170"/>
      <c r="K28" s="122" t="s">
        <v>677</v>
      </c>
      <c r="L28" s="114"/>
      <c r="M28" s="76"/>
      <c r="N28" s="77"/>
    </row>
    <row r="29" spans="1:14" ht="14.4">
      <c r="A29" s="80">
        <v>26</v>
      </c>
      <c r="B29" s="92" t="s">
        <v>19</v>
      </c>
      <c r="C29" s="92"/>
      <c r="D29" s="82" t="s">
        <v>31</v>
      </c>
      <c r="E29" s="80">
        <v>1</v>
      </c>
      <c r="F29" s="83"/>
      <c r="G29" s="83"/>
      <c r="H29" s="83"/>
      <c r="I29" s="83" t="s">
        <v>116</v>
      </c>
      <c r="J29" s="170"/>
      <c r="K29" s="122" t="s">
        <v>677</v>
      </c>
      <c r="L29" s="114"/>
      <c r="M29" s="76"/>
      <c r="N29" s="77"/>
    </row>
    <row r="30" spans="1:14" ht="14.4">
      <c r="A30" s="80">
        <v>27</v>
      </c>
      <c r="B30" s="92" t="s">
        <v>19</v>
      </c>
      <c r="C30" s="92"/>
      <c r="D30" s="82" t="s">
        <v>32</v>
      </c>
      <c r="E30" s="80">
        <v>1</v>
      </c>
      <c r="F30" s="83"/>
      <c r="G30" s="83"/>
      <c r="H30" s="83"/>
      <c r="I30" s="83" t="s">
        <v>116</v>
      </c>
      <c r="J30" s="170"/>
      <c r="K30" s="122" t="s">
        <v>677</v>
      </c>
      <c r="L30" s="114"/>
      <c r="M30" s="76"/>
      <c r="N30" s="77"/>
    </row>
    <row r="31" spans="1:14" ht="14.4">
      <c r="A31" s="80">
        <v>28</v>
      </c>
      <c r="B31" s="92" t="s">
        <v>19</v>
      </c>
      <c r="C31" s="92"/>
      <c r="D31" s="82" t="s">
        <v>33</v>
      </c>
      <c r="E31" s="80">
        <v>1</v>
      </c>
      <c r="F31" s="83"/>
      <c r="G31" s="83"/>
      <c r="H31" s="83"/>
      <c r="I31" s="83" t="s">
        <v>116</v>
      </c>
      <c r="J31" s="170"/>
      <c r="K31" s="122" t="s">
        <v>680</v>
      </c>
      <c r="L31" s="114"/>
      <c r="M31" s="76"/>
      <c r="N31" s="77"/>
    </row>
    <row r="32" spans="1:14" ht="14.4">
      <c r="A32" s="80">
        <v>29</v>
      </c>
      <c r="B32" s="92" t="s">
        <v>19</v>
      </c>
      <c r="C32" s="92"/>
      <c r="D32" s="82" t="s">
        <v>34</v>
      </c>
      <c r="E32" s="80">
        <v>1</v>
      </c>
      <c r="F32" s="83"/>
      <c r="G32" s="83"/>
      <c r="H32" s="83"/>
      <c r="I32" s="83" t="s">
        <v>116</v>
      </c>
      <c r="J32" s="170"/>
      <c r="K32" s="122" t="s">
        <v>681</v>
      </c>
      <c r="L32" s="114"/>
      <c r="M32" s="76"/>
      <c r="N32" s="77"/>
    </row>
    <row r="33" spans="1:14" s="73" customFormat="1" ht="14.4">
      <c r="A33" s="80">
        <v>30</v>
      </c>
      <c r="B33" s="92" t="s">
        <v>19</v>
      </c>
      <c r="C33" s="92"/>
      <c r="D33" s="82" t="s">
        <v>35</v>
      </c>
      <c r="E33" s="80">
        <v>1</v>
      </c>
      <c r="F33" s="94"/>
      <c r="G33" s="94"/>
      <c r="H33" s="94"/>
      <c r="I33" s="83" t="s">
        <v>116</v>
      </c>
      <c r="J33" s="170"/>
      <c r="K33" s="122" t="s">
        <v>681</v>
      </c>
      <c r="L33" s="78"/>
      <c r="M33" s="78"/>
      <c r="N33" s="79"/>
    </row>
    <row r="34" spans="1:14" ht="13.8">
      <c r="A34" s="80">
        <v>31</v>
      </c>
      <c r="B34" s="92" t="s">
        <v>19</v>
      </c>
      <c r="C34" s="92"/>
      <c r="D34" s="82" t="s">
        <v>36</v>
      </c>
      <c r="E34" s="80">
        <v>1</v>
      </c>
      <c r="F34" s="83"/>
      <c r="G34" s="83"/>
      <c r="H34" s="83"/>
      <c r="I34" s="83" t="s">
        <v>116</v>
      </c>
      <c r="J34" s="170"/>
      <c r="K34" s="90"/>
      <c r="L34" s="114"/>
      <c r="M34" s="76"/>
      <c r="N34" s="77"/>
    </row>
    <row r="35" spans="1:14" ht="13.8">
      <c r="A35" s="80">
        <v>32</v>
      </c>
      <c r="B35" s="92" t="s">
        <v>19</v>
      </c>
      <c r="C35" s="92"/>
      <c r="D35" s="82" t="s">
        <v>37</v>
      </c>
      <c r="E35" s="80">
        <v>1</v>
      </c>
      <c r="F35" s="83"/>
      <c r="G35" s="83"/>
      <c r="H35" s="83"/>
      <c r="I35" s="83" t="s">
        <v>116</v>
      </c>
      <c r="J35" s="170"/>
      <c r="K35" s="90"/>
      <c r="L35" s="114"/>
      <c r="M35" s="76"/>
      <c r="N35" s="77"/>
    </row>
    <row r="36" spans="1:14" ht="13.8">
      <c r="A36" s="80">
        <v>33</v>
      </c>
      <c r="B36" s="92" t="s">
        <v>19</v>
      </c>
      <c r="C36" s="92"/>
      <c r="D36" s="82" t="s">
        <v>38</v>
      </c>
      <c r="E36" s="80">
        <v>1</v>
      </c>
      <c r="F36" s="83"/>
      <c r="G36" s="83"/>
      <c r="H36" s="83"/>
      <c r="I36" s="83" t="s">
        <v>116</v>
      </c>
      <c r="J36" s="170"/>
      <c r="K36" s="90"/>
      <c r="L36" s="114"/>
      <c r="M36" s="76"/>
      <c r="N36" s="77"/>
    </row>
    <row r="37" spans="1:14" ht="13.8">
      <c r="A37" s="80">
        <v>34</v>
      </c>
      <c r="B37" s="92" t="s">
        <v>19</v>
      </c>
      <c r="C37" s="92"/>
      <c r="D37" s="82" t="s">
        <v>39</v>
      </c>
      <c r="E37" s="80">
        <v>1</v>
      </c>
      <c r="F37" s="83"/>
      <c r="G37" s="83"/>
      <c r="H37" s="83"/>
      <c r="I37" s="83" t="s">
        <v>116</v>
      </c>
      <c r="J37" s="170"/>
      <c r="K37" s="90"/>
      <c r="L37" s="114"/>
      <c r="M37" s="76"/>
      <c r="N37" s="77"/>
    </row>
    <row r="38" spans="1:14" ht="14.4">
      <c r="A38" s="80">
        <v>35</v>
      </c>
      <c r="B38" s="92" t="s">
        <v>19</v>
      </c>
      <c r="C38" s="92"/>
      <c r="D38" s="82" t="s">
        <v>40</v>
      </c>
      <c r="E38" s="80">
        <v>1</v>
      </c>
      <c r="F38" s="83"/>
      <c r="G38" s="83"/>
      <c r="H38" s="83"/>
      <c r="I38" s="83" t="s">
        <v>116</v>
      </c>
      <c r="J38" s="94" t="s">
        <v>231</v>
      </c>
      <c r="K38" s="122" t="s">
        <v>682</v>
      </c>
      <c r="L38" s="114"/>
      <c r="M38" s="76"/>
      <c r="N38" s="77"/>
    </row>
    <row r="39" spans="1:14" ht="14.4">
      <c r="A39" s="80">
        <v>36</v>
      </c>
      <c r="B39" s="92" t="s">
        <v>19</v>
      </c>
      <c r="C39" s="92"/>
      <c r="D39" s="82" t="s">
        <v>40</v>
      </c>
      <c r="E39" s="80">
        <v>1</v>
      </c>
      <c r="F39" s="83"/>
      <c r="G39" s="83"/>
      <c r="H39" s="83"/>
      <c r="I39" s="83" t="s">
        <v>116</v>
      </c>
      <c r="J39" s="94"/>
      <c r="K39" s="122" t="s">
        <v>682</v>
      </c>
      <c r="L39" s="114"/>
      <c r="M39" s="76"/>
      <c r="N39" s="77"/>
    </row>
    <row r="40" spans="1:14" ht="14.4">
      <c r="A40" s="80">
        <v>37</v>
      </c>
      <c r="B40" s="92" t="s">
        <v>19</v>
      </c>
      <c r="C40" s="92"/>
      <c r="D40" s="82" t="s">
        <v>41</v>
      </c>
      <c r="E40" s="80">
        <v>1</v>
      </c>
      <c r="F40" s="83"/>
      <c r="G40" s="83"/>
      <c r="H40" s="83"/>
      <c r="I40" s="83" t="s">
        <v>116</v>
      </c>
      <c r="J40" s="94"/>
      <c r="K40" s="122" t="s">
        <v>677</v>
      </c>
      <c r="L40" s="114"/>
      <c r="M40" s="76"/>
      <c r="N40" s="77"/>
    </row>
    <row r="41" spans="1:14" ht="14.4">
      <c r="A41" s="80">
        <v>38</v>
      </c>
      <c r="B41" s="92" t="s">
        <v>19</v>
      </c>
      <c r="C41" s="92"/>
      <c r="D41" s="82" t="s">
        <v>42</v>
      </c>
      <c r="E41" s="80">
        <v>1</v>
      </c>
      <c r="F41" s="83"/>
      <c r="G41" s="83"/>
      <c r="H41" s="83"/>
      <c r="I41" s="83" t="s">
        <v>116</v>
      </c>
      <c r="J41" s="94"/>
      <c r="K41" s="122" t="s">
        <v>677</v>
      </c>
      <c r="L41" s="114"/>
      <c r="M41" s="76"/>
      <c r="N41" s="77"/>
    </row>
    <row r="42" spans="1:14" ht="14.4">
      <c r="A42" s="80">
        <v>39</v>
      </c>
      <c r="B42" s="92" t="s">
        <v>19</v>
      </c>
      <c r="C42" s="92"/>
      <c r="D42" s="82" t="s">
        <v>43</v>
      </c>
      <c r="E42" s="80">
        <v>1</v>
      </c>
      <c r="F42" s="83"/>
      <c r="G42" s="83"/>
      <c r="H42" s="83"/>
      <c r="I42" s="83" t="s">
        <v>116</v>
      </c>
      <c r="J42" s="94"/>
      <c r="K42" s="122" t="s">
        <v>683</v>
      </c>
      <c r="L42" s="114"/>
      <c r="M42" s="76"/>
      <c r="N42" s="77"/>
    </row>
    <row r="43" spans="1:14" ht="14.4">
      <c r="A43" s="80">
        <v>40</v>
      </c>
      <c r="B43" s="92" t="s">
        <v>19</v>
      </c>
      <c r="C43" s="92"/>
      <c r="D43" s="82" t="s">
        <v>44</v>
      </c>
      <c r="E43" s="80">
        <v>1</v>
      </c>
      <c r="F43" s="83"/>
      <c r="G43" s="83"/>
      <c r="H43" s="83"/>
      <c r="I43" s="83" t="s">
        <v>116</v>
      </c>
      <c r="J43" s="94"/>
      <c r="K43" s="122" t="s">
        <v>683</v>
      </c>
      <c r="L43" s="114"/>
      <c r="M43" s="76"/>
      <c r="N43" s="77"/>
    </row>
    <row r="44" spans="1:14" ht="14.4">
      <c r="A44" s="80">
        <v>41</v>
      </c>
      <c r="B44" s="92" t="s">
        <v>19</v>
      </c>
      <c r="C44" s="92"/>
      <c r="D44" s="82" t="s">
        <v>45</v>
      </c>
      <c r="E44" s="80">
        <v>1</v>
      </c>
      <c r="F44" s="83"/>
      <c r="G44" s="83"/>
      <c r="H44" s="83"/>
      <c r="I44" s="83" t="s">
        <v>116</v>
      </c>
      <c r="J44" s="94"/>
      <c r="K44" s="122" t="s">
        <v>684</v>
      </c>
      <c r="L44" s="114"/>
      <c r="M44" s="76"/>
      <c r="N44" s="77"/>
    </row>
    <row r="45" spans="1:14" ht="14.4">
      <c r="A45" s="80">
        <v>42</v>
      </c>
      <c r="B45" s="92" t="s">
        <v>19</v>
      </c>
      <c r="C45" s="92"/>
      <c r="D45" s="82" t="s">
        <v>46</v>
      </c>
      <c r="E45" s="80">
        <v>1</v>
      </c>
      <c r="F45" s="83">
        <v>1</v>
      </c>
      <c r="G45" s="83"/>
      <c r="H45" s="83"/>
      <c r="I45" s="83" t="s">
        <v>116</v>
      </c>
      <c r="J45" s="94" t="s">
        <v>594</v>
      </c>
      <c r="K45" s="122" t="s">
        <v>684</v>
      </c>
      <c r="L45" s="114"/>
      <c r="M45" s="76"/>
      <c r="N45" s="77"/>
    </row>
    <row r="46" spans="1:14" ht="14.4">
      <c r="A46" s="80">
        <v>43</v>
      </c>
      <c r="B46" s="92" t="s">
        <v>19</v>
      </c>
      <c r="C46" s="92"/>
      <c r="D46" s="82" t="s">
        <v>47</v>
      </c>
      <c r="E46" s="80">
        <v>1</v>
      </c>
      <c r="F46" s="83"/>
      <c r="G46" s="83"/>
      <c r="H46" s="83"/>
      <c r="I46" s="83" t="s">
        <v>116</v>
      </c>
      <c r="J46" s="94"/>
      <c r="K46" s="122" t="s">
        <v>684</v>
      </c>
      <c r="L46" s="114"/>
      <c r="M46" s="76"/>
      <c r="N46" s="77"/>
    </row>
    <row r="47" spans="1:14" ht="14.4">
      <c r="A47" s="80">
        <v>44</v>
      </c>
      <c r="B47" s="92" t="s">
        <v>19</v>
      </c>
      <c r="C47" s="92"/>
      <c r="D47" s="82" t="s">
        <v>48</v>
      </c>
      <c r="E47" s="80">
        <v>1</v>
      </c>
      <c r="F47" s="83"/>
      <c r="G47" s="83"/>
      <c r="H47" s="83"/>
      <c r="I47" s="83" t="s">
        <v>116</v>
      </c>
      <c r="J47" s="94"/>
      <c r="K47" s="122" t="s">
        <v>684</v>
      </c>
      <c r="L47" s="114"/>
      <c r="M47" s="76"/>
      <c r="N47" s="77"/>
    </row>
    <row r="48" spans="1:14" ht="14.4">
      <c r="A48" s="80">
        <v>45</v>
      </c>
      <c r="B48" s="92" t="s">
        <v>19</v>
      </c>
      <c r="C48" s="92"/>
      <c r="D48" s="82" t="s">
        <v>49</v>
      </c>
      <c r="E48" s="80">
        <v>1</v>
      </c>
      <c r="F48" s="83"/>
      <c r="G48" s="83"/>
      <c r="H48" s="83"/>
      <c r="I48" s="83" t="s">
        <v>116</v>
      </c>
      <c r="J48" s="94"/>
      <c r="K48" s="122" t="s">
        <v>684</v>
      </c>
      <c r="L48" s="114"/>
      <c r="M48" s="76"/>
      <c r="N48" s="77"/>
    </row>
    <row r="49" spans="1:14" ht="14.4">
      <c r="A49" s="80">
        <v>46</v>
      </c>
      <c r="B49" s="92" t="s">
        <v>19</v>
      </c>
      <c r="C49" s="92"/>
      <c r="D49" s="82" t="s">
        <v>50</v>
      </c>
      <c r="E49" s="80">
        <v>1</v>
      </c>
      <c r="F49" s="83"/>
      <c r="G49" s="83"/>
      <c r="H49" s="83"/>
      <c r="I49" s="83" t="s">
        <v>116</v>
      </c>
      <c r="J49" s="94"/>
      <c r="K49" s="122" t="s">
        <v>684</v>
      </c>
      <c r="L49" s="114"/>
      <c r="M49" s="76"/>
      <c r="N49" s="77"/>
    </row>
    <row r="50" spans="1:14" ht="14.4">
      <c r="A50" s="80">
        <v>47</v>
      </c>
      <c r="B50" s="92" t="s">
        <v>19</v>
      </c>
      <c r="C50" s="92"/>
      <c r="D50" s="82" t="s">
        <v>51</v>
      </c>
      <c r="E50" s="80">
        <v>1</v>
      </c>
      <c r="F50" s="83"/>
      <c r="G50" s="83"/>
      <c r="H50" s="83"/>
      <c r="I50" s="83" t="s">
        <v>116</v>
      </c>
      <c r="J50" s="94"/>
      <c r="K50" s="122" t="s">
        <v>684</v>
      </c>
      <c r="L50" s="114"/>
      <c r="M50" s="76"/>
      <c r="N50" s="77"/>
    </row>
    <row r="51" spans="1:14" ht="14.4">
      <c r="A51" s="80">
        <v>48</v>
      </c>
      <c r="B51" s="92" t="s">
        <v>19</v>
      </c>
      <c r="C51" s="92"/>
      <c r="D51" s="82" t="s">
        <v>52</v>
      </c>
      <c r="E51" s="80">
        <v>1</v>
      </c>
      <c r="F51" s="83"/>
      <c r="G51" s="83"/>
      <c r="H51" s="83"/>
      <c r="I51" s="83" t="s">
        <v>116</v>
      </c>
      <c r="J51" s="94"/>
      <c r="K51" s="122" t="s">
        <v>684</v>
      </c>
      <c r="L51" s="114"/>
      <c r="M51" s="76"/>
      <c r="N51" s="77"/>
    </row>
    <row r="52" spans="1:14" ht="14.4">
      <c r="A52" s="80">
        <v>49</v>
      </c>
      <c r="B52" s="92" t="s">
        <v>19</v>
      </c>
      <c r="C52" s="92"/>
      <c r="D52" s="82" t="s">
        <v>53</v>
      </c>
      <c r="E52" s="80">
        <v>1</v>
      </c>
      <c r="F52" s="83"/>
      <c r="G52" s="83"/>
      <c r="H52" s="83"/>
      <c r="I52" s="83" t="s">
        <v>116</v>
      </c>
      <c r="J52" s="94"/>
      <c r="K52" s="122" t="s">
        <v>684</v>
      </c>
      <c r="L52" s="114"/>
      <c r="M52" s="76"/>
      <c r="N52" s="77"/>
    </row>
    <row r="53" spans="1:14" ht="14.4">
      <c r="A53" s="80">
        <v>50</v>
      </c>
      <c r="B53" s="92" t="s">
        <v>19</v>
      </c>
      <c r="C53" s="92"/>
      <c r="D53" s="82" t="s">
        <v>54</v>
      </c>
      <c r="E53" s="80">
        <v>1</v>
      </c>
      <c r="F53" s="83"/>
      <c r="G53" s="83"/>
      <c r="H53" s="83"/>
      <c r="I53" s="83" t="s">
        <v>116</v>
      </c>
      <c r="J53" s="94"/>
      <c r="K53" s="122" t="s">
        <v>684</v>
      </c>
      <c r="L53" s="114"/>
      <c r="M53" s="76"/>
      <c r="N53" s="77"/>
    </row>
    <row r="54" spans="1:14" ht="14.4">
      <c r="A54" s="80">
        <v>51</v>
      </c>
      <c r="B54" s="92" t="s">
        <v>19</v>
      </c>
      <c r="C54" s="92"/>
      <c r="D54" s="82" t="s">
        <v>55</v>
      </c>
      <c r="E54" s="80">
        <v>1</v>
      </c>
      <c r="F54" s="83"/>
      <c r="G54" s="83"/>
      <c r="H54" s="83"/>
      <c r="I54" s="83" t="s">
        <v>116</v>
      </c>
      <c r="J54" s="94"/>
      <c r="K54" s="122" t="s">
        <v>684</v>
      </c>
      <c r="L54" s="114"/>
      <c r="M54" s="76"/>
      <c r="N54" s="77"/>
    </row>
    <row r="55" spans="1:14" ht="14.4">
      <c r="A55" s="80">
        <v>52</v>
      </c>
      <c r="B55" s="92" t="s">
        <v>19</v>
      </c>
      <c r="C55" s="92"/>
      <c r="D55" s="82" t="s">
        <v>56</v>
      </c>
      <c r="E55" s="80">
        <v>1</v>
      </c>
      <c r="F55" s="83"/>
      <c r="G55" s="83"/>
      <c r="H55" s="83"/>
      <c r="I55" s="83" t="s">
        <v>116</v>
      </c>
      <c r="J55" s="94"/>
      <c r="K55" s="122" t="s">
        <v>684</v>
      </c>
      <c r="L55" s="114"/>
      <c r="M55" s="76"/>
      <c r="N55" s="77"/>
    </row>
    <row r="56" spans="1:14" ht="14.4">
      <c r="A56" s="80">
        <v>53</v>
      </c>
      <c r="B56" s="92" t="s">
        <v>19</v>
      </c>
      <c r="C56" s="92"/>
      <c r="D56" s="82" t="s">
        <v>57</v>
      </c>
      <c r="E56" s="80">
        <v>1</v>
      </c>
      <c r="F56" s="83"/>
      <c r="G56" s="83"/>
      <c r="H56" s="83"/>
      <c r="I56" s="83" t="s">
        <v>116</v>
      </c>
      <c r="J56" s="94"/>
      <c r="K56" s="122" t="s">
        <v>685</v>
      </c>
      <c r="L56" s="114"/>
      <c r="M56" s="76"/>
      <c r="N56" s="77"/>
    </row>
    <row r="57" spans="1:14" ht="14.4">
      <c r="A57" s="80">
        <v>54</v>
      </c>
      <c r="B57" s="92" t="s">
        <v>19</v>
      </c>
      <c r="C57" s="92"/>
      <c r="D57" s="82" t="s">
        <v>58</v>
      </c>
      <c r="E57" s="80">
        <v>1</v>
      </c>
      <c r="F57" s="83"/>
      <c r="G57" s="83"/>
      <c r="H57" s="83"/>
      <c r="I57" s="83" t="s">
        <v>116</v>
      </c>
      <c r="J57" s="94"/>
      <c r="K57" s="122" t="s">
        <v>685</v>
      </c>
      <c r="L57" s="114"/>
      <c r="M57" s="76"/>
      <c r="N57" s="77"/>
    </row>
    <row r="58" spans="1:14" ht="14.4">
      <c r="A58" s="80">
        <v>55</v>
      </c>
      <c r="B58" s="92" t="s">
        <v>19</v>
      </c>
      <c r="C58" s="92"/>
      <c r="D58" s="82" t="s">
        <v>59</v>
      </c>
      <c r="E58" s="80">
        <v>1</v>
      </c>
      <c r="F58" s="83"/>
      <c r="G58" s="83"/>
      <c r="H58" s="83"/>
      <c r="I58" s="83" t="s">
        <v>116</v>
      </c>
      <c r="J58" s="94"/>
      <c r="K58" s="122" t="s">
        <v>686</v>
      </c>
      <c r="L58" s="114"/>
      <c r="M58" s="76"/>
      <c r="N58" s="77"/>
    </row>
    <row r="59" spans="1:14" ht="14.4">
      <c r="A59" s="80">
        <v>56</v>
      </c>
      <c r="B59" s="92" t="s">
        <v>19</v>
      </c>
      <c r="C59" s="92"/>
      <c r="D59" s="82" t="s">
        <v>60</v>
      </c>
      <c r="E59" s="80">
        <v>1</v>
      </c>
      <c r="F59" s="83"/>
      <c r="G59" s="83"/>
      <c r="H59" s="83"/>
      <c r="I59" s="83" t="s">
        <v>116</v>
      </c>
      <c r="J59" s="94"/>
      <c r="K59" s="122" t="s">
        <v>686</v>
      </c>
      <c r="L59" s="114"/>
      <c r="M59" s="76"/>
      <c r="N59" s="77"/>
    </row>
    <row r="60" spans="1:14" ht="14.4">
      <c r="A60" s="80">
        <v>57</v>
      </c>
      <c r="B60" s="92" t="s">
        <v>19</v>
      </c>
      <c r="C60" s="92"/>
      <c r="D60" s="82" t="s">
        <v>61</v>
      </c>
      <c r="E60" s="80">
        <v>1</v>
      </c>
      <c r="F60" s="83"/>
      <c r="G60" s="83"/>
      <c r="H60" s="83"/>
      <c r="I60" s="83" t="s">
        <v>116</v>
      </c>
      <c r="J60" s="94"/>
      <c r="K60" s="122" t="s">
        <v>687</v>
      </c>
      <c r="L60" s="114"/>
      <c r="M60" s="76"/>
      <c r="N60" s="77"/>
    </row>
    <row r="61" spans="1:14" ht="14.4">
      <c r="A61" s="80">
        <v>58</v>
      </c>
      <c r="B61" s="92" t="s">
        <v>19</v>
      </c>
      <c r="C61" s="92"/>
      <c r="D61" s="82" t="s">
        <v>62</v>
      </c>
      <c r="E61" s="80">
        <v>1</v>
      </c>
      <c r="F61" s="83"/>
      <c r="G61" s="83"/>
      <c r="H61" s="83"/>
      <c r="I61" s="83" t="s">
        <v>116</v>
      </c>
      <c r="J61" s="94"/>
      <c r="K61" s="122" t="s">
        <v>687</v>
      </c>
      <c r="L61" s="114"/>
      <c r="M61" s="76"/>
      <c r="N61" s="77"/>
    </row>
    <row r="62" spans="1:14" ht="14.4">
      <c r="A62" s="80">
        <v>59</v>
      </c>
      <c r="B62" s="92" t="s">
        <v>19</v>
      </c>
      <c r="C62" s="92"/>
      <c r="D62" s="82" t="s">
        <v>63</v>
      </c>
      <c r="E62" s="80">
        <v>1</v>
      </c>
      <c r="F62" s="83"/>
      <c r="G62" s="83"/>
      <c r="H62" s="83"/>
      <c r="I62" s="83" t="s">
        <v>116</v>
      </c>
      <c r="J62" s="94"/>
      <c r="K62" s="122" t="s">
        <v>687</v>
      </c>
      <c r="L62" s="114"/>
      <c r="M62" s="76"/>
      <c r="N62" s="77"/>
    </row>
    <row r="63" spans="1:14" ht="14.4">
      <c r="A63" s="80">
        <v>60</v>
      </c>
      <c r="B63" s="92" t="s">
        <v>19</v>
      </c>
      <c r="C63" s="92"/>
      <c r="D63" s="82" t="s">
        <v>64</v>
      </c>
      <c r="E63" s="80">
        <v>1</v>
      </c>
      <c r="F63" s="83"/>
      <c r="G63" s="83"/>
      <c r="H63" s="83"/>
      <c r="I63" s="83" t="s">
        <v>116</v>
      </c>
      <c r="J63" s="94"/>
      <c r="K63" s="122" t="s">
        <v>688</v>
      </c>
      <c r="L63" s="114"/>
      <c r="M63" s="76"/>
      <c r="N63" s="77"/>
    </row>
    <row r="64" spans="1:14" ht="14.4">
      <c r="A64" s="80">
        <v>61</v>
      </c>
      <c r="B64" s="92" t="s">
        <v>19</v>
      </c>
      <c r="C64" s="92"/>
      <c r="D64" s="82" t="s">
        <v>65</v>
      </c>
      <c r="E64" s="80">
        <v>1</v>
      </c>
      <c r="F64" s="83"/>
      <c r="G64" s="83"/>
      <c r="H64" s="83"/>
      <c r="I64" s="83" t="s">
        <v>116</v>
      </c>
      <c r="J64" s="94"/>
      <c r="K64" s="122" t="s">
        <v>688</v>
      </c>
      <c r="L64" s="114"/>
      <c r="M64" s="76"/>
      <c r="N64" s="77"/>
    </row>
    <row r="65" spans="1:14" ht="14.4">
      <c r="A65" s="80">
        <v>62</v>
      </c>
      <c r="B65" s="92" t="s">
        <v>19</v>
      </c>
      <c r="C65" s="92"/>
      <c r="D65" s="82" t="s">
        <v>66</v>
      </c>
      <c r="E65" s="80">
        <v>1</v>
      </c>
      <c r="F65" s="83"/>
      <c r="G65" s="83"/>
      <c r="H65" s="83"/>
      <c r="I65" s="83" t="s">
        <v>116</v>
      </c>
      <c r="J65" s="94"/>
      <c r="K65" s="122" t="s">
        <v>688</v>
      </c>
      <c r="L65" s="114"/>
      <c r="M65" s="76"/>
      <c r="N65" s="77"/>
    </row>
    <row r="66" spans="1:14" ht="14.4">
      <c r="A66" s="80">
        <v>63</v>
      </c>
      <c r="B66" s="92" t="s">
        <v>19</v>
      </c>
      <c r="C66" s="92"/>
      <c r="D66" s="82" t="s">
        <v>67</v>
      </c>
      <c r="E66" s="80">
        <v>1</v>
      </c>
      <c r="F66" s="83"/>
      <c r="G66" s="83"/>
      <c r="H66" s="83"/>
      <c r="I66" s="83" t="s">
        <v>116</v>
      </c>
      <c r="J66" s="94"/>
      <c r="K66" s="122" t="s">
        <v>688</v>
      </c>
      <c r="L66" s="114"/>
      <c r="M66" s="76"/>
      <c r="N66" s="77"/>
    </row>
    <row r="67" spans="1:14" ht="14.4">
      <c r="A67" s="80">
        <v>64</v>
      </c>
      <c r="B67" s="92" t="s">
        <v>19</v>
      </c>
      <c r="C67" s="92"/>
      <c r="D67" s="82" t="s">
        <v>68</v>
      </c>
      <c r="E67" s="80">
        <v>1</v>
      </c>
      <c r="F67" s="83"/>
      <c r="G67" s="83"/>
      <c r="H67" s="83"/>
      <c r="I67" s="83" t="s">
        <v>116</v>
      </c>
      <c r="J67" s="94"/>
      <c r="K67" s="122" t="s">
        <v>689</v>
      </c>
      <c r="L67" s="114"/>
      <c r="M67" s="76"/>
      <c r="N67" s="77"/>
    </row>
    <row r="68" spans="1:14" ht="14.4">
      <c r="A68" s="80">
        <v>65</v>
      </c>
      <c r="B68" s="92" t="s">
        <v>19</v>
      </c>
      <c r="C68" s="92"/>
      <c r="D68" s="82" t="s">
        <v>69</v>
      </c>
      <c r="E68" s="80">
        <v>1</v>
      </c>
      <c r="F68" s="83"/>
      <c r="G68" s="83"/>
      <c r="H68" s="83"/>
      <c r="I68" s="83" t="s">
        <v>116</v>
      </c>
      <c r="J68" s="94"/>
      <c r="K68" s="122" t="s">
        <v>689</v>
      </c>
      <c r="L68" s="114"/>
      <c r="M68" s="76"/>
      <c r="N68" s="77"/>
    </row>
    <row r="69" spans="1:14" ht="14.4">
      <c r="A69" s="80">
        <v>66</v>
      </c>
      <c r="B69" s="92" t="s">
        <v>19</v>
      </c>
      <c r="C69" s="92"/>
      <c r="D69" s="82" t="s">
        <v>70</v>
      </c>
      <c r="E69" s="80">
        <v>1</v>
      </c>
      <c r="F69" s="83"/>
      <c r="G69" s="83"/>
      <c r="H69" s="83"/>
      <c r="I69" s="83" t="s">
        <v>116</v>
      </c>
      <c r="J69" s="94"/>
      <c r="K69" s="122" t="s">
        <v>689</v>
      </c>
      <c r="L69" s="114"/>
      <c r="M69" s="76"/>
      <c r="N69" s="77"/>
    </row>
    <row r="70" spans="1:14" ht="14.4">
      <c r="A70" s="80">
        <v>67</v>
      </c>
      <c r="B70" s="92" t="s">
        <v>19</v>
      </c>
      <c r="C70" s="92"/>
      <c r="D70" s="82" t="s">
        <v>71</v>
      </c>
      <c r="E70" s="80">
        <v>1</v>
      </c>
      <c r="F70" s="83"/>
      <c r="G70" s="83"/>
      <c r="H70" s="83"/>
      <c r="I70" s="83" t="s">
        <v>116</v>
      </c>
      <c r="J70" s="94"/>
      <c r="K70" s="122" t="s">
        <v>689</v>
      </c>
      <c r="L70" s="114"/>
      <c r="M70" s="76"/>
      <c r="N70" s="77"/>
    </row>
    <row r="71" spans="1:14" ht="14.4">
      <c r="A71" s="80">
        <v>68</v>
      </c>
      <c r="B71" s="92" t="s">
        <v>19</v>
      </c>
      <c r="C71" s="92"/>
      <c r="D71" s="82" t="s">
        <v>72</v>
      </c>
      <c r="E71" s="80">
        <v>1</v>
      </c>
      <c r="F71" s="83"/>
      <c r="G71" s="83"/>
      <c r="H71" s="83"/>
      <c r="I71" s="83" t="s">
        <v>116</v>
      </c>
      <c r="J71" s="94"/>
      <c r="K71" s="122" t="s">
        <v>689</v>
      </c>
      <c r="L71" s="114"/>
      <c r="M71" s="76"/>
      <c r="N71" s="77"/>
    </row>
    <row r="72" spans="1:14" ht="14.4">
      <c r="A72" s="80">
        <v>69</v>
      </c>
      <c r="B72" s="92" t="s">
        <v>19</v>
      </c>
      <c r="C72" s="92"/>
      <c r="D72" s="82" t="s">
        <v>73</v>
      </c>
      <c r="E72" s="80">
        <v>1</v>
      </c>
      <c r="F72" s="83">
        <v>1</v>
      </c>
      <c r="G72" s="83" t="s">
        <v>237</v>
      </c>
      <c r="H72" s="83"/>
      <c r="I72" s="83" t="s">
        <v>116</v>
      </c>
      <c r="J72" s="94"/>
      <c r="K72" s="122" t="s">
        <v>689</v>
      </c>
      <c r="L72" s="114"/>
      <c r="M72" s="76"/>
      <c r="N72" s="77"/>
    </row>
    <row r="73" spans="1:14" ht="14.4">
      <c r="A73" s="80">
        <v>70</v>
      </c>
      <c r="B73" s="92" t="s">
        <v>19</v>
      </c>
      <c r="C73" s="92"/>
      <c r="D73" s="82" t="s">
        <v>74</v>
      </c>
      <c r="E73" s="80">
        <v>1</v>
      </c>
      <c r="F73" s="83"/>
      <c r="G73" s="83"/>
      <c r="H73" s="83"/>
      <c r="I73" s="83" t="s">
        <v>116</v>
      </c>
      <c r="J73" s="94"/>
      <c r="K73" s="122" t="s">
        <v>689</v>
      </c>
      <c r="L73" s="114"/>
      <c r="M73" s="76"/>
      <c r="N73" s="77"/>
    </row>
    <row r="74" spans="1:14" ht="14.4">
      <c r="A74" s="80">
        <v>71</v>
      </c>
      <c r="B74" s="92" t="s">
        <v>19</v>
      </c>
      <c r="C74" s="92"/>
      <c r="D74" s="82" t="s">
        <v>75</v>
      </c>
      <c r="E74" s="80">
        <v>1</v>
      </c>
      <c r="F74" s="83"/>
      <c r="G74" s="83"/>
      <c r="H74" s="83"/>
      <c r="I74" s="83" t="s">
        <v>116</v>
      </c>
      <c r="J74" s="94"/>
      <c r="K74" s="122" t="s">
        <v>690</v>
      </c>
      <c r="L74" s="114"/>
      <c r="M74" s="76"/>
      <c r="N74" s="77"/>
    </row>
    <row r="75" spans="1:14" ht="14.4">
      <c r="A75" s="80">
        <v>72</v>
      </c>
      <c r="B75" s="92" t="s">
        <v>19</v>
      </c>
      <c r="C75" s="92"/>
      <c r="D75" s="82" t="s">
        <v>76</v>
      </c>
      <c r="E75" s="80">
        <v>1</v>
      </c>
      <c r="F75" s="83"/>
      <c r="G75" s="83"/>
      <c r="H75" s="83"/>
      <c r="I75" s="83" t="s">
        <v>116</v>
      </c>
      <c r="J75" s="94"/>
      <c r="K75" s="122" t="s">
        <v>690</v>
      </c>
      <c r="L75" s="114"/>
      <c r="M75" s="76"/>
      <c r="N75" s="77"/>
    </row>
    <row r="76" spans="1:14" ht="14.4">
      <c r="A76" s="80">
        <v>73</v>
      </c>
      <c r="B76" s="92" t="s">
        <v>19</v>
      </c>
      <c r="C76" s="92"/>
      <c r="D76" s="82" t="s">
        <v>77</v>
      </c>
      <c r="E76" s="80">
        <v>1</v>
      </c>
      <c r="F76" s="83"/>
      <c r="G76" s="83"/>
      <c r="H76" s="83"/>
      <c r="I76" s="83" t="s">
        <v>116</v>
      </c>
      <c r="J76" s="94"/>
      <c r="K76" s="122" t="s">
        <v>691</v>
      </c>
      <c r="L76" s="114"/>
      <c r="M76" s="76"/>
      <c r="N76" s="77"/>
    </row>
    <row r="77" spans="1:14" ht="14.4">
      <c r="A77" s="80">
        <v>74</v>
      </c>
      <c r="B77" s="92" t="s">
        <v>19</v>
      </c>
      <c r="C77" s="92"/>
      <c r="D77" s="82" t="s">
        <v>78</v>
      </c>
      <c r="E77" s="80">
        <v>1</v>
      </c>
      <c r="F77" s="83"/>
      <c r="G77" s="83"/>
      <c r="H77" s="83"/>
      <c r="I77" s="83" t="s">
        <v>116</v>
      </c>
      <c r="J77" s="94"/>
      <c r="K77" s="122" t="s">
        <v>693</v>
      </c>
      <c r="L77" s="114"/>
      <c r="M77" s="76"/>
      <c r="N77" s="77"/>
    </row>
    <row r="78" spans="1:14" ht="14.4">
      <c r="A78" s="80">
        <v>75</v>
      </c>
      <c r="B78" s="92" t="s">
        <v>19</v>
      </c>
      <c r="C78" s="92"/>
      <c r="D78" s="82" t="s">
        <v>79</v>
      </c>
      <c r="E78" s="80">
        <v>1</v>
      </c>
      <c r="F78" s="83"/>
      <c r="G78" s="83"/>
      <c r="H78" s="83"/>
      <c r="I78" s="83" t="s">
        <v>116</v>
      </c>
      <c r="J78" s="94"/>
      <c r="K78" s="122" t="s">
        <v>693</v>
      </c>
      <c r="L78" s="114"/>
      <c r="M78" s="76"/>
      <c r="N78" s="77"/>
    </row>
    <row r="79" spans="1:14" ht="14.4">
      <c r="A79" s="80">
        <v>76</v>
      </c>
      <c r="B79" s="92" t="s">
        <v>19</v>
      </c>
      <c r="C79" s="92"/>
      <c r="D79" s="82" t="s">
        <v>80</v>
      </c>
      <c r="E79" s="80">
        <v>1</v>
      </c>
      <c r="F79" s="83"/>
      <c r="G79" s="83" t="s">
        <v>237</v>
      </c>
      <c r="H79" s="83"/>
      <c r="I79" s="83" t="s">
        <v>116</v>
      </c>
      <c r="J79" s="94"/>
      <c r="K79" s="122" t="s">
        <v>684</v>
      </c>
      <c r="L79" s="114"/>
      <c r="M79" s="76"/>
      <c r="N79" s="77"/>
    </row>
    <row r="80" spans="1:14" ht="14.4">
      <c r="A80" s="80">
        <v>77</v>
      </c>
      <c r="B80" s="92" t="s">
        <v>19</v>
      </c>
      <c r="C80" s="92"/>
      <c r="D80" s="82" t="s">
        <v>81</v>
      </c>
      <c r="E80" s="80">
        <v>1</v>
      </c>
      <c r="F80" s="83"/>
      <c r="G80" s="83"/>
      <c r="H80" s="83"/>
      <c r="I80" s="83" t="s">
        <v>116</v>
      </c>
      <c r="J80" s="94"/>
      <c r="K80" s="122" t="s">
        <v>684</v>
      </c>
      <c r="L80" s="114"/>
      <c r="M80" s="76"/>
      <c r="N80" s="77"/>
    </row>
    <row r="81" spans="1:14" ht="14.4">
      <c r="A81" s="80">
        <v>78</v>
      </c>
      <c r="B81" s="92" t="s">
        <v>19</v>
      </c>
      <c r="C81" s="92"/>
      <c r="D81" s="82" t="s">
        <v>82</v>
      </c>
      <c r="E81" s="80">
        <v>1</v>
      </c>
      <c r="F81" s="83"/>
      <c r="G81" s="83"/>
      <c r="H81" s="83"/>
      <c r="I81" s="83" t="s">
        <v>116</v>
      </c>
      <c r="J81" s="94"/>
      <c r="K81" s="122" t="s">
        <v>684</v>
      </c>
      <c r="L81" s="114"/>
      <c r="M81" s="76"/>
      <c r="N81" s="77"/>
    </row>
    <row r="82" spans="1:14" ht="14.4">
      <c r="A82" s="80">
        <v>79</v>
      </c>
      <c r="B82" s="92" t="s">
        <v>19</v>
      </c>
      <c r="C82" s="92"/>
      <c r="D82" s="82" t="s">
        <v>83</v>
      </c>
      <c r="E82" s="80">
        <v>1</v>
      </c>
      <c r="F82" s="83"/>
      <c r="G82" s="83"/>
      <c r="H82" s="83"/>
      <c r="I82" s="83" t="s">
        <v>116</v>
      </c>
      <c r="J82" s="94"/>
      <c r="K82" s="122" t="s">
        <v>684</v>
      </c>
      <c r="L82" s="114"/>
      <c r="M82" s="76"/>
      <c r="N82" s="77"/>
    </row>
    <row r="83" spans="1:14" ht="14.4">
      <c r="A83" s="80">
        <v>80</v>
      </c>
      <c r="B83" s="92" t="s">
        <v>19</v>
      </c>
      <c r="C83" s="92"/>
      <c r="D83" s="82" t="s">
        <v>84</v>
      </c>
      <c r="E83" s="80">
        <v>1</v>
      </c>
      <c r="F83" s="83"/>
      <c r="G83" s="83"/>
      <c r="H83" s="83"/>
      <c r="I83" s="83" t="s">
        <v>116</v>
      </c>
      <c r="J83" s="94"/>
      <c r="K83" s="122" t="s">
        <v>684</v>
      </c>
      <c r="L83" s="114"/>
      <c r="M83" s="76"/>
      <c r="N83" s="77"/>
    </row>
    <row r="84" spans="1:14" ht="14.4">
      <c r="A84" s="80">
        <v>81</v>
      </c>
      <c r="B84" s="92" t="s">
        <v>19</v>
      </c>
      <c r="C84" s="92"/>
      <c r="D84" s="82" t="s">
        <v>85</v>
      </c>
      <c r="E84" s="80">
        <v>1</v>
      </c>
      <c r="F84" s="83"/>
      <c r="G84" s="83"/>
      <c r="H84" s="83"/>
      <c r="I84" s="83" t="s">
        <v>116</v>
      </c>
      <c r="J84" s="94"/>
      <c r="K84" s="122" t="s">
        <v>684</v>
      </c>
      <c r="L84" s="114"/>
      <c r="M84" s="76"/>
      <c r="N84" s="77"/>
    </row>
    <row r="85" spans="1:14" ht="13.8">
      <c r="A85" s="80">
        <v>82</v>
      </c>
      <c r="B85" s="92" t="s">
        <v>19</v>
      </c>
      <c r="C85" s="92"/>
      <c r="D85" s="82" t="s">
        <v>86</v>
      </c>
      <c r="E85" s="80">
        <v>1</v>
      </c>
      <c r="F85" s="83"/>
      <c r="G85" s="83"/>
      <c r="H85" s="83"/>
      <c r="I85" s="83" t="s">
        <v>116</v>
      </c>
      <c r="J85" s="94"/>
      <c r="K85" s="90"/>
      <c r="L85" s="114"/>
      <c r="M85" s="76"/>
      <c r="N85" s="77"/>
    </row>
    <row r="86" spans="1:14" ht="14.4">
      <c r="A86" s="80">
        <v>83</v>
      </c>
      <c r="B86" s="92" t="s">
        <v>19</v>
      </c>
      <c r="C86" s="92"/>
      <c r="D86" s="82" t="s">
        <v>87</v>
      </c>
      <c r="E86" s="80">
        <v>1</v>
      </c>
      <c r="F86" s="83">
        <v>1</v>
      </c>
      <c r="G86" s="83" t="s">
        <v>637</v>
      </c>
      <c r="H86" s="83"/>
      <c r="I86" s="83" t="s">
        <v>116</v>
      </c>
      <c r="J86" s="94"/>
      <c r="K86" s="122" t="s">
        <v>699</v>
      </c>
      <c r="L86" s="114"/>
      <c r="M86" s="76"/>
      <c r="N86" s="77"/>
    </row>
    <row r="87" spans="1:14" ht="14.4">
      <c r="A87" s="80">
        <v>84</v>
      </c>
      <c r="B87" s="92" t="s">
        <v>19</v>
      </c>
      <c r="C87" s="92"/>
      <c r="D87" s="82" t="s">
        <v>88</v>
      </c>
      <c r="E87" s="80">
        <v>1</v>
      </c>
      <c r="F87" s="83"/>
      <c r="G87" s="83"/>
      <c r="H87" s="83"/>
      <c r="I87" s="83" t="s">
        <v>116</v>
      </c>
      <c r="J87" s="94"/>
      <c r="K87" s="122" t="s">
        <v>700</v>
      </c>
      <c r="L87" s="114"/>
      <c r="M87" s="76"/>
      <c r="N87" s="77"/>
    </row>
    <row r="88" spans="1:14" ht="14.4">
      <c r="A88" s="80">
        <v>85</v>
      </c>
      <c r="B88" s="92" t="s">
        <v>19</v>
      </c>
      <c r="C88" s="92"/>
      <c r="D88" s="82" t="s">
        <v>89</v>
      </c>
      <c r="E88" s="80">
        <v>1</v>
      </c>
      <c r="F88" s="83"/>
      <c r="G88" s="83"/>
      <c r="H88" s="83"/>
      <c r="I88" s="83" t="s">
        <v>116</v>
      </c>
      <c r="J88" s="94"/>
      <c r="K88" s="122" t="s">
        <v>695</v>
      </c>
      <c r="L88" s="114"/>
      <c r="M88" s="76"/>
      <c r="N88" s="77"/>
    </row>
    <row r="89" spans="1:14" ht="14.4">
      <c r="A89" s="80">
        <v>86</v>
      </c>
      <c r="B89" s="92" t="s">
        <v>19</v>
      </c>
      <c r="C89" s="92"/>
      <c r="D89" s="82" t="s">
        <v>90</v>
      </c>
      <c r="E89" s="80">
        <v>1</v>
      </c>
      <c r="F89" s="83"/>
      <c r="G89" s="83"/>
      <c r="H89" s="83"/>
      <c r="I89" s="83" t="s">
        <v>116</v>
      </c>
      <c r="J89" s="94"/>
      <c r="K89" s="122" t="s">
        <v>696</v>
      </c>
      <c r="L89" s="114"/>
      <c r="M89" s="76"/>
      <c r="N89" s="77"/>
    </row>
    <row r="90" spans="1:14" ht="14.4">
      <c r="A90" s="80">
        <v>87</v>
      </c>
      <c r="B90" s="92" t="s">
        <v>19</v>
      </c>
      <c r="C90" s="92"/>
      <c r="D90" s="82" t="s">
        <v>91</v>
      </c>
      <c r="E90" s="80">
        <v>1</v>
      </c>
      <c r="F90" s="83"/>
      <c r="G90" s="83"/>
      <c r="H90" s="83"/>
      <c r="I90" s="83" t="s">
        <v>116</v>
      </c>
      <c r="J90" s="94"/>
      <c r="K90" s="122" t="s">
        <v>697</v>
      </c>
      <c r="L90" s="114"/>
      <c r="M90" s="76"/>
      <c r="N90" s="77"/>
    </row>
    <row r="91" spans="1:14" ht="14.4">
      <c r="A91" s="80">
        <v>88</v>
      </c>
      <c r="B91" s="92" t="s">
        <v>19</v>
      </c>
      <c r="C91" s="92"/>
      <c r="D91" s="82" t="s">
        <v>92</v>
      </c>
      <c r="E91" s="80">
        <v>1</v>
      </c>
      <c r="F91" s="83"/>
      <c r="G91" s="83"/>
      <c r="H91" s="83"/>
      <c r="I91" s="83" t="s">
        <v>116</v>
      </c>
      <c r="J91" s="94"/>
      <c r="K91" s="122" t="s">
        <v>698</v>
      </c>
      <c r="L91" s="114"/>
      <c r="M91" s="76"/>
      <c r="N91" s="77"/>
    </row>
    <row r="92" spans="1:14" ht="14.4">
      <c r="A92" s="80">
        <v>89</v>
      </c>
      <c r="B92" s="92" t="s">
        <v>19</v>
      </c>
      <c r="C92" s="92"/>
      <c r="D92" s="82" t="s">
        <v>93</v>
      </c>
      <c r="E92" s="80">
        <v>1</v>
      </c>
      <c r="F92" s="83"/>
      <c r="G92" s="83"/>
      <c r="H92" s="83"/>
      <c r="I92" s="83" t="s">
        <v>116</v>
      </c>
      <c r="J92" s="170" t="s">
        <v>232</v>
      </c>
      <c r="K92" s="122" t="s">
        <v>680</v>
      </c>
      <c r="L92" s="114"/>
      <c r="M92" s="76"/>
      <c r="N92" s="77"/>
    </row>
    <row r="93" spans="1:14" ht="14.4">
      <c r="A93" s="80">
        <v>90</v>
      </c>
      <c r="B93" s="92" t="s">
        <v>19</v>
      </c>
      <c r="C93" s="92"/>
      <c r="D93" s="82" t="s">
        <v>94</v>
      </c>
      <c r="E93" s="80">
        <v>1</v>
      </c>
      <c r="F93" s="83"/>
      <c r="G93" s="83"/>
      <c r="H93" s="83"/>
      <c r="I93" s="83" t="s">
        <v>116</v>
      </c>
      <c r="J93" s="170"/>
      <c r="K93" s="122" t="s">
        <v>678</v>
      </c>
      <c r="L93" s="114"/>
      <c r="M93" s="76"/>
      <c r="N93" s="77"/>
    </row>
    <row r="94" spans="1:14" ht="14.4">
      <c r="A94" s="80">
        <v>91</v>
      </c>
      <c r="B94" s="92" t="s">
        <v>19</v>
      </c>
      <c r="C94" s="92"/>
      <c r="D94" s="82" t="s">
        <v>95</v>
      </c>
      <c r="E94" s="80">
        <v>1</v>
      </c>
      <c r="F94" s="83"/>
      <c r="G94" s="83"/>
      <c r="H94" s="83"/>
      <c r="I94" s="83" t="s">
        <v>116</v>
      </c>
      <c r="J94" s="170"/>
      <c r="K94" s="122" t="s">
        <v>694</v>
      </c>
      <c r="L94" s="114"/>
      <c r="M94" s="76"/>
      <c r="N94" s="77"/>
    </row>
    <row r="95" spans="1:14" ht="14.4">
      <c r="A95" s="80">
        <v>92</v>
      </c>
      <c r="B95" s="92" t="s">
        <v>96</v>
      </c>
      <c r="C95" s="92"/>
      <c r="D95" s="93" t="s">
        <v>9</v>
      </c>
      <c r="E95" s="80">
        <v>2</v>
      </c>
      <c r="F95" s="83"/>
      <c r="G95" s="83"/>
      <c r="H95" s="83"/>
      <c r="I95" s="83" t="s">
        <v>116</v>
      </c>
      <c r="J95" s="83"/>
      <c r="K95" s="122" t="s">
        <v>701</v>
      </c>
      <c r="L95" s="114"/>
      <c r="M95" s="76"/>
      <c r="N95" s="77"/>
    </row>
    <row r="96" spans="1:14" ht="14.4">
      <c r="A96" s="80">
        <v>93</v>
      </c>
      <c r="B96" s="92" t="s">
        <v>96</v>
      </c>
      <c r="C96" s="92"/>
      <c r="D96" s="93" t="s">
        <v>97</v>
      </c>
      <c r="E96" s="80">
        <v>1</v>
      </c>
      <c r="F96" s="83"/>
      <c r="G96" s="83"/>
      <c r="H96" s="83"/>
      <c r="I96" s="83" t="s">
        <v>116</v>
      </c>
      <c r="J96" s="83"/>
      <c r="K96" s="122" t="s">
        <v>702</v>
      </c>
      <c r="L96" s="114"/>
      <c r="M96" s="76"/>
      <c r="N96" s="77"/>
    </row>
    <row r="97" spans="1:14" ht="14.4">
      <c r="A97" s="80">
        <v>94</v>
      </c>
      <c r="B97" s="92" t="s">
        <v>96</v>
      </c>
      <c r="C97" s="92"/>
      <c r="D97" s="93" t="s">
        <v>98</v>
      </c>
      <c r="E97" s="80">
        <v>1</v>
      </c>
      <c r="F97" s="83"/>
      <c r="G97" s="83"/>
      <c r="H97" s="83"/>
      <c r="I97" s="83" t="s">
        <v>116</v>
      </c>
      <c r="J97" s="83"/>
      <c r="K97" s="122" t="s">
        <v>702</v>
      </c>
      <c r="L97" s="114"/>
      <c r="M97" s="76"/>
      <c r="N97" s="77"/>
    </row>
    <row r="98" spans="1:14" ht="13.8">
      <c r="A98" s="80">
        <v>95</v>
      </c>
      <c r="B98" s="92" t="s">
        <v>96</v>
      </c>
      <c r="C98" s="92"/>
      <c r="D98" s="93" t="s">
        <v>99</v>
      </c>
      <c r="E98" s="80">
        <v>8</v>
      </c>
      <c r="F98" s="83"/>
      <c r="G98" s="83"/>
      <c r="H98" s="83"/>
      <c r="I98" s="83" t="s">
        <v>116</v>
      </c>
      <c r="J98" s="83"/>
      <c r="K98" s="90"/>
      <c r="L98" s="114"/>
      <c r="M98" s="76"/>
      <c r="N98" s="77"/>
    </row>
    <row r="99" spans="1:14" ht="13.8">
      <c r="A99" s="80">
        <v>96</v>
      </c>
      <c r="B99" s="92" t="s">
        <v>96</v>
      </c>
      <c r="C99" s="92"/>
      <c r="D99" s="93" t="s">
        <v>100</v>
      </c>
      <c r="E99" s="80">
        <v>1</v>
      </c>
      <c r="F99" s="83"/>
      <c r="G99" s="83"/>
      <c r="H99" s="83"/>
      <c r="I99" s="83" t="s">
        <v>116</v>
      </c>
      <c r="J99" s="83"/>
      <c r="K99" s="90"/>
      <c r="L99" s="114"/>
      <c r="M99" s="76"/>
      <c r="N99" s="77"/>
    </row>
    <row r="100" spans="1:14" ht="13.8">
      <c r="A100" s="80">
        <v>97</v>
      </c>
      <c r="B100" s="92" t="s">
        <v>96</v>
      </c>
      <c r="C100" s="92"/>
      <c r="D100" s="93" t="s">
        <v>101</v>
      </c>
      <c r="E100" s="80">
        <v>1</v>
      </c>
      <c r="F100" s="83"/>
      <c r="G100" s="83"/>
      <c r="H100" s="83"/>
      <c r="I100" s="83" t="s">
        <v>116</v>
      </c>
      <c r="J100" s="83"/>
      <c r="K100" s="90"/>
      <c r="L100" s="114"/>
      <c r="M100" s="76"/>
      <c r="N100" s="77"/>
    </row>
    <row r="101" spans="1:14" ht="14.4">
      <c r="A101" s="80">
        <v>98</v>
      </c>
      <c r="B101" s="92" t="s">
        <v>1</v>
      </c>
      <c r="C101" s="92"/>
      <c r="D101" s="93" t="s">
        <v>102</v>
      </c>
      <c r="E101" s="80">
        <v>1</v>
      </c>
      <c r="F101" s="83"/>
      <c r="G101" s="83"/>
      <c r="H101" s="83"/>
      <c r="I101" s="83" t="s">
        <v>116</v>
      </c>
      <c r="J101" s="83"/>
      <c r="K101" s="122" t="s">
        <v>703</v>
      </c>
      <c r="L101" s="114"/>
      <c r="M101" s="76"/>
      <c r="N101" s="77"/>
    </row>
    <row r="102" spans="1:14" ht="13.8">
      <c r="A102" s="80">
        <v>99</v>
      </c>
      <c r="B102" s="92" t="s">
        <v>1</v>
      </c>
      <c r="C102" s="92"/>
      <c r="D102" s="93" t="s">
        <v>103</v>
      </c>
      <c r="E102" s="80">
        <v>2</v>
      </c>
      <c r="F102" s="83"/>
      <c r="G102" s="83"/>
      <c r="H102" s="83"/>
      <c r="I102" s="83" t="s">
        <v>116</v>
      </c>
      <c r="J102" s="83"/>
      <c r="K102" s="90"/>
      <c r="L102" s="114"/>
      <c r="M102" s="76"/>
      <c r="N102" s="77"/>
    </row>
    <row r="103" spans="1:14" ht="14.4">
      <c r="A103" s="80">
        <v>100</v>
      </c>
      <c r="B103" s="92" t="s">
        <v>1</v>
      </c>
      <c r="C103" s="92"/>
      <c r="D103" s="93" t="s">
        <v>104</v>
      </c>
      <c r="E103" s="80">
        <v>1</v>
      </c>
      <c r="F103" s="83">
        <v>1</v>
      </c>
      <c r="G103" s="83" t="s">
        <v>237</v>
      </c>
      <c r="H103" s="83" t="s">
        <v>750</v>
      </c>
      <c r="I103" s="83" t="s">
        <v>116</v>
      </c>
      <c r="J103" s="83" t="s">
        <v>751</v>
      </c>
      <c r="K103" s="122" t="s">
        <v>704</v>
      </c>
      <c r="L103" s="114"/>
      <c r="M103" s="76"/>
      <c r="N103" s="77"/>
    </row>
    <row r="104" spans="1:14" ht="14.4">
      <c r="A104" s="80">
        <v>101</v>
      </c>
      <c r="B104" s="92" t="s">
        <v>1</v>
      </c>
      <c r="C104" s="92"/>
      <c r="D104" s="93" t="s">
        <v>105</v>
      </c>
      <c r="E104" s="80">
        <v>1</v>
      </c>
      <c r="F104" s="83"/>
      <c r="G104" s="83"/>
      <c r="H104" s="83"/>
      <c r="I104" s="83" t="s">
        <v>116</v>
      </c>
      <c r="J104" s="83"/>
      <c r="K104" s="122" t="s">
        <v>705</v>
      </c>
      <c r="L104" s="114"/>
      <c r="M104" s="76"/>
      <c r="N104" s="77"/>
    </row>
    <row r="105" spans="1:14" ht="14.4">
      <c r="A105" s="80">
        <v>102</v>
      </c>
      <c r="B105" s="92" t="s">
        <v>1</v>
      </c>
      <c r="C105" s="92"/>
      <c r="D105" s="93" t="s">
        <v>106</v>
      </c>
      <c r="E105" s="80">
        <v>1</v>
      </c>
      <c r="F105" s="83"/>
      <c r="G105" s="83"/>
      <c r="H105" s="83"/>
      <c r="I105" s="83" t="s">
        <v>116</v>
      </c>
      <c r="J105" s="83"/>
      <c r="K105" s="122" t="s">
        <v>706</v>
      </c>
      <c r="L105" s="114"/>
      <c r="M105" s="76"/>
      <c r="N105" s="77"/>
    </row>
    <row r="106" spans="1:14" ht="14.4">
      <c r="A106" s="80">
        <v>103</v>
      </c>
      <c r="B106" s="92" t="s">
        <v>1</v>
      </c>
      <c r="C106" s="92"/>
      <c r="D106" s="93" t="s">
        <v>107</v>
      </c>
      <c r="E106" s="89">
        <v>1</v>
      </c>
      <c r="F106" s="83">
        <v>1</v>
      </c>
      <c r="G106" s="83" t="s">
        <v>237</v>
      </c>
      <c r="H106" s="83"/>
      <c r="I106" s="83" t="s">
        <v>116</v>
      </c>
      <c r="J106" s="83"/>
      <c r="K106" s="122" t="s">
        <v>707</v>
      </c>
      <c r="L106" s="114"/>
      <c r="M106" s="76"/>
      <c r="N106" s="77"/>
    </row>
    <row r="107" spans="1:14" ht="14.4">
      <c r="A107" s="80">
        <v>104</v>
      </c>
      <c r="B107" s="92">
        <v>45361</v>
      </c>
      <c r="C107" s="92"/>
      <c r="D107" s="93" t="s">
        <v>235</v>
      </c>
      <c r="E107" s="89">
        <v>7</v>
      </c>
      <c r="F107" s="83">
        <v>6</v>
      </c>
      <c r="G107" s="83" t="s">
        <v>237</v>
      </c>
      <c r="H107" s="83"/>
      <c r="I107" s="83" t="s">
        <v>116</v>
      </c>
      <c r="J107" s="83"/>
      <c r="K107" s="122" t="s">
        <v>708</v>
      </c>
      <c r="L107" s="114"/>
      <c r="M107" s="76"/>
      <c r="N107" s="77"/>
    </row>
    <row r="108" spans="1:14" ht="14.4">
      <c r="A108" s="80">
        <v>105</v>
      </c>
      <c r="B108" s="92">
        <v>45361</v>
      </c>
      <c r="C108" s="92"/>
      <c r="D108" s="95" t="s">
        <v>236</v>
      </c>
      <c r="E108" s="89">
        <v>1</v>
      </c>
      <c r="F108" s="83">
        <v>1</v>
      </c>
      <c r="G108" s="83" t="s">
        <v>237</v>
      </c>
      <c r="H108" s="83"/>
      <c r="I108" s="83" t="s">
        <v>116</v>
      </c>
      <c r="J108" s="83"/>
      <c r="K108" s="122" t="s">
        <v>709</v>
      </c>
      <c r="L108" s="114"/>
      <c r="M108" s="76"/>
      <c r="N108" s="77"/>
    </row>
    <row r="109" spans="1:14" ht="14.4">
      <c r="A109" s="80">
        <v>106</v>
      </c>
      <c r="B109" s="92">
        <v>45361</v>
      </c>
      <c r="C109" s="92"/>
      <c r="D109" s="95" t="s">
        <v>248</v>
      </c>
      <c r="E109" s="89">
        <v>1</v>
      </c>
      <c r="F109" s="83">
        <v>1</v>
      </c>
      <c r="G109" s="83" t="s">
        <v>237</v>
      </c>
      <c r="H109" s="83"/>
      <c r="I109" s="83" t="s">
        <v>116</v>
      </c>
      <c r="J109" s="83"/>
      <c r="K109" s="122" t="s">
        <v>710</v>
      </c>
      <c r="L109" s="114"/>
      <c r="M109" s="76"/>
      <c r="N109" s="77"/>
    </row>
    <row r="110" spans="1:14" ht="14.4">
      <c r="A110" s="80">
        <v>107</v>
      </c>
      <c r="B110" s="92">
        <v>45361</v>
      </c>
      <c r="C110" s="92"/>
      <c r="D110" s="95" t="s">
        <v>249</v>
      </c>
      <c r="E110" s="89">
        <v>1</v>
      </c>
      <c r="F110" s="83">
        <v>1</v>
      </c>
      <c r="G110" s="83" t="s">
        <v>237</v>
      </c>
      <c r="H110" s="83"/>
      <c r="I110" s="83" t="s">
        <v>116</v>
      </c>
      <c r="J110" s="83"/>
      <c r="K110" s="122" t="s">
        <v>710</v>
      </c>
      <c r="L110" s="114"/>
      <c r="M110" s="76"/>
      <c r="N110" s="77"/>
    </row>
    <row r="111" spans="1:14" ht="14.4" customHeight="1">
      <c r="A111" s="172" t="s">
        <v>234</v>
      </c>
      <c r="B111" s="172"/>
      <c r="C111" s="172"/>
      <c r="D111" s="172"/>
      <c r="E111" s="172"/>
      <c r="F111" s="172"/>
      <c r="G111" s="172"/>
      <c r="H111" s="172"/>
      <c r="I111" s="172"/>
      <c r="J111" s="172"/>
      <c r="K111" s="90"/>
      <c r="L111" s="114"/>
      <c r="M111" s="76"/>
      <c r="N111" s="77"/>
    </row>
    <row r="112" spans="1:14" ht="13.8">
      <c r="A112" s="80">
        <v>109</v>
      </c>
      <c r="B112" s="96"/>
      <c r="C112" s="173" t="s">
        <v>233</v>
      </c>
      <c r="D112" s="90" t="s">
        <v>124</v>
      </c>
      <c r="E112" s="97">
        <v>1</v>
      </c>
      <c r="F112" s="83"/>
      <c r="G112" s="83"/>
      <c r="H112" s="83"/>
      <c r="I112" s="83" t="s">
        <v>116</v>
      </c>
      <c r="J112" s="83"/>
      <c r="K112" s="90"/>
      <c r="L112" s="114"/>
      <c r="M112" s="76"/>
      <c r="N112" s="77"/>
    </row>
    <row r="113" spans="1:14" ht="14.4">
      <c r="A113" s="80">
        <v>110</v>
      </c>
      <c r="B113" s="96"/>
      <c r="C113" s="173"/>
      <c r="D113" s="90" t="s">
        <v>125</v>
      </c>
      <c r="E113" s="97">
        <v>1</v>
      </c>
      <c r="F113" s="83"/>
      <c r="G113" s="83"/>
      <c r="H113" s="83"/>
      <c r="I113" s="83" t="s">
        <v>116</v>
      </c>
      <c r="J113" s="83"/>
      <c r="K113" s="122" t="s">
        <v>752</v>
      </c>
      <c r="L113" s="114"/>
      <c r="M113" s="76"/>
      <c r="N113" s="77"/>
    </row>
    <row r="114" spans="1:14" ht="13.8">
      <c r="A114" s="80">
        <v>111</v>
      </c>
      <c r="B114" s="96"/>
      <c r="C114" s="173"/>
      <c r="D114" s="90" t="s">
        <v>126</v>
      </c>
      <c r="E114" s="97">
        <v>1</v>
      </c>
      <c r="F114" s="83"/>
      <c r="G114" s="83"/>
      <c r="H114" s="83"/>
      <c r="I114" s="83" t="s">
        <v>116</v>
      </c>
      <c r="J114" s="83"/>
      <c r="K114" s="90"/>
      <c r="L114" s="114"/>
      <c r="M114" s="76"/>
      <c r="N114" s="77"/>
    </row>
    <row r="115" spans="1:14" ht="13.8">
      <c r="A115" s="80">
        <v>112</v>
      </c>
      <c r="B115" s="96"/>
      <c r="C115" s="173"/>
      <c r="D115" s="90" t="s">
        <v>127</v>
      </c>
      <c r="E115" s="97">
        <v>1</v>
      </c>
      <c r="F115" s="83"/>
      <c r="G115" s="83"/>
      <c r="H115" s="83"/>
      <c r="I115" s="83" t="s">
        <v>116</v>
      </c>
      <c r="J115" s="83">
        <v>628</v>
      </c>
      <c r="K115" s="90"/>
      <c r="L115" s="114"/>
      <c r="M115" s="76"/>
      <c r="N115" s="77"/>
    </row>
    <row r="116" spans="1:14" ht="14.4">
      <c r="A116" s="80">
        <v>113</v>
      </c>
      <c r="B116" s="96"/>
      <c r="C116" s="173"/>
      <c r="D116" s="90" t="s">
        <v>128</v>
      </c>
      <c r="E116" s="97">
        <v>1</v>
      </c>
      <c r="F116" s="83"/>
      <c r="G116" s="83"/>
      <c r="H116" s="83"/>
      <c r="I116" s="83" t="s">
        <v>116</v>
      </c>
      <c r="J116" s="83"/>
      <c r="K116" s="122" t="s">
        <v>704</v>
      </c>
      <c r="L116" s="114"/>
      <c r="M116" s="76"/>
      <c r="N116" s="77"/>
    </row>
    <row r="117" spans="1:14" ht="13.8">
      <c r="A117" s="80">
        <v>114</v>
      </c>
      <c r="B117" s="96"/>
      <c r="C117" s="173"/>
      <c r="D117" s="90" t="s">
        <v>129</v>
      </c>
      <c r="E117" s="97">
        <v>1</v>
      </c>
      <c r="F117" s="83"/>
      <c r="G117" s="83"/>
      <c r="H117" s="83"/>
      <c r="I117" s="83" t="s">
        <v>116</v>
      </c>
      <c r="J117" s="83"/>
      <c r="K117" s="90"/>
      <c r="L117" s="114"/>
      <c r="M117" s="76"/>
      <c r="N117" s="77"/>
    </row>
    <row r="118" spans="1:14" ht="13.8">
      <c r="A118" s="80">
        <v>115</v>
      </c>
      <c r="B118" s="96"/>
      <c r="C118" s="173"/>
      <c r="D118" s="90" t="s">
        <v>130</v>
      </c>
      <c r="E118" s="97">
        <v>7</v>
      </c>
      <c r="F118" s="83"/>
      <c r="G118" s="83"/>
      <c r="H118" s="83"/>
      <c r="I118" s="83" t="s">
        <v>116</v>
      </c>
      <c r="J118" s="83"/>
      <c r="K118" s="90"/>
      <c r="L118" s="114"/>
      <c r="M118" s="76"/>
      <c r="N118" s="77"/>
    </row>
    <row r="119" spans="1:14" ht="14.4">
      <c r="A119" s="80">
        <v>116</v>
      </c>
      <c r="B119" s="96"/>
      <c r="C119" s="173"/>
      <c r="D119" s="90" t="s">
        <v>131</v>
      </c>
      <c r="E119" s="97">
        <v>2</v>
      </c>
      <c r="F119" s="83"/>
      <c r="G119" s="83"/>
      <c r="H119" s="83"/>
      <c r="I119" s="83" t="s">
        <v>116</v>
      </c>
      <c r="J119" s="83"/>
      <c r="K119" s="122"/>
      <c r="L119" s="114"/>
      <c r="M119" s="76"/>
      <c r="N119" s="77"/>
    </row>
    <row r="120" spans="1:14" ht="14.4">
      <c r="A120" s="80">
        <v>117</v>
      </c>
      <c r="B120" s="96"/>
      <c r="C120" s="173"/>
      <c r="D120" s="90" t="s">
        <v>133</v>
      </c>
      <c r="E120" s="97">
        <v>2</v>
      </c>
      <c r="F120" s="83">
        <v>1</v>
      </c>
      <c r="G120" s="83" t="s">
        <v>637</v>
      </c>
      <c r="H120" s="83"/>
      <c r="I120" s="83" t="s">
        <v>116</v>
      </c>
      <c r="J120" s="83"/>
      <c r="K120" s="122" t="s">
        <v>707</v>
      </c>
      <c r="L120" s="114"/>
      <c r="M120" s="76"/>
      <c r="N120" s="77"/>
    </row>
    <row r="121" spans="1:14" ht="14.4">
      <c r="A121" s="80">
        <v>118</v>
      </c>
      <c r="B121" s="96"/>
      <c r="C121" s="173"/>
      <c r="D121" s="90" t="s">
        <v>132</v>
      </c>
      <c r="E121" s="97">
        <v>1</v>
      </c>
      <c r="F121" s="83">
        <v>1</v>
      </c>
      <c r="G121" s="83" t="s">
        <v>637</v>
      </c>
      <c r="H121" s="83"/>
      <c r="I121" s="83" t="s">
        <v>116</v>
      </c>
      <c r="J121" s="83"/>
      <c r="K121" s="122" t="s">
        <v>707</v>
      </c>
      <c r="L121" s="114"/>
      <c r="M121" s="76"/>
      <c r="N121" s="77"/>
    </row>
    <row r="122" spans="1:14" ht="14.4">
      <c r="A122" s="80">
        <v>119</v>
      </c>
      <c r="B122" s="96"/>
      <c r="C122" s="173"/>
      <c r="D122" s="90" t="s">
        <v>134</v>
      </c>
      <c r="E122" s="98">
        <v>1</v>
      </c>
      <c r="F122" s="83"/>
      <c r="G122" s="83"/>
      <c r="H122" s="83"/>
      <c r="I122" s="83" t="s">
        <v>116</v>
      </c>
      <c r="J122" s="83"/>
      <c r="K122" s="122" t="s">
        <v>711</v>
      </c>
      <c r="L122" s="114"/>
      <c r="M122" s="76"/>
      <c r="N122" s="77"/>
    </row>
    <row r="123" spans="1:14" ht="14.4">
      <c r="A123" s="80">
        <v>120</v>
      </c>
      <c r="B123" s="96"/>
      <c r="C123" s="173"/>
      <c r="D123" s="82" t="s">
        <v>135</v>
      </c>
      <c r="E123" s="80">
        <v>2</v>
      </c>
      <c r="F123" s="80"/>
      <c r="G123" s="80"/>
      <c r="H123" s="80"/>
      <c r="I123" s="83" t="s">
        <v>116</v>
      </c>
      <c r="J123" s="80"/>
      <c r="K123" s="123" t="s">
        <v>711</v>
      </c>
    </row>
    <row r="124" spans="1:14" ht="14.4">
      <c r="A124" s="80">
        <v>121</v>
      </c>
      <c r="B124" s="96"/>
      <c r="C124" s="173"/>
      <c r="D124" s="82" t="s">
        <v>136</v>
      </c>
      <c r="E124" s="80">
        <v>1</v>
      </c>
      <c r="F124" s="80">
        <v>1</v>
      </c>
      <c r="G124" s="80" t="s">
        <v>637</v>
      </c>
      <c r="H124" s="80"/>
      <c r="I124" s="83" t="s">
        <v>116</v>
      </c>
      <c r="J124" s="80"/>
      <c r="K124" s="123" t="s">
        <v>713</v>
      </c>
    </row>
    <row r="125" spans="1:14" ht="14.4">
      <c r="A125" s="80">
        <v>122</v>
      </c>
      <c r="B125" s="96"/>
      <c r="C125" s="173"/>
      <c r="D125" s="82" t="s">
        <v>137</v>
      </c>
      <c r="E125" s="80">
        <v>2</v>
      </c>
      <c r="F125" s="80"/>
      <c r="G125" s="80"/>
      <c r="H125" s="80"/>
      <c r="I125" s="83" t="s">
        <v>116</v>
      </c>
      <c r="J125" s="80"/>
      <c r="K125" s="123" t="s">
        <v>714</v>
      </c>
    </row>
    <row r="126" spans="1:14" ht="14.4">
      <c r="A126" s="80">
        <v>123</v>
      </c>
      <c r="B126" s="96"/>
      <c r="C126" s="173"/>
      <c r="D126" s="82" t="s">
        <v>138</v>
      </c>
      <c r="E126" s="80">
        <v>1</v>
      </c>
      <c r="F126" s="80"/>
      <c r="G126" s="80"/>
      <c r="H126" s="80"/>
      <c r="I126" s="83" t="s">
        <v>116</v>
      </c>
      <c r="J126" s="80"/>
      <c r="K126" s="123" t="s">
        <v>714</v>
      </c>
    </row>
    <row r="127" spans="1:14" ht="14.4">
      <c r="A127" s="80">
        <v>124</v>
      </c>
      <c r="B127" s="96"/>
      <c r="C127" s="173"/>
      <c r="D127" s="82" t="s">
        <v>139</v>
      </c>
      <c r="E127" s="80">
        <v>2</v>
      </c>
      <c r="F127" s="80"/>
      <c r="G127" s="80"/>
      <c r="H127" s="80"/>
      <c r="I127" s="83" t="s">
        <v>116</v>
      </c>
      <c r="J127" s="80"/>
      <c r="K127" s="123" t="s">
        <v>715</v>
      </c>
    </row>
    <row r="128" spans="1:14" ht="14.4">
      <c r="A128" s="80">
        <v>125</v>
      </c>
      <c r="B128" s="96"/>
      <c r="C128" s="173"/>
      <c r="D128" s="82" t="s">
        <v>140</v>
      </c>
      <c r="E128" s="80">
        <v>1</v>
      </c>
      <c r="F128" s="80"/>
      <c r="G128" s="80"/>
      <c r="H128" s="80"/>
      <c r="I128" s="83" t="s">
        <v>116</v>
      </c>
      <c r="J128" s="80"/>
      <c r="K128" s="123" t="s">
        <v>716</v>
      </c>
    </row>
    <row r="129" spans="1:11" ht="14.4">
      <c r="A129" s="80">
        <v>126</v>
      </c>
      <c r="B129" s="96"/>
      <c r="C129" s="173"/>
      <c r="D129" s="82" t="s">
        <v>141</v>
      </c>
      <c r="E129" s="80">
        <v>1</v>
      </c>
      <c r="F129" s="80"/>
      <c r="G129" s="80"/>
      <c r="H129" s="80"/>
      <c r="I129" s="83" t="s">
        <v>116</v>
      </c>
      <c r="J129" s="80"/>
      <c r="K129" s="123" t="s">
        <v>717</v>
      </c>
    </row>
    <row r="130" spans="1:11" ht="13.8">
      <c r="A130" s="80">
        <v>127</v>
      </c>
      <c r="B130" s="96"/>
      <c r="C130" s="173"/>
      <c r="D130" s="82" t="s">
        <v>142</v>
      </c>
      <c r="E130" s="80">
        <v>1</v>
      </c>
      <c r="F130" s="80"/>
      <c r="G130" s="80"/>
      <c r="H130" s="80"/>
      <c r="I130" s="83" t="s">
        <v>116</v>
      </c>
      <c r="J130" s="80"/>
      <c r="K130" s="82"/>
    </row>
    <row r="131" spans="1:11" ht="14.4">
      <c r="A131" s="80">
        <v>128</v>
      </c>
      <c r="B131" s="96"/>
      <c r="C131" s="173"/>
      <c r="D131" s="82" t="s">
        <v>718</v>
      </c>
      <c r="E131" s="80">
        <v>1</v>
      </c>
      <c r="F131" s="80"/>
      <c r="G131" s="80"/>
      <c r="H131" s="80"/>
      <c r="I131" s="83" t="s">
        <v>116</v>
      </c>
      <c r="J131" s="80"/>
      <c r="K131" s="123" t="s">
        <v>715</v>
      </c>
    </row>
    <row r="132" spans="1:11" ht="14.4">
      <c r="A132" s="80">
        <v>129</v>
      </c>
      <c r="B132" s="96"/>
      <c r="C132" s="173"/>
      <c r="D132" s="82" t="s">
        <v>144</v>
      </c>
      <c r="E132" s="80">
        <v>1</v>
      </c>
      <c r="F132" s="80"/>
      <c r="G132" s="80"/>
      <c r="H132" s="80"/>
      <c r="I132" s="83" t="s">
        <v>116</v>
      </c>
      <c r="J132" s="80"/>
      <c r="K132" s="123" t="s">
        <v>719</v>
      </c>
    </row>
    <row r="133" spans="1:11" ht="13.8">
      <c r="A133" s="80">
        <v>130</v>
      </c>
      <c r="B133" s="96"/>
      <c r="C133" s="173"/>
      <c r="D133" s="82" t="s">
        <v>145</v>
      </c>
      <c r="E133" s="80">
        <v>1</v>
      </c>
      <c r="F133" s="80"/>
      <c r="G133" s="80"/>
      <c r="H133" s="80"/>
      <c r="I133" s="83" t="s">
        <v>116</v>
      </c>
      <c r="J133" s="80"/>
      <c r="K133" s="82"/>
    </row>
    <row r="134" spans="1:11" ht="13.8">
      <c r="A134" s="80">
        <v>131</v>
      </c>
      <c r="B134" s="96"/>
      <c r="C134" s="173"/>
      <c r="D134" s="82" t="s">
        <v>146</v>
      </c>
      <c r="E134" s="80">
        <v>1</v>
      </c>
      <c r="F134" s="80"/>
      <c r="G134" s="80"/>
      <c r="H134" s="80"/>
      <c r="I134" s="83" t="s">
        <v>116</v>
      </c>
      <c r="J134" s="80"/>
      <c r="K134" s="82"/>
    </row>
    <row r="135" spans="1:11" ht="14.4">
      <c r="A135" s="80">
        <v>132</v>
      </c>
      <c r="B135" s="96"/>
      <c r="C135" s="173"/>
      <c r="D135" s="82" t="s">
        <v>147</v>
      </c>
      <c r="E135" s="80">
        <v>1</v>
      </c>
      <c r="F135" s="80"/>
      <c r="G135" s="80"/>
      <c r="H135" s="80"/>
      <c r="I135" s="83" t="s">
        <v>116</v>
      </c>
      <c r="J135" s="80"/>
      <c r="K135" s="123" t="s">
        <v>720</v>
      </c>
    </row>
    <row r="136" spans="1:11" ht="13.8">
      <c r="A136" s="80">
        <v>133</v>
      </c>
      <c r="B136" s="96"/>
      <c r="C136" s="173"/>
      <c r="D136" s="82" t="s">
        <v>148</v>
      </c>
      <c r="E136" s="80">
        <v>1</v>
      </c>
      <c r="F136" s="80"/>
      <c r="G136" s="80"/>
      <c r="H136" s="80"/>
      <c r="I136" s="83" t="s">
        <v>116</v>
      </c>
      <c r="J136" s="80"/>
      <c r="K136" s="82"/>
    </row>
    <row r="137" spans="1:11" ht="14.4">
      <c r="A137" s="80">
        <v>134</v>
      </c>
      <c r="B137" s="96"/>
      <c r="C137" s="173"/>
      <c r="D137" s="82" t="s">
        <v>149</v>
      </c>
      <c r="E137" s="80">
        <v>1</v>
      </c>
      <c r="F137" s="80"/>
      <c r="G137" s="80"/>
      <c r="H137" s="80"/>
      <c r="I137" s="83" t="s">
        <v>116</v>
      </c>
      <c r="J137" s="80"/>
      <c r="K137" s="123" t="s">
        <v>721</v>
      </c>
    </row>
    <row r="138" spans="1:11" ht="13.8">
      <c r="A138" s="80">
        <v>135</v>
      </c>
      <c r="B138" s="96"/>
      <c r="C138" s="173"/>
      <c r="D138" s="82" t="s">
        <v>150</v>
      </c>
      <c r="E138" s="80">
        <v>1</v>
      </c>
      <c r="F138" s="80"/>
      <c r="G138" s="80"/>
      <c r="H138" s="80"/>
      <c r="I138" s="83" t="s">
        <v>116</v>
      </c>
      <c r="J138" s="80"/>
      <c r="K138" s="82"/>
    </row>
    <row r="139" spans="1:11" ht="14.4">
      <c r="A139" s="80">
        <v>136</v>
      </c>
      <c r="B139" s="96"/>
      <c r="C139" s="173"/>
      <c r="D139" s="82" t="s">
        <v>151</v>
      </c>
      <c r="E139" s="80">
        <v>1</v>
      </c>
      <c r="F139" s="80"/>
      <c r="G139" s="80"/>
      <c r="H139" s="80"/>
      <c r="I139" s="83" t="s">
        <v>116</v>
      </c>
      <c r="J139" s="80"/>
      <c r="K139" s="123" t="s">
        <v>722</v>
      </c>
    </row>
    <row r="140" spans="1:11" ht="14.4">
      <c r="A140" s="80">
        <v>137</v>
      </c>
      <c r="B140" s="96"/>
      <c r="C140" s="173"/>
      <c r="D140" s="82" t="s">
        <v>152</v>
      </c>
      <c r="E140" s="80">
        <v>1</v>
      </c>
      <c r="F140" s="80">
        <v>1</v>
      </c>
      <c r="G140" s="80"/>
      <c r="H140" s="80"/>
      <c r="I140" s="83" t="s">
        <v>116</v>
      </c>
      <c r="J140" s="80"/>
      <c r="K140" s="123" t="s">
        <v>723</v>
      </c>
    </row>
    <row r="141" spans="1:11" ht="14.4">
      <c r="A141" s="80">
        <v>138</v>
      </c>
      <c r="B141" s="96"/>
      <c r="C141" s="173"/>
      <c r="D141" s="82" t="s">
        <v>153</v>
      </c>
      <c r="E141" s="80">
        <v>1</v>
      </c>
      <c r="F141" s="80"/>
      <c r="G141" s="80"/>
      <c r="H141" s="80"/>
      <c r="I141" s="83" t="s">
        <v>116</v>
      </c>
      <c r="J141" s="80"/>
      <c r="K141" s="123" t="s">
        <v>716</v>
      </c>
    </row>
    <row r="142" spans="1:11" ht="14.4">
      <c r="A142" s="80">
        <v>139</v>
      </c>
      <c r="B142" s="96"/>
      <c r="C142" s="173"/>
      <c r="D142" s="82" t="s">
        <v>154</v>
      </c>
      <c r="E142" s="80">
        <v>1</v>
      </c>
      <c r="F142" s="80"/>
      <c r="G142" s="80"/>
      <c r="H142" s="80"/>
      <c r="I142" s="83" t="s">
        <v>116</v>
      </c>
      <c r="J142" s="80"/>
      <c r="K142" s="123" t="s">
        <v>724</v>
      </c>
    </row>
    <row r="143" spans="1:11" ht="14.4">
      <c r="A143" s="80">
        <v>140</v>
      </c>
      <c r="B143" s="96"/>
      <c r="C143" s="173"/>
      <c r="D143" s="82" t="s">
        <v>155</v>
      </c>
      <c r="E143" s="80">
        <v>1</v>
      </c>
      <c r="F143" s="80"/>
      <c r="G143" s="80"/>
      <c r="H143" s="80"/>
      <c r="I143" s="83" t="s">
        <v>116</v>
      </c>
      <c r="J143" s="80"/>
      <c r="K143" s="123" t="s">
        <v>725</v>
      </c>
    </row>
    <row r="144" spans="1:11" ht="14.4">
      <c r="A144" s="80">
        <v>141</v>
      </c>
      <c r="B144" s="96"/>
      <c r="C144" s="173"/>
      <c r="D144" s="82" t="s">
        <v>118</v>
      </c>
      <c r="E144" s="80">
        <v>1</v>
      </c>
      <c r="F144" s="80"/>
      <c r="G144" s="80"/>
      <c r="H144" s="80"/>
      <c r="I144" s="83" t="s">
        <v>116</v>
      </c>
      <c r="J144" s="80"/>
      <c r="K144" s="123" t="s">
        <v>694</v>
      </c>
    </row>
    <row r="145" spans="1:11" ht="14.4">
      <c r="A145" s="80">
        <v>142</v>
      </c>
      <c r="B145" s="99"/>
      <c r="C145" s="174" t="s">
        <v>180</v>
      </c>
      <c r="D145" s="82" t="s">
        <v>156</v>
      </c>
      <c r="E145" s="80">
        <v>1</v>
      </c>
      <c r="F145" s="80"/>
      <c r="G145" s="80"/>
      <c r="H145" s="80"/>
      <c r="I145" s="83" t="s">
        <v>116</v>
      </c>
      <c r="J145" s="80"/>
      <c r="K145" s="123" t="s">
        <v>726</v>
      </c>
    </row>
    <row r="146" spans="1:11" ht="14.4">
      <c r="A146" s="80">
        <v>143</v>
      </c>
      <c r="B146" s="99"/>
      <c r="C146" s="174"/>
      <c r="D146" s="82" t="s">
        <v>157</v>
      </c>
      <c r="E146" s="80">
        <v>1</v>
      </c>
      <c r="F146" s="80"/>
      <c r="G146" s="80"/>
      <c r="H146" s="80"/>
      <c r="I146" s="83" t="s">
        <v>116</v>
      </c>
      <c r="J146" s="80"/>
      <c r="K146" s="123" t="s">
        <v>727</v>
      </c>
    </row>
    <row r="147" spans="1:11" ht="14.4">
      <c r="A147" s="80">
        <v>144</v>
      </c>
      <c r="B147" s="99"/>
      <c r="C147" s="174"/>
      <c r="D147" s="82" t="s">
        <v>158</v>
      </c>
      <c r="E147" s="80">
        <v>4</v>
      </c>
      <c r="F147" s="80"/>
      <c r="G147" s="80"/>
      <c r="H147" s="80"/>
      <c r="I147" s="83" t="s">
        <v>116</v>
      </c>
      <c r="J147" s="80"/>
      <c r="K147" s="123" t="s">
        <v>728</v>
      </c>
    </row>
    <row r="148" spans="1:11" ht="14.4">
      <c r="A148" s="80">
        <v>145</v>
      </c>
      <c r="B148" s="99"/>
      <c r="C148" s="174"/>
      <c r="D148" s="82" t="s">
        <v>159</v>
      </c>
      <c r="E148" s="80">
        <v>1</v>
      </c>
      <c r="F148" s="80"/>
      <c r="G148" s="80"/>
      <c r="H148" s="80"/>
      <c r="I148" s="83" t="s">
        <v>116</v>
      </c>
      <c r="J148" s="80"/>
      <c r="K148" s="123" t="s">
        <v>680</v>
      </c>
    </row>
    <row r="149" spans="1:11" ht="14.4">
      <c r="A149" s="80">
        <v>146</v>
      </c>
      <c r="B149" s="99"/>
      <c r="C149" s="174"/>
      <c r="D149" s="82" t="s">
        <v>160</v>
      </c>
      <c r="E149" s="80">
        <v>1</v>
      </c>
      <c r="F149" s="80"/>
      <c r="G149" s="80"/>
      <c r="H149" s="80"/>
      <c r="I149" s="83" t="s">
        <v>116</v>
      </c>
      <c r="J149" s="80"/>
      <c r="K149" s="123" t="s">
        <v>680</v>
      </c>
    </row>
    <row r="150" spans="1:11" ht="14.4">
      <c r="A150" s="80">
        <v>147</v>
      </c>
      <c r="B150" s="99"/>
      <c r="C150" s="174"/>
      <c r="D150" s="82" t="s">
        <v>161</v>
      </c>
      <c r="E150" s="80">
        <v>1</v>
      </c>
      <c r="F150" s="80"/>
      <c r="G150" s="80"/>
      <c r="H150" s="80"/>
      <c r="I150" s="83" t="s">
        <v>116</v>
      </c>
      <c r="J150" s="80"/>
      <c r="K150" s="123" t="s">
        <v>678</v>
      </c>
    </row>
    <row r="151" spans="1:11" ht="14.4">
      <c r="A151" s="80">
        <v>148</v>
      </c>
      <c r="B151" s="99"/>
      <c r="C151" s="174"/>
      <c r="D151" s="82" t="s">
        <v>162</v>
      </c>
      <c r="E151" s="80">
        <v>1</v>
      </c>
      <c r="F151" s="80"/>
      <c r="G151" s="80"/>
      <c r="H151" s="80"/>
      <c r="I151" s="83" t="s">
        <v>116</v>
      </c>
      <c r="J151" s="80"/>
      <c r="K151" s="123" t="s">
        <v>728</v>
      </c>
    </row>
    <row r="152" spans="1:11" ht="14.4">
      <c r="A152" s="80">
        <v>149</v>
      </c>
      <c r="B152" s="99"/>
      <c r="C152" s="174"/>
      <c r="D152" s="82" t="s">
        <v>166</v>
      </c>
      <c r="E152" s="80">
        <v>1</v>
      </c>
      <c r="F152" s="80"/>
      <c r="G152" s="80"/>
      <c r="H152" s="80"/>
      <c r="I152" s="83" t="s">
        <v>116</v>
      </c>
      <c r="J152" s="80"/>
      <c r="K152" s="123" t="s">
        <v>729</v>
      </c>
    </row>
    <row r="153" spans="1:11" ht="14.4">
      <c r="A153" s="80">
        <v>150</v>
      </c>
      <c r="B153" s="99"/>
      <c r="C153" s="174"/>
      <c r="D153" s="82" t="s">
        <v>163</v>
      </c>
      <c r="E153" s="80">
        <v>1</v>
      </c>
      <c r="F153" s="80"/>
      <c r="G153" s="80"/>
      <c r="H153" s="80"/>
      <c r="I153" s="83" t="s">
        <v>116</v>
      </c>
      <c r="J153" s="80"/>
      <c r="K153" s="123" t="s">
        <v>729</v>
      </c>
    </row>
    <row r="154" spans="1:11" ht="14.4">
      <c r="A154" s="80">
        <v>151</v>
      </c>
      <c r="B154" s="99"/>
      <c r="C154" s="174"/>
      <c r="D154" s="82" t="s">
        <v>164</v>
      </c>
      <c r="E154" s="80">
        <v>1</v>
      </c>
      <c r="F154" s="80"/>
      <c r="G154" s="80"/>
      <c r="H154" s="80"/>
      <c r="I154" s="83" t="s">
        <v>116</v>
      </c>
      <c r="J154" s="80"/>
      <c r="K154" s="123" t="s">
        <v>730</v>
      </c>
    </row>
    <row r="155" spans="1:11" ht="14.4">
      <c r="A155" s="80">
        <v>152</v>
      </c>
      <c r="B155" s="99"/>
      <c r="C155" s="174"/>
      <c r="D155" s="100" t="s">
        <v>660</v>
      </c>
      <c r="E155" s="80"/>
      <c r="F155" s="80"/>
      <c r="G155" s="80"/>
      <c r="H155" s="80"/>
      <c r="I155" s="83" t="s">
        <v>116</v>
      </c>
      <c r="J155" s="80"/>
      <c r="K155" s="123"/>
    </row>
    <row r="156" spans="1:11" ht="14.4">
      <c r="A156" s="80">
        <v>153</v>
      </c>
      <c r="B156" s="99"/>
      <c r="C156" s="174"/>
      <c r="D156" s="82" t="s">
        <v>165</v>
      </c>
      <c r="E156" s="80"/>
      <c r="F156" s="80"/>
      <c r="G156" s="80"/>
      <c r="H156" s="80"/>
      <c r="I156" s="83" t="s">
        <v>116</v>
      </c>
      <c r="J156" s="80"/>
      <c r="K156" s="123" t="s">
        <v>731</v>
      </c>
    </row>
    <row r="157" spans="1:11" ht="14.4">
      <c r="A157" s="80">
        <v>154</v>
      </c>
      <c r="B157" s="99"/>
      <c r="C157" s="174"/>
      <c r="D157" s="101" t="s">
        <v>661</v>
      </c>
      <c r="E157" s="102">
        <v>11</v>
      </c>
      <c r="F157" s="80"/>
      <c r="G157" s="80"/>
      <c r="H157" s="80"/>
      <c r="I157" s="83" t="s">
        <v>116</v>
      </c>
      <c r="J157" s="80"/>
      <c r="K157" s="123" t="s">
        <v>691</v>
      </c>
    </row>
    <row r="158" spans="1:11" ht="14.4">
      <c r="A158" s="80">
        <v>155</v>
      </c>
      <c r="B158" s="99"/>
      <c r="C158" s="174"/>
      <c r="D158" s="82" t="s">
        <v>167</v>
      </c>
      <c r="E158" s="80">
        <v>1</v>
      </c>
      <c r="F158" s="80"/>
      <c r="G158" s="80"/>
      <c r="H158" s="80"/>
      <c r="I158" s="83" t="s">
        <v>116</v>
      </c>
      <c r="J158" s="80"/>
      <c r="K158" s="123" t="s">
        <v>732</v>
      </c>
    </row>
    <row r="159" spans="1:11" ht="14.4">
      <c r="A159" s="80">
        <v>156</v>
      </c>
      <c r="B159" s="99"/>
      <c r="C159" s="174"/>
      <c r="D159" s="82" t="s">
        <v>168</v>
      </c>
      <c r="E159" s="80">
        <v>1</v>
      </c>
      <c r="F159" s="80"/>
      <c r="G159" s="80"/>
      <c r="H159" s="80"/>
      <c r="I159" s="83" t="s">
        <v>116</v>
      </c>
      <c r="J159" s="80"/>
      <c r="K159" s="123" t="s">
        <v>732</v>
      </c>
    </row>
    <row r="160" spans="1:11" ht="13.8">
      <c r="A160" s="80">
        <v>157</v>
      </c>
      <c r="B160" s="99"/>
      <c r="C160" s="174"/>
      <c r="D160" s="82" t="s">
        <v>169</v>
      </c>
      <c r="E160" s="80"/>
      <c r="F160" s="80"/>
      <c r="G160" s="80"/>
      <c r="H160" s="80"/>
      <c r="I160" s="83" t="s">
        <v>116</v>
      </c>
      <c r="J160" s="80"/>
      <c r="K160" s="82"/>
    </row>
    <row r="161" spans="1:11" ht="13.8">
      <c r="A161" s="80">
        <v>158</v>
      </c>
      <c r="B161" s="99"/>
      <c r="C161" s="174"/>
      <c r="D161" s="82"/>
      <c r="E161" s="80"/>
      <c r="F161" s="80"/>
      <c r="G161" s="80"/>
      <c r="H161" s="80"/>
      <c r="I161" s="83" t="s">
        <v>116</v>
      </c>
      <c r="J161" s="80"/>
      <c r="K161" s="82"/>
    </row>
    <row r="162" spans="1:11" ht="14.4">
      <c r="A162" s="80">
        <v>159</v>
      </c>
      <c r="B162" s="99"/>
      <c r="C162" s="174"/>
      <c r="D162" s="82" t="s">
        <v>170</v>
      </c>
      <c r="E162" s="80">
        <v>1</v>
      </c>
      <c r="F162" s="80"/>
      <c r="G162" s="80"/>
      <c r="H162" s="80"/>
      <c r="I162" s="83" t="s">
        <v>116</v>
      </c>
      <c r="J162" s="80"/>
      <c r="K162" s="123" t="s">
        <v>684</v>
      </c>
    </row>
    <row r="163" spans="1:11" ht="14.4">
      <c r="A163" s="80">
        <v>160</v>
      </c>
      <c r="B163" s="99"/>
      <c r="C163" s="174"/>
      <c r="D163" s="82" t="s">
        <v>171</v>
      </c>
      <c r="E163" s="80">
        <v>2</v>
      </c>
      <c r="F163" s="80"/>
      <c r="G163" s="80"/>
      <c r="H163" s="80"/>
      <c r="I163" s="83" t="s">
        <v>116</v>
      </c>
      <c r="J163" s="80"/>
      <c r="K163" s="123" t="s">
        <v>684</v>
      </c>
    </row>
    <row r="164" spans="1:11" ht="14.4">
      <c r="A164" s="80">
        <v>161</v>
      </c>
      <c r="B164" s="99"/>
      <c r="C164" s="174"/>
      <c r="D164" s="82" t="s">
        <v>172</v>
      </c>
      <c r="E164" s="80">
        <v>1</v>
      </c>
      <c r="F164" s="80"/>
      <c r="G164" s="80" t="s">
        <v>237</v>
      </c>
      <c r="H164" s="80"/>
      <c r="I164" s="83" t="s">
        <v>116</v>
      </c>
      <c r="J164" s="80"/>
      <c r="K164" s="123" t="s">
        <v>684</v>
      </c>
    </row>
    <row r="165" spans="1:11" ht="14.4">
      <c r="A165" s="80">
        <v>162</v>
      </c>
      <c r="B165" s="99"/>
      <c r="C165" s="174"/>
      <c r="D165" s="82" t="s">
        <v>173</v>
      </c>
      <c r="E165" s="80">
        <v>1</v>
      </c>
      <c r="F165" s="80"/>
      <c r="G165" s="80"/>
      <c r="H165" s="80"/>
      <c r="I165" s="83" t="s">
        <v>116</v>
      </c>
      <c r="J165" s="80"/>
      <c r="K165" s="123" t="s">
        <v>684</v>
      </c>
    </row>
    <row r="166" spans="1:11" ht="14.4">
      <c r="A166" s="80">
        <v>163</v>
      </c>
      <c r="B166" s="99"/>
      <c r="C166" s="174"/>
      <c r="D166" s="82" t="s">
        <v>174</v>
      </c>
      <c r="E166" s="80"/>
      <c r="F166" s="80"/>
      <c r="G166" s="80"/>
      <c r="H166" s="80"/>
      <c r="I166" s="83" t="s">
        <v>116</v>
      </c>
      <c r="J166" s="80"/>
      <c r="K166" s="123" t="s">
        <v>733</v>
      </c>
    </row>
    <row r="167" spans="1:11" ht="14.4">
      <c r="A167" s="80">
        <v>164</v>
      </c>
      <c r="B167" s="99"/>
      <c r="C167" s="174"/>
      <c r="D167" s="82" t="s">
        <v>175</v>
      </c>
      <c r="E167" s="80">
        <v>2</v>
      </c>
      <c r="F167" s="80"/>
      <c r="G167" s="80"/>
      <c r="H167" s="80"/>
      <c r="I167" s="83" t="s">
        <v>116</v>
      </c>
      <c r="J167" s="80"/>
      <c r="K167" s="123" t="s">
        <v>733</v>
      </c>
    </row>
    <row r="168" spans="1:11" ht="14.4">
      <c r="A168" s="80">
        <v>165</v>
      </c>
      <c r="B168" s="99"/>
      <c r="C168" s="174"/>
      <c r="D168" s="82" t="s">
        <v>176</v>
      </c>
      <c r="E168" s="80">
        <v>1</v>
      </c>
      <c r="F168" s="80"/>
      <c r="G168" s="80"/>
      <c r="H168" s="80"/>
      <c r="I168" s="83" t="s">
        <v>116</v>
      </c>
      <c r="J168" s="80"/>
      <c r="K168" s="123" t="s">
        <v>733</v>
      </c>
    </row>
    <row r="169" spans="1:11" ht="13.8">
      <c r="A169" s="80">
        <v>166</v>
      </c>
      <c r="B169" s="99"/>
      <c r="C169" s="174"/>
      <c r="D169" s="82" t="s">
        <v>177</v>
      </c>
      <c r="E169" s="80">
        <v>1</v>
      </c>
      <c r="F169" s="80"/>
      <c r="G169" s="80"/>
      <c r="H169" s="80"/>
      <c r="I169" s="83" t="s">
        <v>116</v>
      </c>
      <c r="J169" s="80"/>
      <c r="K169" s="82"/>
    </row>
    <row r="170" spans="1:11" ht="14.4">
      <c r="A170" s="80">
        <v>167</v>
      </c>
      <c r="B170" s="99"/>
      <c r="C170" s="174"/>
      <c r="D170" s="82" t="s">
        <v>178</v>
      </c>
      <c r="E170" s="80">
        <v>1</v>
      </c>
      <c r="F170" s="80"/>
      <c r="G170" s="80"/>
      <c r="H170" s="80"/>
      <c r="I170" s="83" t="s">
        <v>116</v>
      </c>
      <c r="J170" s="80"/>
      <c r="K170" s="123" t="s">
        <v>681</v>
      </c>
    </row>
    <row r="171" spans="1:11" ht="14.4">
      <c r="A171" s="80">
        <v>168</v>
      </c>
      <c r="B171" s="99"/>
      <c r="C171" s="174"/>
      <c r="D171" s="82" t="s">
        <v>179</v>
      </c>
      <c r="E171" s="80">
        <v>1</v>
      </c>
      <c r="F171" s="80"/>
      <c r="G171" s="80"/>
      <c r="H171" s="80"/>
      <c r="I171" s="83" t="s">
        <v>116</v>
      </c>
      <c r="J171" s="80"/>
      <c r="K171" s="123" t="s">
        <v>681</v>
      </c>
    </row>
    <row r="172" spans="1:11" ht="14.4">
      <c r="A172" s="80">
        <v>169</v>
      </c>
      <c r="B172" s="99"/>
      <c r="C172" s="174"/>
      <c r="D172" s="82" t="s">
        <v>181</v>
      </c>
      <c r="E172" s="80">
        <v>1</v>
      </c>
      <c r="F172" s="80"/>
      <c r="G172" s="80"/>
      <c r="H172" s="80"/>
      <c r="I172" s="83" t="s">
        <v>116</v>
      </c>
      <c r="J172" s="80"/>
      <c r="K172" s="123" t="s">
        <v>734</v>
      </c>
    </row>
    <row r="173" spans="1:11" ht="14.4">
      <c r="A173" s="80">
        <v>170</v>
      </c>
      <c r="B173" s="99"/>
      <c r="C173" s="174"/>
      <c r="D173" s="82" t="s">
        <v>182</v>
      </c>
      <c r="E173" s="80">
        <v>1</v>
      </c>
      <c r="F173" s="80"/>
      <c r="G173" s="80"/>
      <c r="H173" s="80"/>
      <c r="I173" s="83" t="s">
        <v>116</v>
      </c>
      <c r="J173" s="80"/>
      <c r="K173" s="123" t="s">
        <v>681</v>
      </c>
    </row>
    <row r="174" spans="1:11" ht="14.4">
      <c r="A174" s="80">
        <v>171</v>
      </c>
      <c r="B174" s="99"/>
      <c r="C174" s="174"/>
      <c r="D174" s="82" t="s">
        <v>183</v>
      </c>
      <c r="E174" s="80">
        <v>1</v>
      </c>
      <c r="F174" s="80"/>
      <c r="G174" s="80"/>
      <c r="H174" s="80"/>
      <c r="I174" s="83" t="s">
        <v>116</v>
      </c>
      <c r="J174" s="80"/>
      <c r="K174" s="123" t="s">
        <v>735</v>
      </c>
    </row>
    <row r="175" spans="1:11" ht="14.4">
      <c r="A175" s="80">
        <v>172</v>
      </c>
      <c r="B175" s="99"/>
      <c r="C175" s="174"/>
      <c r="D175" s="82" t="s">
        <v>184</v>
      </c>
      <c r="E175" s="80">
        <v>1</v>
      </c>
      <c r="F175" s="80"/>
      <c r="G175" s="80"/>
      <c r="H175" s="80"/>
      <c r="I175" s="83" t="s">
        <v>116</v>
      </c>
      <c r="J175" s="80"/>
      <c r="K175" s="123" t="s">
        <v>735</v>
      </c>
    </row>
    <row r="176" spans="1:11" ht="14.4">
      <c r="A176" s="80">
        <v>173</v>
      </c>
      <c r="B176" s="99"/>
      <c r="C176" s="174"/>
      <c r="D176" s="82" t="s">
        <v>185</v>
      </c>
      <c r="E176" s="80">
        <v>1</v>
      </c>
      <c r="F176" s="80"/>
      <c r="G176" s="80"/>
      <c r="H176" s="80"/>
      <c r="I176" s="83" t="s">
        <v>116</v>
      </c>
      <c r="J176" s="80"/>
      <c r="K176" s="123" t="s">
        <v>735</v>
      </c>
    </row>
    <row r="177" spans="1:11" ht="14.4">
      <c r="A177" s="80">
        <v>174</v>
      </c>
      <c r="B177" s="99"/>
      <c r="C177" s="174"/>
      <c r="D177" s="82" t="s">
        <v>184</v>
      </c>
      <c r="E177" s="80">
        <v>1</v>
      </c>
      <c r="F177" s="80"/>
      <c r="G177" s="80"/>
      <c r="H177" s="80"/>
      <c r="I177" s="83" t="s">
        <v>116</v>
      </c>
      <c r="J177" s="80"/>
      <c r="K177" s="123" t="s">
        <v>735</v>
      </c>
    </row>
    <row r="178" spans="1:11" ht="14.4">
      <c r="A178" s="80">
        <v>175</v>
      </c>
      <c r="B178" s="99"/>
      <c r="C178" s="174"/>
      <c r="D178" s="82" t="s">
        <v>186</v>
      </c>
      <c r="E178" s="80">
        <v>1</v>
      </c>
      <c r="F178" s="80"/>
      <c r="G178" s="80"/>
      <c r="H178" s="80"/>
      <c r="I178" s="83" t="s">
        <v>116</v>
      </c>
      <c r="J178" s="80"/>
      <c r="K178" s="123" t="s">
        <v>684</v>
      </c>
    </row>
    <row r="179" spans="1:11" ht="14.4">
      <c r="A179" s="80">
        <v>176</v>
      </c>
      <c r="B179" s="99"/>
      <c r="C179" s="174"/>
      <c r="D179" s="82" t="s">
        <v>187</v>
      </c>
      <c r="E179" s="80">
        <v>1</v>
      </c>
      <c r="F179" s="80"/>
      <c r="G179" s="80"/>
      <c r="H179" s="80"/>
      <c r="I179" s="83" t="s">
        <v>116</v>
      </c>
      <c r="J179" s="80"/>
      <c r="K179" s="123" t="s">
        <v>684</v>
      </c>
    </row>
    <row r="180" spans="1:11" ht="14.4">
      <c r="A180" s="80">
        <v>177</v>
      </c>
      <c r="B180" s="99"/>
      <c r="C180" s="174"/>
      <c r="D180" s="82" t="s">
        <v>188</v>
      </c>
      <c r="E180" s="80">
        <v>1</v>
      </c>
      <c r="F180" s="80"/>
      <c r="G180" s="80"/>
      <c r="H180" s="80"/>
      <c r="I180" s="83" t="s">
        <v>116</v>
      </c>
      <c r="J180" s="80"/>
      <c r="K180" s="123" t="s">
        <v>684</v>
      </c>
    </row>
    <row r="181" spans="1:11" ht="14.4">
      <c r="A181" s="80">
        <v>178</v>
      </c>
      <c r="B181" s="99"/>
      <c r="C181" s="174"/>
      <c r="D181" s="82" t="s">
        <v>189</v>
      </c>
      <c r="E181" s="80">
        <v>1</v>
      </c>
      <c r="F181" s="80"/>
      <c r="G181" s="80"/>
      <c r="H181" s="80"/>
      <c r="I181" s="83" t="s">
        <v>116</v>
      </c>
      <c r="J181" s="80"/>
      <c r="K181" s="123" t="s">
        <v>684</v>
      </c>
    </row>
    <row r="182" spans="1:11" ht="14.4">
      <c r="A182" s="80">
        <v>179</v>
      </c>
      <c r="B182" s="99"/>
      <c r="C182" s="174"/>
      <c r="D182" s="82" t="s">
        <v>190</v>
      </c>
      <c r="E182" s="80">
        <v>1</v>
      </c>
      <c r="F182" s="80"/>
      <c r="G182" s="80"/>
      <c r="H182" s="80"/>
      <c r="I182" s="83" t="s">
        <v>116</v>
      </c>
      <c r="J182" s="80"/>
      <c r="K182" s="123" t="s">
        <v>688</v>
      </c>
    </row>
    <row r="183" spans="1:11" ht="14.4">
      <c r="A183" s="80">
        <v>180</v>
      </c>
      <c r="B183" s="99"/>
      <c r="C183" s="174"/>
      <c r="D183" s="82" t="s">
        <v>191</v>
      </c>
      <c r="E183" s="80">
        <v>2</v>
      </c>
      <c r="F183" s="80"/>
      <c r="G183" s="80"/>
      <c r="H183" s="80"/>
      <c r="I183" s="83" t="s">
        <v>116</v>
      </c>
      <c r="J183" s="80"/>
      <c r="K183" s="123" t="s">
        <v>688</v>
      </c>
    </row>
    <row r="184" spans="1:11" ht="14.4">
      <c r="A184" s="80">
        <v>181</v>
      </c>
      <c r="B184" s="99"/>
      <c r="C184" s="174"/>
      <c r="D184" s="82" t="s">
        <v>192</v>
      </c>
      <c r="E184" s="80">
        <v>1</v>
      </c>
      <c r="F184" s="80"/>
      <c r="G184" s="80"/>
      <c r="H184" s="80"/>
      <c r="I184" s="83" t="s">
        <v>116</v>
      </c>
      <c r="J184" s="80"/>
      <c r="K184" s="123" t="s">
        <v>688</v>
      </c>
    </row>
    <row r="185" spans="1:11" ht="13.8">
      <c r="A185" s="80">
        <v>182</v>
      </c>
      <c r="B185" s="99"/>
      <c r="C185" s="174"/>
      <c r="D185" s="82" t="s">
        <v>193</v>
      </c>
      <c r="E185" s="80">
        <v>1</v>
      </c>
      <c r="F185" s="80"/>
      <c r="G185" s="80"/>
      <c r="H185" s="80"/>
      <c r="I185" s="83" t="s">
        <v>116</v>
      </c>
      <c r="J185" s="80"/>
      <c r="K185" s="82"/>
    </row>
    <row r="186" spans="1:11" ht="14.4">
      <c r="A186" s="80">
        <v>183</v>
      </c>
      <c r="B186" s="99"/>
      <c r="C186" s="174"/>
      <c r="D186" s="82" t="s">
        <v>194</v>
      </c>
      <c r="E186" s="80">
        <v>1</v>
      </c>
      <c r="F186" s="80"/>
      <c r="G186" s="80"/>
      <c r="H186" s="80"/>
      <c r="I186" s="83" t="s">
        <v>116</v>
      </c>
      <c r="J186" s="80"/>
      <c r="K186" s="123" t="s">
        <v>688</v>
      </c>
    </row>
    <row r="187" spans="1:11" ht="14.4">
      <c r="A187" s="80">
        <v>184</v>
      </c>
      <c r="B187" s="99"/>
      <c r="C187" s="174"/>
      <c r="D187" s="82" t="s">
        <v>195</v>
      </c>
      <c r="E187" s="80">
        <v>1</v>
      </c>
      <c r="F187" s="80"/>
      <c r="G187" s="80"/>
      <c r="H187" s="80"/>
      <c r="I187" s="83" t="s">
        <v>116</v>
      </c>
      <c r="J187" s="80"/>
      <c r="K187" s="123" t="s">
        <v>736</v>
      </c>
    </row>
    <row r="188" spans="1:11" ht="14.4">
      <c r="A188" s="80">
        <v>185</v>
      </c>
      <c r="B188" s="99"/>
      <c r="C188" s="174"/>
      <c r="D188" s="82" t="s">
        <v>196</v>
      </c>
      <c r="E188" s="80">
        <v>1</v>
      </c>
      <c r="F188" s="80"/>
      <c r="G188" s="80"/>
      <c r="H188" s="80"/>
      <c r="I188" s="83" t="s">
        <v>116</v>
      </c>
      <c r="J188" s="80"/>
      <c r="K188" s="123" t="s">
        <v>691</v>
      </c>
    </row>
    <row r="189" spans="1:11" ht="14.4">
      <c r="A189" s="80">
        <v>186</v>
      </c>
      <c r="B189" s="99"/>
      <c r="C189" s="174"/>
      <c r="D189" s="82" t="s">
        <v>197</v>
      </c>
      <c r="E189" s="80">
        <v>1</v>
      </c>
      <c r="F189" s="80"/>
      <c r="G189" s="80"/>
      <c r="H189" s="80"/>
      <c r="I189" s="83" t="s">
        <v>116</v>
      </c>
      <c r="J189" s="80"/>
      <c r="K189" s="123" t="s">
        <v>685</v>
      </c>
    </row>
    <row r="190" spans="1:11" ht="14.4">
      <c r="A190" s="80">
        <v>187</v>
      </c>
      <c r="B190" s="99"/>
      <c r="C190" s="174"/>
      <c r="D190" s="82" t="s">
        <v>198</v>
      </c>
      <c r="E190" s="80">
        <v>1</v>
      </c>
      <c r="F190" s="80"/>
      <c r="G190" s="80"/>
      <c r="H190" s="80"/>
      <c r="I190" s="83" t="s">
        <v>116</v>
      </c>
      <c r="J190" s="80"/>
      <c r="K190" s="123" t="s">
        <v>685</v>
      </c>
    </row>
    <row r="191" spans="1:11" ht="14.4">
      <c r="A191" s="80">
        <v>188</v>
      </c>
      <c r="B191" s="99"/>
      <c r="C191" s="174"/>
      <c r="D191" s="82" t="s">
        <v>199</v>
      </c>
      <c r="E191" s="80">
        <v>1</v>
      </c>
      <c r="F191" s="80">
        <v>1</v>
      </c>
      <c r="G191" s="80" t="s">
        <v>649</v>
      </c>
      <c r="H191" s="80"/>
      <c r="I191" s="83" t="s">
        <v>116</v>
      </c>
      <c r="J191" s="80" t="s">
        <v>621</v>
      </c>
      <c r="K191" s="123" t="s">
        <v>682</v>
      </c>
    </row>
    <row r="192" spans="1:11" ht="14.4">
      <c r="A192" s="80">
        <v>189</v>
      </c>
      <c r="B192" s="99"/>
      <c r="C192" s="174"/>
      <c r="D192" s="82" t="s">
        <v>200</v>
      </c>
      <c r="E192" s="80">
        <v>1</v>
      </c>
      <c r="F192" s="80"/>
      <c r="G192" s="80"/>
      <c r="H192" s="80"/>
      <c r="I192" s="83" t="s">
        <v>116</v>
      </c>
      <c r="J192" s="80"/>
      <c r="K192" s="123" t="s">
        <v>689</v>
      </c>
    </row>
    <row r="193" spans="1:11" ht="14.4">
      <c r="A193" s="80">
        <v>190</v>
      </c>
      <c r="B193" s="99"/>
      <c r="C193" s="174"/>
      <c r="D193" s="82" t="s">
        <v>201</v>
      </c>
      <c r="E193" s="80">
        <v>1</v>
      </c>
      <c r="F193" s="80"/>
      <c r="G193" s="80"/>
      <c r="H193" s="80"/>
      <c r="I193" s="83" t="s">
        <v>116</v>
      </c>
      <c r="J193" s="80"/>
      <c r="K193" s="123" t="s">
        <v>689</v>
      </c>
    </row>
    <row r="194" spans="1:11" ht="14.4">
      <c r="A194" s="80">
        <v>191</v>
      </c>
      <c r="B194" s="99"/>
      <c r="C194" s="174"/>
      <c r="D194" s="82" t="s">
        <v>202</v>
      </c>
      <c r="E194" s="80">
        <v>1</v>
      </c>
      <c r="F194" s="80"/>
      <c r="G194" s="80"/>
      <c r="H194" s="80"/>
      <c r="I194" s="83" t="s">
        <v>116</v>
      </c>
      <c r="J194" s="80"/>
      <c r="K194" s="123" t="s">
        <v>702</v>
      </c>
    </row>
    <row r="195" spans="1:11" ht="14.4">
      <c r="A195" s="80">
        <v>192</v>
      </c>
      <c r="B195" s="99"/>
      <c r="C195" s="174"/>
      <c r="D195" s="82" t="s">
        <v>203</v>
      </c>
      <c r="E195" s="80">
        <v>1</v>
      </c>
      <c r="F195" s="80"/>
      <c r="G195" s="80"/>
      <c r="H195" s="80"/>
      <c r="I195" s="83" t="s">
        <v>116</v>
      </c>
      <c r="J195" s="80"/>
      <c r="K195" s="123" t="s">
        <v>690</v>
      </c>
    </row>
    <row r="196" spans="1:11" ht="14.4">
      <c r="A196" s="80">
        <v>193</v>
      </c>
      <c r="B196" s="99"/>
      <c r="C196" s="174"/>
      <c r="D196" s="82" t="s">
        <v>662</v>
      </c>
      <c r="E196" s="80">
        <v>2</v>
      </c>
      <c r="F196" s="80"/>
      <c r="G196" s="80"/>
      <c r="H196" s="80"/>
      <c r="I196" s="83" t="s">
        <v>116</v>
      </c>
      <c r="J196" s="80"/>
      <c r="K196" s="123" t="s">
        <v>737</v>
      </c>
    </row>
    <row r="197" spans="1:11" ht="14.4">
      <c r="A197" s="80">
        <v>194</v>
      </c>
      <c r="B197" s="99"/>
      <c r="C197" s="174"/>
      <c r="D197" s="82" t="s">
        <v>663</v>
      </c>
      <c r="E197" s="80">
        <v>1</v>
      </c>
      <c r="F197" s="80"/>
      <c r="G197" s="80"/>
      <c r="H197" s="80"/>
      <c r="I197" s="83" t="s">
        <v>116</v>
      </c>
      <c r="J197" s="80"/>
      <c r="K197" s="123" t="s">
        <v>737</v>
      </c>
    </row>
    <row r="198" spans="1:11" ht="14.4">
      <c r="A198" s="80">
        <v>195</v>
      </c>
      <c r="B198" s="99"/>
      <c r="C198" s="174"/>
      <c r="D198" s="82" t="s">
        <v>664</v>
      </c>
      <c r="E198" s="80">
        <v>1</v>
      </c>
      <c r="F198" s="80"/>
      <c r="G198" s="80"/>
      <c r="H198" s="80"/>
      <c r="I198" s="83" t="s">
        <v>116</v>
      </c>
      <c r="J198" s="80"/>
      <c r="K198" s="123" t="s">
        <v>737</v>
      </c>
    </row>
    <row r="199" spans="1:11" ht="14.4">
      <c r="A199" s="80">
        <v>196</v>
      </c>
      <c r="B199" s="99"/>
      <c r="C199" s="174"/>
      <c r="D199" s="82" t="s">
        <v>665</v>
      </c>
      <c r="E199" s="80">
        <v>3</v>
      </c>
      <c r="F199" s="80"/>
      <c r="G199" s="80"/>
      <c r="H199" s="80"/>
      <c r="I199" s="83" t="s">
        <v>116</v>
      </c>
      <c r="J199" s="80"/>
      <c r="K199" s="123" t="s">
        <v>737</v>
      </c>
    </row>
    <row r="200" spans="1:11" ht="14.4">
      <c r="A200" s="80">
        <v>197</v>
      </c>
      <c r="B200" s="99"/>
      <c r="C200" s="174"/>
      <c r="D200" s="82" t="s">
        <v>666</v>
      </c>
      <c r="E200" s="80">
        <v>1</v>
      </c>
      <c r="F200" s="80"/>
      <c r="G200" s="80"/>
      <c r="H200" s="80"/>
      <c r="I200" s="83" t="s">
        <v>116</v>
      </c>
      <c r="J200" s="80"/>
      <c r="K200" s="127"/>
    </row>
    <row r="201" spans="1:11" ht="13.8">
      <c r="A201" s="80">
        <v>198</v>
      </c>
      <c r="B201" s="99"/>
      <c r="C201" s="174"/>
      <c r="D201" s="82" t="s">
        <v>667</v>
      </c>
      <c r="E201" s="80">
        <v>1</v>
      </c>
      <c r="F201" s="80"/>
      <c r="G201" s="80"/>
      <c r="H201" s="80"/>
      <c r="I201" s="83" t="s">
        <v>116</v>
      </c>
      <c r="J201" s="80"/>
    </row>
    <row r="202" spans="1:11" ht="14.4">
      <c r="A202" s="80">
        <v>199</v>
      </c>
      <c r="B202" s="99"/>
      <c r="C202" s="174"/>
      <c r="D202" s="82" t="s">
        <v>204</v>
      </c>
      <c r="E202" s="80">
        <v>1</v>
      </c>
      <c r="F202" s="80"/>
      <c r="G202" s="80"/>
      <c r="H202" s="80"/>
      <c r="I202" s="83" t="s">
        <v>116</v>
      </c>
      <c r="J202" s="80"/>
      <c r="K202" s="127"/>
    </row>
    <row r="203" spans="1:11" ht="14.4">
      <c r="A203" s="80">
        <v>200</v>
      </c>
      <c r="B203" s="99"/>
      <c r="C203" s="174"/>
      <c r="D203" s="82" t="s">
        <v>668</v>
      </c>
      <c r="E203" s="80">
        <v>1</v>
      </c>
      <c r="F203" s="80"/>
      <c r="G203" s="80"/>
      <c r="H203" s="80"/>
      <c r="I203" s="83" t="s">
        <v>116</v>
      </c>
      <c r="J203" s="80"/>
      <c r="K203" s="123" t="s">
        <v>738</v>
      </c>
    </row>
    <row r="204" spans="1:11" ht="14.4">
      <c r="A204" s="80">
        <v>201</v>
      </c>
      <c r="B204" s="99"/>
      <c r="C204" s="174"/>
      <c r="D204" s="82" t="s">
        <v>669</v>
      </c>
      <c r="E204" s="80">
        <v>1</v>
      </c>
      <c r="F204" s="80"/>
      <c r="G204" s="80"/>
      <c r="H204" s="80"/>
      <c r="I204" s="83" t="s">
        <v>116</v>
      </c>
      <c r="J204" s="80"/>
      <c r="K204" s="123" t="s">
        <v>738</v>
      </c>
    </row>
    <row r="205" spans="1:11" ht="14.4">
      <c r="A205" s="80">
        <v>202</v>
      </c>
      <c r="B205" s="99"/>
      <c r="C205" s="174"/>
      <c r="D205" s="82" t="s">
        <v>205</v>
      </c>
      <c r="E205" s="80">
        <v>12</v>
      </c>
      <c r="F205" s="80"/>
      <c r="G205" s="80"/>
      <c r="H205" s="80"/>
      <c r="I205" s="83" t="s">
        <v>116</v>
      </c>
      <c r="J205" s="80"/>
      <c r="K205" s="123" t="s">
        <v>683</v>
      </c>
    </row>
    <row r="206" spans="1:11" ht="13.8">
      <c r="A206" s="80">
        <v>203</v>
      </c>
      <c r="B206" s="99"/>
      <c r="C206" s="174"/>
      <c r="D206" s="82" t="s">
        <v>670</v>
      </c>
      <c r="E206" s="80">
        <v>1</v>
      </c>
      <c r="F206" s="80"/>
      <c r="G206" s="80"/>
      <c r="H206" s="80"/>
      <c r="I206" s="83" t="s">
        <v>116</v>
      </c>
      <c r="J206" s="80"/>
      <c r="K206" s="82"/>
    </row>
    <row r="207" spans="1:11" ht="14.4">
      <c r="A207" s="80">
        <v>204</v>
      </c>
      <c r="B207" s="99"/>
      <c r="C207" s="174"/>
      <c r="D207" s="82" t="s">
        <v>206</v>
      </c>
      <c r="E207" s="80">
        <v>1</v>
      </c>
      <c r="F207" s="80"/>
      <c r="G207" s="80"/>
      <c r="H207" s="80"/>
      <c r="I207" s="83" t="s">
        <v>116</v>
      </c>
      <c r="J207" s="80"/>
      <c r="K207" s="123" t="s">
        <v>739</v>
      </c>
    </row>
    <row r="208" spans="1:11" ht="14.4">
      <c r="A208" s="80">
        <v>205</v>
      </c>
      <c r="B208" s="99"/>
      <c r="C208" s="174"/>
      <c r="D208" s="82" t="s">
        <v>207</v>
      </c>
      <c r="E208" s="80">
        <v>2</v>
      </c>
      <c r="F208" s="80">
        <v>1</v>
      </c>
      <c r="G208" s="80" t="s">
        <v>637</v>
      </c>
      <c r="H208" s="80"/>
      <c r="I208" s="83" t="s">
        <v>116</v>
      </c>
      <c r="J208" s="80" t="s">
        <v>642</v>
      </c>
      <c r="K208" s="123" t="s">
        <v>701</v>
      </c>
    </row>
    <row r="209" spans="1:11" ht="13.8">
      <c r="A209" s="80">
        <v>206</v>
      </c>
      <c r="B209" s="99"/>
      <c r="C209" s="174"/>
      <c r="D209" s="82" t="s">
        <v>208</v>
      </c>
      <c r="E209" s="80">
        <v>1</v>
      </c>
      <c r="F209" s="80"/>
      <c r="G209" s="80"/>
      <c r="H209" s="80"/>
      <c r="I209" s="83" t="s">
        <v>116</v>
      </c>
      <c r="J209" s="80"/>
      <c r="K209" s="82"/>
    </row>
    <row r="210" spans="1:11" ht="14.4">
      <c r="A210" s="80">
        <v>207</v>
      </c>
      <c r="B210" s="99"/>
      <c r="C210" s="174"/>
      <c r="D210" s="82" t="s">
        <v>209</v>
      </c>
      <c r="E210" s="80">
        <v>1</v>
      </c>
      <c r="F210" s="80"/>
      <c r="G210" s="80"/>
      <c r="H210" s="80"/>
      <c r="I210" s="83" t="s">
        <v>116</v>
      </c>
      <c r="J210" s="80"/>
      <c r="K210" s="123" t="s">
        <v>739</v>
      </c>
    </row>
    <row r="211" spans="1:11" ht="14.4">
      <c r="A211" s="80">
        <v>208</v>
      </c>
      <c r="B211" s="99"/>
      <c r="C211" s="174"/>
      <c r="D211" s="82" t="s">
        <v>210</v>
      </c>
      <c r="E211" s="80">
        <v>2</v>
      </c>
      <c r="F211" s="80"/>
      <c r="G211" s="80"/>
      <c r="H211" s="80"/>
      <c r="I211" s="83" t="s">
        <v>116</v>
      </c>
      <c r="J211" s="80"/>
      <c r="K211" s="123"/>
    </row>
    <row r="212" spans="1:11" ht="13.8">
      <c r="A212" s="80">
        <v>209</v>
      </c>
      <c r="B212" s="99"/>
      <c r="C212" s="174"/>
      <c r="D212" s="82" t="s">
        <v>211</v>
      </c>
      <c r="E212" s="80">
        <v>2</v>
      </c>
      <c r="F212" s="80"/>
      <c r="G212" s="80"/>
      <c r="H212" s="80"/>
      <c r="I212" s="83" t="s">
        <v>116</v>
      </c>
      <c r="J212" s="80"/>
      <c r="K212" s="82"/>
    </row>
    <row r="213" spans="1:11" ht="14.4">
      <c r="A213" s="80">
        <v>210</v>
      </c>
      <c r="B213" s="99"/>
      <c r="C213" s="174"/>
      <c r="D213" s="82" t="s">
        <v>212</v>
      </c>
      <c r="E213" s="80">
        <v>2</v>
      </c>
      <c r="F213" s="80"/>
      <c r="G213" s="80"/>
      <c r="H213" s="80"/>
      <c r="I213" s="83" t="s">
        <v>116</v>
      </c>
      <c r="J213" s="80"/>
      <c r="K213" s="123" t="s">
        <v>728</v>
      </c>
    </row>
    <row r="214" spans="1:11" ht="14.4">
      <c r="A214" s="80">
        <v>211</v>
      </c>
      <c r="B214" s="99"/>
      <c r="C214" s="174"/>
      <c r="D214" s="82" t="s">
        <v>213</v>
      </c>
      <c r="E214" s="80">
        <v>2</v>
      </c>
      <c r="F214" s="80"/>
      <c r="G214" s="80"/>
      <c r="H214" s="80"/>
      <c r="I214" s="83" t="s">
        <v>116</v>
      </c>
      <c r="J214" s="80"/>
      <c r="K214" s="123"/>
    </row>
    <row r="215" spans="1:11" ht="14.4">
      <c r="A215" s="80">
        <v>212</v>
      </c>
      <c r="B215" s="99"/>
      <c r="C215" s="174"/>
      <c r="D215" s="82" t="s">
        <v>214</v>
      </c>
      <c r="E215" s="80">
        <v>2</v>
      </c>
      <c r="F215" s="80"/>
      <c r="G215" s="80"/>
      <c r="H215" s="80"/>
      <c r="I215" s="83" t="s">
        <v>116</v>
      </c>
      <c r="J215" s="80"/>
      <c r="K215" s="123" t="s">
        <v>687</v>
      </c>
    </row>
    <row r="216" spans="1:11" ht="13.8">
      <c r="A216" s="80">
        <v>213</v>
      </c>
      <c r="B216" s="99"/>
      <c r="C216" s="174"/>
      <c r="D216" s="82" t="s">
        <v>215</v>
      </c>
      <c r="E216" s="80">
        <v>2</v>
      </c>
      <c r="F216" s="80"/>
      <c r="G216" s="80"/>
      <c r="H216" s="80"/>
      <c r="I216" s="83" t="s">
        <v>116</v>
      </c>
      <c r="J216" s="80"/>
      <c r="K216" s="82"/>
    </row>
    <row r="217" spans="1:11" ht="14.4">
      <c r="A217" s="80">
        <v>214</v>
      </c>
      <c r="B217" s="99"/>
      <c r="C217" s="174"/>
      <c r="D217" s="95" t="s">
        <v>216</v>
      </c>
      <c r="E217" s="80">
        <v>2</v>
      </c>
      <c r="F217" s="80"/>
      <c r="G217" s="80"/>
      <c r="H217" s="80"/>
      <c r="I217" s="83" t="s">
        <v>116</v>
      </c>
      <c r="J217" s="80"/>
      <c r="K217" s="123" t="s">
        <v>694</v>
      </c>
    </row>
    <row r="218" spans="1:11" ht="14.4">
      <c r="A218" s="80">
        <v>215</v>
      </c>
      <c r="B218" s="99"/>
      <c r="C218" s="174"/>
      <c r="D218" s="82" t="s">
        <v>217</v>
      </c>
      <c r="E218" s="80">
        <v>1</v>
      </c>
      <c r="F218" s="80"/>
      <c r="G218" s="80"/>
      <c r="H218" s="80"/>
      <c r="I218" s="83" t="s">
        <v>116</v>
      </c>
      <c r="J218" s="80"/>
      <c r="K218" s="123" t="s">
        <v>707</v>
      </c>
    </row>
    <row r="219" spans="1:11" ht="14.4">
      <c r="A219" s="80">
        <v>216</v>
      </c>
      <c r="B219" s="99"/>
      <c r="C219" s="174"/>
      <c r="D219" s="82" t="s">
        <v>218</v>
      </c>
      <c r="E219" s="80">
        <v>1</v>
      </c>
      <c r="F219" s="80"/>
      <c r="G219" s="80"/>
      <c r="H219" s="80"/>
      <c r="I219" s="83" t="s">
        <v>116</v>
      </c>
      <c r="J219" s="80"/>
      <c r="K219" s="123" t="s">
        <v>707</v>
      </c>
    </row>
    <row r="220" spans="1:11" ht="14.4">
      <c r="A220" s="80">
        <v>217</v>
      </c>
      <c r="B220" s="99"/>
      <c r="C220" s="174"/>
      <c r="D220" s="82" t="s">
        <v>219</v>
      </c>
      <c r="E220" s="80">
        <v>1</v>
      </c>
      <c r="F220" s="80"/>
      <c r="G220" s="80"/>
      <c r="H220" s="80"/>
      <c r="I220" s="83" t="s">
        <v>116</v>
      </c>
      <c r="J220" s="80"/>
      <c r="K220" s="123" t="s">
        <v>707</v>
      </c>
    </row>
    <row r="221" spans="1:11" ht="14.4">
      <c r="A221" s="80">
        <v>218</v>
      </c>
      <c r="B221" s="99"/>
      <c r="C221" s="174"/>
      <c r="D221" s="82" t="s">
        <v>218</v>
      </c>
      <c r="E221" s="80">
        <v>1</v>
      </c>
      <c r="F221" s="80"/>
      <c r="G221" s="80"/>
      <c r="H221" s="80"/>
      <c r="I221" s="83" t="s">
        <v>116</v>
      </c>
      <c r="J221" s="80"/>
      <c r="K221" s="123" t="s">
        <v>707</v>
      </c>
    </row>
    <row r="222" spans="1:11" ht="14.4">
      <c r="A222" s="80">
        <v>219</v>
      </c>
      <c r="B222" s="99"/>
      <c r="C222" s="174"/>
      <c r="D222" s="82" t="s">
        <v>220</v>
      </c>
      <c r="E222" s="80">
        <v>2</v>
      </c>
      <c r="F222" s="80"/>
      <c r="G222" s="80"/>
      <c r="H222" s="80"/>
      <c r="I222" s="83" t="s">
        <v>116</v>
      </c>
      <c r="J222" s="80"/>
      <c r="K222" s="123" t="s">
        <v>738</v>
      </c>
    </row>
    <row r="223" spans="1:11" ht="13.8">
      <c r="A223" s="80">
        <v>220</v>
      </c>
      <c r="B223" s="99"/>
      <c r="C223" s="174"/>
      <c r="D223" s="82" t="s">
        <v>221</v>
      </c>
      <c r="E223" s="80">
        <v>2</v>
      </c>
      <c r="F223" s="80"/>
      <c r="G223" s="80"/>
      <c r="H223" s="80"/>
      <c r="I223" s="83" t="s">
        <v>116</v>
      </c>
      <c r="J223" s="80"/>
      <c r="K223" s="82"/>
    </row>
    <row r="224" spans="1:11" ht="14.4">
      <c r="A224" s="80">
        <v>221</v>
      </c>
      <c r="B224" s="99"/>
      <c r="C224" s="174"/>
      <c r="D224" s="82" t="s">
        <v>222</v>
      </c>
      <c r="E224" s="80">
        <v>2</v>
      </c>
      <c r="F224" s="80"/>
      <c r="G224" s="80"/>
      <c r="H224" s="80"/>
      <c r="I224" s="83" t="s">
        <v>116</v>
      </c>
      <c r="J224" s="80"/>
      <c r="K224" s="123" t="s">
        <v>734</v>
      </c>
    </row>
    <row r="225" spans="1:11" ht="14.4">
      <c r="A225" s="80">
        <v>222</v>
      </c>
      <c r="B225" s="99"/>
      <c r="C225" s="174"/>
      <c r="D225" s="82" t="s">
        <v>224</v>
      </c>
      <c r="E225" s="80">
        <v>2</v>
      </c>
      <c r="F225" s="80"/>
      <c r="G225" s="80"/>
      <c r="H225" s="80"/>
      <c r="I225" s="83" t="s">
        <v>116</v>
      </c>
      <c r="J225" s="80"/>
      <c r="K225" s="123" t="s">
        <v>740</v>
      </c>
    </row>
    <row r="226" spans="1:11" ht="14.4">
      <c r="A226" s="80">
        <v>223</v>
      </c>
      <c r="B226" s="99"/>
      <c r="C226" s="174"/>
      <c r="D226" s="82" t="s">
        <v>225</v>
      </c>
      <c r="E226" s="80">
        <v>4</v>
      </c>
      <c r="F226" s="80"/>
      <c r="G226" s="80"/>
      <c r="H226" s="80"/>
      <c r="I226" s="83" t="s">
        <v>116</v>
      </c>
      <c r="J226" s="80"/>
      <c r="K226" s="123" t="s">
        <v>681</v>
      </c>
    </row>
    <row r="227" spans="1:11" ht="14.4">
      <c r="A227" s="80">
        <v>224</v>
      </c>
      <c r="B227" s="99"/>
      <c r="C227" s="174"/>
      <c r="D227" s="82" t="s">
        <v>226</v>
      </c>
      <c r="E227" s="80">
        <v>6</v>
      </c>
      <c r="F227" s="80"/>
      <c r="G227" s="80"/>
      <c r="H227" s="80"/>
      <c r="I227" s="83" t="s">
        <v>116</v>
      </c>
      <c r="J227" s="80"/>
      <c r="K227" s="123" t="s">
        <v>715</v>
      </c>
    </row>
    <row r="228" spans="1:11" ht="14.4">
      <c r="A228" s="80">
        <v>225</v>
      </c>
      <c r="B228" s="80"/>
      <c r="C228" s="80"/>
      <c r="D228" s="81" t="s">
        <v>250</v>
      </c>
      <c r="E228" s="80">
        <v>30</v>
      </c>
      <c r="F228" s="80"/>
      <c r="G228" s="80"/>
      <c r="H228" s="80"/>
      <c r="I228" s="83" t="s">
        <v>116</v>
      </c>
      <c r="J228" s="80"/>
      <c r="K228" s="123" t="s">
        <v>728</v>
      </c>
    </row>
    <row r="229" spans="1:11" ht="13.8">
      <c r="A229" s="80">
        <v>226</v>
      </c>
      <c r="B229" s="80"/>
      <c r="C229" s="80"/>
      <c r="D229" s="81" t="s">
        <v>251</v>
      </c>
      <c r="E229" s="80">
        <v>2</v>
      </c>
      <c r="F229" s="80">
        <v>2</v>
      </c>
      <c r="G229" s="80" t="s">
        <v>640</v>
      </c>
      <c r="H229" s="80"/>
      <c r="I229" s="83" t="s">
        <v>116</v>
      </c>
      <c r="J229" s="80"/>
      <c r="K229" s="82"/>
    </row>
    <row r="230" spans="1:11" ht="13.8">
      <c r="A230" s="80">
        <v>227</v>
      </c>
      <c r="B230" s="80"/>
      <c r="C230" s="80"/>
      <c r="D230" s="81" t="s">
        <v>252</v>
      </c>
      <c r="E230" s="80">
        <v>2</v>
      </c>
      <c r="F230" s="80"/>
      <c r="G230" s="80"/>
      <c r="H230" s="80"/>
      <c r="I230" s="83" t="s">
        <v>116</v>
      </c>
      <c r="J230" s="80"/>
      <c r="K230" s="82"/>
    </row>
    <row r="231" spans="1:11" ht="27.6">
      <c r="A231" s="80">
        <v>228</v>
      </c>
      <c r="B231" s="80"/>
      <c r="C231" s="80"/>
      <c r="D231" s="84" t="s">
        <v>253</v>
      </c>
      <c r="E231" s="80">
        <v>4</v>
      </c>
      <c r="F231" s="80">
        <v>1</v>
      </c>
      <c r="G231" s="80" t="s">
        <v>658</v>
      </c>
      <c r="H231" s="80"/>
      <c r="I231" s="83" t="s">
        <v>116</v>
      </c>
      <c r="J231" s="80" t="s">
        <v>644</v>
      </c>
      <c r="K231" s="123" t="s">
        <v>682</v>
      </c>
    </row>
    <row r="232" spans="1:11" ht="14.4">
      <c r="A232" s="80">
        <v>229</v>
      </c>
      <c r="B232" s="80"/>
      <c r="C232" s="80"/>
      <c r="D232" s="82" t="s">
        <v>254</v>
      </c>
      <c r="E232" s="80">
        <v>2</v>
      </c>
      <c r="F232" s="80"/>
      <c r="G232" s="80"/>
      <c r="H232" s="80"/>
      <c r="I232" s="83" t="s">
        <v>116</v>
      </c>
      <c r="J232" s="80"/>
      <c r="K232" s="123" t="s">
        <v>682</v>
      </c>
    </row>
    <row r="233" spans="1:11" ht="14.4">
      <c r="A233" s="80">
        <v>230</v>
      </c>
      <c r="B233" s="80"/>
      <c r="C233" s="80"/>
      <c r="D233" s="82" t="s">
        <v>255</v>
      </c>
      <c r="E233" s="80">
        <v>2</v>
      </c>
      <c r="F233" s="80"/>
      <c r="G233" s="80"/>
      <c r="H233" s="80"/>
      <c r="I233" s="83" t="s">
        <v>116</v>
      </c>
      <c r="J233" s="80"/>
      <c r="K233" s="123" t="s">
        <v>684</v>
      </c>
    </row>
    <row r="234" spans="1:11" ht="13.8">
      <c r="A234" s="80">
        <v>231</v>
      </c>
      <c r="B234" s="80"/>
      <c r="C234" s="80"/>
      <c r="D234" s="85" t="s">
        <v>256</v>
      </c>
      <c r="E234" s="80">
        <v>1</v>
      </c>
      <c r="F234" s="80"/>
      <c r="G234" s="80"/>
      <c r="H234" s="80"/>
      <c r="I234" s="83" t="s">
        <v>116</v>
      </c>
      <c r="J234" s="80"/>
      <c r="K234" s="82"/>
    </row>
    <row r="235" spans="1:11" ht="13.8">
      <c r="A235" s="80">
        <v>232</v>
      </c>
      <c r="B235" s="80"/>
      <c r="C235" s="80"/>
      <c r="D235" s="82"/>
      <c r="E235" s="80"/>
      <c r="F235" s="80"/>
      <c r="G235" s="80"/>
      <c r="H235" s="80"/>
      <c r="I235" s="83" t="s">
        <v>116</v>
      </c>
      <c r="J235" s="80"/>
      <c r="K235" s="82"/>
    </row>
    <row r="236" spans="1:11" ht="14.4">
      <c r="A236" s="80">
        <v>233</v>
      </c>
      <c r="B236" s="80"/>
      <c r="C236" s="80"/>
      <c r="D236" s="82" t="s">
        <v>566</v>
      </c>
      <c r="E236" s="80">
        <v>5</v>
      </c>
      <c r="F236" s="80" t="s">
        <v>583</v>
      </c>
      <c r="G236" s="80" t="s">
        <v>639</v>
      </c>
      <c r="H236" s="80"/>
      <c r="I236" s="83" t="s">
        <v>116</v>
      </c>
      <c r="J236" s="80"/>
      <c r="K236" s="123" t="s">
        <v>741</v>
      </c>
    </row>
    <row r="237" spans="1:11" ht="14.4">
      <c r="A237" s="80">
        <v>234</v>
      </c>
      <c r="B237" s="80"/>
      <c r="C237" s="80"/>
      <c r="D237" s="82" t="s">
        <v>257</v>
      </c>
      <c r="E237" s="80"/>
      <c r="F237" s="80"/>
      <c r="G237" s="80"/>
      <c r="H237" s="80"/>
      <c r="I237" s="83" t="s">
        <v>116</v>
      </c>
      <c r="J237" s="80"/>
      <c r="K237" s="123" t="s">
        <v>742</v>
      </c>
    </row>
    <row r="238" spans="1:11" ht="13.8">
      <c r="A238" s="80">
        <v>235</v>
      </c>
      <c r="B238" s="80"/>
      <c r="C238" s="80"/>
      <c r="D238" s="82" t="s">
        <v>258</v>
      </c>
      <c r="E238" s="80"/>
      <c r="F238" s="80"/>
      <c r="G238" s="80"/>
      <c r="H238" s="80"/>
      <c r="I238" s="83" t="s">
        <v>116</v>
      </c>
      <c r="J238" s="80"/>
      <c r="K238" s="82"/>
    </row>
    <row r="239" spans="1:11" ht="14.4">
      <c r="A239" s="80">
        <v>236</v>
      </c>
      <c r="B239" s="80"/>
      <c r="C239" s="80"/>
      <c r="D239" s="82" t="s">
        <v>259</v>
      </c>
      <c r="E239" s="80"/>
      <c r="F239" s="80"/>
      <c r="G239" s="80"/>
      <c r="H239" s="80"/>
      <c r="I239" s="83" t="s">
        <v>116</v>
      </c>
      <c r="J239" s="80"/>
      <c r="K239" s="123" t="s">
        <v>728</v>
      </c>
    </row>
    <row r="240" spans="1:11" ht="14.4">
      <c r="A240" s="80">
        <v>237</v>
      </c>
      <c r="B240" s="80"/>
      <c r="C240" s="80"/>
      <c r="D240" s="82" t="s">
        <v>260</v>
      </c>
      <c r="E240" s="169">
        <v>20</v>
      </c>
      <c r="F240" s="80"/>
      <c r="G240" s="80"/>
      <c r="H240" s="80"/>
      <c r="I240" s="83" t="s">
        <v>116</v>
      </c>
      <c r="J240" s="80"/>
      <c r="K240" s="123" t="s">
        <v>743</v>
      </c>
    </row>
    <row r="241" spans="1:11" ht="14.4">
      <c r="A241" s="80">
        <v>238</v>
      </c>
      <c r="B241" s="80"/>
      <c r="C241" s="80"/>
      <c r="D241" s="82" t="s">
        <v>260</v>
      </c>
      <c r="E241" s="169"/>
      <c r="F241" s="80"/>
      <c r="G241" s="80"/>
      <c r="H241" s="80"/>
      <c r="I241" s="83" t="s">
        <v>116</v>
      </c>
      <c r="J241" s="80"/>
      <c r="K241" s="123" t="s">
        <v>743</v>
      </c>
    </row>
    <row r="242" spans="1:11" ht="13.8">
      <c r="A242" s="80">
        <v>239</v>
      </c>
      <c r="B242" s="80"/>
      <c r="C242" s="80"/>
      <c r="D242" s="82" t="s">
        <v>261</v>
      </c>
      <c r="E242" s="80">
        <v>180</v>
      </c>
      <c r="F242" s="80"/>
      <c r="G242" s="80"/>
      <c r="H242" s="80"/>
      <c r="I242" s="83" t="s">
        <v>116</v>
      </c>
      <c r="J242" s="80"/>
      <c r="K242" s="82"/>
    </row>
    <row r="243" spans="1:11" ht="13.8">
      <c r="A243" s="80">
        <v>240</v>
      </c>
      <c r="B243" s="80"/>
      <c r="C243" s="80"/>
      <c r="D243" s="82" t="s">
        <v>262</v>
      </c>
      <c r="E243" s="80">
        <v>30</v>
      </c>
      <c r="F243" s="80"/>
      <c r="G243" s="80"/>
      <c r="H243" s="80"/>
      <c r="I243" s="83" t="s">
        <v>116</v>
      </c>
      <c r="J243" s="80"/>
      <c r="K243" s="82"/>
    </row>
    <row r="244" spans="1:11" ht="13.8">
      <c r="A244" s="80">
        <v>241</v>
      </c>
      <c r="B244" s="80"/>
      <c r="C244" s="80"/>
      <c r="D244" s="82" t="s">
        <v>263</v>
      </c>
      <c r="E244" s="80">
        <v>5</v>
      </c>
      <c r="F244" s="80"/>
      <c r="G244" s="80"/>
      <c r="H244" s="80"/>
      <c r="I244" s="83" t="s">
        <v>116</v>
      </c>
      <c r="J244" s="80"/>
      <c r="K244" s="82"/>
    </row>
    <row r="245" spans="1:11" ht="13.8">
      <c r="A245" s="80">
        <v>242</v>
      </c>
      <c r="B245" s="80"/>
      <c r="C245" s="80"/>
      <c r="D245" s="82" t="s">
        <v>264</v>
      </c>
      <c r="E245" s="80">
        <v>58</v>
      </c>
      <c r="F245" s="80"/>
      <c r="G245" s="80"/>
      <c r="H245" s="80"/>
      <c r="I245" s="83" t="s">
        <v>116</v>
      </c>
      <c r="J245" s="80"/>
      <c r="K245" s="82"/>
    </row>
    <row r="246" spans="1:11" ht="13.8">
      <c r="A246" s="80">
        <v>243</v>
      </c>
      <c r="B246" s="80"/>
      <c r="C246" s="80"/>
      <c r="D246" s="82" t="s">
        <v>265</v>
      </c>
      <c r="E246" s="80">
        <v>4</v>
      </c>
      <c r="F246" s="80"/>
      <c r="G246" s="80"/>
      <c r="H246" s="80"/>
      <c r="I246" s="83" t="s">
        <v>116</v>
      </c>
      <c r="J246" s="80"/>
      <c r="K246" s="82"/>
    </row>
    <row r="247" spans="1:11" ht="13.8">
      <c r="A247" s="80">
        <v>244</v>
      </c>
      <c r="B247" s="80"/>
      <c r="C247" s="80"/>
      <c r="D247" s="82" t="s">
        <v>266</v>
      </c>
      <c r="E247" s="80">
        <v>1</v>
      </c>
      <c r="F247" s="80"/>
      <c r="G247" s="80"/>
      <c r="H247" s="80"/>
      <c r="I247" s="83" t="s">
        <v>116</v>
      </c>
      <c r="J247" s="80"/>
      <c r="K247" s="82"/>
    </row>
    <row r="248" spans="1:11" ht="14.4">
      <c r="A248" s="80">
        <v>245</v>
      </c>
      <c r="B248" s="80"/>
      <c r="C248" s="80"/>
      <c r="D248" s="82" t="s">
        <v>267</v>
      </c>
      <c r="E248" s="80">
        <v>1</v>
      </c>
      <c r="F248" s="80"/>
      <c r="G248" s="80" t="s">
        <v>237</v>
      </c>
      <c r="H248" s="80"/>
      <c r="I248" s="83" t="s">
        <v>116</v>
      </c>
      <c r="J248" s="80"/>
      <c r="K248" s="123" t="s">
        <v>749</v>
      </c>
    </row>
    <row r="249" spans="1:11" ht="13.8">
      <c r="A249" s="80">
        <v>246</v>
      </c>
      <c r="B249" s="80"/>
      <c r="C249" s="80"/>
      <c r="D249" s="82" t="s">
        <v>268</v>
      </c>
      <c r="E249" s="80">
        <v>100</v>
      </c>
      <c r="F249" s="80"/>
      <c r="G249" s="80"/>
      <c r="H249" s="80"/>
      <c r="I249" s="83" t="s">
        <v>116</v>
      </c>
      <c r="J249" s="80"/>
      <c r="K249" s="82"/>
    </row>
    <row r="250" spans="1:11" ht="13.8">
      <c r="A250" s="80">
        <v>247</v>
      </c>
      <c r="B250" s="80"/>
      <c r="C250" s="80"/>
      <c r="D250" s="82" t="s">
        <v>269</v>
      </c>
      <c r="E250" s="80">
        <v>1</v>
      </c>
      <c r="F250" s="80"/>
      <c r="G250" s="80"/>
      <c r="H250" s="80"/>
      <c r="I250" s="83" t="s">
        <v>116</v>
      </c>
      <c r="J250" s="80"/>
      <c r="K250" s="82"/>
    </row>
    <row r="251" spans="1:11" ht="14.4">
      <c r="A251" s="80">
        <v>248</v>
      </c>
      <c r="B251" s="80"/>
      <c r="C251" s="80"/>
      <c r="D251" s="82" t="s">
        <v>270</v>
      </c>
      <c r="E251" s="80">
        <v>2</v>
      </c>
      <c r="F251" s="80"/>
      <c r="G251" s="80"/>
      <c r="H251" s="80"/>
      <c r="I251" s="83" t="s">
        <v>116</v>
      </c>
      <c r="J251" s="80"/>
      <c r="K251" s="123" t="s">
        <v>728</v>
      </c>
    </row>
    <row r="252" spans="1:11" ht="13.8">
      <c r="A252" s="80">
        <v>249</v>
      </c>
      <c r="B252" s="80"/>
      <c r="C252" s="80"/>
      <c r="D252" s="82" t="s">
        <v>271</v>
      </c>
      <c r="E252" s="80">
        <v>86</v>
      </c>
      <c r="F252" s="80"/>
      <c r="G252" s="80"/>
      <c r="H252" s="80"/>
      <c r="I252" s="83" t="s">
        <v>116</v>
      </c>
      <c r="J252" s="80"/>
      <c r="K252" s="82"/>
    </row>
    <row r="253" spans="1:11" ht="13.8">
      <c r="A253" s="80">
        <v>250</v>
      </c>
      <c r="B253" s="80"/>
      <c r="C253" s="80"/>
      <c r="D253" s="82" t="s">
        <v>272</v>
      </c>
      <c r="E253" s="80">
        <v>163</v>
      </c>
      <c r="F253" s="80"/>
      <c r="G253" s="80"/>
      <c r="H253" s="80"/>
      <c r="I253" s="83" t="s">
        <v>116</v>
      </c>
      <c r="J253" s="80"/>
      <c r="K253" s="82"/>
    </row>
    <row r="254" spans="1:11" ht="14.4">
      <c r="A254" s="80">
        <v>251</v>
      </c>
      <c r="B254" s="80"/>
      <c r="C254" s="80"/>
      <c r="D254" s="86" t="s">
        <v>567</v>
      </c>
      <c r="E254" s="80">
        <v>4</v>
      </c>
      <c r="F254" s="80"/>
      <c r="G254" s="80"/>
      <c r="H254" s="80"/>
      <c r="I254" s="83" t="s">
        <v>116</v>
      </c>
      <c r="J254" s="80" t="s">
        <v>582</v>
      </c>
      <c r="K254" s="123" t="s">
        <v>683</v>
      </c>
    </row>
    <row r="255" spans="1:11" ht="13.8">
      <c r="A255" s="80">
        <v>252</v>
      </c>
      <c r="B255" s="80"/>
      <c r="C255" s="80"/>
      <c r="D255" s="86" t="s">
        <v>568</v>
      </c>
      <c r="E255" s="80">
        <v>2</v>
      </c>
      <c r="F255" s="80"/>
      <c r="G255" s="80"/>
      <c r="H255" s="80"/>
      <c r="I255" s="83" t="s">
        <v>116</v>
      </c>
      <c r="J255" s="80"/>
      <c r="K255" s="82"/>
    </row>
    <row r="256" spans="1:11" s="130" customFormat="1" ht="13.8">
      <c r="A256" s="102"/>
      <c r="B256" s="102"/>
      <c r="C256" s="102"/>
      <c r="D256" s="128" t="s">
        <v>757</v>
      </c>
      <c r="E256" s="102">
        <v>11</v>
      </c>
      <c r="F256" s="102">
        <v>10</v>
      </c>
      <c r="G256" s="102" t="s">
        <v>237</v>
      </c>
      <c r="H256" s="102"/>
      <c r="I256" s="129"/>
      <c r="J256" s="102" t="s">
        <v>756</v>
      </c>
      <c r="K256" s="101"/>
    </row>
    <row r="257" spans="1:11" ht="14.4">
      <c r="A257" s="80">
        <v>253</v>
      </c>
      <c r="B257" s="80"/>
      <c r="C257" s="80"/>
      <c r="D257" s="103" t="s">
        <v>569</v>
      </c>
      <c r="E257" s="80">
        <v>2</v>
      </c>
      <c r="F257" s="80"/>
      <c r="G257" s="80"/>
      <c r="H257" s="80"/>
      <c r="I257" s="83" t="s">
        <v>116</v>
      </c>
      <c r="J257" s="80"/>
      <c r="K257" s="123" t="s">
        <v>682</v>
      </c>
    </row>
    <row r="258" spans="1:11" ht="14.4">
      <c r="A258" s="80">
        <v>254</v>
      </c>
      <c r="B258" s="80"/>
      <c r="C258" s="80"/>
      <c r="D258" s="81" t="s">
        <v>570</v>
      </c>
      <c r="E258" s="80">
        <v>2</v>
      </c>
      <c r="F258" s="80"/>
      <c r="G258" s="80"/>
      <c r="H258" s="80"/>
      <c r="I258" s="83" t="s">
        <v>116</v>
      </c>
      <c r="J258" s="80"/>
      <c r="K258" s="123" t="s">
        <v>682</v>
      </c>
    </row>
    <row r="259" spans="1:11" ht="13.8">
      <c r="A259" s="80">
        <v>255</v>
      </c>
      <c r="B259" s="80"/>
      <c r="C259" s="80"/>
      <c r="D259" s="81" t="s">
        <v>571</v>
      </c>
      <c r="E259" s="80">
        <v>1</v>
      </c>
      <c r="F259" s="80"/>
      <c r="G259" s="80"/>
      <c r="H259" s="80"/>
      <c r="I259" s="83" t="s">
        <v>116</v>
      </c>
      <c r="J259" s="80"/>
      <c r="K259" s="82"/>
    </row>
    <row r="260" spans="1:11" ht="14.4">
      <c r="A260" s="80">
        <v>256</v>
      </c>
      <c r="B260" s="80"/>
      <c r="C260" s="80"/>
      <c r="D260" s="81" t="s">
        <v>572</v>
      </c>
      <c r="E260" s="104">
        <v>2</v>
      </c>
      <c r="F260" s="80"/>
      <c r="G260" s="80"/>
      <c r="H260" s="80"/>
      <c r="I260" s="83" t="s">
        <v>116</v>
      </c>
      <c r="J260" s="80"/>
      <c r="K260" s="123" t="s">
        <v>684</v>
      </c>
    </row>
    <row r="261" spans="1:11" ht="14.4">
      <c r="A261" s="80">
        <v>257</v>
      </c>
      <c r="B261" s="80"/>
      <c r="C261" s="80"/>
      <c r="D261" s="81" t="s">
        <v>573</v>
      </c>
      <c r="E261" s="80">
        <v>2</v>
      </c>
      <c r="F261" s="80"/>
      <c r="G261" s="80"/>
      <c r="H261" s="80"/>
      <c r="I261" s="83" t="s">
        <v>116</v>
      </c>
      <c r="J261" s="80"/>
      <c r="K261" s="123" t="s">
        <v>684</v>
      </c>
    </row>
    <row r="262" spans="1:11" ht="14.4">
      <c r="A262" s="80">
        <v>258</v>
      </c>
      <c r="B262" s="80"/>
      <c r="C262" s="80"/>
      <c r="D262" s="81" t="s">
        <v>574</v>
      </c>
      <c r="E262" s="104">
        <v>2</v>
      </c>
      <c r="F262" s="80">
        <v>1</v>
      </c>
      <c r="G262" s="80" t="s">
        <v>659</v>
      </c>
      <c r="H262" s="80"/>
      <c r="I262" s="83" t="s">
        <v>116</v>
      </c>
      <c r="J262" s="80" t="s">
        <v>646</v>
      </c>
      <c r="K262" s="123" t="s">
        <v>684</v>
      </c>
    </row>
    <row r="263" spans="1:11" ht="14.4">
      <c r="A263" s="80">
        <v>259</v>
      </c>
      <c r="B263" s="80"/>
      <c r="C263" s="80"/>
      <c r="D263" s="81" t="s">
        <v>575</v>
      </c>
      <c r="E263" s="104">
        <v>2</v>
      </c>
      <c r="F263" s="80"/>
      <c r="G263" s="80"/>
      <c r="H263" s="80"/>
      <c r="I263" s="83" t="s">
        <v>116</v>
      </c>
      <c r="J263" s="80"/>
      <c r="K263" s="123" t="s">
        <v>684</v>
      </c>
    </row>
    <row r="264" spans="1:11" ht="14.4">
      <c r="A264" s="80">
        <v>260</v>
      </c>
      <c r="B264" s="80"/>
      <c r="C264" s="80"/>
      <c r="D264" s="81" t="s">
        <v>576</v>
      </c>
      <c r="E264" s="104">
        <v>1</v>
      </c>
      <c r="F264" s="80"/>
      <c r="G264" s="80"/>
      <c r="H264" s="80"/>
      <c r="I264" s="83" t="s">
        <v>116</v>
      </c>
      <c r="J264" s="80"/>
      <c r="K264" s="123" t="s">
        <v>687</v>
      </c>
    </row>
    <row r="265" spans="1:11" ht="14.4">
      <c r="A265" s="80">
        <v>261</v>
      </c>
      <c r="B265" s="80"/>
      <c r="C265" s="80"/>
      <c r="D265" s="81" t="s">
        <v>577</v>
      </c>
      <c r="E265" s="104">
        <v>1</v>
      </c>
      <c r="F265" s="80"/>
      <c r="G265" s="80"/>
      <c r="H265" s="80"/>
      <c r="I265" s="83" t="s">
        <v>116</v>
      </c>
      <c r="J265" s="80"/>
      <c r="K265" s="123" t="s">
        <v>687</v>
      </c>
    </row>
    <row r="266" spans="1:11" ht="13.8">
      <c r="A266" s="80">
        <v>262</v>
      </c>
      <c r="B266" s="80"/>
      <c r="C266" s="80"/>
      <c r="D266" s="105" t="s">
        <v>578</v>
      </c>
      <c r="E266" s="104">
        <v>1</v>
      </c>
      <c r="F266" s="80"/>
      <c r="G266" s="80"/>
      <c r="H266" s="80"/>
      <c r="I266" s="83" t="s">
        <v>116</v>
      </c>
      <c r="J266" s="80"/>
      <c r="K266" s="82"/>
    </row>
    <row r="267" spans="1:11" ht="13.8">
      <c r="A267" s="80">
        <v>263</v>
      </c>
      <c r="B267" s="80"/>
      <c r="C267" s="80"/>
      <c r="D267" s="81" t="s">
        <v>579</v>
      </c>
      <c r="E267" s="104">
        <v>2</v>
      </c>
      <c r="F267" s="80"/>
      <c r="G267" s="80"/>
      <c r="H267" s="80"/>
      <c r="I267" s="83" t="s">
        <v>116</v>
      </c>
      <c r="J267" s="80"/>
      <c r="K267" s="82"/>
    </row>
    <row r="268" spans="1:11" ht="13.8">
      <c r="A268" s="80">
        <v>264</v>
      </c>
      <c r="B268" s="80"/>
      <c r="C268" s="80"/>
      <c r="D268" s="81" t="s">
        <v>581</v>
      </c>
      <c r="E268" s="104">
        <v>2</v>
      </c>
      <c r="F268" s="80"/>
      <c r="G268" s="80"/>
      <c r="H268" s="80"/>
      <c r="I268" s="83" t="s">
        <v>116</v>
      </c>
      <c r="J268" s="80"/>
      <c r="K268" s="82"/>
    </row>
    <row r="269" spans="1:11" ht="13.8">
      <c r="A269" s="80">
        <v>265</v>
      </c>
      <c r="B269" s="80"/>
      <c r="C269" s="80"/>
      <c r="D269" s="81" t="s">
        <v>580</v>
      </c>
      <c r="E269" s="104">
        <v>2</v>
      </c>
      <c r="F269" s="80"/>
      <c r="G269" s="80"/>
      <c r="H269" s="80"/>
      <c r="I269" s="83" t="s">
        <v>116</v>
      </c>
      <c r="J269" s="80"/>
      <c r="K269" s="82"/>
    </row>
    <row r="270" spans="1:11" ht="13.8">
      <c r="A270" s="80">
        <v>266</v>
      </c>
      <c r="B270" s="80"/>
      <c r="C270" s="80"/>
      <c r="D270" s="82" t="s">
        <v>584</v>
      </c>
      <c r="E270" s="80">
        <v>4</v>
      </c>
      <c r="F270" s="80"/>
      <c r="G270" s="80"/>
      <c r="H270" s="80"/>
      <c r="I270" s="83" t="s">
        <v>116</v>
      </c>
      <c r="J270" s="80"/>
      <c r="K270" s="82"/>
    </row>
    <row r="271" spans="1:11" ht="14.4">
      <c r="A271" s="80">
        <v>267</v>
      </c>
      <c r="B271" s="80"/>
      <c r="C271" s="80"/>
      <c r="D271" s="82" t="s">
        <v>585</v>
      </c>
      <c r="E271" s="80">
        <v>1</v>
      </c>
      <c r="F271" s="80"/>
      <c r="G271" s="80"/>
      <c r="H271" s="80"/>
      <c r="I271" s="83" t="s">
        <v>116</v>
      </c>
      <c r="J271" s="80"/>
      <c r="K271" s="123" t="s">
        <v>701</v>
      </c>
    </row>
    <row r="272" spans="1:11" ht="13.8">
      <c r="A272" s="80">
        <v>268</v>
      </c>
      <c r="B272" s="80"/>
      <c r="C272" s="80"/>
      <c r="D272" s="82" t="s">
        <v>587</v>
      </c>
      <c r="E272" s="80">
        <v>1</v>
      </c>
      <c r="F272" s="80"/>
      <c r="G272" s="80"/>
      <c r="H272" s="80"/>
      <c r="I272" s="83" t="s">
        <v>116</v>
      </c>
      <c r="J272" s="80"/>
      <c r="K272" s="82"/>
    </row>
    <row r="273" spans="1:12" ht="13.8">
      <c r="A273" s="80">
        <v>270</v>
      </c>
      <c r="B273" s="80"/>
      <c r="C273" s="80"/>
      <c r="D273" s="82" t="s">
        <v>586</v>
      </c>
      <c r="E273" s="80">
        <v>1</v>
      </c>
      <c r="F273" s="80"/>
      <c r="G273" s="80"/>
      <c r="H273" s="80"/>
      <c r="I273" s="83" t="s">
        <v>116</v>
      </c>
      <c r="J273" s="80"/>
      <c r="K273" s="82"/>
    </row>
    <row r="274" spans="1:12" ht="14.4">
      <c r="A274" s="80">
        <v>272</v>
      </c>
      <c r="B274" s="176" t="s">
        <v>771</v>
      </c>
      <c r="C274" s="80"/>
      <c r="D274" s="87" t="s">
        <v>588</v>
      </c>
      <c r="E274" s="88">
        <v>1</v>
      </c>
      <c r="F274" s="80"/>
      <c r="G274" s="80"/>
      <c r="H274" s="80"/>
      <c r="I274" s="83" t="s">
        <v>116</v>
      </c>
      <c r="J274" s="80"/>
      <c r="K274" s="123" t="s">
        <v>748</v>
      </c>
    </row>
    <row r="275" spans="1:12" ht="13.8">
      <c r="A275" s="80">
        <v>274</v>
      </c>
      <c r="B275" s="177"/>
      <c r="C275" s="80"/>
      <c r="D275" s="87" t="s">
        <v>589</v>
      </c>
      <c r="E275" s="88">
        <v>1</v>
      </c>
      <c r="F275" s="80"/>
      <c r="G275" s="80"/>
      <c r="H275" s="80"/>
      <c r="I275" s="83" t="s">
        <v>116</v>
      </c>
      <c r="J275" s="80"/>
      <c r="K275" s="82"/>
    </row>
    <row r="276" spans="1:12" ht="14.4">
      <c r="A276" s="80">
        <v>276</v>
      </c>
      <c r="B276" s="177"/>
      <c r="C276" s="80"/>
      <c r="D276" s="87" t="s">
        <v>590</v>
      </c>
      <c r="E276" s="88">
        <v>1</v>
      </c>
      <c r="F276" s="80">
        <v>1</v>
      </c>
      <c r="G276" s="80" t="s">
        <v>659</v>
      </c>
      <c r="H276" s="80"/>
      <c r="I276" s="83" t="s">
        <v>116</v>
      </c>
      <c r="J276" s="80" t="s">
        <v>772</v>
      </c>
      <c r="K276" s="123" t="s">
        <v>706</v>
      </c>
    </row>
    <row r="277" spans="1:12" ht="13.8">
      <c r="A277" s="80">
        <v>278</v>
      </c>
      <c r="B277" s="178"/>
      <c r="C277" s="80"/>
      <c r="D277" s="87" t="s">
        <v>591</v>
      </c>
      <c r="E277" s="88">
        <v>1</v>
      </c>
      <c r="F277" s="80"/>
      <c r="G277" s="80"/>
      <c r="H277" s="80"/>
      <c r="I277" s="83" t="s">
        <v>116</v>
      </c>
      <c r="J277" s="80"/>
      <c r="K277" s="82"/>
    </row>
    <row r="278" spans="1:12" ht="14.4">
      <c r="A278" s="80">
        <v>279</v>
      </c>
      <c r="B278" s="80"/>
      <c r="C278" s="80"/>
      <c r="D278" s="82" t="s">
        <v>592</v>
      </c>
      <c r="E278" s="80">
        <v>1</v>
      </c>
      <c r="F278" s="80"/>
      <c r="G278" s="80"/>
      <c r="H278" s="80"/>
      <c r="I278" s="83" t="s">
        <v>116</v>
      </c>
      <c r="J278" s="80" t="s">
        <v>593</v>
      </c>
      <c r="K278" s="123" t="s">
        <v>684</v>
      </c>
    </row>
    <row r="279" spans="1:12" ht="13.8">
      <c r="A279" s="80">
        <v>280</v>
      </c>
      <c r="B279" s="80"/>
      <c r="C279" s="80"/>
      <c r="D279" s="82" t="s">
        <v>595</v>
      </c>
      <c r="E279" s="80">
        <v>8</v>
      </c>
      <c r="F279" s="80"/>
      <c r="G279" s="80"/>
      <c r="H279" s="80"/>
      <c r="I279" s="83" t="s">
        <v>116</v>
      </c>
      <c r="J279" s="80"/>
      <c r="K279" s="82"/>
    </row>
    <row r="280" spans="1:12" ht="13.8">
      <c r="A280" s="80">
        <v>281</v>
      </c>
      <c r="B280" s="80"/>
      <c r="C280" s="80"/>
      <c r="D280" s="82" t="s">
        <v>596</v>
      </c>
      <c r="E280" s="80">
        <v>3</v>
      </c>
      <c r="F280" s="80"/>
      <c r="G280" s="80"/>
      <c r="H280" s="80"/>
      <c r="I280" s="83" t="s">
        <v>116</v>
      </c>
      <c r="J280" s="80"/>
      <c r="K280" s="82"/>
    </row>
    <row r="281" spans="1:12" ht="13.8">
      <c r="A281" s="80">
        <v>282</v>
      </c>
      <c r="B281" s="80"/>
      <c r="C281" s="80"/>
      <c r="D281" s="82" t="s">
        <v>641</v>
      </c>
      <c r="E281" s="80">
        <v>5</v>
      </c>
      <c r="F281" s="80"/>
      <c r="G281" s="80"/>
      <c r="H281" s="80"/>
      <c r="I281" s="83" t="s">
        <v>116</v>
      </c>
      <c r="J281" s="80"/>
      <c r="K281" s="82"/>
    </row>
    <row r="282" spans="1:12" ht="13.8">
      <c r="A282" s="80"/>
      <c r="B282" s="106" t="s">
        <v>636</v>
      </c>
      <c r="C282" s="106"/>
      <c r="D282" s="82"/>
      <c r="E282" s="80"/>
      <c r="F282" s="80"/>
      <c r="G282" s="80"/>
      <c r="H282" s="80"/>
      <c r="I282" s="82"/>
      <c r="J282" s="80"/>
      <c r="K282" s="82"/>
    </row>
    <row r="283" spans="1:12" ht="14.4">
      <c r="A283" s="80">
        <v>283</v>
      </c>
      <c r="B283" s="175" t="s">
        <v>636</v>
      </c>
      <c r="C283" s="107">
        <v>87002283</v>
      </c>
      <c r="D283" s="108" t="s">
        <v>597</v>
      </c>
      <c r="E283" s="109">
        <v>1</v>
      </c>
      <c r="F283" s="113"/>
      <c r="G283" s="109"/>
      <c r="H283" s="109"/>
      <c r="I283" s="83" t="s">
        <v>116</v>
      </c>
      <c r="J283" s="110" t="s">
        <v>598</v>
      </c>
      <c r="K283" s="125" t="s">
        <v>682</v>
      </c>
      <c r="L283" s="116"/>
    </row>
    <row r="284" spans="1:12" ht="14.4">
      <c r="A284" s="80">
        <v>284</v>
      </c>
      <c r="B284" s="175"/>
      <c r="C284" s="107">
        <v>87002284</v>
      </c>
      <c r="D284" s="108" t="s">
        <v>599</v>
      </c>
      <c r="E284" s="109">
        <v>1</v>
      </c>
      <c r="F284" s="113"/>
      <c r="G284" s="109"/>
      <c r="H284" s="109"/>
      <c r="I284" s="83" t="s">
        <v>116</v>
      </c>
      <c r="J284" s="110" t="s">
        <v>598</v>
      </c>
      <c r="K284" s="125" t="s">
        <v>682</v>
      </c>
      <c r="L284" s="116"/>
    </row>
    <row r="285" spans="1:12" ht="14.4">
      <c r="A285" s="80">
        <v>285</v>
      </c>
      <c r="B285" s="175"/>
      <c r="C285" s="107">
        <v>87001964</v>
      </c>
      <c r="D285" s="108" t="s">
        <v>600</v>
      </c>
      <c r="E285" s="109">
        <v>2</v>
      </c>
      <c r="F285" s="113"/>
      <c r="G285" s="109"/>
      <c r="H285" s="109"/>
      <c r="I285" s="83" t="s">
        <v>116</v>
      </c>
      <c r="J285" s="110" t="s">
        <v>598</v>
      </c>
      <c r="K285" s="125" t="s">
        <v>684</v>
      </c>
      <c r="L285" s="116"/>
    </row>
    <row r="286" spans="1:12" ht="14.4">
      <c r="A286" s="80">
        <v>286</v>
      </c>
      <c r="B286" s="175"/>
      <c r="C286" s="107">
        <v>87002009</v>
      </c>
      <c r="D286" s="126" t="s">
        <v>601</v>
      </c>
      <c r="E286" s="109">
        <v>2</v>
      </c>
      <c r="F286" s="113"/>
      <c r="G286" s="109"/>
      <c r="H286" s="109"/>
      <c r="I286" s="83" t="s">
        <v>116</v>
      </c>
      <c r="J286" s="110" t="s">
        <v>598</v>
      </c>
      <c r="K286" s="125" t="s">
        <v>684</v>
      </c>
      <c r="L286" s="116"/>
    </row>
    <row r="287" spans="1:12" ht="13.8">
      <c r="A287" s="80">
        <v>287</v>
      </c>
      <c r="B287" s="175"/>
      <c r="C287" s="107"/>
      <c r="D287" s="108" t="s">
        <v>602</v>
      </c>
      <c r="E287" s="109">
        <v>1</v>
      </c>
      <c r="F287" s="113"/>
      <c r="G287" s="109"/>
      <c r="H287" s="109"/>
      <c r="I287" s="83" t="s">
        <v>116</v>
      </c>
      <c r="J287" s="110" t="s">
        <v>603</v>
      </c>
      <c r="K287" s="124"/>
      <c r="L287" s="116"/>
    </row>
    <row r="288" spans="1:12" ht="14.4">
      <c r="A288" s="80">
        <v>288</v>
      </c>
      <c r="B288" s="175"/>
      <c r="C288" s="107"/>
      <c r="D288" s="108" t="s">
        <v>604</v>
      </c>
      <c r="E288" s="109">
        <v>1</v>
      </c>
      <c r="F288" s="113"/>
      <c r="G288" s="109"/>
      <c r="H288" s="109"/>
      <c r="I288" s="83" t="s">
        <v>116</v>
      </c>
      <c r="J288" s="110" t="s">
        <v>603</v>
      </c>
      <c r="K288" s="125" t="s">
        <v>753</v>
      </c>
      <c r="L288" s="116"/>
    </row>
    <row r="289" spans="1:15" ht="14.4">
      <c r="A289" s="80">
        <v>289</v>
      </c>
      <c r="B289" s="175"/>
      <c r="C289" s="107"/>
      <c r="D289" s="108" t="s">
        <v>605</v>
      </c>
      <c r="E289" s="109">
        <v>1</v>
      </c>
      <c r="F289" s="113"/>
      <c r="G289" s="109"/>
      <c r="H289" s="109"/>
      <c r="I289" s="83" t="s">
        <v>116</v>
      </c>
      <c r="J289" s="110" t="s">
        <v>603</v>
      </c>
      <c r="K289" s="125" t="s">
        <v>721</v>
      </c>
      <c r="L289" s="116"/>
    </row>
    <row r="290" spans="1:15" ht="14.4">
      <c r="A290" s="80">
        <v>290</v>
      </c>
      <c r="B290" s="175"/>
      <c r="C290" s="107">
        <v>87001638</v>
      </c>
      <c r="D290" s="108" t="s">
        <v>606</v>
      </c>
      <c r="E290" s="109">
        <v>2</v>
      </c>
      <c r="F290" s="113">
        <v>2</v>
      </c>
      <c r="G290" s="109" t="s">
        <v>647</v>
      </c>
      <c r="H290" s="109"/>
      <c r="I290" s="83" t="s">
        <v>116</v>
      </c>
      <c r="J290" s="110" t="s">
        <v>598</v>
      </c>
      <c r="K290" s="125" t="s">
        <v>694</v>
      </c>
      <c r="L290" s="117" t="s">
        <v>745</v>
      </c>
    </row>
    <row r="291" spans="1:15" ht="13.8">
      <c r="A291" s="80">
        <v>291</v>
      </c>
      <c r="B291" s="175"/>
      <c r="C291" s="107"/>
      <c r="D291" s="108" t="s">
        <v>607</v>
      </c>
      <c r="E291" s="109">
        <v>5</v>
      </c>
      <c r="F291" s="113"/>
      <c r="G291" s="109"/>
      <c r="H291" s="109"/>
      <c r="I291" s="83" t="s">
        <v>116</v>
      </c>
      <c r="J291" s="110" t="s">
        <v>603</v>
      </c>
      <c r="K291" s="124"/>
      <c r="L291" s="116"/>
    </row>
    <row r="292" spans="1:15" ht="13.8">
      <c r="A292" s="80">
        <v>292</v>
      </c>
      <c r="B292" s="175"/>
      <c r="C292" s="107"/>
      <c r="D292" s="108" t="s">
        <v>608</v>
      </c>
      <c r="E292" s="109">
        <v>3</v>
      </c>
      <c r="F292" s="113"/>
      <c r="G292" s="109"/>
      <c r="H292" s="109"/>
      <c r="I292" s="83" t="s">
        <v>116</v>
      </c>
      <c r="J292" s="110" t="s">
        <v>603</v>
      </c>
      <c r="K292" s="124"/>
      <c r="L292" s="116"/>
    </row>
    <row r="293" spans="1:15" ht="13.8">
      <c r="A293" s="80">
        <v>293</v>
      </c>
      <c r="B293" s="175"/>
      <c r="C293" s="107"/>
      <c r="D293" s="108" t="s">
        <v>609</v>
      </c>
      <c r="E293" s="109">
        <v>2</v>
      </c>
      <c r="F293" s="113"/>
      <c r="G293" s="109"/>
      <c r="H293" s="109"/>
      <c r="I293" s="83" t="s">
        <v>116</v>
      </c>
      <c r="J293" s="110" t="s">
        <v>603</v>
      </c>
      <c r="K293" s="124"/>
      <c r="L293" s="116"/>
    </row>
    <row r="294" spans="1:15" ht="13.8">
      <c r="A294" s="80">
        <v>294</v>
      </c>
      <c r="B294" s="175"/>
      <c r="C294" s="107">
        <v>87003461</v>
      </c>
      <c r="D294" s="108" t="s">
        <v>610</v>
      </c>
      <c r="E294" s="109">
        <v>2</v>
      </c>
      <c r="F294" s="113"/>
      <c r="G294" s="109"/>
      <c r="H294" s="109"/>
      <c r="I294" s="111" t="s">
        <v>623</v>
      </c>
      <c r="J294" s="110" t="s">
        <v>598</v>
      </c>
      <c r="K294" s="124"/>
      <c r="L294" s="116"/>
    </row>
    <row r="295" spans="1:15" ht="14.4">
      <c r="A295" s="80">
        <v>295</v>
      </c>
      <c r="B295" s="175"/>
      <c r="C295" s="107">
        <v>87003458</v>
      </c>
      <c r="D295" s="108" t="s">
        <v>611</v>
      </c>
      <c r="E295" s="109">
        <v>2</v>
      </c>
      <c r="F295" s="113"/>
      <c r="G295" s="109"/>
      <c r="H295" s="109"/>
      <c r="I295" s="111" t="s">
        <v>623</v>
      </c>
      <c r="J295" s="110" t="s">
        <v>598</v>
      </c>
      <c r="K295" s="125" t="s">
        <v>728</v>
      </c>
      <c r="L295" s="116"/>
      <c r="O295" s="72" t="s">
        <v>648</v>
      </c>
    </row>
    <row r="296" spans="1:15" ht="14.4">
      <c r="A296" s="80">
        <v>296</v>
      </c>
      <c r="B296" s="175"/>
      <c r="C296" s="107">
        <v>87000949</v>
      </c>
      <c r="D296" s="108" t="s">
        <v>612</v>
      </c>
      <c r="E296" s="109">
        <v>4</v>
      </c>
      <c r="F296" s="113">
        <v>2</v>
      </c>
      <c r="G296" s="109" t="s">
        <v>645</v>
      </c>
      <c r="H296" s="109"/>
      <c r="I296" s="83" t="s">
        <v>116</v>
      </c>
      <c r="J296" s="110" t="s">
        <v>598</v>
      </c>
      <c r="K296" s="125" t="s">
        <v>728</v>
      </c>
      <c r="L296" s="117" t="s">
        <v>745</v>
      </c>
    </row>
    <row r="297" spans="1:15" ht="13.8">
      <c r="A297" s="80">
        <v>297</v>
      </c>
      <c r="B297" s="175"/>
      <c r="C297" s="107">
        <v>87000462</v>
      </c>
      <c r="D297" s="108" t="s">
        <v>643</v>
      </c>
      <c r="E297" s="109">
        <v>2</v>
      </c>
      <c r="F297" s="113">
        <v>1</v>
      </c>
      <c r="G297" s="109" t="s">
        <v>744</v>
      </c>
      <c r="H297" s="109"/>
      <c r="I297" s="83" t="s">
        <v>116</v>
      </c>
      <c r="J297" s="110" t="s">
        <v>598</v>
      </c>
      <c r="K297" s="124"/>
      <c r="L297" s="116"/>
    </row>
    <row r="298" spans="1:15" ht="13.8">
      <c r="A298" s="80">
        <v>298</v>
      </c>
      <c r="B298" s="175"/>
      <c r="C298" s="107"/>
      <c r="D298" s="108" t="s">
        <v>614</v>
      </c>
      <c r="E298" s="109">
        <v>2</v>
      </c>
      <c r="F298" s="113"/>
      <c r="G298" s="109"/>
      <c r="H298" s="109"/>
      <c r="I298" s="83" t="s">
        <v>116</v>
      </c>
      <c r="J298" s="110" t="s">
        <v>603</v>
      </c>
      <c r="K298" s="124"/>
      <c r="L298" s="116"/>
    </row>
    <row r="299" spans="1:15" ht="13.8">
      <c r="A299" s="80">
        <v>299</v>
      </c>
      <c r="B299" s="175"/>
      <c r="C299" s="107"/>
      <c r="D299" s="108" t="s">
        <v>615</v>
      </c>
      <c r="E299" s="109">
        <v>3</v>
      </c>
      <c r="F299" s="113"/>
      <c r="G299" s="109"/>
      <c r="H299" s="109"/>
      <c r="I299" s="83" t="s">
        <v>116</v>
      </c>
      <c r="J299" s="110" t="s">
        <v>603</v>
      </c>
      <c r="K299" s="124"/>
      <c r="L299" s="116"/>
    </row>
    <row r="300" spans="1:15" ht="13.8">
      <c r="A300" s="80">
        <v>300</v>
      </c>
      <c r="B300" s="175"/>
      <c r="C300" s="107"/>
      <c r="D300" s="108" t="s">
        <v>616</v>
      </c>
      <c r="E300" s="109">
        <v>1</v>
      </c>
      <c r="F300" s="113"/>
      <c r="G300" s="109"/>
      <c r="H300" s="109"/>
      <c r="I300" s="83" t="s">
        <v>116</v>
      </c>
      <c r="J300" s="110" t="s">
        <v>603</v>
      </c>
      <c r="K300" s="124"/>
      <c r="L300" s="116"/>
    </row>
    <row r="301" spans="1:15" ht="13.8">
      <c r="A301" s="80">
        <v>301</v>
      </c>
      <c r="B301" s="175"/>
      <c r="C301" s="107"/>
      <c r="D301" s="108" t="s">
        <v>617</v>
      </c>
      <c r="E301" s="109">
        <v>2</v>
      </c>
      <c r="F301" s="113"/>
      <c r="G301" s="109"/>
      <c r="H301" s="109"/>
      <c r="I301" s="83" t="s">
        <v>116</v>
      </c>
      <c r="J301" s="110" t="s">
        <v>603</v>
      </c>
      <c r="K301" s="124"/>
    </row>
    <row r="302" spans="1:15" ht="13.8">
      <c r="A302" s="80">
        <v>302</v>
      </c>
      <c r="B302" s="175"/>
      <c r="C302" s="107"/>
      <c r="D302" s="108" t="s">
        <v>618</v>
      </c>
      <c r="E302" s="109">
        <v>1</v>
      </c>
      <c r="F302" s="113"/>
      <c r="G302" s="109"/>
      <c r="H302" s="109"/>
      <c r="I302" s="83" t="s">
        <v>116</v>
      </c>
      <c r="J302" s="110" t="s">
        <v>603</v>
      </c>
      <c r="K302" s="124"/>
      <c r="L302" s="116"/>
    </row>
    <row r="303" spans="1:15" ht="13.8">
      <c r="A303" s="80">
        <v>303</v>
      </c>
      <c r="B303" s="175"/>
      <c r="C303" s="107"/>
      <c r="D303" s="108" t="s">
        <v>619</v>
      </c>
      <c r="E303" s="109">
        <v>1</v>
      </c>
      <c r="F303" s="113"/>
      <c r="G303" s="109"/>
      <c r="H303" s="109"/>
      <c r="I303" s="83" t="s">
        <v>116</v>
      </c>
      <c r="J303" s="110" t="s">
        <v>603</v>
      </c>
      <c r="K303" s="124"/>
      <c r="L303" s="116"/>
    </row>
    <row r="304" spans="1:15" ht="14.4">
      <c r="A304" s="80">
        <v>304</v>
      </c>
      <c r="B304" s="175"/>
      <c r="C304" s="107"/>
      <c r="D304" s="108" t="s">
        <v>620</v>
      </c>
      <c r="E304" s="109">
        <v>2</v>
      </c>
      <c r="F304" s="113">
        <v>1</v>
      </c>
      <c r="G304" s="109" t="s">
        <v>649</v>
      </c>
      <c r="H304" s="109"/>
      <c r="I304" s="111" t="s">
        <v>623</v>
      </c>
      <c r="J304" s="112" t="s">
        <v>755</v>
      </c>
      <c r="K304" s="125"/>
      <c r="L304" s="117" t="s">
        <v>745</v>
      </c>
    </row>
    <row r="305" spans="1:12" ht="14.4">
      <c r="A305" s="80">
        <v>305</v>
      </c>
      <c r="B305" s="175"/>
      <c r="C305" s="107"/>
      <c r="D305" s="108" t="s">
        <v>622</v>
      </c>
      <c r="E305" s="109">
        <v>1</v>
      </c>
      <c r="F305" s="113"/>
      <c r="G305" s="109"/>
      <c r="H305" s="109"/>
      <c r="I305" s="83" t="s">
        <v>116</v>
      </c>
      <c r="J305" s="112" t="s">
        <v>621</v>
      </c>
      <c r="K305" s="125" t="s">
        <v>754</v>
      </c>
      <c r="L305" s="116"/>
    </row>
    <row r="306" spans="1:12" ht="14.4">
      <c r="A306" s="80">
        <v>306</v>
      </c>
      <c r="B306" s="168" t="s">
        <v>638</v>
      </c>
      <c r="C306" s="89"/>
      <c r="D306" s="82" t="s">
        <v>624</v>
      </c>
      <c r="E306" s="80">
        <v>2</v>
      </c>
      <c r="F306" s="80">
        <v>2</v>
      </c>
      <c r="G306" s="80" t="s">
        <v>650</v>
      </c>
      <c r="H306" s="80"/>
      <c r="I306" s="83" t="s">
        <v>116</v>
      </c>
      <c r="J306" s="80"/>
      <c r="K306" s="123" t="s">
        <v>746</v>
      </c>
    </row>
    <row r="307" spans="1:12" ht="13.8">
      <c r="A307" s="80">
        <v>307</v>
      </c>
      <c r="B307" s="168"/>
      <c r="C307" s="89"/>
      <c r="D307" s="82" t="s">
        <v>625</v>
      </c>
      <c r="E307" s="80">
        <v>4</v>
      </c>
      <c r="F307" s="80"/>
      <c r="G307" s="80"/>
      <c r="H307" s="80"/>
      <c r="I307" s="83" t="s">
        <v>116</v>
      </c>
      <c r="J307" s="80"/>
      <c r="K307" s="82"/>
    </row>
    <row r="308" spans="1:12" ht="13.8">
      <c r="A308" s="80">
        <v>308</v>
      </c>
      <c r="B308" s="168"/>
      <c r="C308" s="89"/>
      <c r="D308" s="82" t="s">
        <v>627</v>
      </c>
      <c r="E308" s="80">
        <v>2</v>
      </c>
      <c r="F308" s="80"/>
      <c r="G308" s="80"/>
      <c r="H308" s="80"/>
      <c r="I308" s="83" t="s">
        <v>116</v>
      </c>
      <c r="J308" s="80"/>
      <c r="K308" s="82"/>
    </row>
    <row r="309" spans="1:12" ht="13.8">
      <c r="A309" s="80">
        <v>309</v>
      </c>
      <c r="B309" s="168"/>
      <c r="C309" s="89"/>
      <c r="D309" s="82" t="s">
        <v>626</v>
      </c>
      <c r="E309" s="80">
        <v>2</v>
      </c>
      <c r="F309" s="80"/>
      <c r="G309" s="80"/>
      <c r="H309" s="80"/>
      <c r="I309" s="83" t="s">
        <v>116</v>
      </c>
      <c r="J309" s="80"/>
      <c r="K309" s="82"/>
    </row>
    <row r="310" spans="1:12" ht="13.8">
      <c r="A310" s="80">
        <v>310</v>
      </c>
      <c r="B310" s="168"/>
      <c r="C310" s="89"/>
      <c r="D310" s="82" t="s">
        <v>628</v>
      </c>
      <c r="E310" s="80">
        <v>2</v>
      </c>
      <c r="F310" s="80"/>
      <c r="G310" s="80"/>
      <c r="H310" s="80"/>
      <c r="I310" s="83" t="s">
        <v>116</v>
      </c>
      <c r="J310" s="80"/>
      <c r="K310" s="82"/>
    </row>
    <row r="311" spans="1:12" ht="13.8">
      <c r="A311" s="80">
        <v>311</v>
      </c>
      <c r="B311" s="168"/>
      <c r="C311" s="89"/>
      <c r="D311" s="82" t="s">
        <v>629</v>
      </c>
      <c r="E311" s="80">
        <v>2</v>
      </c>
      <c r="F311" s="80"/>
      <c r="G311" s="80"/>
      <c r="H311" s="80"/>
      <c r="I311" s="83" t="s">
        <v>116</v>
      </c>
      <c r="J311" s="80"/>
      <c r="K311" s="82"/>
    </row>
    <row r="312" spans="1:12" ht="14.4">
      <c r="A312" s="80">
        <v>312</v>
      </c>
      <c r="B312" s="168"/>
      <c r="C312" s="89"/>
      <c r="D312" s="82" t="s">
        <v>630</v>
      </c>
      <c r="E312" s="80">
        <v>2</v>
      </c>
      <c r="F312" s="80"/>
      <c r="G312" s="80"/>
      <c r="H312" s="80"/>
      <c r="I312" s="83" t="s">
        <v>116</v>
      </c>
      <c r="J312" s="80"/>
      <c r="K312" s="123" t="s">
        <v>684</v>
      </c>
    </row>
    <row r="313" spans="1:12" ht="13.8">
      <c r="A313" s="80">
        <v>313</v>
      </c>
      <c r="B313" s="168"/>
      <c r="C313" s="89"/>
      <c r="D313" s="82" t="s">
        <v>631</v>
      </c>
      <c r="E313" s="80">
        <v>2</v>
      </c>
      <c r="F313" s="80"/>
      <c r="G313" s="80"/>
      <c r="H313" s="80"/>
      <c r="I313" s="83" t="s">
        <v>116</v>
      </c>
      <c r="J313" s="80"/>
      <c r="K313" s="82"/>
    </row>
    <row r="314" spans="1:12" ht="14.4">
      <c r="A314" s="80">
        <v>314</v>
      </c>
      <c r="B314" s="168"/>
      <c r="C314" s="89"/>
      <c r="D314" s="82" t="s">
        <v>632</v>
      </c>
      <c r="E314" s="80">
        <v>3</v>
      </c>
      <c r="F314" s="80"/>
      <c r="G314" s="80"/>
      <c r="H314" s="80"/>
      <c r="I314" s="83" t="s">
        <v>116</v>
      </c>
      <c r="J314" s="80"/>
      <c r="K314" s="123" t="s">
        <v>747</v>
      </c>
    </row>
    <row r="315" spans="1:12" ht="14.4">
      <c r="A315" s="80">
        <v>315</v>
      </c>
      <c r="B315" s="168"/>
      <c r="C315" s="89"/>
      <c r="D315" s="82" t="s">
        <v>633</v>
      </c>
      <c r="E315" s="80">
        <v>1</v>
      </c>
      <c r="F315" s="80"/>
      <c r="G315" s="80"/>
      <c r="H315" s="80"/>
      <c r="I315" s="83" t="s">
        <v>116</v>
      </c>
      <c r="J315" s="80"/>
      <c r="K315" s="123" t="s">
        <v>743</v>
      </c>
    </row>
    <row r="316" spans="1:12" ht="13.8">
      <c r="A316" s="80">
        <v>316</v>
      </c>
      <c r="B316" s="168"/>
      <c r="C316" s="89"/>
      <c r="D316" s="82" t="s">
        <v>634</v>
      </c>
      <c r="E316" s="80">
        <v>1</v>
      </c>
      <c r="F316" s="80"/>
      <c r="G316" s="80"/>
      <c r="H316" s="80"/>
      <c r="I316" s="83" t="s">
        <v>116</v>
      </c>
      <c r="J316" s="80"/>
      <c r="K316" s="82"/>
    </row>
    <row r="317" spans="1:12" ht="14.4">
      <c r="A317" s="80">
        <v>317</v>
      </c>
      <c r="B317" s="168"/>
      <c r="C317" s="89"/>
      <c r="D317" s="82" t="s">
        <v>610</v>
      </c>
      <c r="E317" s="80">
        <v>10</v>
      </c>
      <c r="F317" s="80">
        <v>1</v>
      </c>
      <c r="G317" s="80" t="s">
        <v>645</v>
      </c>
      <c r="H317" s="80"/>
      <c r="I317" s="83" t="s">
        <v>116</v>
      </c>
      <c r="J317" s="80"/>
      <c r="K317" s="123" t="s">
        <v>728</v>
      </c>
      <c r="L317" s="118" t="s">
        <v>745</v>
      </c>
    </row>
    <row r="318" spans="1:12" ht="13.8">
      <c r="A318" s="80">
        <v>318</v>
      </c>
      <c r="B318" s="168" t="s">
        <v>651</v>
      </c>
      <c r="C318" s="89"/>
      <c r="D318" s="82" t="s">
        <v>652</v>
      </c>
      <c r="E318" s="80">
        <v>1</v>
      </c>
      <c r="F318" s="80"/>
      <c r="G318" s="80"/>
      <c r="H318" s="80"/>
      <c r="I318" s="83" t="s">
        <v>116</v>
      </c>
      <c r="J318" s="80" t="s">
        <v>657</v>
      </c>
      <c r="K318" s="82"/>
    </row>
    <row r="319" spans="1:12" ht="13.8">
      <c r="A319" s="80">
        <v>319</v>
      </c>
      <c r="B319" s="168"/>
      <c r="C319" s="89"/>
      <c r="D319" s="82" t="s">
        <v>653</v>
      </c>
      <c r="E319" s="80">
        <v>1</v>
      </c>
      <c r="F319" s="80"/>
      <c r="G319" s="80"/>
      <c r="H319" s="80"/>
      <c r="I319" s="83" t="s">
        <v>116</v>
      </c>
      <c r="J319" s="80" t="s">
        <v>657</v>
      </c>
      <c r="K319" s="82"/>
    </row>
    <row r="320" spans="1:12" ht="13.8">
      <c r="A320" s="80">
        <v>320</v>
      </c>
      <c r="B320" s="168"/>
      <c r="C320" s="89"/>
      <c r="D320" s="82" t="s">
        <v>654</v>
      </c>
      <c r="E320" s="80">
        <v>1</v>
      </c>
      <c r="F320" s="80"/>
      <c r="G320" s="80"/>
      <c r="H320" s="80"/>
      <c r="I320" s="83" t="s">
        <v>116</v>
      </c>
      <c r="J320" s="80" t="s">
        <v>657</v>
      </c>
      <c r="K320" s="82"/>
    </row>
    <row r="321" spans="1:11" ht="13.8">
      <c r="A321" s="80">
        <v>321</v>
      </c>
      <c r="B321" s="168"/>
      <c r="C321" s="89"/>
      <c r="D321" s="82" t="s">
        <v>654</v>
      </c>
      <c r="E321" s="80">
        <v>1</v>
      </c>
      <c r="F321" s="80"/>
      <c r="G321" s="80"/>
      <c r="H321" s="80"/>
      <c r="I321" s="83" t="s">
        <v>116</v>
      </c>
      <c r="J321" s="80" t="s">
        <v>657</v>
      </c>
      <c r="K321" s="82"/>
    </row>
    <row r="322" spans="1:11" ht="13.8">
      <c r="A322" s="80">
        <v>322</v>
      </c>
      <c r="B322" s="168"/>
      <c r="C322" s="89"/>
      <c r="D322" s="82" t="s">
        <v>655</v>
      </c>
      <c r="E322" s="80">
        <v>1</v>
      </c>
      <c r="F322" s="80"/>
      <c r="G322" s="80"/>
      <c r="H322" s="80"/>
      <c r="I322" s="83" t="s">
        <v>116</v>
      </c>
      <c r="J322" s="80" t="s">
        <v>657</v>
      </c>
      <c r="K322" s="82"/>
    </row>
    <row r="323" spans="1:11" ht="13.8">
      <c r="A323" s="80">
        <v>323</v>
      </c>
      <c r="B323" s="168"/>
      <c r="C323" s="89"/>
      <c r="D323" s="82" t="s">
        <v>656</v>
      </c>
      <c r="E323" s="80">
        <v>1</v>
      </c>
      <c r="F323" s="80"/>
      <c r="G323" s="80"/>
      <c r="H323" s="80"/>
      <c r="I323" s="83" t="s">
        <v>116</v>
      </c>
      <c r="J323" s="80" t="s">
        <v>657</v>
      </c>
      <c r="K323" s="82"/>
    </row>
    <row r="325" spans="1:11" ht="28.8" customHeight="1">
      <c r="A325" s="136">
        <v>324</v>
      </c>
      <c r="B325" s="158">
        <v>45753</v>
      </c>
      <c r="C325" s="161" t="s">
        <v>758</v>
      </c>
      <c r="D325" s="131" t="s">
        <v>759</v>
      </c>
      <c r="E325" s="133">
        <v>2</v>
      </c>
      <c r="F325" s="132"/>
      <c r="G325" s="133"/>
      <c r="H325" s="134"/>
      <c r="I325" s="111" t="s">
        <v>623</v>
      </c>
      <c r="J325" s="134"/>
      <c r="K325" s="135"/>
    </row>
    <row r="326" spans="1:11" ht="14.4">
      <c r="A326" s="136">
        <v>325</v>
      </c>
      <c r="B326" s="158">
        <v>45753</v>
      </c>
      <c r="C326" s="161"/>
      <c r="D326" s="131" t="s">
        <v>760</v>
      </c>
      <c r="E326" s="133">
        <v>2</v>
      </c>
      <c r="F326" s="135"/>
      <c r="G326" s="133"/>
      <c r="H326" s="135"/>
      <c r="I326" s="111" t="s">
        <v>623</v>
      </c>
      <c r="J326" s="135"/>
      <c r="K326" s="135"/>
    </row>
    <row r="327" spans="1:11" ht="14.4">
      <c r="A327" s="136">
        <v>326</v>
      </c>
      <c r="B327" s="158">
        <v>45753</v>
      </c>
      <c r="C327" s="161"/>
      <c r="D327" s="131" t="s">
        <v>761</v>
      </c>
      <c r="E327" s="133">
        <v>2</v>
      </c>
      <c r="F327" s="135"/>
      <c r="G327" s="133"/>
      <c r="H327" s="135"/>
      <c r="I327" s="111" t="s">
        <v>623</v>
      </c>
      <c r="J327" s="135"/>
      <c r="K327" s="135"/>
    </row>
    <row r="328" spans="1:11" ht="14.4">
      <c r="A328" s="136">
        <v>327</v>
      </c>
      <c r="B328" s="158">
        <v>45753</v>
      </c>
      <c r="C328" s="161"/>
      <c r="D328" s="131" t="s">
        <v>762</v>
      </c>
      <c r="E328" s="133">
        <v>2</v>
      </c>
      <c r="F328" s="135"/>
      <c r="G328" s="133"/>
      <c r="H328" s="135"/>
      <c r="I328" s="111" t="s">
        <v>623</v>
      </c>
      <c r="J328" s="135"/>
      <c r="K328" s="135"/>
    </row>
    <row r="329" spans="1:11" ht="14.4">
      <c r="A329" s="136">
        <v>328</v>
      </c>
      <c r="B329" s="158">
        <v>45753</v>
      </c>
      <c r="C329" s="161"/>
      <c r="D329" s="131" t="s">
        <v>763</v>
      </c>
      <c r="E329" s="133">
        <v>2</v>
      </c>
      <c r="F329" s="135"/>
      <c r="G329" s="133"/>
      <c r="H329" s="135"/>
      <c r="I329" s="111" t="s">
        <v>623</v>
      </c>
      <c r="J329" s="135"/>
      <c r="K329" s="135"/>
    </row>
    <row r="330" spans="1:11" ht="14.4">
      <c r="A330" s="154">
        <v>329</v>
      </c>
      <c r="B330" s="158">
        <v>45753</v>
      </c>
      <c r="C330" s="161" t="s">
        <v>764</v>
      </c>
      <c r="D330" s="131" t="s">
        <v>765</v>
      </c>
      <c r="E330" s="133">
        <v>1</v>
      </c>
      <c r="F330" s="135"/>
      <c r="G330" s="133"/>
      <c r="H330" s="135"/>
      <c r="I330" s="157" t="s">
        <v>623</v>
      </c>
      <c r="J330" s="156"/>
      <c r="K330" s="135"/>
    </row>
    <row r="331" spans="1:11" ht="14.4">
      <c r="A331" s="154">
        <v>330</v>
      </c>
      <c r="B331" s="158">
        <v>45753</v>
      </c>
      <c r="C331" s="161"/>
      <c r="D331" s="131" t="s">
        <v>766</v>
      </c>
      <c r="E331" s="133">
        <v>1</v>
      </c>
      <c r="F331" s="135"/>
      <c r="G331" s="133"/>
      <c r="H331" s="135"/>
      <c r="I331" s="157" t="s">
        <v>623</v>
      </c>
      <c r="J331" s="156"/>
      <c r="K331" s="135"/>
    </row>
    <row r="332" spans="1:11" ht="14.4">
      <c r="A332" s="154">
        <v>331</v>
      </c>
      <c r="B332" s="158">
        <v>45753</v>
      </c>
      <c r="C332" s="161"/>
      <c r="D332" s="153" t="s">
        <v>248</v>
      </c>
      <c r="E332" s="155">
        <v>2</v>
      </c>
      <c r="F332" s="136"/>
      <c r="G332" s="136"/>
      <c r="H332" s="136"/>
      <c r="I332" s="157" t="s">
        <v>623</v>
      </c>
    </row>
    <row r="333" spans="1:11" ht="14.4">
      <c r="A333" s="154">
        <v>332</v>
      </c>
      <c r="B333" s="158">
        <v>45753</v>
      </c>
      <c r="C333" s="161"/>
      <c r="D333" s="153" t="s">
        <v>767</v>
      </c>
      <c r="E333" s="155">
        <v>2</v>
      </c>
      <c r="F333" s="136"/>
      <c r="G333" s="136"/>
      <c r="H333" s="136"/>
      <c r="I333" s="157" t="s">
        <v>623</v>
      </c>
    </row>
    <row r="334" spans="1:11" ht="14.4">
      <c r="A334" s="154">
        <v>333</v>
      </c>
      <c r="B334" s="158">
        <v>45753</v>
      </c>
      <c r="C334" s="161"/>
      <c r="D334" s="153" t="s">
        <v>249</v>
      </c>
      <c r="E334" s="155">
        <v>2</v>
      </c>
      <c r="F334" s="136"/>
      <c r="G334" s="136"/>
      <c r="H334" s="136"/>
      <c r="I334" s="157" t="s">
        <v>623</v>
      </c>
    </row>
    <row r="335" spans="1:11" ht="14.4">
      <c r="A335" s="154">
        <v>334</v>
      </c>
      <c r="B335" s="158">
        <v>45753</v>
      </c>
      <c r="C335" s="161"/>
      <c r="D335" s="153" t="s">
        <v>768</v>
      </c>
      <c r="E335" s="155">
        <v>2</v>
      </c>
      <c r="F335" s="136"/>
      <c r="G335" s="136"/>
      <c r="H335" s="136"/>
      <c r="I335" s="157" t="s">
        <v>623</v>
      </c>
    </row>
    <row r="336" spans="1:11" ht="14.4">
      <c r="A336" s="154">
        <v>335</v>
      </c>
      <c r="B336" s="158">
        <v>45753</v>
      </c>
      <c r="C336" s="161"/>
      <c r="D336" s="153" t="s">
        <v>769</v>
      </c>
      <c r="E336" s="155">
        <v>2</v>
      </c>
      <c r="F336" s="136"/>
      <c r="G336" s="136"/>
      <c r="H336" s="136"/>
      <c r="I336" s="157" t="s">
        <v>623</v>
      </c>
    </row>
    <row r="337" spans="1:9" ht="14.4">
      <c r="A337" s="154">
        <v>336</v>
      </c>
      <c r="B337" s="158">
        <v>45753</v>
      </c>
      <c r="C337" s="161"/>
      <c r="D337" s="153" t="s">
        <v>770</v>
      </c>
      <c r="E337" s="155">
        <v>2</v>
      </c>
      <c r="F337" s="136">
        <v>1</v>
      </c>
      <c r="G337" s="136" t="s">
        <v>645</v>
      </c>
      <c r="H337" s="136"/>
      <c r="I337" s="157" t="s">
        <v>623</v>
      </c>
    </row>
  </sheetData>
  <mergeCells count="15">
    <mergeCell ref="C330:C337"/>
    <mergeCell ref="C325:C329"/>
    <mergeCell ref="A1:K2"/>
    <mergeCell ref="B318:B323"/>
    <mergeCell ref="B306:B317"/>
    <mergeCell ref="E240:E241"/>
    <mergeCell ref="J21:J37"/>
    <mergeCell ref="J14:J18"/>
    <mergeCell ref="J19:J20"/>
    <mergeCell ref="J92:J94"/>
    <mergeCell ref="A111:J111"/>
    <mergeCell ref="C112:C144"/>
    <mergeCell ref="C145:C227"/>
    <mergeCell ref="B283:B305"/>
    <mergeCell ref="B274:B277"/>
  </mergeCells>
  <phoneticPr fontId="7" type="noConversion"/>
  <hyperlinks>
    <hyperlink ref="K4" r:id="rId1" xr:uid="{04FF963F-1398-4505-9183-F9D0F98507CF}"/>
    <hyperlink ref="K5" r:id="rId2" xr:uid="{0015855F-E506-45A9-BAC6-B640B98C06AD}"/>
    <hyperlink ref="K6" r:id="rId3" xr:uid="{8A30DD73-861C-47A4-BDA8-E98A5917D576}"/>
    <hyperlink ref="K7" r:id="rId4" xr:uid="{6ACD28BB-156D-45CA-A92C-02DF83C706B4}"/>
    <hyperlink ref="K8" r:id="rId5" xr:uid="{5D9C5419-A892-44A9-9BF8-149EA6BCE769}"/>
    <hyperlink ref="K9" r:id="rId6" xr:uid="{0E6D0105-2062-47AC-B41A-DA99A81C9329}"/>
    <hyperlink ref="K10" r:id="rId7" xr:uid="{0E90924F-CF85-43DD-AFA0-0BE8133061A6}"/>
    <hyperlink ref="K19" r:id="rId8" xr:uid="{78FC4D43-7B28-41B9-A499-AA0A3933883A}"/>
    <hyperlink ref="K21" r:id="rId9" xr:uid="{F495798E-311A-45CE-94B4-816E320EFFFE}"/>
    <hyperlink ref="K24" r:id="rId10" xr:uid="{3E0232B8-76AC-4F55-A84D-571F18224E3E}"/>
    <hyperlink ref="K25:K26" r:id="rId11" display="catalogue tổng hợp\CATALOGUE\OUTDOOR\LED Industrial High Bay\NHB383.pdf" xr:uid="{AA4C4923-023F-4614-BF76-5F9DD7294993}"/>
    <hyperlink ref="K27" r:id="rId12" xr:uid="{4A1961E0-4565-4744-8316-CC06D2B28C32}"/>
    <hyperlink ref="K28:K29" r:id="rId13" display="catalogue tổng hợp\INDOOR\LED Down Light\NDL202.M.pdf" xr:uid="{C9BB39B2-D446-428D-8EE3-C8F5EACE76C2}"/>
    <hyperlink ref="K30" r:id="rId14" xr:uid="{EE073A48-7A52-4D8C-A26E-89C0D4498C07}"/>
    <hyperlink ref="K31" r:id="rId15" xr:uid="{7A3A97B2-75F4-4B93-812B-C1559468D628}"/>
    <hyperlink ref="K32" r:id="rId16" xr:uid="{4D706390-88A4-49D8-9B28-35BCB1FF2E48}"/>
    <hyperlink ref="K33" r:id="rId17" xr:uid="{56FF0189-003E-4229-A8F5-A310E0F3D8E9}"/>
    <hyperlink ref="K38" r:id="rId18" xr:uid="{9640A18B-A61F-4D3B-B853-31B8524198D4}"/>
    <hyperlink ref="K39" r:id="rId19" xr:uid="{3F10E645-267B-4557-A349-D34CCCD7FA0C}"/>
    <hyperlink ref="K40" r:id="rId20" xr:uid="{8E449772-FA23-4BB2-A4CF-F959B7EB603A}"/>
    <hyperlink ref="K41" r:id="rId21" xr:uid="{D88487BF-BF53-43ED-901A-C7E73D9013B2}"/>
    <hyperlink ref="K42" r:id="rId22" xr:uid="{E2BD22A3-9958-41B3-979A-92046627224A}"/>
    <hyperlink ref="K43" r:id="rId23" xr:uid="{3B879095-FCF4-4B9F-994F-62FECEEC6BC3}"/>
    <hyperlink ref="K44" r:id="rId24" xr:uid="{A6EA5B6C-82AE-4D15-BB32-38AB749CFBD1}"/>
    <hyperlink ref="K45:K55" r:id="rId25" display="catalogue tổng hợp\INDOOR\LED Spot Light\NSP1180.pdf" xr:uid="{30C76564-D768-40CD-9C2E-291DDF4F5A5A}"/>
    <hyperlink ref="K56" r:id="rId26" xr:uid="{539CA7C4-828F-4ECA-AE0D-F694F38E3CD5}"/>
    <hyperlink ref="K57" r:id="rId27" xr:uid="{F654D3BA-BFD2-4D56-991B-061FB6F6D6E6}"/>
    <hyperlink ref="K58" r:id="rId28" xr:uid="{262AE183-68AC-48E1-BAC7-A204320BECC9}"/>
    <hyperlink ref="K59" r:id="rId29" xr:uid="{F32C1470-9D58-4E4A-A37A-135D4CFF2DF9}"/>
    <hyperlink ref="K60" r:id="rId30" xr:uid="{B769C82E-095B-467D-B059-D6FFC17704B4}"/>
    <hyperlink ref="K61:K62" r:id="rId31" display="catalogue tổng hợp\INDOOR\LED Down Light\NDL928.pdf" xr:uid="{06806C02-F67A-42F0-8FE5-FBFACA55BD06}"/>
    <hyperlink ref="K63" r:id="rId32" xr:uid="{DE1AA008-5776-45C1-8F80-D88258EFE77B}"/>
    <hyperlink ref="K64:K66" r:id="rId33" display="catalogue tổng hợp\INDOOR\LED Spot Light\NSP830.pdf" xr:uid="{1DEF2CAB-22FD-47B4-BAAD-012473CE4259}"/>
    <hyperlink ref="K67" r:id="rId34" xr:uid="{60B86858-0F0C-4E42-A52E-08FDD91C37EF}"/>
    <hyperlink ref="K68:K73" r:id="rId35" display="catalogue tổng hợp\INDOOR\LED Spot Light\NSP805.pdf" xr:uid="{4D0AE8C4-FDAD-446A-8964-5F31BB716C53}"/>
    <hyperlink ref="K74" r:id="rId36" xr:uid="{186BD04F-64A7-4482-8D51-9A70C801CDC8}"/>
    <hyperlink ref="K76" r:id="rId37" xr:uid="{FD7CDB26-D0EB-4434-B1B3-9BCBF9F01B6B}"/>
    <hyperlink ref="K75" r:id="rId38" xr:uid="{036D7EFD-A814-4C4C-AC5C-41F8711EB3AB}"/>
    <hyperlink ref="K77" r:id="rId39" xr:uid="{130DF325-2808-4739-9E93-F45D46B913AB}"/>
    <hyperlink ref="K78" r:id="rId40" xr:uid="{C2690588-0EA6-4B57-A97D-9DE75D4FC0C5}"/>
    <hyperlink ref="K79" r:id="rId41" xr:uid="{8A0F927A-D657-49C2-8F85-A2A27C967FB3}"/>
    <hyperlink ref="K80:K84" r:id="rId42" display="catalogue tổng hợp\INDOOR\LED Spot Light\NSP1180.pdf" xr:uid="{01E1E382-BA1B-4A6D-AFA9-2581589DBFB8}"/>
    <hyperlink ref="K92" r:id="rId43" xr:uid="{089C919E-9D1F-4891-BEE2-A78804BCF840}"/>
    <hyperlink ref="K93" r:id="rId44" xr:uid="{DF8AD53B-53B3-41A9-A5ED-E6FF3E8ABDFB}"/>
    <hyperlink ref="K94" r:id="rId45" xr:uid="{8B7D1659-F68A-41CE-9FEC-D4C309AA6156}"/>
    <hyperlink ref="K88" r:id="rId46" xr:uid="{04A3E480-38D0-4AC4-AFFA-D9EE48D338A0}"/>
    <hyperlink ref="K89" r:id="rId47" xr:uid="{A0E751E1-A04D-4BEB-9091-AFB2749D774D}"/>
    <hyperlink ref="K90" r:id="rId48" xr:uid="{5C81AA24-6EEA-4D70-A43B-90E61E952DD3}"/>
    <hyperlink ref="K91" r:id="rId49" xr:uid="{182CC9FF-6D46-40D3-BC9C-A8F14093C8E9}"/>
    <hyperlink ref="K86" r:id="rId50" xr:uid="{54196159-B621-4DE5-88FC-B749F7BB1EAA}"/>
    <hyperlink ref="K87" r:id="rId51" xr:uid="{6F897BCE-2BB5-4DC6-BE3F-CE4E14D79F57}"/>
    <hyperlink ref="K95" r:id="rId52" xr:uid="{2626689C-5AEF-47B3-8C7F-97EB2046C091}"/>
    <hyperlink ref="K96" r:id="rId53" xr:uid="{3E677961-673B-42CB-A5D8-5519641F6F02}"/>
    <hyperlink ref="K97" r:id="rId54" xr:uid="{405EA915-EF2B-4612-9D6B-25492C57F18E}"/>
    <hyperlink ref="K101" r:id="rId55" xr:uid="{B691CF28-477E-4782-9B24-4C0EB6F6AAAC}"/>
    <hyperlink ref="K103" r:id="rId56" xr:uid="{F478995F-D263-4482-8C10-20DF9D489271}"/>
    <hyperlink ref="K104" r:id="rId57" xr:uid="{53C41BAB-CEEF-44FF-BE21-70EE2C0AFF32}"/>
    <hyperlink ref="K105" r:id="rId58" xr:uid="{364D7909-7331-433B-8F25-9349E0E89387}"/>
    <hyperlink ref="K106" r:id="rId59" xr:uid="{21C7ADE4-2AA0-4AD8-9CF2-302A4E63E286}"/>
    <hyperlink ref="K107" r:id="rId60" xr:uid="{34CDE7E3-5CC7-4A70-A804-43D25B7B327E}"/>
    <hyperlink ref="K108" r:id="rId61" xr:uid="{3E1C472D-7F9B-4965-875D-86C0C5A016CE}"/>
    <hyperlink ref="K109" r:id="rId62" xr:uid="{8A424D21-17E7-47CA-A4A0-4305E9C5F33D}"/>
    <hyperlink ref="K110" r:id="rId63" xr:uid="{AA5ABEB0-A64E-4548-BCCA-3443EA37FABF}"/>
    <hyperlink ref="K116" r:id="rId64" xr:uid="{18051E18-4163-46D6-A2FE-0C6B81C820A5}"/>
    <hyperlink ref="K120" r:id="rId65" xr:uid="{67C17D4B-1B22-475B-9336-78D056F985DA}"/>
    <hyperlink ref="K121" r:id="rId66" xr:uid="{1471D0A0-7388-4397-9777-062E2827515F}"/>
    <hyperlink ref="K122" r:id="rId67" xr:uid="{47813351-465E-43BF-B9BC-EDEF164132E5}"/>
    <hyperlink ref="K123" r:id="rId68" xr:uid="{A33D56A9-5524-410B-B5E8-BAE3E3BAE787}"/>
    <hyperlink ref="K124" r:id="rId69" xr:uid="{A8BD5D46-F7B5-4E98-8889-930A505E625A}"/>
    <hyperlink ref="K125" r:id="rId70" xr:uid="{EE4C0190-38A4-49EC-907A-EFA02975EAD9}"/>
    <hyperlink ref="K126" r:id="rId71" xr:uid="{011F2935-9A0A-4F4A-86B0-C93EFCEE93B0}"/>
    <hyperlink ref="K127" r:id="rId72" xr:uid="{BFA96BCE-5F2F-4495-8610-E69CF69DBCC9}"/>
    <hyperlink ref="K128" r:id="rId73" xr:uid="{1FADAF7D-D70C-40BE-92C8-472A50B1491B}"/>
    <hyperlink ref="K129" r:id="rId74" xr:uid="{B57A9140-F385-4B35-AB6E-39F3D501ED7B}"/>
    <hyperlink ref="K131" r:id="rId75" xr:uid="{3FC0D936-53C5-4C91-9296-8FFCAD9EEFD0}"/>
    <hyperlink ref="K132" r:id="rId76" xr:uid="{82C650F9-CD97-4364-9DED-D146EFC37509}"/>
    <hyperlink ref="K135" r:id="rId77" xr:uid="{D40B4E18-185D-4959-85D1-DD3C1CD69546}"/>
    <hyperlink ref="K137" r:id="rId78" xr:uid="{3A0AD0F3-451B-4DEC-9806-2C239C9AF914}"/>
    <hyperlink ref="K139" r:id="rId79" xr:uid="{3A12E2F2-BE2E-4EFC-8178-D0D17DFEAFA9}"/>
    <hyperlink ref="K140" r:id="rId80" xr:uid="{F6996A12-4946-4AAC-9F10-2A064F42F111}"/>
    <hyperlink ref="K141" r:id="rId81" xr:uid="{57F75A11-E5C7-4A37-84AF-291284125C8E}"/>
    <hyperlink ref="K142" r:id="rId82" xr:uid="{59829848-60C6-4CDE-AE05-9DD13D522BD8}"/>
    <hyperlink ref="K143" r:id="rId83" xr:uid="{1A3C2B4D-8AD6-40BA-A555-06927DF26CFE}"/>
    <hyperlink ref="K144" r:id="rId84" xr:uid="{B109EDE9-C639-4751-B411-F11E2541DA07}"/>
    <hyperlink ref="K145" r:id="rId85" xr:uid="{FC2AF0F7-4CF9-4EC0-B537-52148C3F4837}"/>
    <hyperlink ref="K146" r:id="rId86" xr:uid="{DE45925D-A8C6-4726-BB8E-0E99458873E9}"/>
    <hyperlink ref="K147" r:id="rId87" xr:uid="{154BD3D1-6718-4CE2-97F4-AF10F226CA1F}"/>
    <hyperlink ref="K148" r:id="rId88" xr:uid="{2C4A78EB-B024-4795-9944-260036DE696A}"/>
    <hyperlink ref="K149" r:id="rId89" xr:uid="{4435332D-B8DD-4ACE-A764-F77B186E22D5}"/>
    <hyperlink ref="K150" r:id="rId90" xr:uid="{48A8868E-7150-4373-A067-DE3A3383C302}"/>
    <hyperlink ref="K151" r:id="rId91" xr:uid="{97DF322F-A777-437F-A1DF-A0485B772086}"/>
    <hyperlink ref="K152" r:id="rId92" xr:uid="{E2CCD382-0460-4B44-A6BC-7D9E6102DF6A}"/>
    <hyperlink ref="K153" r:id="rId93" xr:uid="{DC7C8609-4699-4D04-8C13-771706B0E8A8}"/>
    <hyperlink ref="K154" r:id="rId94" xr:uid="{947066BA-DD87-466D-9C60-E7E081045197}"/>
    <hyperlink ref="K156" r:id="rId95" xr:uid="{5B16F771-E2F6-47AB-9793-0D5758FCCB73}"/>
    <hyperlink ref="K157" r:id="rId96" xr:uid="{CFDD521B-091D-4DBF-A470-618EFC7DF2A9}"/>
    <hyperlink ref="K158" r:id="rId97" xr:uid="{40481D31-6419-4065-A44A-43C20493BA3A}"/>
    <hyperlink ref="K159" r:id="rId98" xr:uid="{C89FDB43-BA75-455F-9CF2-2EEA365B017E}"/>
    <hyperlink ref="K162" r:id="rId99" xr:uid="{1E7A70E4-ED90-45E0-BB09-ED7409895820}"/>
    <hyperlink ref="K163:K165" r:id="rId100" display="catalogue tổng hợp\INDOOR\LED Spot Light\NSP1180.pdf" xr:uid="{148A12E6-5C2B-442C-82F9-E7FAE43F6851}"/>
    <hyperlink ref="K166" r:id="rId101" xr:uid="{483A88C8-237C-4DF5-BB38-0FAE702278B9}"/>
    <hyperlink ref="K167" r:id="rId102" xr:uid="{B71574F4-A250-4CCE-9F5E-D51F0BA6DABC}"/>
    <hyperlink ref="K168" r:id="rId103" xr:uid="{41AA760D-0429-407F-AE56-2A2E47E766D9}"/>
    <hyperlink ref="K170" r:id="rId104" xr:uid="{BBE905C2-E8BE-44FA-B746-0890CC68E95E}"/>
    <hyperlink ref="K171" r:id="rId105" xr:uid="{6FD39821-310B-4487-9EB5-6CF24E3B3ADE}"/>
    <hyperlink ref="K172" r:id="rId106" xr:uid="{991EE83E-6164-418B-AEAE-E51829294866}"/>
    <hyperlink ref="K173" r:id="rId107" xr:uid="{AAABAB19-63EF-40B0-8614-F2AD9CDF183A}"/>
    <hyperlink ref="K174" r:id="rId108" xr:uid="{035A9A2C-05E7-4C6C-B029-7B21BDE8E976}"/>
    <hyperlink ref="K175:K176" r:id="rId109" display="catalogue tổng hợp\INDOOR\LED Down Light\NDL961.pdf" xr:uid="{EB100CE9-EE05-4FB2-8759-AAB3ED6BD60E}"/>
    <hyperlink ref="K177" r:id="rId110" xr:uid="{1FC98427-9B8E-4CF6-86BF-BDAC06E433A4}"/>
    <hyperlink ref="K178" r:id="rId111" xr:uid="{0AC9FF71-B02F-4634-AFE2-FCCC856F26A1}"/>
    <hyperlink ref="K179:K180" r:id="rId112" display="catalogue tổng hợp\INDOOR\LED Spot Light\NSP1180.pdf" xr:uid="{132584E1-C891-41BF-B298-781A1D98022D}"/>
    <hyperlink ref="K181" r:id="rId113" xr:uid="{4CC4CFEC-F0C7-4F04-BD38-6F3D115F4A23}"/>
    <hyperlink ref="K182" r:id="rId114" xr:uid="{37EF5EB8-C333-4C3F-BE94-19105E0C70DB}"/>
    <hyperlink ref="K183:K184" r:id="rId115" display="catalogue tổng hợp\INDOOR\LED Spot Light\NSP830.pdf" xr:uid="{682D450A-F4C6-4DA9-981E-3F3EFD4CE6ED}"/>
    <hyperlink ref="K186" r:id="rId116" xr:uid="{F85A4CFC-BF2D-40D4-AB20-C745CA065020}"/>
    <hyperlink ref="K187" r:id="rId117" xr:uid="{AA13DCE8-8232-4FA8-AA90-4C53EF102F99}"/>
    <hyperlink ref="K188" r:id="rId118" xr:uid="{79902D8C-CBE6-4B5C-ABAA-3BB39307AD7B}"/>
    <hyperlink ref="K189" r:id="rId119" xr:uid="{57023EFB-98D1-4E7F-9967-CDF6BF9748A4}"/>
    <hyperlink ref="K190" r:id="rId120" xr:uid="{EECC2FC8-0380-4440-82E9-0326FBE5E303}"/>
    <hyperlink ref="K191" r:id="rId121" xr:uid="{B2AE8786-C4A4-490B-AE7D-F8F467ED9151}"/>
    <hyperlink ref="K192" r:id="rId122" xr:uid="{DD3E5CB6-9B30-4BA5-8B2D-77AED27887A9}"/>
    <hyperlink ref="K193" r:id="rId123" xr:uid="{979B5890-3195-4D34-BD03-4A1FE4E2DA31}"/>
    <hyperlink ref="K194" r:id="rId124" xr:uid="{4B3F77E5-B0B7-4C27-A756-37CF713E73CE}"/>
    <hyperlink ref="K195" r:id="rId125" xr:uid="{A9544D8C-F8D5-49AA-B567-420D1116468F}"/>
    <hyperlink ref="K196" r:id="rId126" xr:uid="{7F85C87C-7FF3-4770-8CB8-4C817A237F50}"/>
    <hyperlink ref="K197:K199" r:id="rId127" display="catalogue tổng hợp\INDOOR\LED Spot Light\NSP160.pdf" xr:uid="{C535E64B-19F7-4336-947D-5B79BD35D396}"/>
    <hyperlink ref="K203" r:id="rId128" xr:uid="{B5ED13D3-94B5-4A9C-A196-435FFD9E56FC}"/>
    <hyperlink ref="K204" r:id="rId129" xr:uid="{A55BDD6B-5EE0-4FD5-A56A-9124F6622F58}"/>
    <hyperlink ref="K205" r:id="rId130" xr:uid="{389E90A8-E53E-4A19-AC61-44D1C2B548B6}"/>
    <hyperlink ref="K208" r:id="rId131" xr:uid="{8280AC9F-F7B5-4DDC-B653-07F3E74C0052}"/>
    <hyperlink ref="K210" r:id="rId132" xr:uid="{8E159C0E-12E6-4475-A8F9-62AC45B82520}"/>
    <hyperlink ref="K207" r:id="rId133" xr:uid="{95150B36-BC98-4272-8242-E4FB6A61E428}"/>
    <hyperlink ref="K213" r:id="rId134" xr:uid="{E210B8CE-3A8D-4F0C-8AFE-CAF3DC49619B}"/>
    <hyperlink ref="K217" r:id="rId135" xr:uid="{648F530C-C01B-406B-B267-D2274016F95C}"/>
    <hyperlink ref="K219" r:id="rId136" xr:uid="{97E5395E-834D-4332-BA35-AA9C4CCB18E1}"/>
    <hyperlink ref="K222" r:id="rId137" xr:uid="{F6B67ABF-32DA-416D-AF2A-D6FA106CA1CD}"/>
    <hyperlink ref="K224" r:id="rId138" xr:uid="{25CF4C4A-584B-456C-801A-BAFE3F56FF63}"/>
    <hyperlink ref="K225" r:id="rId139" xr:uid="{5542E6B5-01D6-46B2-966F-5E537151E678}"/>
    <hyperlink ref="K226" r:id="rId140" xr:uid="{EF238DBF-DB5A-4033-B3A6-34E2786F5FF6}"/>
    <hyperlink ref="K227" r:id="rId141" xr:uid="{08ACBB6E-5F3B-4FAB-BD9D-49ECB2C2D744}"/>
    <hyperlink ref="K228" r:id="rId142" xr:uid="{F1D5CA2E-43CF-4863-8C5D-5C79D5129BB2}"/>
    <hyperlink ref="K231" r:id="rId143" xr:uid="{D4636127-0BA2-43FD-A591-661566887195}"/>
    <hyperlink ref="K232" r:id="rId144" xr:uid="{BEB4B92D-4EC5-439B-A2AD-A091A0CDD80B}"/>
    <hyperlink ref="K233" r:id="rId145" xr:uid="{2D416765-4969-4A0B-95F6-A2B64F0A1DBD}"/>
    <hyperlink ref="K236" r:id="rId146" xr:uid="{E78F3B55-6D83-4430-8E75-E80778C22B5E}"/>
    <hyperlink ref="K237" r:id="rId147" xr:uid="{DFA31055-3A1F-4604-A30A-531092A3AE05}"/>
    <hyperlink ref="K240" r:id="rId148" xr:uid="{8850A88A-CC7B-4E75-BF5C-B07E98B3B128}"/>
    <hyperlink ref="K241" r:id="rId149" xr:uid="{504E666D-AAC2-4EDD-A503-3DBDE516760D}"/>
    <hyperlink ref="K317" r:id="rId150" xr:uid="{5E53A6E2-306F-4FF3-8BBA-09033218B30F}"/>
    <hyperlink ref="L317" r:id="rId151" xr:uid="{DF1D9715-E71C-4B8A-9359-A082A03A67F5}"/>
    <hyperlink ref="L304" r:id="rId152" xr:uid="{6374D1CF-F66E-47C2-A4D4-8E1B2DB5A12C}"/>
    <hyperlink ref="L296" r:id="rId153" xr:uid="{CFE59F56-6426-4127-8178-5D5666AE580B}"/>
    <hyperlink ref="L290" r:id="rId154" xr:uid="{A14FEB88-E1FB-478A-B0A6-AAFEB18DF740}"/>
    <hyperlink ref="K312" r:id="rId155" xr:uid="{118B3894-C435-4671-8084-C602A151B41F}"/>
    <hyperlink ref="K218" r:id="rId156" xr:uid="{7D82E8F2-D5B6-45D4-B71F-9F58326058FA}"/>
    <hyperlink ref="K257" r:id="rId157" xr:uid="{B13D5945-7A67-495B-BF2D-38D550E2864C}"/>
    <hyperlink ref="K258" r:id="rId158" xr:uid="{4FCB4267-E117-4F6E-9B8D-77ED32872010}"/>
    <hyperlink ref="K260" r:id="rId159" xr:uid="{B390A427-551A-4D2E-9E67-F187723EE5AE}"/>
    <hyperlink ref="K261:K263" r:id="rId160" display="catalogue tổng hợp\INDOOR\LED Spot Light\NSP1180.pdf" xr:uid="{3E79458F-B0CC-4DB0-9DEB-EC3A67F896AD}"/>
    <hyperlink ref="K264" r:id="rId161" xr:uid="{DB4AE4E4-7E5C-431E-A89B-2F3AC9F354C6}"/>
    <hyperlink ref="K265" r:id="rId162" xr:uid="{78FCB3E2-4949-454D-BA96-AD6525E4DDCE}"/>
    <hyperlink ref="K306" r:id="rId163" xr:uid="{F1074159-D655-4437-AAEE-FA283B340CE1}"/>
    <hyperlink ref="K283" r:id="rId164" xr:uid="{BA19413C-A763-4010-8D02-B6A8A4CF6654}"/>
    <hyperlink ref="K284" r:id="rId165" xr:uid="{67D77027-0499-4CCA-B47D-22716F51BA16}"/>
    <hyperlink ref="K285" r:id="rId166" xr:uid="{C3564F7A-D201-47E9-A19B-8ACB6B206E15}"/>
    <hyperlink ref="K286" r:id="rId167" xr:uid="{5C2D1159-F1D6-4BE3-B6C6-E3074B7D341D}"/>
    <hyperlink ref="K315" r:id="rId168" xr:uid="{55EB8002-4FB4-4C68-A222-EFD8B845906D}"/>
    <hyperlink ref="K314" r:id="rId169" xr:uid="{95DA5A8A-04F1-45F1-80BC-7BC57B7957A7}"/>
    <hyperlink ref="K271" r:id="rId170" xr:uid="{4AB761ED-6062-4AFF-8C24-AB7F62AE513C}"/>
    <hyperlink ref="K274" r:id="rId171" xr:uid="{6DA6A806-DAF1-4EEE-AE0C-BA9ABE851B33}"/>
    <hyperlink ref="K251" r:id="rId172" xr:uid="{0AB4937B-EA60-4EE1-9A24-07A66EDAE940}"/>
    <hyperlink ref="K239" r:id="rId173" xr:uid="{8A87BD25-66DD-4FEC-A1D4-6DD4E77991F9}"/>
    <hyperlink ref="K254" r:id="rId174" xr:uid="{F8706B5D-764B-4F34-9CFD-6AA27CC88B01}"/>
    <hyperlink ref="K248" r:id="rId175" xr:uid="{6860F5C3-A677-401D-A01C-D99404E66A29}"/>
    <hyperlink ref="K215" r:id="rId176" xr:uid="{E8F88ABD-24CD-41F3-9CE0-52027653A9F8}"/>
    <hyperlink ref="K276" r:id="rId177" xr:uid="{EDA5634C-56B3-403E-AF79-D0C5FE736D3D}"/>
    <hyperlink ref="K278" r:id="rId178" xr:uid="{43F18253-B06B-46E2-A933-DB79C2446528}"/>
    <hyperlink ref="K113" r:id="rId179" xr:uid="{7FD5CBE7-8819-4316-B2E5-FBF6B571EE34}"/>
    <hyperlink ref="K288" r:id="rId180" xr:uid="{8C5B40F6-858F-4931-B59B-B79DE7F09CDC}"/>
    <hyperlink ref="K289" r:id="rId181" xr:uid="{4F061924-CFD9-42E7-B4E1-D8AEE1D7E30D}"/>
    <hyperlink ref="K290" r:id="rId182" xr:uid="{35CE3F25-771B-47EF-9DBC-61F35624F740}"/>
    <hyperlink ref="K305" r:id="rId183" xr:uid="{8C579A48-365A-4063-BDEE-76C9D6F72F5A}"/>
  </hyperlinks>
  <pageMargins left="0.7" right="0.7" top="0.75" bottom="0.75" header="0.3" footer="0.3"/>
  <pageSetup orientation="portrait" r:id="rId1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02D2-86A7-4A3A-B1E6-2309DA058F34}">
  <dimension ref="A1:E331"/>
  <sheetViews>
    <sheetView topLeftCell="A304" workbookViewId="0">
      <selection activeCell="F334" sqref="F334"/>
    </sheetView>
  </sheetViews>
  <sheetFormatPr defaultRowHeight="14.4"/>
  <cols>
    <col min="1" max="1" width="51.77734375" style="140" customWidth="1"/>
    <col min="2" max="4" width="16.77734375" style="140" customWidth="1"/>
    <col min="5" max="16384" width="8.88671875" style="140"/>
  </cols>
  <sheetData>
    <row r="1" spans="1:4">
      <c r="A1" s="179" t="s">
        <v>8</v>
      </c>
      <c r="B1" s="179"/>
      <c r="C1" s="179"/>
      <c r="D1" s="179"/>
    </row>
    <row r="2" spans="1:4">
      <c r="A2" s="179"/>
      <c r="B2" s="179"/>
      <c r="C2" s="179"/>
      <c r="D2" s="179"/>
    </row>
    <row r="3" spans="1:4">
      <c r="B3" s="137" t="b">
        <f>SUM(B5:B217)=SUM(DETAIL!E4:E1008)</f>
        <v>0</v>
      </c>
      <c r="C3" s="138" t="b">
        <f>SUM(C5:C19)=SUM(DETAIL!F4:F1008)</f>
        <v>0</v>
      </c>
      <c r="D3" s="138"/>
    </row>
    <row r="4" spans="1:4">
      <c r="A4" s="141" t="s">
        <v>121</v>
      </c>
      <c r="B4" s="142" t="s">
        <v>120</v>
      </c>
      <c r="C4" s="141" t="s">
        <v>119</v>
      </c>
      <c r="D4" s="141" t="s">
        <v>0</v>
      </c>
    </row>
    <row r="5" spans="1:4">
      <c r="A5" s="143" t="s">
        <v>9</v>
      </c>
      <c r="B5" s="143">
        <f>SUMIF(DETAIL!$D:$D,REPORT!A5,DETAIL!$E:$E)</f>
        <v>7</v>
      </c>
      <c r="C5" s="143">
        <f>SUMIF(DETAIL!D:D,A5,DETAIL!F:F)</f>
        <v>0</v>
      </c>
      <c r="D5" s="143">
        <f t="shared" ref="D5:D68" si="0">B5-C5</f>
        <v>7</v>
      </c>
    </row>
    <row r="6" spans="1:4">
      <c r="A6" s="143" t="s">
        <v>10</v>
      </c>
      <c r="B6" s="143">
        <f>SUMIF(DETAIL!$D:$D,REPORT!A6,DETAIL!$E:$E)</f>
        <v>5</v>
      </c>
      <c r="C6" s="143">
        <f>SUMIF(DETAIL!D:D,A6,DETAIL!F:F)</f>
        <v>0</v>
      </c>
      <c r="D6" s="143">
        <f t="shared" si="0"/>
        <v>5</v>
      </c>
    </row>
    <row r="7" spans="1:4">
      <c r="A7" s="143" t="s">
        <v>11</v>
      </c>
      <c r="B7" s="143">
        <f>SUMIF(DETAIL!$D:$D,REPORT!A7,DETAIL!$E:$E)</f>
        <v>2</v>
      </c>
      <c r="C7" s="143">
        <f>SUMIF(DETAIL!D:D,A7,DETAIL!F:F)</f>
        <v>0</v>
      </c>
      <c r="D7" s="143">
        <f t="shared" si="0"/>
        <v>2</v>
      </c>
    </row>
    <row r="8" spans="1:4">
      <c r="A8" s="143" t="s">
        <v>108</v>
      </c>
      <c r="B8" s="143">
        <f>SUMIF(DETAIL!$D:$D,REPORT!A8,DETAIL!$E:$E)</f>
        <v>25</v>
      </c>
      <c r="C8" s="143">
        <f>SUMIF(DETAIL!D:D,A8,DETAIL!F:F)</f>
        <v>1</v>
      </c>
      <c r="D8" s="143">
        <f t="shared" si="0"/>
        <v>24</v>
      </c>
    </row>
    <row r="9" spans="1:4">
      <c r="A9" s="143" t="s">
        <v>109</v>
      </c>
      <c r="B9" s="143">
        <f>SUMIF(DETAIL!$D:$D,REPORT!A9,DETAIL!$E:$E)</f>
        <v>2</v>
      </c>
      <c r="C9" s="143">
        <f>SUMIF(DETAIL!D:D,A9,DETAIL!F:F)</f>
        <v>1</v>
      </c>
      <c r="D9" s="143">
        <f t="shared" si="0"/>
        <v>1</v>
      </c>
    </row>
    <row r="10" spans="1:4">
      <c r="A10" s="143" t="s">
        <v>110</v>
      </c>
      <c r="B10" s="143">
        <f>SUMIF(DETAIL!$D:$D,REPORT!A10,DETAIL!$E:$E)</f>
        <v>3</v>
      </c>
      <c r="C10" s="143">
        <f>SUMIF(DETAIL!D:D,A10,DETAIL!F:F)</f>
        <v>0</v>
      </c>
      <c r="D10" s="143">
        <f t="shared" si="0"/>
        <v>3</v>
      </c>
    </row>
    <row r="11" spans="1:4">
      <c r="A11" s="143" t="s">
        <v>111</v>
      </c>
      <c r="B11" s="143">
        <f>SUMIF(DETAIL!$D:$D,REPORT!A11,DETAIL!$E:$E)</f>
        <v>2</v>
      </c>
      <c r="C11" s="143">
        <f>SUMIF(DETAIL!D:D,A11,DETAIL!F:F)</f>
        <v>0</v>
      </c>
      <c r="D11" s="143">
        <f t="shared" si="0"/>
        <v>2</v>
      </c>
    </row>
    <row r="12" spans="1:4">
      <c r="A12" s="143" t="s">
        <v>112</v>
      </c>
      <c r="B12" s="143">
        <f>SUMIF(DETAIL!$D:$D,REPORT!A12,DETAIL!$E:$E)</f>
        <v>2</v>
      </c>
      <c r="C12" s="143">
        <f>SUMIF(DETAIL!D:D,A12,DETAIL!F:F)</f>
        <v>0</v>
      </c>
      <c r="D12" s="143">
        <f t="shared" si="0"/>
        <v>2</v>
      </c>
    </row>
    <row r="13" spans="1:4">
      <c r="A13" s="143" t="s">
        <v>113</v>
      </c>
      <c r="B13" s="143">
        <f>SUMIF(DETAIL!$D:$D,REPORT!A13,DETAIL!$E:$E)</f>
        <v>2</v>
      </c>
      <c r="C13" s="143">
        <f>SUMIF(DETAIL!D:D,A13,DETAIL!F:F)</f>
        <v>0</v>
      </c>
      <c r="D13" s="143">
        <f t="shared" si="0"/>
        <v>2</v>
      </c>
    </row>
    <row r="14" spans="1:4">
      <c r="A14" s="140" t="s">
        <v>12</v>
      </c>
      <c r="B14" s="143">
        <f>SUMIF(DETAIL!$D:$D,REPORT!A14,DETAIL!$E:$E)</f>
        <v>1</v>
      </c>
      <c r="C14" s="143">
        <f>SUMIF(DETAIL!D:D,A14,DETAIL!F:F)</f>
        <v>0</v>
      </c>
      <c r="D14" s="143">
        <f t="shared" si="0"/>
        <v>1</v>
      </c>
    </row>
    <row r="15" spans="1:4">
      <c r="A15" s="140" t="s">
        <v>13</v>
      </c>
      <c r="B15" s="143">
        <f>SUMIF(DETAIL!$D:$D,REPORT!A15,DETAIL!$E:$E)</f>
        <v>1</v>
      </c>
      <c r="C15" s="143">
        <f>SUMIF(DETAIL!D:D,A15,DETAIL!F:F)</f>
        <v>0</v>
      </c>
      <c r="D15" s="143">
        <f t="shared" si="0"/>
        <v>1</v>
      </c>
    </row>
    <row r="16" spans="1:4">
      <c r="A16" s="140" t="s">
        <v>14</v>
      </c>
      <c r="B16" s="143">
        <f>SUMIF(DETAIL!$D:$D,REPORT!A16,DETAIL!$E:$E)</f>
        <v>1</v>
      </c>
      <c r="C16" s="143">
        <f>SUMIF(DETAIL!D:D,A16,DETAIL!F:F)</f>
        <v>0</v>
      </c>
      <c r="D16" s="143">
        <f t="shared" si="0"/>
        <v>1</v>
      </c>
    </row>
    <row r="17" spans="1:4">
      <c r="A17" s="140" t="s">
        <v>15</v>
      </c>
      <c r="B17" s="143">
        <f>SUMIF(DETAIL!$D:$D,REPORT!A17,DETAIL!$E:$E)</f>
        <v>1</v>
      </c>
      <c r="C17" s="143">
        <f>SUMIF(DETAIL!D:D,A17,DETAIL!F:F)</f>
        <v>0</v>
      </c>
      <c r="D17" s="143">
        <f t="shared" si="0"/>
        <v>1</v>
      </c>
    </row>
    <row r="18" spans="1:4">
      <c r="A18" s="140" t="s">
        <v>16</v>
      </c>
      <c r="B18" s="143">
        <f>SUMIF(DETAIL!$D:$D,REPORT!A18,DETAIL!$E:$E)</f>
        <v>1</v>
      </c>
      <c r="C18" s="143">
        <f>SUMIF(DETAIL!D:D,A18,DETAIL!F:F)</f>
        <v>0</v>
      </c>
      <c r="D18" s="143">
        <f t="shared" si="0"/>
        <v>1</v>
      </c>
    </row>
    <row r="19" spans="1:4">
      <c r="A19" s="140" t="s">
        <v>17</v>
      </c>
      <c r="B19" s="143">
        <f>SUMIF(DETAIL!$D:$D,REPORT!A19,DETAIL!$E:$E)</f>
        <v>1</v>
      </c>
      <c r="C19" s="143">
        <f>SUMIF(DETAIL!D:D,A19,DETAIL!F:F)</f>
        <v>0</v>
      </c>
      <c r="D19" s="143">
        <f t="shared" si="0"/>
        <v>1</v>
      </c>
    </row>
    <row r="20" spans="1:4">
      <c r="A20" s="140" t="s">
        <v>21</v>
      </c>
      <c r="B20" s="143">
        <f>SUMIF(DETAIL!$D:$D,REPORT!A20,DETAIL!$E:$E)</f>
        <v>10</v>
      </c>
      <c r="C20" s="143">
        <f>SUMIF(DETAIL!D:D,A20,DETAIL!F:F)</f>
        <v>0</v>
      </c>
      <c r="D20" s="143">
        <f t="shared" si="0"/>
        <v>10</v>
      </c>
    </row>
    <row r="21" spans="1:4">
      <c r="A21" s="140" t="s">
        <v>22</v>
      </c>
      <c r="B21" s="143">
        <f>SUMIF(DETAIL!$D:$D,REPORT!A21,DETAIL!$E:$E)</f>
        <v>2</v>
      </c>
      <c r="C21" s="143">
        <f>SUMIF(DETAIL!D:D,A21,DETAIL!F:F)</f>
        <v>0</v>
      </c>
      <c r="D21" s="143">
        <f t="shared" si="0"/>
        <v>2</v>
      </c>
    </row>
    <row r="22" spans="1:4">
      <c r="A22" s="140" t="s">
        <v>23</v>
      </c>
      <c r="B22" s="143">
        <f>SUMIF(DETAIL!$D:$D,REPORT!A22,DETAIL!$E:$E)</f>
        <v>1</v>
      </c>
      <c r="C22" s="143">
        <f>SUMIF(DETAIL!D:D,A22,DETAIL!F:F)</f>
        <v>1</v>
      </c>
      <c r="D22" s="143">
        <f t="shared" si="0"/>
        <v>0</v>
      </c>
    </row>
    <row r="23" spans="1:4">
      <c r="A23" s="140" t="s">
        <v>24</v>
      </c>
      <c r="B23" s="143">
        <f>SUMIF(DETAIL!$D:$D,REPORT!A23,DETAIL!$E:$E)</f>
        <v>1</v>
      </c>
      <c r="C23" s="143">
        <f>SUMIF(DETAIL!D:D,A23,DETAIL!F:F)</f>
        <v>0</v>
      </c>
      <c r="D23" s="143">
        <f t="shared" si="0"/>
        <v>1</v>
      </c>
    </row>
    <row r="24" spans="1:4">
      <c r="A24" s="140" t="s">
        <v>25</v>
      </c>
      <c r="B24" s="143">
        <f>SUMIF(DETAIL!$D:$D,REPORT!A24,DETAIL!$E:$E)</f>
        <v>1</v>
      </c>
      <c r="C24" s="143">
        <f>SUMIF(DETAIL!D:D,A24,DETAIL!F:F)</f>
        <v>0</v>
      </c>
      <c r="D24" s="143">
        <f t="shared" si="0"/>
        <v>1</v>
      </c>
    </row>
    <row r="25" spans="1:4">
      <c r="A25" s="140" t="s">
        <v>26</v>
      </c>
      <c r="B25" s="143">
        <f>SUMIF(DETAIL!$D:$D,REPORT!A25,DETAIL!$E:$E)</f>
        <v>1</v>
      </c>
      <c r="C25" s="143">
        <f>SUMIF(DETAIL!D:D,A25,DETAIL!F:F)</f>
        <v>0</v>
      </c>
      <c r="D25" s="143">
        <f t="shared" si="0"/>
        <v>1</v>
      </c>
    </row>
    <row r="26" spans="1:4">
      <c r="A26" s="140" t="s">
        <v>27</v>
      </c>
      <c r="B26" s="143">
        <f>SUMIF(DETAIL!$D:$D,REPORT!A26,DETAIL!$E:$E)</f>
        <v>1</v>
      </c>
      <c r="C26" s="143">
        <f>SUMIF(DETAIL!D:D,A26,DETAIL!F:F)</f>
        <v>0</v>
      </c>
      <c r="D26" s="143">
        <f t="shared" si="0"/>
        <v>1</v>
      </c>
    </row>
    <row r="27" spans="1:4">
      <c r="A27" s="140" t="s">
        <v>28</v>
      </c>
      <c r="B27" s="143">
        <f>SUMIF(DETAIL!$D:$D,REPORT!A27,DETAIL!$E:$E)</f>
        <v>1</v>
      </c>
      <c r="C27" s="143">
        <f>SUMIF(DETAIL!D:D,A27,DETAIL!F:F)</f>
        <v>0</v>
      </c>
      <c r="D27" s="143">
        <f t="shared" si="0"/>
        <v>1</v>
      </c>
    </row>
    <row r="28" spans="1:4">
      <c r="A28" s="140" t="s">
        <v>29</v>
      </c>
      <c r="B28" s="143">
        <f>SUMIF(DETAIL!$D:$D,REPORT!A28,DETAIL!$E:$E)</f>
        <v>1</v>
      </c>
      <c r="C28" s="143">
        <f>SUMIF(DETAIL!D:D,A28,DETAIL!F:F)</f>
        <v>0</v>
      </c>
      <c r="D28" s="143">
        <f t="shared" si="0"/>
        <v>1</v>
      </c>
    </row>
    <row r="29" spans="1:4">
      <c r="A29" s="140" t="s">
        <v>30</v>
      </c>
      <c r="B29" s="143">
        <f>SUMIF(DETAIL!$D:$D,REPORT!A29,DETAIL!$E:$E)</f>
        <v>1</v>
      </c>
      <c r="C29" s="143">
        <f>SUMIF(DETAIL!D:D,A29,DETAIL!F:F)</f>
        <v>0</v>
      </c>
      <c r="D29" s="143">
        <f t="shared" si="0"/>
        <v>1</v>
      </c>
    </row>
    <row r="30" spans="1:4">
      <c r="A30" s="140" t="s">
        <v>31</v>
      </c>
      <c r="B30" s="143">
        <f>SUMIF(DETAIL!$D:$D,REPORT!A30,DETAIL!$E:$E)</f>
        <v>1</v>
      </c>
      <c r="C30" s="143">
        <f>SUMIF(DETAIL!D:D,A30,DETAIL!F:F)</f>
        <v>0</v>
      </c>
      <c r="D30" s="143">
        <f t="shared" si="0"/>
        <v>1</v>
      </c>
    </row>
    <row r="31" spans="1:4">
      <c r="A31" s="140" t="s">
        <v>32</v>
      </c>
      <c r="B31" s="143">
        <f>SUMIF(DETAIL!$D:$D,REPORT!A31,DETAIL!$E:$E)</f>
        <v>1</v>
      </c>
      <c r="C31" s="143">
        <f>SUMIF(DETAIL!D:D,A31,DETAIL!F:F)</f>
        <v>0</v>
      </c>
      <c r="D31" s="143">
        <f t="shared" si="0"/>
        <v>1</v>
      </c>
    </row>
    <row r="32" spans="1:4">
      <c r="A32" s="140" t="s">
        <v>33</v>
      </c>
      <c r="B32" s="143">
        <f>SUMIF(DETAIL!$D:$D,REPORT!A32,DETAIL!$E:$E)</f>
        <v>1</v>
      </c>
      <c r="C32" s="143">
        <f>SUMIF(DETAIL!D:D,A32,DETAIL!F:F)</f>
        <v>0</v>
      </c>
      <c r="D32" s="143">
        <f t="shared" si="0"/>
        <v>1</v>
      </c>
    </row>
    <row r="33" spans="1:4">
      <c r="A33" s="140" t="s">
        <v>34</v>
      </c>
      <c r="B33" s="143">
        <f>SUMIF(DETAIL!$D:$D,REPORT!A33,DETAIL!$E:$E)</f>
        <v>1</v>
      </c>
      <c r="C33" s="143">
        <f>SUMIF(DETAIL!D:D,A33,DETAIL!F:F)</f>
        <v>0</v>
      </c>
      <c r="D33" s="143">
        <f t="shared" si="0"/>
        <v>1</v>
      </c>
    </row>
    <row r="34" spans="1:4">
      <c r="A34" s="140" t="s">
        <v>35</v>
      </c>
      <c r="B34" s="143">
        <f>SUMIF(DETAIL!$D:$D,REPORT!A34,DETAIL!$E:$E)</f>
        <v>1</v>
      </c>
      <c r="C34" s="143">
        <f>SUMIF(DETAIL!D:D,A34,DETAIL!F:F)</f>
        <v>0</v>
      </c>
      <c r="D34" s="143">
        <f t="shared" si="0"/>
        <v>1</v>
      </c>
    </row>
    <row r="35" spans="1:4">
      <c r="A35" s="140" t="s">
        <v>36</v>
      </c>
      <c r="B35" s="143">
        <f>SUMIF(DETAIL!$D:$D,REPORT!A35,DETAIL!$E:$E)</f>
        <v>1</v>
      </c>
      <c r="C35" s="143">
        <f>SUMIF(DETAIL!D:D,A35,DETAIL!F:F)</f>
        <v>0</v>
      </c>
      <c r="D35" s="143">
        <f t="shared" si="0"/>
        <v>1</v>
      </c>
    </row>
    <row r="36" spans="1:4">
      <c r="A36" s="140" t="s">
        <v>37</v>
      </c>
      <c r="B36" s="143">
        <f>SUMIF(DETAIL!$D:$D,REPORT!A36,DETAIL!$E:$E)</f>
        <v>1</v>
      </c>
      <c r="C36" s="143">
        <f>SUMIF(DETAIL!D:D,A36,DETAIL!F:F)</f>
        <v>0</v>
      </c>
      <c r="D36" s="143">
        <f t="shared" si="0"/>
        <v>1</v>
      </c>
    </row>
    <row r="37" spans="1:4">
      <c r="A37" s="140" t="s">
        <v>38</v>
      </c>
      <c r="B37" s="143">
        <f>SUMIF(DETAIL!$D:$D,REPORT!A37,DETAIL!$E:$E)</f>
        <v>1</v>
      </c>
      <c r="C37" s="143">
        <f>SUMIF(DETAIL!D:D,A37,DETAIL!F:F)</f>
        <v>0</v>
      </c>
      <c r="D37" s="143">
        <f t="shared" si="0"/>
        <v>1</v>
      </c>
    </row>
    <row r="38" spans="1:4">
      <c r="A38" s="140" t="s">
        <v>39</v>
      </c>
      <c r="B38" s="143">
        <f>SUMIF(DETAIL!$D:$D,REPORT!A38,DETAIL!$E:$E)</f>
        <v>1</v>
      </c>
      <c r="C38" s="143">
        <f>SUMIF(DETAIL!D:D,A38,DETAIL!F:F)</f>
        <v>0</v>
      </c>
      <c r="D38" s="143">
        <f t="shared" si="0"/>
        <v>1</v>
      </c>
    </row>
    <row r="39" spans="1:4">
      <c r="A39" s="140" t="s">
        <v>40</v>
      </c>
      <c r="B39" s="143">
        <f>SUMIF(DETAIL!$D:$D,REPORT!A39,DETAIL!$E:$E)</f>
        <v>2</v>
      </c>
      <c r="C39" s="143">
        <f>SUMIF(DETAIL!D:D,A39,DETAIL!F:F)</f>
        <v>0</v>
      </c>
      <c r="D39" s="143">
        <f t="shared" si="0"/>
        <v>2</v>
      </c>
    </row>
    <row r="40" spans="1:4">
      <c r="A40" s="140" t="s">
        <v>41</v>
      </c>
      <c r="B40" s="143">
        <f>SUMIF(DETAIL!$D:$D,REPORT!A40,DETAIL!$E:$E)</f>
        <v>1</v>
      </c>
      <c r="C40" s="143">
        <f>SUMIF(DETAIL!D:D,A40,DETAIL!F:F)</f>
        <v>0</v>
      </c>
      <c r="D40" s="143">
        <f t="shared" si="0"/>
        <v>1</v>
      </c>
    </row>
    <row r="41" spans="1:4">
      <c r="A41" s="140" t="s">
        <v>42</v>
      </c>
      <c r="B41" s="143">
        <f>SUMIF(DETAIL!$D:$D,REPORT!A41,DETAIL!$E:$E)</f>
        <v>1</v>
      </c>
      <c r="C41" s="143">
        <f>SUMIF(DETAIL!D:D,A41,DETAIL!F:F)</f>
        <v>0</v>
      </c>
      <c r="D41" s="143">
        <f t="shared" si="0"/>
        <v>1</v>
      </c>
    </row>
    <row r="42" spans="1:4">
      <c r="A42" s="140" t="s">
        <v>43</v>
      </c>
      <c r="B42" s="143">
        <f>SUMIF(DETAIL!$D:$D,REPORT!A42,DETAIL!$E:$E)</f>
        <v>1</v>
      </c>
      <c r="C42" s="143">
        <f>SUMIF(DETAIL!D:D,A42,DETAIL!F:F)</f>
        <v>0</v>
      </c>
      <c r="D42" s="143">
        <f t="shared" si="0"/>
        <v>1</v>
      </c>
    </row>
    <row r="43" spans="1:4">
      <c r="A43" s="140" t="s">
        <v>44</v>
      </c>
      <c r="B43" s="143">
        <f>SUMIF(DETAIL!$D:$D,REPORT!A43,DETAIL!$E:$E)</f>
        <v>1</v>
      </c>
      <c r="C43" s="143">
        <f>SUMIF(DETAIL!D:D,A43,DETAIL!F:F)</f>
        <v>0</v>
      </c>
      <c r="D43" s="143">
        <f t="shared" si="0"/>
        <v>1</v>
      </c>
    </row>
    <row r="44" spans="1:4">
      <c r="A44" s="140" t="s">
        <v>45</v>
      </c>
      <c r="B44" s="143">
        <f>SUMIF(DETAIL!$D:$D,REPORT!A44,DETAIL!$E:$E)</f>
        <v>1</v>
      </c>
      <c r="C44" s="143">
        <f>SUMIF(DETAIL!D:D,A44,DETAIL!F:F)</f>
        <v>0</v>
      </c>
      <c r="D44" s="143">
        <f t="shared" si="0"/>
        <v>1</v>
      </c>
    </row>
    <row r="45" spans="1:4">
      <c r="A45" s="140" t="s">
        <v>46</v>
      </c>
      <c r="B45" s="143">
        <f>SUMIF(DETAIL!$D:$D,REPORT!A45,DETAIL!$E:$E)</f>
        <v>1</v>
      </c>
      <c r="C45" s="143">
        <f>SUMIF(DETAIL!D:D,A45,DETAIL!F:F)</f>
        <v>1</v>
      </c>
      <c r="D45" s="143">
        <f t="shared" si="0"/>
        <v>0</v>
      </c>
    </row>
    <row r="46" spans="1:4">
      <c r="A46" s="140" t="s">
        <v>47</v>
      </c>
      <c r="B46" s="143">
        <f>SUMIF(DETAIL!$D:$D,REPORT!A46,DETAIL!$E:$E)</f>
        <v>1</v>
      </c>
      <c r="C46" s="143">
        <f>SUMIF(DETAIL!D:D,A46,DETAIL!F:F)</f>
        <v>0</v>
      </c>
      <c r="D46" s="143">
        <f t="shared" si="0"/>
        <v>1</v>
      </c>
    </row>
    <row r="47" spans="1:4">
      <c r="A47" s="140" t="s">
        <v>48</v>
      </c>
      <c r="B47" s="143">
        <f>SUMIF(DETAIL!$D:$D,REPORT!A47,DETAIL!$E:$E)</f>
        <v>1</v>
      </c>
      <c r="C47" s="143">
        <f>SUMIF(DETAIL!D:D,A47,DETAIL!F:F)</f>
        <v>0</v>
      </c>
      <c r="D47" s="143">
        <f t="shared" si="0"/>
        <v>1</v>
      </c>
    </row>
    <row r="48" spans="1:4">
      <c r="A48" s="140" t="s">
        <v>49</v>
      </c>
      <c r="B48" s="143">
        <f>SUMIF(DETAIL!$D:$D,REPORT!A48,DETAIL!$E:$E)</f>
        <v>1</v>
      </c>
      <c r="C48" s="143">
        <f>SUMIF(DETAIL!D:D,A48,DETAIL!F:F)</f>
        <v>0</v>
      </c>
      <c r="D48" s="143">
        <f t="shared" si="0"/>
        <v>1</v>
      </c>
    </row>
    <row r="49" spans="1:4">
      <c r="A49" s="140" t="s">
        <v>50</v>
      </c>
      <c r="B49" s="143">
        <f>SUMIF(DETAIL!$D:$D,REPORT!A49,DETAIL!$E:$E)</f>
        <v>1</v>
      </c>
      <c r="C49" s="143">
        <f>SUMIF(DETAIL!D:D,A49,DETAIL!F:F)</f>
        <v>0</v>
      </c>
      <c r="D49" s="143">
        <f t="shared" si="0"/>
        <v>1</v>
      </c>
    </row>
    <row r="50" spans="1:4">
      <c r="A50" s="140" t="s">
        <v>51</v>
      </c>
      <c r="B50" s="143">
        <f>SUMIF(DETAIL!$D:$D,REPORT!A50,DETAIL!$E:$E)</f>
        <v>1</v>
      </c>
      <c r="C50" s="143">
        <f>SUMIF(DETAIL!D:D,A50,DETAIL!F:F)</f>
        <v>0</v>
      </c>
      <c r="D50" s="143">
        <f t="shared" si="0"/>
        <v>1</v>
      </c>
    </row>
    <row r="51" spans="1:4">
      <c r="A51" s="140" t="s">
        <v>52</v>
      </c>
      <c r="B51" s="143">
        <f>SUMIF(DETAIL!$D:$D,REPORT!A51,DETAIL!$E:$E)</f>
        <v>1</v>
      </c>
      <c r="C51" s="143">
        <f>SUMIF(DETAIL!D:D,A51,DETAIL!F:F)</f>
        <v>0</v>
      </c>
      <c r="D51" s="143">
        <f t="shared" si="0"/>
        <v>1</v>
      </c>
    </row>
    <row r="52" spans="1:4">
      <c r="A52" s="140" t="s">
        <v>53</v>
      </c>
      <c r="B52" s="143">
        <f>SUMIF(DETAIL!$D:$D,REPORT!A52,DETAIL!$E:$E)</f>
        <v>1</v>
      </c>
      <c r="C52" s="143">
        <f>SUMIF(DETAIL!D:D,A52,DETAIL!F:F)</f>
        <v>0</v>
      </c>
      <c r="D52" s="143">
        <f t="shared" si="0"/>
        <v>1</v>
      </c>
    </row>
    <row r="53" spans="1:4">
      <c r="A53" s="140" t="s">
        <v>54</v>
      </c>
      <c r="B53" s="143">
        <f>SUMIF(DETAIL!$D:$D,REPORT!A53,DETAIL!$E:$E)</f>
        <v>1</v>
      </c>
      <c r="C53" s="143">
        <f>SUMIF(DETAIL!D:D,A53,DETAIL!F:F)</f>
        <v>0</v>
      </c>
      <c r="D53" s="143">
        <f t="shared" si="0"/>
        <v>1</v>
      </c>
    </row>
    <row r="54" spans="1:4">
      <c r="A54" s="140" t="s">
        <v>55</v>
      </c>
      <c r="B54" s="143">
        <f>SUMIF(DETAIL!$D:$D,REPORT!A54,DETAIL!$E:$E)</f>
        <v>1</v>
      </c>
      <c r="C54" s="143">
        <f>SUMIF(DETAIL!D:D,A54,DETAIL!F:F)</f>
        <v>0</v>
      </c>
      <c r="D54" s="143">
        <f t="shared" si="0"/>
        <v>1</v>
      </c>
    </row>
    <row r="55" spans="1:4">
      <c r="A55" s="140" t="s">
        <v>56</v>
      </c>
      <c r="B55" s="143">
        <f>SUMIF(DETAIL!$D:$D,REPORT!A55,DETAIL!$E:$E)</f>
        <v>1</v>
      </c>
      <c r="C55" s="143">
        <f>SUMIF(DETAIL!D:D,A55,DETAIL!F:F)</f>
        <v>0</v>
      </c>
      <c r="D55" s="143">
        <f t="shared" si="0"/>
        <v>1</v>
      </c>
    </row>
    <row r="56" spans="1:4">
      <c r="A56" s="140" t="s">
        <v>57</v>
      </c>
      <c r="B56" s="143">
        <f>SUMIF(DETAIL!$D:$D,REPORT!A56,DETAIL!$E:$E)</f>
        <v>1</v>
      </c>
      <c r="C56" s="143">
        <f>SUMIF(DETAIL!D:D,A56,DETAIL!F:F)</f>
        <v>0</v>
      </c>
      <c r="D56" s="143">
        <f t="shared" si="0"/>
        <v>1</v>
      </c>
    </row>
    <row r="57" spans="1:4">
      <c r="A57" s="140" t="s">
        <v>58</v>
      </c>
      <c r="B57" s="143">
        <f>SUMIF(DETAIL!$D:$D,REPORT!A57,DETAIL!$E:$E)</f>
        <v>1</v>
      </c>
      <c r="C57" s="143">
        <f>SUMIF(DETAIL!D:D,A57,DETAIL!F:F)</f>
        <v>0</v>
      </c>
      <c r="D57" s="143">
        <f t="shared" si="0"/>
        <v>1</v>
      </c>
    </row>
    <row r="58" spans="1:4">
      <c r="A58" s="140" t="s">
        <v>59</v>
      </c>
      <c r="B58" s="143">
        <f>SUMIF(DETAIL!$D:$D,REPORT!A58,DETAIL!$E:$E)</f>
        <v>1</v>
      </c>
      <c r="C58" s="143">
        <f>SUMIF(DETAIL!D:D,A58,DETAIL!F:F)</f>
        <v>0</v>
      </c>
      <c r="D58" s="143">
        <f t="shared" si="0"/>
        <v>1</v>
      </c>
    </row>
    <row r="59" spans="1:4">
      <c r="A59" s="140" t="s">
        <v>60</v>
      </c>
      <c r="B59" s="143">
        <f>SUMIF(DETAIL!$D:$D,REPORT!A59,DETAIL!$E:$E)</f>
        <v>1</v>
      </c>
      <c r="C59" s="143">
        <f>SUMIF(DETAIL!D:D,A59,DETAIL!F:F)</f>
        <v>0</v>
      </c>
      <c r="D59" s="143">
        <f t="shared" si="0"/>
        <v>1</v>
      </c>
    </row>
    <row r="60" spans="1:4">
      <c r="A60" s="140" t="s">
        <v>61</v>
      </c>
      <c r="B60" s="143">
        <f>SUMIF(DETAIL!$D:$D,REPORT!A60,DETAIL!$E:$E)</f>
        <v>1</v>
      </c>
      <c r="C60" s="143">
        <f>SUMIF(DETAIL!D:D,A60,DETAIL!F:F)</f>
        <v>0</v>
      </c>
      <c r="D60" s="143">
        <f t="shared" si="0"/>
        <v>1</v>
      </c>
    </row>
    <row r="61" spans="1:4">
      <c r="A61" s="140" t="s">
        <v>62</v>
      </c>
      <c r="B61" s="143">
        <f>SUMIF(DETAIL!$D:$D,REPORT!A61,DETAIL!$E:$E)</f>
        <v>1</v>
      </c>
      <c r="C61" s="143">
        <f>SUMIF(DETAIL!D:D,A61,DETAIL!F:F)</f>
        <v>0</v>
      </c>
      <c r="D61" s="143">
        <f t="shared" si="0"/>
        <v>1</v>
      </c>
    </row>
    <row r="62" spans="1:4">
      <c r="A62" s="140" t="s">
        <v>63</v>
      </c>
      <c r="B62" s="143">
        <f>SUMIF(DETAIL!$D:$D,REPORT!A62,DETAIL!$E:$E)</f>
        <v>1</v>
      </c>
      <c r="C62" s="143">
        <f>SUMIF(DETAIL!D:D,A62,DETAIL!F:F)</f>
        <v>0</v>
      </c>
      <c r="D62" s="143">
        <f t="shared" si="0"/>
        <v>1</v>
      </c>
    </row>
    <row r="63" spans="1:4">
      <c r="A63" s="140" t="s">
        <v>64</v>
      </c>
      <c r="B63" s="143">
        <f>SUMIF(DETAIL!$D:$D,REPORT!A63,DETAIL!$E:$E)</f>
        <v>1</v>
      </c>
      <c r="C63" s="143">
        <f>SUMIF(DETAIL!D:D,A63,DETAIL!F:F)</f>
        <v>0</v>
      </c>
      <c r="D63" s="143">
        <f t="shared" si="0"/>
        <v>1</v>
      </c>
    </row>
    <row r="64" spans="1:4">
      <c r="A64" s="140" t="s">
        <v>65</v>
      </c>
      <c r="B64" s="143">
        <f>SUMIF(DETAIL!$D:$D,REPORT!A64,DETAIL!$E:$E)</f>
        <v>1</v>
      </c>
      <c r="C64" s="143">
        <f>SUMIF(DETAIL!D:D,A64,DETAIL!F:F)</f>
        <v>0</v>
      </c>
      <c r="D64" s="143">
        <f t="shared" si="0"/>
        <v>1</v>
      </c>
    </row>
    <row r="65" spans="1:4">
      <c r="A65" s="140" t="s">
        <v>66</v>
      </c>
      <c r="B65" s="143">
        <f>SUMIF(DETAIL!$D:$D,REPORT!A65,DETAIL!$E:$E)</f>
        <v>1</v>
      </c>
      <c r="C65" s="143">
        <f>SUMIF(DETAIL!D:D,A65,DETAIL!F:F)</f>
        <v>0</v>
      </c>
      <c r="D65" s="143">
        <f t="shared" si="0"/>
        <v>1</v>
      </c>
    </row>
    <row r="66" spans="1:4">
      <c r="A66" s="140" t="s">
        <v>67</v>
      </c>
      <c r="B66" s="143">
        <f>SUMIF(DETAIL!$D:$D,REPORT!A66,DETAIL!$E:$E)</f>
        <v>1</v>
      </c>
      <c r="C66" s="143">
        <f>SUMIF(DETAIL!D:D,A66,DETAIL!F:F)</f>
        <v>0</v>
      </c>
      <c r="D66" s="143">
        <f t="shared" si="0"/>
        <v>1</v>
      </c>
    </row>
    <row r="67" spans="1:4">
      <c r="A67" s="140" t="s">
        <v>68</v>
      </c>
      <c r="B67" s="143">
        <f>SUMIF(DETAIL!$D:$D,REPORT!A67,DETAIL!$E:$E)</f>
        <v>1</v>
      </c>
      <c r="C67" s="143">
        <f>SUMIF(DETAIL!D:D,A67,DETAIL!F:F)</f>
        <v>0</v>
      </c>
      <c r="D67" s="143">
        <f t="shared" si="0"/>
        <v>1</v>
      </c>
    </row>
    <row r="68" spans="1:4">
      <c r="A68" s="140" t="s">
        <v>69</v>
      </c>
      <c r="B68" s="143">
        <f>SUMIF(DETAIL!$D:$D,REPORT!A68,DETAIL!$E:$E)</f>
        <v>1</v>
      </c>
      <c r="C68" s="143">
        <f>SUMIF(DETAIL!D:D,A68,DETAIL!F:F)</f>
        <v>0</v>
      </c>
      <c r="D68" s="143">
        <f t="shared" si="0"/>
        <v>1</v>
      </c>
    </row>
    <row r="69" spans="1:4">
      <c r="A69" s="140" t="s">
        <v>70</v>
      </c>
      <c r="B69" s="143">
        <f>SUMIF(DETAIL!$D:$D,REPORT!A69,DETAIL!$E:$E)</f>
        <v>1</v>
      </c>
      <c r="C69" s="143">
        <f>SUMIF(DETAIL!D:D,A69,DETAIL!F:F)</f>
        <v>0</v>
      </c>
      <c r="D69" s="143">
        <f t="shared" ref="D69:D134" si="1">B69-C69</f>
        <v>1</v>
      </c>
    </row>
    <row r="70" spans="1:4">
      <c r="A70" s="140" t="s">
        <v>71</v>
      </c>
      <c r="B70" s="143">
        <f>SUMIF(DETAIL!$D:$D,REPORT!A70,DETAIL!$E:$E)</f>
        <v>1</v>
      </c>
      <c r="C70" s="143">
        <f>SUMIF(DETAIL!D:D,A70,DETAIL!F:F)</f>
        <v>0</v>
      </c>
      <c r="D70" s="143">
        <f t="shared" si="1"/>
        <v>1</v>
      </c>
    </row>
    <row r="71" spans="1:4">
      <c r="A71" s="140" t="s">
        <v>72</v>
      </c>
      <c r="B71" s="143">
        <f>SUMIF(DETAIL!$D:$D,REPORT!A71,DETAIL!$E:$E)</f>
        <v>1</v>
      </c>
      <c r="C71" s="143">
        <f>SUMIF(DETAIL!D:D,A71,DETAIL!F:F)</f>
        <v>0</v>
      </c>
      <c r="D71" s="143">
        <f t="shared" si="1"/>
        <v>1</v>
      </c>
    </row>
    <row r="72" spans="1:4">
      <c r="A72" s="140" t="s">
        <v>73</v>
      </c>
      <c r="B72" s="143">
        <f>SUMIF(DETAIL!$D:$D,REPORT!A72,DETAIL!$E:$E)</f>
        <v>1</v>
      </c>
      <c r="C72" s="143">
        <f>SUMIF(DETAIL!D:D,A72,DETAIL!F:F)</f>
        <v>1</v>
      </c>
      <c r="D72" s="143">
        <f t="shared" si="1"/>
        <v>0</v>
      </c>
    </row>
    <row r="73" spans="1:4">
      <c r="A73" s="140" t="s">
        <v>74</v>
      </c>
      <c r="B73" s="143">
        <f>SUMIF(DETAIL!$D:$D,REPORT!A73,DETAIL!$E:$E)</f>
        <v>1</v>
      </c>
      <c r="C73" s="143">
        <f>SUMIF(DETAIL!D:D,A73,DETAIL!F:F)</f>
        <v>0</v>
      </c>
      <c r="D73" s="143">
        <f t="shared" si="1"/>
        <v>1</v>
      </c>
    </row>
    <row r="74" spans="1:4">
      <c r="A74" s="140" t="s">
        <v>75</v>
      </c>
      <c r="B74" s="143">
        <f>SUMIF(DETAIL!$D:$D,REPORT!A74,DETAIL!$E:$E)</f>
        <v>1</v>
      </c>
      <c r="C74" s="143">
        <f>SUMIF(DETAIL!D:D,A74,DETAIL!F:F)</f>
        <v>0</v>
      </c>
      <c r="D74" s="143">
        <f t="shared" si="1"/>
        <v>1</v>
      </c>
    </row>
    <row r="75" spans="1:4">
      <c r="A75" s="140" t="s">
        <v>76</v>
      </c>
      <c r="B75" s="143">
        <f>SUMIF(DETAIL!$D:$D,REPORT!A75,DETAIL!$E:$E)</f>
        <v>1</v>
      </c>
      <c r="C75" s="143">
        <f>SUMIF(DETAIL!D:D,A75,DETAIL!F:F)</f>
        <v>0</v>
      </c>
      <c r="D75" s="143">
        <f t="shared" si="1"/>
        <v>1</v>
      </c>
    </row>
    <row r="76" spans="1:4">
      <c r="A76" s="140" t="s">
        <v>77</v>
      </c>
      <c r="B76" s="143">
        <f>SUMIF(DETAIL!$D:$D,REPORT!A76,DETAIL!$E:$E)</f>
        <v>1</v>
      </c>
      <c r="C76" s="143">
        <f>SUMIF(DETAIL!D:D,A76,DETAIL!F:F)</f>
        <v>0</v>
      </c>
      <c r="D76" s="143">
        <f t="shared" si="1"/>
        <v>1</v>
      </c>
    </row>
    <row r="77" spans="1:4">
      <c r="A77" s="140" t="s">
        <v>78</v>
      </c>
      <c r="B77" s="143">
        <f>SUMIF(DETAIL!$D:$D,REPORT!A77,DETAIL!$E:$E)</f>
        <v>1</v>
      </c>
      <c r="C77" s="143">
        <f>SUMIF(DETAIL!D:D,A77,DETAIL!F:F)</f>
        <v>0</v>
      </c>
      <c r="D77" s="143">
        <f t="shared" si="1"/>
        <v>1</v>
      </c>
    </row>
    <row r="78" spans="1:4">
      <c r="A78" s="140" t="s">
        <v>79</v>
      </c>
      <c r="B78" s="143">
        <f>SUMIF(DETAIL!$D:$D,REPORT!A78,DETAIL!$E:$E)</f>
        <v>1</v>
      </c>
      <c r="C78" s="143">
        <f>SUMIF(DETAIL!D:D,A78,DETAIL!F:F)</f>
        <v>0</v>
      </c>
      <c r="D78" s="143">
        <f t="shared" si="1"/>
        <v>1</v>
      </c>
    </row>
    <row r="79" spans="1:4">
      <c r="A79" s="140" t="s">
        <v>80</v>
      </c>
      <c r="B79" s="143">
        <f>SUMIF(DETAIL!$D:$D,REPORT!A79,DETAIL!$E:$E)</f>
        <v>1</v>
      </c>
      <c r="C79" s="143">
        <f>SUMIF(DETAIL!D:D,A79,DETAIL!F:F)</f>
        <v>0</v>
      </c>
      <c r="D79" s="143">
        <f t="shared" si="1"/>
        <v>1</v>
      </c>
    </row>
    <row r="80" spans="1:4">
      <c r="A80" s="140" t="s">
        <v>81</v>
      </c>
      <c r="B80" s="143">
        <f>SUMIF(DETAIL!$D:$D,REPORT!A80,DETAIL!$E:$E)</f>
        <v>1</v>
      </c>
      <c r="C80" s="143">
        <f>SUMIF(DETAIL!D:D,A80,DETAIL!F:F)</f>
        <v>0</v>
      </c>
      <c r="D80" s="143">
        <f t="shared" si="1"/>
        <v>1</v>
      </c>
    </row>
    <row r="81" spans="1:4">
      <c r="A81" s="140" t="s">
        <v>82</v>
      </c>
      <c r="B81" s="143">
        <f>SUMIF(DETAIL!$D:$D,REPORT!A81,DETAIL!$E:$E)</f>
        <v>1</v>
      </c>
      <c r="C81" s="143">
        <f>SUMIF(DETAIL!D:D,A81,DETAIL!F:F)</f>
        <v>0</v>
      </c>
      <c r="D81" s="143">
        <f t="shared" si="1"/>
        <v>1</v>
      </c>
    </row>
    <row r="82" spans="1:4">
      <c r="A82" s="140" t="s">
        <v>83</v>
      </c>
      <c r="B82" s="143">
        <f>SUMIF(DETAIL!$D:$D,REPORT!A82,DETAIL!$E:$E)</f>
        <v>1</v>
      </c>
      <c r="C82" s="143">
        <f>SUMIF(DETAIL!D:D,A82,DETAIL!F:F)</f>
        <v>0</v>
      </c>
      <c r="D82" s="143">
        <f t="shared" si="1"/>
        <v>1</v>
      </c>
    </row>
    <row r="83" spans="1:4">
      <c r="A83" s="140" t="s">
        <v>84</v>
      </c>
      <c r="B83" s="143">
        <f>SUMIF(DETAIL!$D:$D,REPORT!A83,DETAIL!$E:$E)</f>
        <v>1</v>
      </c>
      <c r="C83" s="143">
        <f>SUMIF(DETAIL!D:D,A83,DETAIL!F:F)</f>
        <v>0</v>
      </c>
      <c r="D83" s="143">
        <f t="shared" si="1"/>
        <v>1</v>
      </c>
    </row>
    <row r="84" spans="1:4">
      <c r="A84" s="140" t="s">
        <v>85</v>
      </c>
      <c r="B84" s="143">
        <f>SUMIF(DETAIL!$D:$D,REPORT!A84,DETAIL!$E:$E)</f>
        <v>1</v>
      </c>
      <c r="C84" s="143">
        <f>SUMIF(DETAIL!D:D,A84,DETAIL!F:F)</f>
        <v>0</v>
      </c>
      <c r="D84" s="143">
        <f t="shared" si="1"/>
        <v>1</v>
      </c>
    </row>
    <row r="85" spans="1:4">
      <c r="A85" s="140" t="s">
        <v>86</v>
      </c>
      <c r="B85" s="143">
        <f>SUMIF(DETAIL!$D:$D,REPORT!A85,DETAIL!$E:$E)</f>
        <v>1</v>
      </c>
      <c r="C85" s="143">
        <f>SUMIF(DETAIL!D:D,A85,DETAIL!F:F)</f>
        <v>0</v>
      </c>
      <c r="D85" s="143">
        <f t="shared" si="1"/>
        <v>1</v>
      </c>
    </row>
    <row r="86" spans="1:4">
      <c r="A86" s="140" t="s">
        <v>87</v>
      </c>
      <c r="B86" s="143">
        <f>SUMIF(DETAIL!$D:$D,REPORT!A86,DETAIL!$E:$E)</f>
        <v>1</v>
      </c>
      <c r="C86" s="143">
        <f>SUMIF(DETAIL!D:D,A86,DETAIL!F:F)</f>
        <v>1</v>
      </c>
      <c r="D86" s="143">
        <f t="shared" si="1"/>
        <v>0</v>
      </c>
    </row>
    <row r="87" spans="1:4">
      <c r="A87" s="140" t="s">
        <v>88</v>
      </c>
      <c r="B87" s="143">
        <f>SUMIF(DETAIL!$D:$D,REPORT!A87,DETAIL!$E:$E)</f>
        <v>1</v>
      </c>
      <c r="C87" s="143">
        <f>SUMIF(DETAIL!D:D,A87,DETAIL!F:F)</f>
        <v>0</v>
      </c>
      <c r="D87" s="143">
        <f t="shared" si="1"/>
        <v>1</v>
      </c>
    </row>
    <row r="88" spans="1:4">
      <c r="A88" s="140" t="s">
        <v>89</v>
      </c>
      <c r="B88" s="143">
        <f>SUMIF(DETAIL!$D:$D,REPORT!A88,DETAIL!$E:$E)</f>
        <v>1</v>
      </c>
      <c r="C88" s="143">
        <f>SUMIF(DETAIL!D:D,A88,DETAIL!F:F)</f>
        <v>0</v>
      </c>
      <c r="D88" s="143">
        <f t="shared" si="1"/>
        <v>1</v>
      </c>
    </row>
    <row r="89" spans="1:4">
      <c r="A89" s="140" t="s">
        <v>90</v>
      </c>
      <c r="B89" s="143">
        <f>SUMIF(DETAIL!$D:$D,REPORT!A89,DETAIL!$E:$E)</f>
        <v>1</v>
      </c>
      <c r="C89" s="143">
        <f>SUMIF(DETAIL!D:D,A89,DETAIL!F:F)</f>
        <v>0</v>
      </c>
      <c r="D89" s="143">
        <f t="shared" si="1"/>
        <v>1</v>
      </c>
    </row>
    <row r="90" spans="1:4">
      <c r="A90" s="140" t="s">
        <v>91</v>
      </c>
      <c r="B90" s="143">
        <f>SUMIF(DETAIL!$D:$D,REPORT!A90,DETAIL!$E:$E)</f>
        <v>1</v>
      </c>
      <c r="C90" s="143">
        <f>SUMIF(DETAIL!D:D,A90,DETAIL!F:F)</f>
        <v>0</v>
      </c>
      <c r="D90" s="143">
        <f t="shared" si="1"/>
        <v>1</v>
      </c>
    </row>
    <row r="91" spans="1:4">
      <c r="A91" s="140" t="s">
        <v>92</v>
      </c>
      <c r="B91" s="143">
        <f>SUMIF(DETAIL!$D:$D,REPORT!A91,DETAIL!$E:$E)</f>
        <v>1</v>
      </c>
      <c r="C91" s="143">
        <f>SUMIF(DETAIL!D:D,A91,DETAIL!F:F)</f>
        <v>0</v>
      </c>
      <c r="D91" s="143">
        <f t="shared" si="1"/>
        <v>1</v>
      </c>
    </row>
    <row r="92" spans="1:4">
      <c r="A92" s="140" t="s">
        <v>93</v>
      </c>
      <c r="B92" s="143">
        <f>SUMIF(DETAIL!$D:$D,REPORT!A92,DETAIL!$E:$E)</f>
        <v>1</v>
      </c>
      <c r="C92" s="143">
        <f>SUMIF(DETAIL!D:D,A92,DETAIL!F:F)</f>
        <v>0</v>
      </c>
      <c r="D92" s="143">
        <f t="shared" si="1"/>
        <v>1</v>
      </c>
    </row>
    <row r="93" spans="1:4">
      <c r="A93" s="140" t="s">
        <v>94</v>
      </c>
      <c r="B93" s="143">
        <f>SUMIF(DETAIL!$D:$D,REPORT!A93,DETAIL!$E:$E)</f>
        <v>1</v>
      </c>
      <c r="C93" s="143">
        <f>SUMIF(DETAIL!D:D,A93,DETAIL!F:F)</f>
        <v>0</v>
      </c>
      <c r="D93" s="143">
        <f t="shared" si="1"/>
        <v>1</v>
      </c>
    </row>
    <row r="94" spans="1:4">
      <c r="A94" s="140" t="s">
        <v>95</v>
      </c>
      <c r="B94" s="143">
        <f>SUMIF(DETAIL!$D:$D,REPORT!A94,DETAIL!$E:$E)</f>
        <v>1</v>
      </c>
      <c r="C94" s="143">
        <f>SUMIF(DETAIL!D:D,A94,DETAIL!F:F)</f>
        <v>0</v>
      </c>
      <c r="D94" s="143">
        <f t="shared" si="1"/>
        <v>1</v>
      </c>
    </row>
    <row r="95" spans="1:4">
      <c r="A95" s="143" t="s">
        <v>97</v>
      </c>
      <c r="B95" s="143">
        <f>SUMIF(DETAIL!$D:$D,REPORT!A95,DETAIL!$E:$E)</f>
        <v>1</v>
      </c>
      <c r="C95" s="143">
        <f>SUMIF(DETAIL!D:D,A95,DETAIL!F:F)</f>
        <v>0</v>
      </c>
      <c r="D95" s="143">
        <f t="shared" si="1"/>
        <v>1</v>
      </c>
    </row>
    <row r="96" spans="1:4">
      <c r="A96" s="143" t="s">
        <v>98</v>
      </c>
      <c r="B96" s="143">
        <f>SUMIF(DETAIL!$D:$D,REPORT!A96,DETAIL!$E:$E)</f>
        <v>1</v>
      </c>
      <c r="C96" s="143">
        <f>SUMIF(DETAIL!D:D,A96,DETAIL!F:F)</f>
        <v>0</v>
      </c>
      <c r="D96" s="143">
        <f t="shared" si="1"/>
        <v>1</v>
      </c>
    </row>
    <row r="97" spans="1:4">
      <c r="A97" s="143" t="s">
        <v>99</v>
      </c>
      <c r="B97" s="143">
        <f>SUMIF(DETAIL!$D:$D,REPORT!A97,DETAIL!$E:$E)</f>
        <v>8</v>
      </c>
      <c r="C97" s="143">
        <f>SUMIF(DETAIL!D:D,A97,DETAIL!F:F)</f>
        <v>0</v>
      </c>
      <c r="D97" s="143">
        <f t="shared" si="1"/>
        <v>8</v>
      </c>
    </row>
    <row r="98" spans="1:4">
      <c r="A98" s="143" t="s">
        <v>100</v>
      </c>
      <c r="B98" s="143">
        <f>SUMIF(DETAIL!$D:$D,REPORT!A98,DETAIL!$E:$E)</f>
        <v>1</v>
      </c>
      <c r="C98" s="143">
        <f>SUMIF(DETAIL!D:D,A98,DETAIL!F:F)</f>
        <v>0</v>
      </c>
      <c r="D98" s="143">
        <f t="shared" si="1"/>
        <v>1</v>
      </c>
    </row>
    <row r="99" spans="1:4">
      <c r="A99" s="143" t="s">
        <v>101</v>
      </c>
      <c r="B99" s="143">
        <f>SUMIF(DETAIL!$D:$D,REPORT!A99,DETAIL!$E:$E)</f>
        <v>1</v>
      </c>
      <c r="C99" s="143">
        <f>SUMIF(DETAIL!D:D,A99,DETAIL!F:F)</f>
        <v>0</v>
      </c>
      <c r="D99" s="143">
        <f t="shared" si="1"/>
        <v>1</v>
      </c>
    </row>
    <row r="100" spans="1:4">
      <c r="A100" s="143" t="s">
        <v>102</v>
      </c>
      <c r="B100" s="143">
        <f>SUMIF(DETAIL!$D:$D,REPORT!A100,DETAIL!$E:$E)</f>
        <v>1</v>
      </c>
      <c r="C100" s="143">
        <f>SUMIF(DETAIL!D:D,A100,DETAIL!F:F)</f>
        <v>0</v>
      </c>
      <c r="D100" s="143">
        <f t="shared" si="1"/>
        <v>1</v>
      </c>
    </row>
    <row r="101" spans="1:4">
      <c r="A101" s="143" t="s">
        <v>103</v>
      </c>
      <c r="B101" s="143">
        <f>SUMIF(DETAIL!$D:$D,REPORT!A101,DETAIL!$E:$E)</f>
        <v>2</v>
      </c>
      <c r="C101" s="143">
        <f>SUMIF(DETAIL!D:D,A101,DETAIL!F:F)</f>
        <v>0</v>
      </c>
      <c r="D101" s="143">
        <f t="shared" si="1"/>
        <v>2</v>
      </c>
    </row>
    <row r="102" spans="1:4">
      <c r="A102" s="143" t="s">
        <v>104</v>
      </c>
      <c r="B102" s="143">
        <f>SUMIF(DETAIL!$D:$D,REPORT!A102,DETAIL!$E:$E)</f>
        <v>1</v>
      </c>
      <c r="C102" s="143">
        <f>SUMIF(DETAIL!D:D,A102,DETAIL!F:F)</f>
        <v>1</v>
      </c>
      <c r="D102" s="143">
        <f t="shared" si="1"/>
        <v>0</v>
      </c>
    </row>
    <row r="103" spans="1:4">
      <c r="A103" s="143" t="s">
        <v>105</v>
      </c>
      <c r="B103" s="143">
        <f>SUMIF(DETAIL!$D:$D,REPORT!A103,DETAIL!$E:$E)</f>
        <v>1</v>
      </c>
      <c r="C103" s="143">
        <f>SUMIF(DETAIL!D:D,A103,DETAIL!F:F)</f>
        <v>0</v>
      </c>
      <c r="D103" s="143">
        <f t="shared" si="1"/>
        <v>1</v>
      </c>
    </row>
    <row r="104" spans="1:4">
      <c r="A104" s="143" t="s">
        <v>106</v>
      </c>
      <c r="B104" s="143">
        <f>SUMIF(DETAIL!$D:$D,REPORT!A104,DETAIL!$E:$E)</f>
        <v>1</v>
      </c>
      <c r="C104" s="143">
        <f>SUMIF(DETAIL!D:D,A104,DETAIL!F:F)</f>
        <v>0</v>
      </c>
      <c r="D104" s="143">
        <f t="shared" si="1"/>
        <v>1</v>
      </c>
    </row>
    <row r="105" spans="1:4">
      <c r="A105" s="143" t="s">
        <v>107</v>
      </c>
      <c r="B105" s="143">
        <f>SUMIF(DETAIL!$D:$D,REPORT!A105,DETAIL!$E:$E)</f>
        <v>1</v>
      </c>
      <c r="C105" s="143">
        <f>SUMIF(DETAIL!D:D,A105,DETAIL!F:F)</f>
        <v>1</v>
      </c>
      <c r="D105" s="143">
        <f t="shared" si="1"/>
        <v>0</v>
      </c>
    </row>
    <row r="106" spans="1:4">
      <c r="A106" s="143" t="s">
        <v>235</v>
      </c>
      <c r="B106" s="143">
        <f>SUMIF(DETAIL!$D:$D,REPORT!A106,DETAIL!$E:$E)</f>
        <v>7</v>
      </c>
      <c r="C106" s="143">
        <f>SUMIF(DETAIL!D:D,A106,DETAIL!F:F)</f>
        <v>6</v>
      </c>
      <c r="D106" s="143">
        <f t="shared" si="1"/>
        <v>1</v>
      </c>
    </row>
    <row r="107" spans="1:4">
      <c r="A107" s="144" t="s">
        <v>236</v>
      </c>
      <c r="B107" s="143">
        <f>SUMIF(DETAIL!$D:$D,REPORT!A107,DETAIL!$E:$E)</f>
        <v>1</v>
      </c>
      <c r="C107" s="143">
        <f>SUMIF(DETAIL!D:D,A107,DETAIL!F:F)</f>
        <v>1</v>
      </c>
      <c r="D107" s="143">
        <f t="shared" si="1"/>
        <v>0</v>
      </c>
    </row>
    <row r="108" spans="1:4">
      <c r="A108" s="145" t="s">
        <v>124</v>
      </c>
      <c r="B108" s="143">
        <f>SUMIF(DETAIL!$D:$D,REPORT!A108,DETAIL!$E:$E)</f>
        <v>1</v>
      </c>
      <c r="C108" s="143">
        <f>SUMIF(DETAIL!D:D,A108,DETAIL!F:F)</f>
        <v>0</v>
      </c>
      <c r="D108" s="143">
        <f t="shared" si="1"/>
        <v>1</v>
      </c>
    </row>
    <row r="109" spans="1:4">
      <c r="A109" s="145" t="s">
        <v>125</v>
      </c>
      <c r="B109" s="143">
        <f>SUMIF(DETAIL!$D:$D,REPORT!A109,DETAIL!$E:$E)</f>
        <v>1</v>
      </c>
      <c r="C109" s="143">
        <f>SUMIF(DETAIL!D:D,A109,DETAIL!F:F)</f>
        <v>0</v>
      </c>
      <c r="D109" s="143">
        <f t="shared" si="1"/>
        <v>1</v>
      </c>
    </row>
    <row r="110" spans="1:4">
      <c r="A110" s="145" t="s">
        <v>126</v>
      </c>
      <c r="B110" s="143">
        <f>SUMIF(DETAIL!$D:$D,REPORT!A110,DETAIL!$E:$E)</f>
        <v>1</v>
      </c>
      <c r="C110" s="143">
        <f>SUMIF(DETAIL!D:D,A110,DETAIL!F:F)</f>
        <v>0</v>
      </c>
      <c r="D110" s="143">
        <f t="shared" si="1"/>
        <v>1</v>
      </c>
    </row>
    <row r="111" spans="1:4">
      <c r="A111" s="145" t="s">
        <v>127</v>
      </c>
      <c r="B111" s="143">
        <f>SUMIF(DETAIL!$D:$D,REPORT!A111,DETAIL!$E:$E)</f>
        <v>1</v>
      </c>
      <c r="C111" s="143">
        <f>SUMIF(DETAIL!D:D,A111,DETAIL!F:F)</f>
        <v>0</v>
      </c>
      <c r="D111" s="143">
        <f t="shared" si="1"/>
        <v>1</v>
      </c>
    </row>
    <row r="112" spans="1:4">
      <c r="A112" s="145" t="s">
        <v>128</v>
      </c>
      <c r="B112" s="143">
        <f>SUMIF(DETAIL!$D:$D,REPORT!A112,DETAIL!$E:$E)</f>
        <v>1</v>
      </c>
      <c r="C112" s="143">
        <f>SUMIF(DETAIL!D:D,A112,DETAIL!F:F)</f>
        <v>0</v>
      </c>
      <c r="D112" s="143">
        <f t="shared" si="1"/>
        <v>1</v>
      </c>
    </row>
    <row r="113" spans="1:4">
      <c r="A113" s="145" t="s">
        <v>129</v>
      </c>
      <c r="B113" s="143">
        <f>SUMIF(DETAIL!$D:$D,REPORT!A113,DETAIL!$E:$E)</f>
        <v>1</v>
      </c>
      <c r="C113" s="143">
        <f>SUMIF(DETAIL!D:D,A113,DETAIL!F:F)</f>
        <v>0</v>
      </c>
      <c r="D113" s="143">
        <f t="shared" si="1"/>
        <v>1</v>
      </c>
    </row>
    <row r="114" spans="1:4">
      <c r="A114" s="145" t="s">
        <v>130</v>
      </c>
      <c r="B114" s="143">
        <f>SUMIF(DETAIL!$D:$D,REPORT!A114,DETAIL!$E:$E)</f>
        <v>7</v>
      </c>
      <c r="C114" s="143">
        <f>SUMIF(DETAIL!D:D,A114,DETAIL!F:F)</f>
        <v>0</v>
      </c>
      <c r="D114" s="143">
        <f t="shared" si="1"/>
        <v>7</v>
      </c>
    </row>
    <row r="115" spans="1:4">
      <c r="A115" s="145" t="s">
        <v>131</v>
      </c>
      <c r="B115" s="143">
        <f>SUMIF(DETAIL!$D:$D,REPORT!A115,DETAIL!$E:$E)</f>
        <v>2</v>
      </c>
      <c r="C115" s="143">
        <f>SUMIF(DETAIL!D:D,A115,DETAIL!F:F)</f>
        <v>0</v>
      </c>
      <c r="D115" s="143">
        <f t="shared" si="1"/>
        <v>2</v>
      </c>
    </row>
    <row r="116" spans="1:4">
      <c r="A116" s="145" t="s">
        <v>133</v>
      </c>
      <c r="B116" s="143">
        <f>SUMIF(DETAIL!$D:$D,REPORT!A116,DETAIL!$E:$E)</f>
        <v>2</v>
      </c>
      <c r="C116" s="143">
        <f>SUMIF(DETAIL!D:D,A116,DETAIL!F:F)</f>
        <v>1</v>
      </c>
      <c r="D116" s="143">
        <f t="shared" si="1"/>
        <v>1</v>
      </c>
    </row>
    <row r="117" spans="1:4">
      <c r="A117" s="145" t="s">
        <v>132</v>
      </c>
      <c r="B117" s="143">
        <f>SUMIF(DETAIL!$D:$D,REPORT!A117,DETAIL!$E:$E)</f>
        <v>1</v>
      </c>
      <c r="C117" s="143">
        <f>SUMIF(DETAIL!D:D,A117,DETAIL!F:F)</f>
        <v>1</v>
      </c>
      <c r="D117" s="143">
        <f t="shared" si="1"/>
        <v>0</v>
      </c>
    </row>
    <row r="118" spans="1:4">
      <c r="A118" s="145" t="s">
        <v>134</v>
      </c>
      <c r="B118" s="143">
        <f>SUMIF(DETAIL!$D:$D,REPORT!A118,DETAIL!$E:$E)</f>
        <v>1</v>
      </c>
      <c r="C118" s="143">
        <f>SUMIF(DETAIL!D:D,A118,DETAIL!F:F)</f>
        <v>0</v>
      </c>
      <c r="D118" s="143">
        <f t="shared" si="1"/>
        <v>1</v>
      </c>
    </row>
    <row r="119" spans="1:4">
      <c r="A119" s="140" t="s">
        <v>135</v>
      </c>
      <c r="B119" s="143">
        <f>SUMIF(DETAIL!$D:$D,REPORT!A119,DETAIL!$E:$E)</f>
        <v>2</v>
      </c>
      <c r="C119" s="143">
        <f>SUMIF(DETAIL!D:D,A119,DETAIL!F:F)</f>
        <v>0</v>
      </c>
      <c r="D119" s="143">
        <f t="shared" si="1"/>
        <v>2</v>
      </c>
    </row>
    <row r="120" spans="1:4">
      <c r="A120" s="140" t="s">
        <v>136</v>
      </c>
      <c r="B120" s="143">
        <f>SUMIF(DETAIL!$D:$D,REPORT!A120,DETAIL!$E:$E)</f>
        <v>1</v>
      </c>
      <c r="C120" s="143">
        <f>SUMIF(DETAIL!D:D,A120,DETAIL!F:F)</f>
        <v>1</v>
      </c>
      <c r="D120" s="143">
        <f t="shared" si="1"/>
        <v>0</v>
      </c>
    </row>
    <row r="121" spans="1:4">
      <c r="A121" s="140" t="s">
        <v>137</v>
      </c>
      <c r="B121" s="143">
        <f>SUMIF(DETAIL!$D:$D,REPORT!A121,DETAIL!$E:$E)</f>
        <v>2</v>
      </c>
      <c r="C121" s="143">
        <f>SUMIF(DETAIL!D:D,A121,DETAIL!F:F)</f>
        <v>0</v>
      </c>
      <c r="D121" s="143">
        <f t="shared" si="1"/>
        <v>2</v>
      </c>
    </row>
    <row r="122" spans="1:4">
      <c r="A122" s="140" t="s">
        <v>138</v>
      </c>
      <c r="B122" s="143">
        <f>SUMIF(DETAIL!$D:$D,REPORT!A122,DETAIL!$E:$E)</f>
        <v>1</v>
      </c>
      <c r="C122" s="143">
        <f>SUMIF(DETAIL!D:D,A122,DETAIL!F:F)</f>
        <v>0</v>
      </c>
      <c r="D122" s="143">
        <f t="shared" si="1"/>
        <v>1</v>
      </c>
    </row>
    <row r="123" spans="1:4">
      <c r="A123" s="140" t="s">
        <v>139</v>
      </c>
      <c r="B123" s="143">
        <f>SUMIF(DETAIL!$D:$D,REPORT!A123,DETAIL!$E:$E)</f>
        <v>2</v>
      </c>
      <c r="C123" s="143">
        <f>SUMIF(DETAIL!D:D,A123,DETAIL!F:F)</f>
        <v>0</v>
      </c>
      <c r="D123" s="143">
        <f t="shared" si="1"/>
        <v>2</v>
      </c>
    </row>
    <row r="124" spans="1:4">
      <c r="A124" s="140" t="s">
        <v>140</v>
      </c>
      <c r="B124" s="143">
        <f>SUMIF(DETAIL!$D:$D,REPORT!A124,DETAIL!$E:$E)</f>
        <v>1</v>
      </c>
      <c r="C124" s="143">
        <f>SUMIF(DETAIL!D:D,A124,DETAIL!F:F)</f>
        <v>0</v>
      </c>
      <c r="D124" s="143">
        <f t="shared" si="1"/>
        <v>1</v>
      </c>
    </row>
    <row r="125" spans="1:4">
      <c r="A125" s="140" t="s">
        <v>141</v>
      </c>
      <c r="B125" s="143">
        <f>SUMIF(DETAIL!$D:$D,REPORT!A125,DETAIL!$E:$E)</f>
        <v>1</v>
      </c>
      <c r="C125" s="143">
        <f>SUMIF(DETAIL!D:D,A125,DETAIL!F:F)</f>
        <v>0</v>
      </c>
      <c r="D125" s="143">
        <f t="shared" si="1"/>
        <v>1</v>
      </c>
    </row>
    <row r="126" spans="1:4">
      <c r="A126" s="140" t="s">
        <v>142</v>
      </c>
      <c r="B126" s="143">
        <f>SUMIF(DETAIL!$D:$D,REPORT!A126,DETAIL!$E:$E)</f>
        <v>1</v>
      </c>
      <c r="C126" s="143">
        <f>SUMIF(DETAIL!D:D,A126,DETAIL!F:F)</f>
        <v>0</v>
      </c>
      <c r="D126" s="143">
        <f t="shared" si="1"/>
        <v>1</v>
      </c>
    </row>
    <row r="127" spans="1:4">
      <c r="A127" s="140" t="s">
        <v>143</v>
      </c>
      <c r="B127" s="143">
        <f>SUMIF(DETAIL!$D:$D,REPORT!A127,DETAIL!$E:$E)</f>
        <v>0</v>
      </c>
      <c r="C127" s="143">
        <f>SUMIF(DETAIL!D:D,A127,DETAIL!F:F)</f>
        <v>0</v>
      </c>
      <c r="D127" s="143">
        <f t="shared" si="1"/>
        <v>0</v>
      </c>
    </row>
    <row r="128" spans="1:4">
      <c r="A128" s="140" t="s">
        <v>144</v>
      </c>
      <c r="B128" s="143">
        <f>SUMIF(DETAIL!$D:$D,REPORT!A128,DETAIL!$E:$E)</f>
        <v>1</v>
      </c>
      <c r="C128" s="143">
        <f>SUMIF(DETAIL!D:D,A128,DETAIL!F:F)</f>
        <v>0</v>
      </c>
      <c r="D128" s="143">
        <f t="shared" si="1"/>
        <v>1</v>
      </c>
    </row>
    <row r="129" spans="1:4">
      <c r="A129" s="140" t="s">
        <v>145</v>
      </c>
      <c r="B129" s="143">
        <f>SUMIF(DETAIL!$D:$D,REPORT!A129,DETAIL!$E:$E)</f>
        <v>1</v>
      </c>
      <c r="C129" s="143">
        <f>SUMIF(DETAIL!D:D,A129,DETAIL!F:F)</f>
        <v>0</v>
      </c>
      <c r="D129" s="143">
        <f t="shared" si="1"/>
        <v>1</v>
      </c>
    </row>
    <row r="130" spans="1:4">
      <c r="A130" s="140" t="s">
        <v>146</v>
      </c>
      <c r="B130" s="143">
        <f>SUMIF(DETAIL!$D:$D,REPORT!A130,DETAIL!$E:$E)</f>
        <v>1</v>
      </c>
      <c r="C130" s="143">
        <f>SUMIF(DETAIL!D:D,A130,DETAIL!F:F)</f>
        <v>0</v>
      </c>
      <c r="D130" s="143">
        <f t="shared" si="1"/>
        <v>1</v>
      </c>
    </row>
    <row r="131" spans="1:4">
      <c r="A131" s="140" t="s">
        <v>147</v>
      </c>
      <c r="B131" s="143">
        <f>SUMIF(DETAIL!$D:$D,REPORT!A131,DETAIL!$E:$E)</f>
        <v>1</v>
      </c>
      <c r="C131" s="143">
        <f>SUMIF(DETAIL!D:D,A131,DETAIL!F:F)</f>
        <v>0</v>
      </c>
      <c r="D131" s="143">
        <f t="shared" si="1"/>
        <v>1</v>
      </c>
    </row>
    <row r="132" spans="1:4">
      <c r="A132" s="140" t="s">
        <v>148</v>
      </c>
      <c r="B132" s="143">
        <f>SUMIF(DETAIL!$D:$D,REPORT!A132,DETAIL!$E:$E)</f>
        <v>1</v>
      </c>
      <c r="C132" s="143">
        <f>SUMIF(DETAIL!D:D,A132,DETAIL!F:F)</f>
        <v>0</v>
      </c>
      <c r="D132" s="143">
        <f t="shared" si="1"/>
        <v>1</v>
      </c>
    </row>
    <row r="133" spans="1:4">
      <c r="A133" s="140" t="s">
        <v>149</v>
      </c>
      <c r="B133" s="143">
        <f>SUMIF(DETAIL!$D:$D,REPORT!A133,DETAIL!$E:$E)</f>
        <v>1</v>
      </c>
      <c r="C133" s="143">
        <f>SUMIF(DETAIL!D:D,A133,DETAIL!F:F)</f>
        <v>0</v>
      </c>
      <c r="D133" s="143">
        <f t="shared" si="1"/>
        <v>1</v>
      </c>
    </row>
    <row r="134" spans="1:4">
      <c r="A134" s="140" t="s">
        <v>150</v>
      </c>
      <c r="B134" s="143">
        <f>SUMIF(DETAIL!$D:$D,REPORT!A134,DETAIL!$E:$E)</f>
        <v>1</v>
      </c>
      <c r="C134" s="143">
        <f>SUMIF(DETAIL!D:D,A134,DETAIL!F:F)</f>
        <v>0</v>
      </c>
      <c r="D134" s="143">
        <f t="shared" si="1"/>
        <v>1</v>
      </c>
    </row>
    <row r="135" spans="1:4">
      <c r="A135" s="140" t="s">
        <v>151</v>
      </c>
      <c r="B135" s="143">
        <f>SUMIF(DETAIL!$D:$D,REPORT!A135,DETAIL!$E:$E)</f>
        <v>1</v>
      </c>
      <c r="C135" s="143">
        <f>SUMIF(DETAIL!D:D,A135,DETAIL!F:F)</f>
        <v>0</v>
      </c>
      <c r="D135" s="143">
        <f t="shared" ref="D135:D198" si="2">B135-C135</f>
        <v>1</v>
      </c>
    </row>
    <row r="136" spans="1:4">
      <c r="A136" s="140" t="s">
        <v>152</v>
      </c>
      <c r="B136" s="143">
        <f>SUMIF(DETAIL!$D:$D,REPORT!A136,DETAIL!$E:$E)</f>
        <v>1</v>
      </c>
      <c r="C136" s="143">
        <f>SUMIF(DETAIL!D:D,A136,DETAIL!F:F)</f>
        <v>1</v>
      </c>
      <c r="D136" s="143">
        <f t="shared" si="2"/>
        <v>0</v>
      </c>
    </row>
    <row r="137" spans="1:4">
      <c r="A137" s="140" t="s">
        <v>140</v>
      </c>
      <c r="B137" s="143">
        <f>SUMIF(DETAIL!$D:$D,REPORT!A137,DETAIL!$E:$E)</f>
        <v>1</v>
      </c>
      <c r="C137" s="143">
        <f>SUMIF(DETAIL!D:D,A137,DETAIL!F:F)</f>
        <v>0</v>
      </c>
      <c r="D137" s="143">
        <f t="shared" si="2"/>
        <v>1</v>
      </c>
    </row>
    <row r="138" spans="1:4">
      <c r="A138" s="140" t="s">
        <v>141</v>
      </c>
      <c r="B138" s="143">
        <f>SUMIF(DETAIL!$D:$D,REPORT!A138,DETAIL!$E:$E)</f>
        <v>1</v>
      </c>
      <c r="C138" s="143">
        <f>SUMIF(DETAIL!D:D,A138,DETAIL!F:F)</f>
        <v>0</v>
      </c>
      <c r="D138" s="143">
        <f t="shared" si="2"/>
        <v>1</v>
      </c>
    </row>
    <row r="139" spans="1:4">
      <c r="A139" s="140" t="s">
        <v>142</v>
      </c>
      <c r="B139" s="143">
        <f>SUMIF(DETAIL!$D:$D,REPORT!A139,DETAIL!$E:$E)</f>
        <v>1</v>
      </c>
      <c r="C139" s="143">
        <f>SUMIF(DETAIL!D:D,A139,DETAIL!F:F)</f>
        <v>0</v>
      </c>
      <c r="D139" s="143">
        <f t="shared" si="2"/>
        <v>1</v>
      </c>
    </row>
    <row r="140" spans="1:4">
      <c r="A140" s="140" t="s">
        <v>143</v>
      </c>
      <c r="B140" s="143">
        <f>SUMIF(DETAIL!$D:$D,REPORT!A140,DETAIL!$E:$E)</f>
        <v>0</v>
      </c>
      <c r="C140" s="143">
        <f>SUMIF(DETAIL!D:D,A140,DETAIL!F:F)</f>
        <v>0</v>
      </c>
      <c r="D140" s="143">
        <f t="shared" si="2"/>
        <v>0</v>
      </c>
    </row>
    <row r="141" spans="1:4">
      <c r="A141" s="140" t="s">
        <v>144</v>
      </c>
      <c r="B141" s="143">
        <f>SUMIF(DETAIL!$D:$D,REPORT!A141,DETAIL!$E:$E)</f>
        <v>1</v>
      </c>
      <c r="C141" s="143">
        <f>SUMIF(DETAIL!D:D,A141,DETAIL!F:F)</f>
        <v>0</v>
      </c>
      <c r="D141" s="143">
        <f t="shared" si="2"/>
        <v>1</v>
      </c>
    </row>
    <row r="142" spans="1:4">
      <c r="A142" s="140" t="s">
        <v>145</v>
      </c>
      <c r="B142" s="143">
        <f>SUMIF(DETAIL!$D:$D,REPORT!A142,DETAIL!$E:$E)</f>
        <v>1</v>
      </c>
      <c r="C142" s="143">
        <f>SUMIF(DETAIL!D:D,A142,DETAIL!F:F)</f>
        <v>0</v>
      </c>
      <c r="D142" s="143">
        <f t="shared" si="2"/>
        <v>1</v>
      </c>
    </row>
    <row r="143" spans="1:4">
      <c r="A143" s="140" t="s">
        <v>146</v>
      </c>
      <c r="B143" s="143">
        <f>SUMIF(DETAIL!$D:$D,REPORT!A143,DETAIL!$E:$E)</f>
        <v>1</v>
      </c>
      <c r="C143" s="143">
        <f>SUMIF(DETAIL!D:D,A143,DETAIL!F:F)</f>
        <v>0</v>
      </c>
      <c r="D143" s="143">
        <f t="shared" si="2"/>
        <v>1</v>
      </c>
    </row>
    <row r="144" spans="1:4">
      <c r="A144" s="140" t="s">
        <v>147</v>
      </c>
      <c r="B144" s="143">
        <f>SUMIF(DETAIL!$D:$D,REPORT!A144,DETAIL!$E:$E)</f>
        <v>1</v>
      </c>
      <c r="C144" s="143">
        <f>SUMIF(DETAIL!D:D,A144,DETAIL!F:F)</f>
        <v>0</v>
      </c>
      <c r="D144" s="143">
        <f t="shared" si="2"/>
        <v>1</v>
      </c>
    </row>
    <row r="145" spans="1:4">
      <c r="A145" s="140" t="s">
        <v>148</v>
      </c>
      <c r="B145" s="143">
        <f>SUMIF(DETAIL!$D:$D,REPORT!A145,DETAIL!$E:$E)</f>
        <v>1</v>
      </c>
      <c r="C145" s="143">
        <f>SUMIF(DETAIL!D:D,A145,DETAIL!F:F)</f>
        <v>0</v>
      </c>
      <c r="D145" s="143">
        <f t="shared" si="2"/>
        <v>1</v>
      </c>
    </row>
    <row r="146" spans="1:4">
      <c r="A146" s="140" t="s">
        <v>149</v>
      </c>
      <c r="B146" s="143">
        <f>SUMIF(DETAIL!$D:$D,REPORT!A146,DETAIL!$E:$E)</f>
        <v>1</v>
      </c>
      <c r="C146" s="143">
        <f>SUMIF(DETAIL!D:D,A146,DETAIL!F:F)</f>
        <v>0</v>
      </c>
      <c r="D146" s="143">
        <f t="shared" si="2"/>
        <v>1</v>
      </c>
    </row>
    <row r="147" spans="1:4">
      <c r="A147" s="140" t="s">
        <v>150</v>
      </c>
      <c r="B147" s="143">
        <f>SUMIF(DETAIL!$D:$D,REPORT!A147,DETAIL!$E:$E)</f>
        <v>1</v>
      </c>
      <c r="C147" s="143">
        <f>SUMIF(DETAIL!D:D,A147,DETAIL!F:F)</f>
        <v>0</v>
      </c>
      <c r="D147" s="143">
        <f t="shared" si="2"/>
        <v>1</v>
      </c>
    </row>
    <row r="148" spans="1:4">
      <c r="A148" s="140" t="s">
        <v>151</v>
      </c>
      <c r="B148" s="143">
        <f>SUMIF(DETAIL!$D:$D,REPORT!A148,DETAIL!$E:$E)</f>
        <v>1</v>
      </c>
      <c r="C148" s="143">
        <f>SUMIF(DETAIL!D:D,A148,DETAIL!F:F)</f>
        <v>0</v>
      </c>
      <c r="D148" s="143">
        <f t="shared" si="2"/>
        <v>1</v>
      </c>
    </row>
    <row r="149" spans="1:4">
      <c r="A149" s="140" t="s">
        <v>152</v>
      </c>
      <c r="B149" s="143">
        <f>SUMIF(DETAIL!$D:$D,REPORT!A149,DETAIL!$E:$E)</f>
        <v>1</v>
      </c>
      <c r="C149" s="143">
        <f>SUMIF(DETAIL!D:D,A149,DETAIL!F:F)</f>
        <v>1</v>
      </c>
      <c r="D149" s="143">
        <f t="shared" si="2"/>
        <v>0</v>
      </c>
    </row>
    <row r="150" spans="1:4">
      <c r="A150" s="140" t="s">
        <v>153</v>
      </c>
      <c r="B150" s="143">
        <f>SUMIF(DETAIL!$D:$D,REPORT!A150,DETAIL!$E:$E)</f>
        <v>1</v>
      </c>
      <c r="C150" s="143">
        <f>SUMIF(DETAIL!D:D,A150,DETAIL!F:F)</f>
        <v>0</v>
      </c>
      <c r="D150" s="143">
        <f t="shared" si="2"/>
        <v>1</v>
      </c>
    </row>
    <row r="151" spans="1:4">
      <c r="A151" s="140" t="s">
        <v>154</v>
      </c>
      <c r="B151" s="143">
        <f>SUMIF(DETAIL!$D:$D,REPORT!A151,DETAIL!$E:$E)</f>
        <v>1</v>
      </c>
      <c r="C151" s="143">
        <f>SUMIF(DETAIL!D:D,A151,DETAIL!F:F)</f>
        <v>0</v>
      </c>
      <c r="D151" s="143">
        <f t="shared" si="2"/>
        <v>1</v>
      </c>
    </row>
    <row r="152" spans="1:4">
      <c r="A152" s="140" t="s">
        <v>155</v>
      </c>
      <c r="B152" s="143">
        <f>SUMIF(DETAIL!$D:$D,REPORT!A152,DETAIL!$E:$E)</f>
        <v>1</v>
      </c>
      <c r="C152" s="143">
        <f>SUMIF(DETAIL!D:D,A152,DETAIL!F:F)</f>
        <v>0</v>
      </c>
      <c r="D152" s="143">
        <f t="shared" si="2"/>
        <v>1</v>
      </c>
    </row>
    <row r="153" spans="1:4">
      <c r="A153" s="140" t="s">
        <v>118</v>
      </c>
      <c r="B153" s="143">
        <f>SUMIF(DETAIL!$D:$D,REPORT!A153,DETAIL!$E:$E)</f>
        <v>1</v>
      </c>
      <c r="C153" s="143">
        <f>SUMIF(DETAIL!D:D,A153,DETAIL!F:F)</f>
        <v>0</v>
      </c>
      <c r="D153" s="143">
        <f t="shared" si="2"/>
        <v>1</v>
      </c>
    </row>
    <row r="154" spans="1:4">
      <c r="A154" s="140" t="s">
        <v>156</v>
      </c>
      <c r="B154" s="143">
        <f>SUMIF(DETAIL!$D:$D,REPORT!A154,DETAIL!$E:$E)</f>
        <v>1</v>
      </c>
      <c r="C154" s="143">
        <f>SUMIF(DETAIL!D:D,A154,DETAIL!F:F)</f>
        <v>0</v>
      </c>
      <c r="D154" s="143">
        <f t="shared" si="2"/>
        <v>1</v>
      </c>
    </row>
    <row r="155" spans="1:4">
      <c r="A155" s="140" t="s">
        <v>157</v>
      </c>
      <c r="B155" s="143">
        <f>SUMIF(DETAIL!$D:$D,REPORT!A155,DETAIL!$E:$E)</f>
        <v>1</v>
      </c>
      <c r="C155" s="143">
        <f>SUMIF(DETAIL!D:D,A155,DETAIL!F:F)</f>
        <v>0</v>
      </c>
      <c r="D155" s="143">
        <f t="shared" si="2"/>
        <v>1</v>
      </c>
    </row>
    <row r="156" spans="1:4">
      <c r="A156" s="140" t="s">
        <v>158</v>
      </c>
      <c r="B156" s="143">
        <f>SUMIF(DETAIL!$D:$D,REPORT!A156,DETAIL!$E:$E)</f>
        <v>4</v>
      </c>
      <c r="C156" s="143">
        <f>SUMIF(DETAIL!D:D,A156,DETAIL!F:F)</f>
        <v>0</v>
      </c>
      <c r="D156" s="143">
        <f t="shared" si="2"/>
        <v>4</v>
      </c>
    </row>
    <row r="157" spans="1:4">
      <c r="A157" s="140" t="s">
        <v>159</v>
      </c>
      <c r="B157" s="143">
        <f>SUMIF(DETAIL!$D:$D,REPORT!A157,DETAIL!$E:$E)</f>
        <v>1</v>
      </c>
      <c r="C157" s="143">
        <f>SUMIF(DETAIL!D:D,A157,DETAIL!F:F)</f>
        <v>0</v>
      </c>
      <c r="D157" s="143">
        <f t="shared" si="2"/>
        <v>1</v>
      </c>
    </row>
    <row r="158" spans="1:4">
      <c r="A158" s="140" t="s">
        <v>160</v>
      </c>
      <c r="B158" s="143">
        <f>SUMIF(DETAIL!$D:$D,REPORT!A158,DETAIL!$E:$E)</f>
        <v>1</v>
      </c>
      <c r="C158" s="143">
        <f>SUMIF(DETAIL!D:D,A158,DETAIL!F:F)</f>
        <v>0</v>
      </c>
      <c r="D158" s="143">
        <f t="shared" si="2"/>
        <v>1</v>
      </c>
    </row>
    <row r="159" spans="1:4">
      <c r="A159" s="140" t="s">
        <v>161</v>
      </c>
      <c r="B159" s="143">
        <f>SUMIF(DETAIL!$D:$D,REPORT!A159,DETAIL!$E:$E)</f>
        <v>1</v>
      </c>
      <c r="C159" s="143">
        <f>SUMIF(DETAIL!D:D,A159,DETAIL!F:F)</f>
        <v>0</v>
      </c>
      <c r="D159" s="143">
        <f t="shared" si="2"/>
        <v>1</v>
      </c>
    </row>
    <row r="160" spans="1:4">
      <c r="A160" s="140" t="s">
        <v>162</v>
      </c>
      <c r="B160" s="143">
        <f>SUMIF(DETAIL!$D:$D,REPORT!A160,DETAIL!$E:$E)</f>
        <v>1</v>
      </c>
      <c r="C160" s="143">
        <f>SUMIF(DETAIL!D:D,A160,DETAIL!F:F)</f>
        <v>0</v>
      </c>
      <c r="D160" s="143">
        <f t="shared" si="2"/>
        <v>1</v>
      </c>
    </row>
    <row r="161" spans="1:4">
      <c r="A161" s="140" t="s">
        <v>166</v>
      </c>
      <c r="B161" s="143">
        <f>SUMIF(DETAIL!$D:$D,REPORT!A161,DETAIL!$E:$E)</f>
        <v>1</v>
      </c>
      <c r="C161" s="143">
        <f>SUMIF(DETAIL!D:D,A161,DETAIL!F:F)</f>
        <v>0</v>
      </c>
      <c r="D161" s="143">
        <f t="shared" si="2"/>
        <v>1</v>
      </c>
    </row>
    <row r="162" spans="1:4">
      <c r="A162" s="140" t="s">
        <v>163</v>
      </c>
      <c r="B162" s="143">
        <f>SUMIF(DETAIL!$D:$D,REPORT!A162,DETAIL!$E:$E)</f>
        <v>1</v>
      </c>
      <c r="C162" s="143">
        <f>SUMIF(DETAIL!D:D,A162,DETAIL!F:F)</f>
        <v>0</v>
      </c>
      <c r="D162" s="143">
        <f t="shared" si="2"/>
        <v>1</v>
      </c>
    </row>
    <row r="163" spans="1:4">
      <c r="A163" s="140" t="s">
        <v>164</v>
      </c>
      <c r="B163" s="143">
        <f>SUMIF(DETAIL!$D:$D,REPORT!A163,DETAIL!$E:$E)</f>
        <v>1</v>
      </c>
      <c r="C163" s="143">
        <f>SUMIF(DETAIL!D:D,A163,DETAIL!F:F)</f>
        <v>0</v>
      </c>
      <c r="D163" s="143">
        <f t="shared" si="2"/>
        <v>1</v>
      </c>
    </row>
    <row r="164" spans="1:4">
      <c r="A164" s="146" t="s">
        <v>238</v>
      </c>
      <c r="B164" s="143">
        <f>SUMIF(DETAIL!$D:$D,REPORT!A164,DETAIL!$E:$E)</f>
        <v>0</v>
      </c>
      <c r="C164" s="143">
        <f>SUMIF(DETAIL!D:D,A164,DETAIL!F:F)</f>
        <v>0</v>
      </c>
      <c r="D164" s="143">
        <f t="shared" si="2"/>
        <v>0</v>
      </c>
    </row>
    <row r="165" spans="1:4">
      <c r="A165" s="140" t="s">
        <v>165</v>
      </c>
      <c r="B165" s="143">
        <f>SUMIF(DETAIL!$D:$D,REPORT!A165,DETAIL!$E:$E)</f>
        <v>0</v>
      </c>
      <c r="C165" s="143">
        <f>SUMIF(DETAIL!D:D,A165,DETAIL!F:F)</f>
        <v>0</v>
      </c>
      <c r="D165" s="143">
        <f t="shared" si="2"/>
        <v>0</v>
      </c>
    </row>
    <row r="166" spans="1:4">
      <c r="A166" s="147" t="s">
        <v>239</v>
      </c>
      <c r="B166" s="143">
        <f>SUMIF(DETAIL!$D:$D,REPORT!A166,DETAIL!$E:$E)</f>
        <v>11</v>
      </c>
      <c r="C166" s="143">
        <f>SUMIF(DETAIL!D:D,A166,DETAIL!F:F)</f>
        <v>0</v>
      </c>
      <c r="D166" s="143">
        <f t="shared" si="2"/>
        <v>11</v>
      </c>
    </row>
    <row r="167" spans="1:4">
      <c r="A167" s="140" t="s">
        <v>167</v>
      </c>
      <c r="B167" s="143">
        <f>SUMIF(DETAIL!$D:$D,REPORT!A167,DETAIL!$E:$E)</f>
        <v>1</v>
      </c>
      <c r="C167" s="143">
        <f>SUMIF(DETAIL!D:D,A167,DETAIL!F:F)</f>
        <v>0</v>
      </c>
      <c r="D167" s="143">
        <f t="shared" si="2"/>
        <v>1</v>
      </c>
    </row>
    <row r="168" spans="1:4">
      <c r="A168" s="140" t="s">
        <v>168</v>
      </c>
      <c r="B168" s="143">
        <f>SUMIF(DETAIL!$D:$D,REPORT!A168,DETAIL!$E:$E)</f>
        <v>1</v>
      </c>
      <c r="C168" s="143">
        <f>SUMIF(DETAIL!D:D,A168,DETAIL!F:F)</f>
        <v>0</v>
      </c>
      <c r="D168" s="143">
        <f t="shared" si="2"/>
        <v>1</v>
      </c>
    </row>
    <row r="169" spans="1:4">
      <c r="A169" s="140" t="s">
        <v>169</v>
      </c>
      <c r="B169" s="143">
        <f>SUMIF(DETAIL!$D:$D,REPORT!A169,DETAIL!$E:$E)</f>
        <v>0</v>
      </c>
      <c r="C169" s="143">
        <f>SUMIF(DETAIL!D:D,A169,DETAIL!F:F)</f>
        <v>0</v>
      </c>
      <c r="D169" s="143">
        <f t="shared" si="2"/>
        <v>0</v>
      </c>
    </row>
    <row r="170" spans="1:4">
      <c r="B170" s="143">
        <f>SUMIF(DETAIL!$D:$D,REPORT!A170,DETAIL!$E:$E)</f>
        <v>0</v>
      </c>
      <c r="C170" s="143">
        <f>SUMIF(DETAIL!D:D,A170,DETAIL!F:F)</f>
        <v>0</v>
      </c>
      <c r="D170" s="143">
        <f t="shared" si="2"/>
        <v>0</v>
      </c>
    </row>
    <row r="171" spans="1:4">
      <c r="A171" s="140" t="s">
        <v>170</v>
      </c>
      <c r="B171" s="143">
        <f>SUMIF(DETAIL!$D:$D,REPORT!A171,DETAIL!$E:$E)</f>
        <v>1</v>
      </c>
      <c r="C171" s="143">
        <f>SUMIF(DETAIL!D:D,A171,DETAIL!F:F)</f>
        <v>0</v>
      </c>
      <c r="D171" s="143">
        <f t="shared" si="2"/>
        <v>1</v>
      </c>
    </row>
    <row r="172" spans="1:4">
      <c r="A172" s="140" t="s">
        <v>171</v>
      </c>
      <c r="B172" s="143">
        <f>SUMIF(DETAIL!$D:$D,REPORT!A172,DETAIL!$E:$E)</f>
        <v>2</v>
      </c>
      <c r="C172" s="143">
        <f>SUMIF(DETAIL!D:D,A172,DETAIL!F:F)</f>
        <v>0</v>
      </c>
      <c r="D172" s="143">
        <f t="shared" si="2"/>
        <v>2</v>
      </c>
    </row>
    <row r="173" spans="1:4">
      <c r="A173" s="140" t="s">
        <v>172</v>
      </c>
      <c r="B173" s="143">
        <f>SUMIF(DETAIL!$D:$D,REPORT!A173,DETAIL!$E:$E)</f>
        <v>1</v>
      </c>
      <c r="C173" s="143">
        <f>SUMIF(DETAIL!D:D,A173,DETAIL!F:F)</f>
        <v>0</v>
      </c>
      <c r="D173" s="143">
        <f t="shared" si="2"/>
        <v>1</v>
      </c>
    </row>
    <row r="174" spans="1:4">
      <c r="A174" s="140" t="s">
        <v>173</v>
      </c>
      <c r="B174" s="143">
        <f>SUMIF(DETAIL!$D:$D,REPORT!A174,DETAIL!$E:$E)</f>
        <v>1</v>
      </c>
      <c r="C174" s="143">
        <f>SUMIF(DETAIL!D:D,A174,DETAIL!F:F)</f>
        <v>0</v>
      </c>
      <c r="D174" s="143">
        <f t="shared" si="2"/>
        <v>1</v>
      </c>
    </row>
    <row r="175" spans="1:4">
      <c r="A175" s="140" t="s">
        <v>174</v>
      </c>
      <c r="B175" s="143">
        <f>SUMIF(DETAIL!$D:$D,REPORT!A175,DETAIL!$E:$E)</f>
        <v>0</v>
      </c>
      <c r="C175" s="143">
        <f>SUMIF(DETAIL!D:D,A175,DETAIL!F:F)</f>
        <v>0</v>
      </c>
      <c r="D175" s="143">
        <f t="shared" si="2"/>
        <v>0</v>
      </c>
    </row>
    <row r="176" spans="1:4">
      <c r="A176" s="140" t="s">
        <v>175</v>
      </c>
      <c r="B176" s="143">
        <f>SUMIF(DETAIL!$D:$D,REPORT!A176,DETAIL!$E:$E)</f>
        <v>2</v>
      </c>
      <c r="C176" s="143">
        <f>SUMIF(DETAIL!D:D,A176,DETAIL!F:F)</f>
        <v>0</v>
      </c>
      <c r="D176" s="143">
        <f t="shared" si="2"/>
        <v>2</v>
      </c>
    </row>
    <row r="177" spans="1:4">
      <c r="A177" s="140" t="s">
        <v>176</v>
      </c>
      <c r="B177" s="143">
        <f>SUMIF(DETAIL!$D:$D,REPORT!A177,DETAIL!$E:$E)</f>
        <v>1</v>
      </c>
      <c r="C177" s="143">
        <f>SUMIF(DETAIL!D:D,A177,DETAIL!F:F)</f>
        <v>0</v>
      </c>
      <c r="D177" s="143">
        <f t="shared" si="2"/>
        <v>1</v>
      </c>
    </row>
    <row r="178" spans="1:4">
      <c r="A178" s="140" t="s">
        <v>177</v>
      </c>
      <c r="B178" s="143">
        <f>SUMIF(DETAIL!$D:$D,REPORT!A178,DETAIL!$E:$E)</f>
        <v>1</v>
      </c>
      <c r="C178" s="143">
        <f>SUMIF(DETAIL!D:D,A178,DETAIL!F:F)</f>
        <v>0</v>
      </c>
      <c r="D178" s="143">
        <f t="shared" si="2"/>
        <v>1</v>
      </c>
    </row>
    <row r="179" spans="1:4">
      <c r="A179" s="140" t="s">
        <v>178</v>
      </c>
      <c r="B179" s="143">
        <f>SUMIF(DETAIL!$D:$D,REPORT!A179,DETAIL!$E:$E)</f>
        <v>1</v>
      </c>
      <c r="C179" s="143">
        <f>SUMIF(DETAIL!D:D,A179,DETAIL!F:F)</f>
        <v>0</v>
      </c>
      <c r="D179" s="143">
        <f t="shared" si="2"/>
        <v>1</v>
      </c>
    </row>
    <row r="180" spans="1:4">
      <c r="A180" s="140" t="s">
        <v>179</v>
      </c>
      <c r="B180" s="143">
        <f>SUMIF(DETAIL!$D:$D,REPORT!A180,DETAIL!$E:$E)</f>
        <v>1</v>
      </c>
      <c r="C180" s="143">
        <f>SUMIF(DETAIL!D:D,A180,DETAIL!F:F)</f>
        <v>0</v>
      </c>
      <c r="D180" s="143">
        <f t="shared" si="2"/>
        <v>1</v>
      </c>
    </row>
    <row r="181" spans="1:4">
      <c r="A181" s="140" t="s">
        <v>181</v>
      </c>
      <c r="B181" s="143">
        <f>SUMIF(DETAIL!$D:$D,REPORT!A181,DETAIL!$E:$E)</f>
        <v>1</v>
      </c>
      <c r="C181" s="143">
        <f>SUMIF(DETAIL!D:D,A181,DETAIL!F:F)</f>
        <v>0</v>
      </c>
      <c r="D181" s="143">
        <f t="shared" si="2"/>
        <v>1</v>
      </c>
    </row>
    <row r="182" spans="1:4">
      <c r="A182" s="140" t="s">
        <v>182</v>
      </c>
      <c r="B182" s="143">
        <f>SUMIF(DETAIL!$D:$D,REPORT!A182,DETAIL!$E:$E)</f>
        <v>1</v>
      </c>
      <c r="C182" s="143">
        <f>SUMIF(DETAIL!D:D,A182,DETAIL!F:F)</f>
        <v>0</v>
      </c>
      <c r="D182" s="143">
        <f t="shared" si="2"/>
        <v>1</v>
      </c>
    </row>
    <row r="183" spans="1:4">
      <c r="A183" s="140" t="s">
        <v>183</v>
      </c>
      <c r="B183" s="143">
        <f>SUMIF(DETAIL!$D:$D,REPORT!A183,DETAIL!$E:$E)</f>
        <v>1</v>
      </c>
      <c r="C183" s="143">
        <f>SUMIF(DETAIL!D:D,A183,DETAIL!F:F)</f>
        <v>0</v>
      </c>
      <c r="D183" s="143">
        <f t="shared" si="2"/>
        <v>1</v>
      </c>
    </row>
    <row r="184" spans="1:4">
      <c r="A184" s="140" t="s">
        <v>184</v>
      </c>
      <c r="B184" s="143">
        <f>SUMIF(DETAIL!$D:$D,REPORT!A184,DETAIL!$E:$E)</f>
        <v>2</v>
      </c>
      <c r="C184" s="143">
        <f>SUMIF(DETAIL!D:D,A184,DETAIL!F:F)</f>
        <v>0</v>
      </c>
      <c r="D184" s="143">
        <f t="shared" si="2"/>
        <v>2</v>
      </c>
    </row>
    <row r="185" spans="1:4">
      <c r="A185" s="140" t="s">
        <v>185</v>
      </c>
      <c r="B185" s="143">
        <f>SUMIF(DETAIL!$D:$D,REPORT!A185,DETAIL!$E:$E)</f>
        <v>1</v>
      </c>
      <c r="C185" s="143">
        <f>SUMIF(DETAIL!D:D,A185,DETAIL!F:F)</f>
        <v>0</v>
      </c>
      <c r="D185" s="143">
        <f t="shared" si="2"/>
        <v>1</v>
      </c>
    </row>
    <row r="186" spans="1:4">
      <c r="A186" s="140" t="s">
        <v>184</v>
      </c>
      <c r="B186" s="143">
        <f>SUMIF(DETAIL!$D:$D,REPORT!A186,DETAIL!$E:$E)</f>
        <v>2</v>
      </c>
      <c r="C186" s="143">
        <f>SUMIF(DETAIL!D:D,A186,DETAIL!F:F)</f>
        <v>0</v>
      </c>
      <c r="D186" s="143">
        <f t="shared" si="2"/>
        <v>2</v>
      </c>
    </row>
    <row r="187" spans="1:4">
      <c r="A187" s="140" t="s">
        <v>186</v>
      </c>
      <c r="B187" s="143">
        <f>SUMIF(DETAIL!$D:$D,REPORT!A187,DETAIL!$E:$E)</f>
        <v>1</v>
      </c>
      <c r="C187" s="143">
        <f>SUMIF(DETAIL!D:D,A187,DETAIL!F:F)</f>
        <v>0</v>
      </c>
      <c r="D187" s="143">
        <f t="shared" si="2"/>
        <v>1</v>
      </c>
    </row>
    <row r="188" spans="1:4">
      <c r="A188" s="140" t="s">
        <v>187</v>
      </c>
      <c r="B188" s="143">
        <f>SUMIF(DETAIL!$D:$D,REPORT!A188,DETAIL!$E:$E)</f>
        <v>1</v>
      </c>
      <c r="C188" s="143">
        <f>SUMIF(DETAIL!D:D,A188,DETAIL!F:F)</f>
        <v>0</v>
      </c>
      <c r="D188" s="143">
        <f t="shared" si="2"/>
        <v>1</v>
      </c>
    </row>
    <row r="189" spans="1:4">
      <c r="A189" s="140" t="s">
        <v>188</v>
      </c>
      <c r="B189" s="143">
        <f>SUMIF(DETAIL!$D:$D,REPORT!A189,DETAIL!$E:$E)</f>
        <v>1</v>
      </c>
      <c r="C189" s="143">
        <f>SUMIF(DETAIL!D:D,A189,DETAIL!F:F)</f>
        <v>0</v>
      </c>
      <c r="D189" s="143">
        <f t="shared" si="2"/>
        <v>1</v>
      </c>
    </row>
    <row r="190" spans="1:4">
      <c r="A190" s="140" t="s">
        <v>189</v>
      </c>
      <c r="B190" s="143">
        <f>SUMIF(DETAIL!$D:$D,REPORT!A190,DETAIL!$E:$E)</f>
        <v>1</v>
      </c>
      <c r="C190" s="143">
        <f>SUMIF(DETAIL!D:D,A190,DETAIL!F:F)</f>
        <v>0</v>
      </c>
      <c r="D190" s="143">
        <f t="shared" si="2"/>
        <v>1</v>
      </c>
    </row>
    <row r="191" spans="1:4">
      <c r="A191" s="140" t="s">
        <v>190</v>
      </c>
      <c r="B191" s="143">
        <f>SUMIF(DETAIL!$D:$D,REPORT!A191,DETAIL!$E:$E)</f>
        <v>1</v>
      </c>
      <c r="C191" s="143">
        <f>SUMIF(DETAIL!D:D,A191,DETAIL!F:F)</f>
        <v>0</v>
      </c>
      <c r="D191" s="143">
        <f t="shared" si="2"/>
        <v>1</v>
      </c>
    </row>
    <row r="192" spans="1:4">
      <c r="A192" s="140" t="s">
        <v>191</v>
      </c>
      <c r="B192" s="143">
        <f>SUMIF(DETAIL!$D:$D,REPORT!A192,DETAIL!$E:$E)</f>
        <v>2</v>
      </c>
      <c r="C192" s="143">
        <f>SUMIF(DETAIL!D:D,A192,DETAIL!F:F)</f>
        <v>0</v>
      </c>
      <c r="D192" s="143">
        <f t="shared" si="2"/>
        <v>2</v>
      </c>
    </row>
    <row r="193" spans="1:4">
      <c r="A193" s="140" t="s">
        <v>192</v>
      </c>
      <c r="B193" s="143">
        <f>SUMIF(DETAIL!$D:$D,REPORT!A193,DETAIL!$E:$E)</f>
        <v>1</v>
      </c>
      <c r="C193" s="143">
        <f>SUMIF(DETAIL!D:D,A193,DETAIL!F:F)</f>
        <v>0</v>
      </c>
      <c r="D193" s="143">
        <f t="shared" si="2"/>
        <v>1</v>
      </c>
    </row>
    <row r="194" spans="1:4">
      <c r="A194" s="140" t="s">
        <v>193</v>
      </c>
      <c r="B194" s="143">
        <f>SUMIF(DETAIL!$D:$D,REPORT!A194,DETAIL!$E:$E)</f>
        <v>1</v>
      </c>
      <c r="C194" s="143">
        <f>SUMIF(DETAIL!D:D,A194,DETAIL!F:F)</f>
        <v>0</v>
      </c>
      <c r="D194" s="143">
        <f t="shared" si="2"/>
        <v>1</v>
      </c>
    </row>
    <row r="195" spans="1:4">
      <c r="A195" s="140" t="s">
        <v>194</v>
      </c>
      <c r="B195" s="143">
        <f>SUMIF(DETAIL!$D:$D,REPORT!A195,DETAIL!$E:$E)</f>
        <v>1</v>
      </c>
      <c r="C195" s="143">
        <f>SUMIF(DETAIL!D:D,A195,DETAIL!F:F)</f>
        <v>0</v>
      </c>
      <c r="D195" s="143">
        <f t="shared" si="2"/>
        <v>1</v>
      </c>
    </row>
    <row r="196" spans="1:4">
      <c r="A196" s="140" t="s">
        <v>195</v>
      </c>
      <c r="B196" s="143">
        <f>SUMIF(DETAIL!$D:$D,REPORT!A196,DETAIL!$E:$E)</f>
        <v>1</v>
      </c>
      <c r="C196" s="143">
        <f>SUMIF(DETAIL!D:D,A196,DETAIL!F:F)</f>
        <v>0</v>
      </c>
      <c r="D196" s="143">
        <f t="shared" si="2"/>
        <v>1</v>
      </c>
    </row>
    <row r="197" spans="1:4">
      <c r="A197" s="140" t="s">
        <v>196</v>
      </c>
      <c r="B197" s="143">
        <f>SUMIF(DETAIL!$D:$D,REPORT!A197,DETAIL!$E:$E)</f>
        <v>1</v>
      </c>
      <c r="C197" s="143">
        <f>SUMIF(DETAIL!D:D,A197,DETAIL!F:F)</f>
        <v>0</v>
      </c>
      <c r="D197" s="143">
        <f t="shared" si="2"/>
        <v>1</v>
      </c>
    </row>
    <row r="198" spans="1:4">
      <c r="A198" s="140" t="s">
        <v>197</v>
      </c>
      <c r="B198" s="143">
        <f>SUMIF(DETAIL!$D:$D,REPORT!A198,DETAIL!$E:$E)</f>
        <v>1</v>
      </c>
      <c r="C198" s="143">
        <f>SUMIF(DETAIL!D:D,A198,DETAIL!F:F)</f>
        <v>0</v>
      </c>
      <c r="D198" s="143">
        <f t="shared" si="2"/>
        <v>1</v>
      </c>
    </row>
    <row r="199" spans="1:4">
      <c r="A199" s="140" t="s">
        <v>198</v>
      </c>
      <c r="B199" s="143">
        <f>SUMIF(DETAIL!$D:$D,REPORT!A199,DETAIL!$E:$E)</f>
        <v>1</v>
      </c>
      <c r="C199" s="143">
        <f>SUMIF(DETAIL!D:D,A199,DETAIL!F:F)</f>
        <v>0</v>
      </c>
      <c r="D199" s="143">
        <f t="shared" ref="D199:D204" si="3">B199-C199</f>
        <v>1</v>
      </c>
    </row>
    <row r="200" spans="1:4">
      <c r="A200" s="140" t="s">
        <v>199</v>
      </c>
      <c r="B200" s="143">
        <f>SUMIF(DETAIL!$D:$D,REPORT!A200,DETAIL!$E:$E)</f>
        <v>1</v>
      </c>
      <c r="C200" s="143">
        <f>SUMIF(DETAIL!D:D,A200,DETAIL!F:F)</f>
        <v>1</v>
      </c>
      <c r="D200" s="143">
        <f t="shared" si="3"/>
        <v>0</v>
      </c>
    </row>
    <row r="201" spans="1:4">
      <c r="A201" s="140" t="s">
        <v>200</v>
      </c>
      <c r="B201" s="143">
        <f>SUMIF(DETAIL!$D:$D,REPORT!A201,DETAIL!$E:$E)</f>
        <v>1</v>
      </c>
      <c r="C201" s="143">
        <f>SUMIF(DETAIL!D:D,A201,DETAIL!F:F)</f>
        <v>0</v>
      </c>
      <c r="D201" s="143">
        <f t="shared" si="3"/>
        <v>1</v>
      </c>
    </row>
    <row r="202" spans="1:4">
      <c r="A202" s="140" t="s">
        <v>201</v>
      </c>
      <c r="B202" s="143">
        <f>SUMIF(DETAIL!$D:$D,REPORT!A202,DETAIL!$E:$E)</f>
        <v>1</v>
      </c>
      <c r="C202" s="143">
        <f>SUMIF(DETAIL!D:D,A202,DETAIL!F:F)</f>
        <v>0</v>
      </c>
      <c r="D202" s="143">
        <f t="shared" si="3"/>
        <v>1</v>
      </c>
    </row>
    <row r="203" spans="1:4">
      <c r="A203" s="140" t="s">
        <v>202</v>
      </c>
      <c r="B203" s="143">
        <f>SUMIF(DETAIL!$D:$D,REPORT!A203,DETAIL!$E:$E)</f>
        <v>1</v>
      </c>
      <c r="C203" s="143">
        <f>SUMIF(DETAIL!D:D,A203,DETAIL!F:F)</f>
        <v>0</v>
      </c>
      <c r="D203" s="143">
        <f t="shared" si="3"/>
        <v>1</v>
      </c>
    </row>
    <row r="204" spans="1:4">
      <c r="A204" s="140" t="s">
        <v>203</v>
      </c>
      <c r="B204" s="143">
        <f>SUMIF(DETAIL!$D:$D,REPORT!A204,DETAIL!$E:$E)</f>
        <v>1</v>
      </c>
      <c r="C204" s="143">
        <f>SUMIF(DETAIL!D:D,A204,DETAIL!F:F)</f>
        <v>0</v>
      </c>
      <c r="D204" s="143">
        <f t="shared" si="3"/>
        <v>1</v>
      </c>
    </row>
    <row r="205" spans="1:4">
      <c r="A205" s="140" t="s">
        <v>245</v>
      </c>
      <c r="B205" s="143">
        <f>SUMIF(DETAIL!$D:$D,REPORT!A205,DETAIL!$E:$E)</f>
        <v>2</v>
      </c>
      <c r="C205" s="143">
        <f>SUMIF(DETAIL!D:D,A205,DETAIL!F:F)</f>
        <v>0</v>
      </c>
      <c r="D205" s="143">
        <f>B205-C206</f>
        <v>2</v>
      </c>
    </row>
    <row r="206" spans="1:4">
      <c r="A206" s="140" t="s">
        <v>240</v>
      </c>
      <c r="B206" s="143">
        <f>SUMIF(DETAIL!$D:$D,REPORT!A206,DETAIL!$E:$E)</f>
        <v>1</v>
      </c>
      <c r="C206" s="143">
        <f>SUMIF(DETAIL!D:D,A206,DETAIL!F:F)</f>
        <v>0</v>
      </c>
      <c r="D206" s="143">
        <f>B206-C207</f>
        <v>1</v>
      </c>
    </row>
    <row r="207" spans="1:4">
      <c r="A207" s="140" t="s">
        <v>246</v>
      </c>
      <c r="B207" s="143">
        <f>SUMIF(DETAIL!$D:$D,REPORT!A207,DETAIL!$E:$E)</f>
        <v>1</v>
      </c>
      <c r="C207" s="143">
        <f>SUMIF(DETAIL!D:D,A207,DETAIL!F:F)</f>
        <v>0</v>
      </c>
      <c r="D207" s="143">
        <f t="shared" ref="D207:D270" si="4">B207-C208</f>
        <v>1</v>
      </c>
    </row>
    <row r="208" spans="1:4">
      <c r="A208" s="140" t="s">
        <v>247</v>
      </c>
      <c r="B208" s="143">
        <f>SUMIF(DETAIL!$D:$D,REPORT!A208,DETAIL!$E:$E)</f>
        <v>3</v>
      </c>
      <c r="C208" s="143">
        <f>SUMIF(DETAIL!D:D,A208,DETAIL!F:F)</f>
        <v>0</v>
      </c>
      <c r="D208" s="143">
        <f t="shared" si="4"/>
        <v>3</v>
      </c>
    </row>
    <row r="209" spans="1:4">
      <c r="A209" s="140" t="s">
        <v>241</v>
      </c>
      <c r="B209" s="143">
        <f>SUMIF(DETAIL!$D:$D,REPORT!A209,DETAIL!$E:$E)</f>
        <v>1</v>
      </c>
      <c r="C209" s="143">
        <f>SUMIF(DETAIL!D:D,A209,DETAIL!F:F)</f>
        <v>0</v>
      </c>
      <c r="D209" s="143">
        <f t="shared" si="4"/>
        <v>1</v>
      </c>
    </row>
    <row r="210" spans="1:4">
      <c r="A210" s="140" t="s">
        <v>242</v>
      </c>
      <c r="B210" s="143">
        <f>SUMIF(DETAIL!$D:$D,REPORT!A210,DETAIL!$E:$E)</f>
        <v>1</v>
      </c>
      <c r="C210" s="143">
        <f>SUMIF(DETAIL!D:D,A210,DETAIL!F:F)</f>
        <v>0</v>
      </c>
      <c r="D210" s="143">
        <f t="shared" si="4"/>
        <v>1</v>
      </c>
    </row>
    <row r="211" spans="1:4">
      <c r="A211" s="140" t="s">
        <v>204</v>
      </c>
      <c r="B211" s="143">
        <f>SUMIF(DETAIL!$D:$D,REPORT!A211,DETAIL!$E:$E)</f>
        <v>1</v>
      </c>
      <c r="C211" s="143">
        <f>SUMIF(DETAIL!D:D,A211,DETAIL!F:F)</f>
        <v>0</v>
      </c>
      <c r="D211" s="143">
        <f t="shared" si="4"/>
        <v>1</v>
      </c>
    </row>
    <row r="212" spans="1:4">
      <c r="A212" s="140" t="s">
        <v>223</v>
      </c>
      <c r="B212" s="143">
        <f>SUMIF(DETAIL!$D:$D,REPORT!A212,DETAIL!$E:$E)</f>
        <v>1</v>
      </c>
      <c r="C212" s="143">
        <f>SUMIF(DETAIL!D:D,A212,DETAIL!F:F)</f>
        <v>0</v>
      </c>
      <c r="D212" s="143">
        <f t="shared" si="4"/>
        <v>1</v>
      </c>
    </row>
    <row r="213" spans="1:4">
      <c r="A213" s="140" t="s">
        <v>243</v>
      </c>
      <c r="B213" s="143">
        <f>SUMIF(DETAIL!$D:$D,REPORT!A213,DETAIL!$E:$E)</f>
        <v>1</v>
      </c>
      <c r="C213" s="143">
        <f>SUMIF(DETAIL!D:D,A213,DETAIL!F:F)</f>
        <v>0</v>
      </c>
      <c r="D213" s="143">
        <f t="shared" si="4"/>
        <v>1</v>
      </c>
    </row>
    <row r="214" spans="1:4">
      <c r="A214" s="140" t="s">
        <v>205</v>
      </c>
      <c r="B214" s="143">
        <f>SUMIF(DETAIL!$D:$D,REPORT!A214,DETAIL!$E:$E)</f>
        <v>12</v>
      </c>
      <c r="C214" s="143">
        <f>SUMIF(DETAIL!D:D,A214,DETAIL!F:F)</f>
        <v>0</v>
      </c>
      <c r="D214" s="143">
        <f t="shared" si="4"/>
        <v>12</v>
      </c>
    </row>
    <row r="215" spans="1:4">
      <c r="A215" s="140" t="s">
        <v>244</v>
      </c>
      <c r="B215" s="143">
        <f>SUMIF(DETAIL!$D:$D,REPORT!A215,DETAIL!$E:$E)</f>
        <v>1</v>
      </c>
      <c r="C215" s="143">
        <f>SUMIF(DETAIL!D:D,A215,DETAIL!F:F)</f>
        <v>0</v>
      </c>
      <c r="D215" s="143">
        <f t="shared" si="4"/>
        <v>1</v>
      </c>
    </row>
    <row r="216" spans="1:4">
      <c r="A216" s="140" t="s">
        <v>206</v>
      </c>
      <c r="B216" s="143">
        <f>SUMIF(DETAIL!$D:$D,REPORT!A216,DETAIL!$E:$E)</f>
        <v>1</v>
      </c>
      <c r="C216" s="143">
        <f>SUMIF(DETAIL!D:D,A216,DETAIL!F:F)</f>
        <v>0</v>
      </c>
      <c r="D216" s="143">
        <f t="shared" si="4"/>
        <v>0</v>
      </c>
    </row>
    <row r="217" spans="1:4">
      <c r="A217" s="140" t="s">
        <v>207</v>
      </c>
      <c r="B217" s="143">
        <f>SUMIF(DETAIL!$D:$D,REPORT!A217,DETAIL!$E:$E)</f>
        <v>2</v>
      </c>
      <c r="C217" s="143">
        <f>SUMIF(DETAIL!D:D,A217,DETAIL!F:F)</f>
        <v>1</v>
      </c>
      <c r="D217" s="143">
        <f t="shared" si="4"/>
        <v>2</v>
      </c>
    </row>
    <row r="218" spans="1:4">
      <c r="A218" s="140" t="s">
        <v>208</v>
      </c>
      <c r="B218" s="143">
        <f>SUMIF(DETAIL!$D:$D,REPORT!A218,DETAIL!$E:$E)</f>
        <v>1</v>
      </c>
      <c r="C218" s="143">
        <f>SUMIF(DETAIL!D:D,A218,DETAIL!F:F)</f>
        <v>0</v>
      </c>
      <c r="D218" s="143">
        <f t="shared" si="4"/>
        <v>1</v>
      </c>
    </row>
    <row r="219" spans="1:4">
      <c r="A219" s="140" t="s">
        <v>209</v>
      </c>
      <c r="B219" s="143">
        <f>SUMIF(DETAIL!$D:$D,REPORT!A219,DETAIL!$E:$E)</f>
        <v>1</v>
      </c>
      <c r="C219" s="143">
        <f>SUMIF(DETAIL!D:D,A219,DETAIL!F:F)</f>
        <v>0</v>
      </c>
      <c r="D219" s="143">
        <f t="shared" si="4"/>
        <v>1</v>
      </c>
    </row>
    <row r="220" spans="1:4">
      <c r="A220" s="140" t="s">
        <v>210</v>
      </c>
      <c r="B220" s="143">
        <f>SUMIF(DETAIL!$D:$D,REPORT!A220,DETAIL!$E:$E)</f>
        <v>2</v>
      </c>
      <c r="C220" s="143">
        <f>SUMIF(DETAIL!D:D,A220,DETAIL!F:F)</f>
        <v>0</v>
      </c>
      <c r="D220" s="143">
        <f t="shared" si="4"/>
        <v>2</v>
      </c>
    </row>
    <row r="221" spans="1:4">
      <c r="A221" s="140" t="s">
        <v>211</v>
      </c>
      <c r="B221" s="143">
        <f>SUMIF(DETAIL!$D:$D,REPORT!A221,DETAIL!$E:$E)</f>
        <v>2</v>
      </c>
      <c r="C221" s="143">
        <f>SUMIF(DETAIL!D:D,A221,DETAIL!F:F)</f>
        <v>0</v>
      </c>
      <c r="D221" s="143">
        <f t="shared" si="4"/>
        <v>2</v>
      </c>
    </row>
    <row r="222" spans="1:4">
      <c r="A222" s="140" t="s">
        <v>212</v>
      </c>
      <c r="B222" s="143">
        <f>SUMIF(DETAIL!$D:$D,REPORT!A222,DETAIL!$E:$E)</f>
        <v>2</v>
      </c>
      <c r="C222" s="143">
        <f>SUMIF(DETAIL!D:D,A222,DETAIL!F:F)</f>
        <v>0</v>
      </c>
      <c r="D222" s="143">
        <f t="shared" si="4"/>
        <v>2</v>
      </c>
    </row>
    <row r="223" spans="1:4">
      <c r="A223" s="140" t="s">
        <v>213</v>
      </c>
      <c r="B223" s="143">
        <f>SUMIF(DETAIL!$D:$D,REPORT!A223,DETAIL!$E:$E)</f>
        <v>2</v>
      </c>
      <c r="C223" s="143">
        <f>SUMIF(DETAIL!D:D,A223,DETAIL!F:F)</f>
        <v>0</v>
      </c>
      <c r="D223" s="143">
        <f t="shared" si="4"/>
        <v>2</v>
      </c>
    </row>
    <row r="224" spans="1:4">
      <c r="A224" s="140" t="s">
        <v>214</v>
      </c>
      <c r="B224" s="143">
        <f>SUMIF(DETAIL!$D:$D,REPORT!A224,DETAIL!$E:$E)</f>
        <v>2</v>
      </c>
      <c r="C224" s="143">
        <f>SUMIF(DETAIL!D:D,A224,DETAIL!F:F)</f>
        <v>0</v>
      </c>
      <c r="D224" s="143">
        <f t="shared" si="4"/>
        <v>2</v>
      </c>
    </row>
    <row r="225" spans="1:4">
      <c r="A225" s="140" t="s">
        <v>215</v>
      </c>
      <c r="B225" s="143">
        <f>SUMIF(DETAIL!$D:$D,REPORT!A225,DETAIL!$E:$E)</f>
        <v>2</v>
      </c>
      <c r="C225" s="143">
        <f>SUMIF(DETAIL!D:D,A225,DETAIL!F:F)</f>
        <v>0</v>
      </c>
      <c r="D225" s="143">
        <f t="shared" si="4"/>
        <v>2</v>
      </c>
    </row>
    <row r="226" spans="1:4">
      <c r="A226" s="140" t="s">
        <v>216</v>
      </c>
      <c r="B226" s="143">
        <f>SUMIF(DETAIL!$D:$D,REPORT!A226,DETAIL!$E:$E)</f>
        <v>2</v>
      </c>
      <c r="C226" s="143">
        <f>SUMIF(DETAIL!D:D,A226,DETAIL!F:F)</f>
        <v>0</v>
      </c>
      <c r="D226" s="143">
        <f t="shared" si="4"/>
        <v>2</v>
      </c>
    </row>
    <row r="227" spans="1:4">
      <c r="A227" s="140" t="s">
        <v>217</v>
      </c>
      <c r="B227" s="143">
        <f>SUMIF(DETAIL!$D:$D,REPORT!A227,DETAIL!$E:$E)</f>
        <v>1</v>
      </c>
      <c r="C227" s="143">
        <f>SUMIF(DETAIL!D:D,A227,DETAIL!F:F)</f>
        <v>0</v>
      </c>
      <c r="D227" s="143">
        <f t="shared" si="4"/>
        <v>1</v>
      </c>
    </row>
    <row r="228" spans="1:4">
      <c r="A228" s="140" t="s">
        <v>218</v>
      </c>
      <c r="B228" s="143">
        <f>SUMIF(DETAIL!$D:$D,REPORT!A228,DETAIL!$E:$E)</f>
        <v>2</v>
      </c>
      <c r="C228" s="143">
        <f>SUMIF(DETAIL!D:D,A228,DETAIL!F:F)</f>
        <v>0</v>
      </c>
      <c r="D228" s="143">
        <f t="shared" si="4"/>
        <v>2</v>
      </c>
    </row>
    <row r="229" spans="1:4">
      <c r="A229" s="140" t="s">
        <v>219</v>
      </c>
      <c r="B229" s="143">
        <f>SUMIF(DETAIL!$D:$D,REPORT!A229,DETAIL!$E:$E)</f>
        <v>1</v>
      </c>
      <c r="C229" s="143">
        <f>SUMIF(DETAIL!D:D,A229,DETAIL!F:F)</f>
        <v>0</v>
      </c>
      <c r="D229" s="143">
        <f t="shared" si="4"/>
        <v>1</v>
      </c>
    </row>
    <row r="230" spans="1:4">
      <c r="A230" s="140" t="s">
        <v>218</v>
      </c>
      <c r="B230" s="143">
        <f>SUMIF(DETAIL!$D:$D,REPORT!A230,DETAIL!$E:$E)</f>
        <v>2</v>
      </c>
      <c r="C230" s="143">
        <f>SUMIF(DETAIL!D:D,A230,DETAIL!F:F)</f>
        <v>0</v>
      </c>
      <c r="D230" s="143">
        <f t="shared" si="4"/>
        <v>2</v>
      </c>
    </row>
    <row r="231" spans="1:4">
      <c r="A231" s="140" t="s">
        <v>220</v>
      </c>
      <c r="B231" s="143">
        <f>SUMIF(DETAIL!$D:$D,REPORT!A231,DETAIL!$E:$E)</f>
        <v>2</v>
      </c>
      <c r="C231" s="143">
        <f>SUMIF(DETAIL!D:D,A231,DETAIL!F:F)</f>
        <v>0</v>
      </c>
      <c r="D231" s="143">
        <f t="shared" si="4"/>
        <v>2</v>
      </c>
    </row>
    <row r="232" spans="1:4">
      <c r="A232" s="140" t="s">
        <v>221</v>
      </c>
      <c r="B232" s="143">
        <f>SUMIF(DETAIL!$D:$D,REPORT!A232,DETAIL!$E:$E)</f>
        <v>2</v>
      </c>
      <c r="C232" s="143">
        <f>SUMIF(DETAIL!D:D,A232,DETAIL!F:F)</f>
        <v>0</v>
      </c>
      <c r="D232" s="143">
        <f t="shared" si="4"/>
        <v>2</v>
      </c>
    </row>
    <row r="233" spans="1:4">
      <c r="A233" s="140" t="s">
        <v>222</v>
      </c>
      <c r="B233" s="143">
        <f>SUMIF(DETAIL!$D:$D,REPORT!A233,DETAIL!$E:$E)</f>
        <v>2</v>
      </c>
      <c r="C233" s="143">
        <f>SUMIF(DETAIL!D:D,A233,DETAIL!F:F)</f>
        <v>0</v>
      </c>
      <c r="D233" s="143">
        <f t="shared" si="4"/>
        <v>2</v>
      </c>
    </row>
    <row r="234" spans="1:4">
      <c r="A234" s="140" t="s">
        <v>224</v>
      </c>
      <c r="B234" s="143">
        <f>SUMIF(DETAIL!$D:$D,REPORT!A234,DETAIL!$E:$E)</f>
        <v>2</v>
      </c>
      <c r="C234" s="143">
        <f>SUMIF(DETAIL!D:D,A234,DETAIL!F:F)</f>
        <v>0</v>
      </c>
      <c r="D234" s="143">
        <f t="shared" si="4"/>
        <v>2</v>
      </c>
    </row>
    <row r="235" spans="1:4">
      <c r="A235" s="140" t="s">
        <v>225</v>
      </c>
      <c r="B235" s="143">
        <f>SUMIF(DETAIL!$D:$D,REPORT!A235,DETAIL!$E:$E)</f>
        <v>4</v>
      </c>
      <c r="C235" s="143">
        <f>SUMIF(DETAIL!D:D,A235,DETAIL!F:F)</f>
        <v>0</v>
      </c>
      <c r="D235" s="143">
        <f t="shared" si="4"/>
        <v>4</v>
      </c>
    </row>
    <row r="236" spans="1:4">
      <c r="A236" s="140" t="s">
        <v>226</v>
      </c>
      <c r="B236" s="143">
        <f>SUMIF(DETAIL!$D:$D,REPORT!A236,DETAIL!$E:$E)</f>
        <v>6</v>
      </c>
      <c r="C236" s="143">
        <f>SUMIF(DETAIL!D:D,A236,DETAIL!F:F)</f>
        <v>0</v>
      </c>
      <c r="D236" s="143">
        <f t="shared" si="4"/>
        <v>6</v>
      </c>
    </row>
    <row r="237" spans="1:4">
      <c r="A237" s="147" t="s">
        <v>250</v>
      </c>
      <c r="B237" s="140">
        <v>30</v>
      </c>
      <c r="C237" s="143">
        <f>SUMIF(DETAIL!D:D,A237,DETAIL!F:F)</f>
        <v>0</v>
      </c>
      <c r="D237" s="143">
        <f t="shared" si="4"/>
        <v>28</v>
      </c>
    </row>
    <row r="238" spans="1:4">
      <c r="A238" s="147" t="s">
        <v>251</v>
      </c>
      <c r="B238" s="140">
        <v>2</v>
      </c>
      <c r="C238" s="143">
        <v>2</v>
      </c>
      <c r="D238" s="143">
        <v>0</v>
      </c>
    </row>
    <row r="239" spans="1:4">
      <c r="A239" s="147" t="s">
        <v>252</v>
      </c>
      <c r="B239" s="140">
        <v>2</v>
      </c>
      <c r="C239" s="143">
        <f>SUMIF(DETAIL!D:D,A239,DETAIL!F:F)</f>
        <v>0</v>
      </c>
      <c r="D239" s="143">
        <f t="shared" si="4"/>
        <v>1</v>
      </c>
    </row>
    <row r="240" spans="1:4" s="143" customFormat="1" ht="28.8">
      <c r="A240" s="148" t="s">
        <v>253</v>
      </c>
      <c r="B240" s="143">
        <v>4</v>
      </c>
      <c r="C240" s="143">
        <f>SUMIF(DETAIL!D:D,A240,DETAIL!F:F)</f>
        <v>1</v>
      </c>
      <c r="D240" s="143">
        <v>3</v>
      </c>
    </row>
    <row r="241" spans="1:4">
      <c r="A241" s="140" t="s">
        <v>254</v>
      </c>
      <c r="B241" s="140">
        <v>2</v>
      </c>
      <c r="C241" s="143">
        <f>SUMIF(DETAIL!D:D,A241,DETAIL!F:F)</f>
        <v>0</v>
      </c>
      <c r="D241" s="143">
        <f t="shared" si="4"/>
        <v>2</v>
      </c>
    </row>
    <row r="242" spans="1:4">
      <c r="A242" s="140" t="s">
        <v>255</v>
      </c>
      <c r="B242" s="140">
        <v>2</v>
      </c>
      <c r="C242" s="143">
        <f>SUMIF(DETAIL!D:D,A242,DETAIL!F:F)</f>
        <v>0</v>
      </c>
      <c r="D242" s="143">
        <f t="shared" si="4"/>
        <v>2</v>
      </c>
    </row>
    <row r="243" spans="1:4">
      <c r="A243" s="148" t="s">
        <v>256</v>
      </c>
      <c r="B243" s="140">
        <v>1</v>
      </c>
      <c r="C243" s="143">
        <f>SUMIF(DETAIL!D:D,A243,DETAIL!F:F)</f>
        <v>0</v>
      </c>
      <c r="D243" s="143">
        <f t="shared" si="4"/>
        <v>1</v>
      </c>
    </row>
    <row r="244" spans="1:4">
      <c r="A244" s="140" t="s">
        <v>273</v>
      </c>
      <c r="B244" s="140">
        <v>5</v>
      </c>
      <c r="C244" s="143">
        <f>SUMIF(DETAIL!D:D,A244,DETAIL!F:F)</f>
        <v>0</v>
      </c>
      <c r="D244" s="143">
        <f t="shared" si="4"/>
        <v>5</v>
      </c>
    </row>
    <row r="245" spans="1:4">
      <c r="A245" s="140" t="s">
        <v>257</v>
      </c>
      <c r="C245" s="143">
        <f>SUMIF(DETAIL!D:D,A245,DETAIL!F:F)</f>
        <v>0</v>
      </c>
      <c r="D245" s="143">
        <f t="shared" si="4"/>
        <v>0</v>
      </c>
    </row>
    <row r="246" spans="1:4">
      <c r="A246" s="140" t="s">
        <v>258</v>
      </c>
      <c r="C246" s="143">
        <f>SUMIF(DETAIL!D:D,A246,DETAIL!F:F)</f>
        <v>0</v>
      </c>
      <c r="D246" s="143">
        <f t="shared" si="4"/>
        <v>0</v>
      </c>
    </row>
    <row r="247" spans="1:4">
      <c r="A247" s="140" t="s">
        <v>259</v>
      </c>
      <c r="C247" s="143">
        <f>SUMIF(DETAIL!D:D,A247,DETAIL!F:F)</f>
        <v>0</v>
      </c>
      <c r="D247" s="143">
        <f t="shared" si="4"/>
        <v>0</v>
      </c>
    </row>
    <row r="248" spans="1:4">
      <c r="A248" s="140" t="s">
        <v>260</v>
      </c>
      <c r="B248" s="180">
        <v>20</v>
      </c>
      <c r="C248" s="143">
        <f>SUMIF(DETAIL!D:D,A248,DETAIL!F:F)</f>
        <v>0</v>
      </c>
      <c r="D248" s="143">
        <f t="shared" si="4"/>
        <v>20</v>
      </c>
    </row>
    <row r="249" spans="1:4">
      <c r="A249" s="140" t="s">
        <v>260</v>
      </c>
      <c r="B249" s="180"/>
      <c r="C249" s="143">
        <f>SUMIF(DETAIL!D:D,A249,DETAIL!F:F)</f>
        <v>0</v>
      </c>
      <c r="D249" s="143">
        <f t="shared" si="4"/>
        <v>0</v>
      </c>
    </row>
    <row r="250" spans="1:4">
      <c r="A250" s="140" t="s">
        <v>261</v>
      </c>
      <c r="B250" s="140">
        <v>180</v>
      </c>
      <c r="C250" s="143">
        <f>SUMIF(DETAIL!D:D,A250,DETAIL!F:F)</f>
        <v>0</v>
      </c>
      <c r="D250" s="143">
        <f t="shared" si="4"/>
        <v>180</v>
      </c>
    </row>
    <row r="251" spans="1:4">
      <c r="A251" s="140" t="s">
        <v>262</v>
      </c>
      <c r="B251" s="140">
        <v>30</v>
      </c>
      <c r="C251" s="143">
        <f>SUMIF(DETAIL!D:D,A251,DETAIL!F:F)</f>
        <v>0</v>
      </c>
      <c r="D251" s="143">
        <f t="shared" si="4"/>
        <v>30</v>
      </c>
    </row>
    <row r="252" spans="1:4">
      <c r="A252" s="140" t="s">
        <v>263</v>
      </c>
      <c r="B252" s="140">
        <v>5</v>
      </c>
      <c r="C252" s="143">
        <f>SUMIF(DETAIL!D:D,A252,DETAIL!F:F)</f>
        <v>0</v>
      </c>
      <c r="D252" s="143">
        <f t="shared" si="4"/>
        <v>5</v>
      </c>
    </row>
    <row r="253" spans="1:4">
      <c r="A253" s="140" t="s">
        <v>264</v>
      </c>
      <c r="B253" s="140">
        <v>58</v>
      </c>
      <c r="C253" s="143">
        <f>SUMIF(DETAIL!D:D,A253,DETAIL!F:F)</f>
        <v>0</v>
      </c>
      <c r="D253" s="143">
        <f t="shared" si="4"/>
        <v>58</v>
      </c>
    </row>
    <row r="254" spans="1:4">
      <c r="A254" s="140" t="s">
        <v>265</v>
      </c>
      <c r="B254" s="140">
        <v>4</v>
      </c>
      <c r="C254" s="143">
        <f>SUMIF(DETAIL!D:D,A254,DETAIL!F:F)</f>
        <v>0</v>
      </c>
      <c r="D254" s="143">
        <f t="shared" si="4"/>
        <v>4</v>
      </c>
    </row>
    <row r="255" spans="1:4">
      <c r="A255" s="140" t="s">
        <v>266</v>
      </c>
      <c r="B255" s="140">
        <v>1</v>
      </c>
      <c r="C255" s="143">
        <f>SUMIF(DETAIL!D:D,A255,DETAIL!F:F)</f>
        <v>0</v>
      </c>
      <c r="D255" s="143">
        <f t="shared" si="4"/>
        <v>1</v>
      </c>
    </row>
    <row r="256" spans="1:4">
      <c r="A256" s="140" t="s">
        <v>267</v>
      </c>
      <c r="B256" s="140">
        <v>1</v>
      </c>
      <c r="C256" s="143">
        <f>SUMIF(DETAIL!D:D,A256,DETAIL!F:F)</f>
        <v>0</v>
      </c>
      <c r="D256" s="143">
        <f t="shared" si="4"/>
        <v>1</v>
      </c>
    </row>
    <row r="257" spans="1:4">
      <c r="A257" s="140" t="s">
        <v>268</v>
      </c>
      <c r="B257" s="140">
        <v>100</v>
      </c>
      <c r="C257" s="143">
        <f>SUMIF(DETAIL!D:D,A257,DETAIL!F:F)</f>
        <v>0</v>
      </c>
      <c r="D257" s="143">
        <f t="shared" si="4"/>
        <v>100</v>
      </c>
    </row>
    <row r="258" spans="1:4">
      <c r="A258" s="140" t="s">
        <v>269</v>
      </c>
      <c r="B258" s="140">
        <v>1</v>
      </c>
      <c r="C258" s="143">
        <f>SUMIF(DETAIL!D:D,A258,DETAIL!F:F)</f>
        <v>0</v>
      </c>
      <c r="D258" s="143">
        <f t="shared" si="4"/>
        <v>1</v>
      </c>
    </row>
    <row r="259" spans="1:4">
      <c r="A259" s="140" t="s">
        <v>270</v>
      </c>
      <c r="B259" s="140">
        <v>2</v>
      </c>
      <c r="C259" s="143">
        <f>SUMIF(DETAIL!D:D,A259,DETAIL!F:F)</f>
        <v>0</v>
      </c>
      <c r="D259" s="143">
        <f t="shared" si="4"/>
        <v>2</v>
      </c>
    </row>
    <row r="260" spans="1:4">
      <c r="A260" s="140" t="s">
        <v>271</v>
      </c>
      <c r="B260" s="140">
        <v>86</v>
      </c>
      <c r="C260" s="143">
        <f>SUMIF(DETAIL!D:D,A260,DETAIL!F:F)</f>
        <v>0</v>
      </c>
      <c r="D260" s="143">
        <f t="shared" si="4"/>
        <v>86</v>
      </c>
    </row>
    <row r="261" spans="1:4">
      <c r="A261" s="140" t="s">
        <v>272</v>
      </c>
      <c r="B261" s="140">
        <v>163</v>
      </c>
      <c r="C261" s="143">
        <f>SUMIF(DETAIL!D:D,A261,DETAIL!F:F)</f>
        <v>0</v>
      </c>
      <c r="D261" s="143">
        <f t="shared" si="4"/>
        <v>163</v>
      </c>
    </row>
    <row r="262" spans="1:4">
      <c r="A262" s="140" t="s">
        <v>567</v>
      </c>
      <c r="B262" s="149">
        <v>4</v>
      </c>
      <c r="C262" s="143">
        <f>SUMIF(DETAIL!D:D,A262,DETAIL!F:F)</f>
        <v>0</v>
      </c>
      <c r="D262" s="143">
        <f t="shared" si="4"/>
        <v>4</v>
      </c>
    </row>
    <row r="263" spans="1:4">
      <c r="A263" s="140" t="s">
        <v>568</v>
      </c>
      <c r="B263" s="149">
        <v>2</v>
      </c>
      <c r="C263" s="143">
        <f>SUMIF(DETAIL!D:D,A263,DETAIL!F:F)</f>
        <v>0</v>
      </c>
      <c r="D263" s="143">
        <f t="shared" si="4"/>
        <v>2</v>
      </c>
    </row>
    <row r="264" spans="1:4">
      <c r="A264" s="140" t="s">
        <v>569</v>
      </c>
      <c r="B264" s="140">
        <v>2</v>
      </c>
      <c r="C264" s="143">
        <f>SUMIF(DETAIL!D:D,A264,DETAIL!F:F)</f>
        <v>0</v>
      </c>
      <c r="D264" s="143">
        <f t="shared" si="4"/>
        <v>2</v>
      </c>
    </row>
    <row r="265" spans="1:4">
      <c r="A265" s="140" t="s">
        <v>584</v>
      </c>
      <c r="B265" s="149">
        <v>4</v>
      </c>
      <c r="C265" s="143">
        <f>SUMIF(DETAIL!D:D,A265,DETAIL!F:F)</f>
        <v>0</v>
      </c>
      <c r="D265" s="143">
        <f t="shared" si="4"/>
        <v>4</v>
      </c>
    </row>
    <row r="266" spans="1:4">
      <c r="A266" s="140" t="s">
        <v>585</v>
      </c>
      <c r="B266" s="149">
        <v>1</v>
      </c>
      <c r="C266" s="143">
        <f>SUMIF(DETAIL!D:D,A266,DETAIL!F:F)</f>
        <v>0</v>
      </c>
      <c r="D266" s="143">
        <f t="shared" si="4"/>
        <v>1</v>
      </c>
    </row>
    <row r="267" spans="1:4">
      <c r="A267" s="140" t="s">
        <v>587</v>
      </c>
      <c r="B267" s="149">
        <v>1</v>
      </c>
      <c r="C267" s="143">
        <f>SUMIF(DETAIL!D:D,A267,DETAIL!F:F)</f>
        <v>0</v>
      </c>
      <c r="D267" s="143">
        <f t="shared" si="4"/>
        <v>1</v>
      </c>
    </row>
    <row r="268" spans="1:4">
      <c r="A268" s="140" t="s">
        <v>586</v>
      </c>
      <c r="B268" s="149">
        <v>1</v>
      </c>
      <c r="C268" s="143">
        <f>SUMIF(DETAIL!D:D,A268,DETAIL!F:F)</f>
        <v>0</v>
      </c>
      <c r="D268" s="143">
        <f t="shared" si="4"/>
        <v>1</v>
      </c>
    </row>
    <row r="269" spans="1:4">
      <c r="A269" s="140" t="s">
        <v>588</v>
      </c>
      <c r="B269" s="140">
        <v>1</v>
      </c>
      <c r="C269" s="143">
        <f>SUMIF(DETAIL!D:D,A269,DETAIL!F:F)</f>
        <v>0</v>
      </c>
      <c r="D269" s="143">
        <f t="shared" si="4"/>
        <v>1</v>
      </c>
    </row>
    <row r="270" spans="1:4">
      <c r="A270" s="140" t="s">
        <v>589</v>
      </c>
      <c r="B270" s="140">
        <v>1</v>
      </c>
      <c r="C270" s="143">
        <f>SUMIF(DETAIL!D:D,A270,DETAIL!F:F)</f>
        <v>0</v>
      </c>
      <c r="D270" s="143">
        <f t="shared" si="4"/>
        <v>0</v>
      </c>
    </row>
    <row r="271" spans="1:4">
      <c r="A271" s="140" t="s">
        <v>590</v>
      </c>
      <c r="B271" s="140">
        <v>1</v>
      </c>
      <c r="C271" s="143">
        <f>SUMIF(DETAIL!D:D,A271,DETAIL!F:F)</f>
        <v>1</v>
      </c>
      <c r="D271" s="143">
        <f t="shared" ref="D271:D330" si="5">B271-C272</f>
        <v>1</v>
      </c>
    </row>
    <row r="272" spans="1:4">
      <c r="A272" s="140" t="s">
        <v>591</v>
      </c>
      <c r="B272" s="140">
        <v>1</v>
      </c>
      <c r="C272" s="143">
        <f>SUMIF(DETAIL!D:D,A272,DETAIL!F:F)</f>
        <v>0</v>
      </c>
      <c r="D272" s="143">
        <f t="shared" si="5"/>
        <v>1</v>
      </c>
    </row>
    <row r="273" spans="1:5">
      <c r="A273" s="140" t="s">
        <v>592</v>
      </c>
      <c r="B273" s="149">
        <v>1</v>
      </c>
      <c r="C273" s="143">
        <f>SUMIF(DETAIL!D:D,A273,DETAIL!F:F)</f>
        <v>0</v>
      </c>
      <c r="D273" s="143">
        <f t="shared" si="5"/>
        <v>1</v>
      </c>
      <c r="E273" s="139"/>
    </row>
    <row r="274" spans="1:5">
      <c r="A274" s="140" t="s">
        <v>595</v>
      </c>
      <c r="B274" s="149">
        <v>8</v>
      </c>
      <c r="C274" s="143">
        <f>SUMIF(DETAIL!D:D,A274,DETAIL!F:F)</f>
        <v>0</v>
      </c>
      <c r="D274" s="143">
        <f t="shared" si="5"/>
        <v>8</v>
      </c>
      <c r="E274" s="139"/>
    </row>
    <row r="275" spans="1:5">
      <c r="A275" s="140" t="s">
        <v>596</v>
      </c>
      <c r="B275" s="149">
        <v>3</v>
      </c>
      <c r="C275" s="143">
        <f>SUMIF(DETAIL!D:D,A275,DETAIL!F:F)</f>
        <v>0</v>
      </c>
      <c r="D275" s="143">
        <f t="shared" si="5"/>
        <v>3</v>
      </c>
      <c r="E275" s="139"/>
    </row>
    <row r="276" spans="1:5">
      <c r="A276" s="140" t="s">
        <v>641</v>
      </c>
      <c r="B276" s="149">
        <v>5</v>
      </c>
      <c r="C276" s="143">
        <f>SUMIF(DETAIL!D:D,A276,DETAIL!F:F)</f>
        <v>0</v>
      </c>
      <c r="D276" s="143">
        <f t="shared" si="5"/>
        <v>5</v>
      </c>
      <c r="E276" s="139"/>
    </row>
    <row r="277" spans="1:5">
      <c r="A277" s="150" t="s">
        <v>597</v>
      </c>
      <c r="B277" s="151">
        <v>1</v>
      </c>
      <c r="C277" s="143">
        <f>SUMIF(DETAIL!D:D,A277,DETAIL!F:F)</f>
        <v>0</v>
      </c>
      <c r="D277" s="143">
        <f t="shared" si="5"/>
        <v>1</v>
      </c>
    </row>
    <row r="278" spans="1:5">
      <c r="A278" s="150" t="s">
        <v>599</v>
      </c>
      <c r="B278" s="151">
        <v>1</v>
      </c>
      <c r="C278" s="143">
        <f>SUMIF(DETAIL!D:D,A278,DETAIL!F:F)</f>
        <v>0</v>
      </c>
      <c r="D278" s="143">
        <f t="shared" si="5"/>
        <v>1</v>
      </c>
    </row>
    <row r="279" spans="1:5">
      <c r="A279" s="150" t="s">
        <v>600</v>
      </c>
      <c r="B279" s="151">
        <v>2</v>
      </c>
      <c r="C279" s="143">
        <f>SUMIF(DETAIL!D:D,A279,DETAIL!F:F)</f>
        <v>0</v>
      </c>
      <c r="D279" s="143">
        <f t="shared" si="5"/>
        <v>2</v>
      </c>
    </row>
    <row r="280" spans="1:5">
      <c r="A280" s="150" t="s">
        <v>601</v>
      </c>
      <c r="B280" s="151">
        <v>2</v>
      </c>
      <c r="C280" s="143">
        <f>SUMIF(DETAIL!D:D,A280,DETAIL!F:F)</f>
        <v>0</v>
      </c>
      <c r="D280" s="143">
        <f t="shared" si="5"/>
        <v>2</v>
      </c>
    </row>
    <row r="281" spans="1:5">
      <c r="A281" s="150" t="s">
        <v>602</v>
      </c>
      <c r="B281" s="151">
        <v>1</v>
      </c>
      <c r="C281" s="143">
        <f>SUMIF(DETAIL!D:D,A281,DETAIL!F:F)</f>
        <v>0</v>
      </c>
      <c r="D281" s="143">
        <f t="shared" si="5"/>
        <v>1</v>
      </c>
    </row>
    <row r="282" spans="1:5">
      <c r="A282" s="150" t="s">
        <v>604</v>
      </c>
      <c r="B282" s="151">
        <v>1</v>
      </c>
      <c r="C282" s="143">
        <f>SUMIF(DETAIL!D:D,A282,DETAIL!F:F)</f>
        <v>0</v>
      </c>
      <c r="D282" s="143">
        <f t="shared" si="5"/>
        <v>1</v>
      </c>
    </row>
    <row r="283" spans="1:5">
      <c r="A283" s="150" t="s">
        <v>605</v>
      </c>
      <c r="B283" s="151">
        <v>1</v>
      </c>
      <c r="C283" s="143">
        <f>SUMIF(DETAIL!D:D,A283,DETAIL!F:F)</f>
        <v>0</v>
      </c>
      <c r="D283" s="143">
        <v>1</v>
      </c>
    </row>
    <row r="284" spans="1:5">
      <c r="A284" s="150" t="s">
        <v>606</v>
      </c>
      <c r="B284" s="151">
        <v>1</v>
      </c>
      <c r="C284" s="143">
        <f>SUMIF(DETAIL!D:D,A284,DETAIL!F:F)</f>
        <v>2</v>
      </c>
      <c r="D284" s="143">
        <f t="shared" si="5"/>
        <v>1</v>
      </c>
    </row>
    <row r="285" spans="1:5">
      <c r="A285" s="150" t="s">
        <v>607</v>
      </c>
      <c r="B285" s="151">
        <v>5</v>
      </c>
      <c r="C285" s="143">
        <f>SUMIF(DETAIL!D:D,A285,DETAIL!F:F)</f>
        <v>0</v>
      </c>
      <c r="D285" s="143">
        <f t="shared" si="5"/>
        <v>5</v>
      </c>
    </row>
    <row r="286" spans="1:5">
      <c r="A286" s="150" t="s">
        <v>608</v>
      </c>
      <c r="B286" s="151">
        <v>3</v>
      </c>
      <c r="C286" s="143">
        <f>SUMIF(DETAIL!D:D,A286,DETAIL!F:F)</f>
        <v>0</v>
      </c>
      <c r="D286" s="143">
        <f t="shared" si="5"/>
        <v>3</v>
      </c>
    </row>
    <row r="287" spans="1:5">
      <c r="A287" s="150" t="s">
        <v>609</v>
      </c>
      <c r="B287" s="151">
        <v>2</v>
      </c>
      <c r="C287" s="143">
        <f>SUMIF(DETAIL!D:D,A287,DETAIL!F:F)</f>
        <v>0</v>
      </c>
      <c r="D287" s="143">
        <f t="shared" si="5"/>
        <v>1</v>
      </c>
    </row>
    <row r="288" spans="1:5">
      <c r="A288" s="150" t="s">
        <v>610</v>
      </c>
      <c r="B288" s="151">
        <v>2</v>
      </c>
      <c r="C288" s="143">
        <f>SUMIF(DETAIL!D:D,A288,DETAIL!F:F)</f>
        <v>1</v>
      </c>
      <c r="D288" s="143">
        <f t="shared" si="5"/>
        <v>2</v>
      </c>
    </row>
    <row r="289" spans="1:4">
      <c r="A289" s="150" t="s">
        <v>611</v>
      </c>
      <c r="B289" s="151">
        <v>2</v>
      </c>
      <c r="C289" s="143">
        <f>SUMIF(DETAIL!D:D,A289,DETAIL!F:F)</f>
        <v>0</v>
      </c>
      <c r="D289" s="143">
        <f t="shared" si="5"/>
        <v>0</v>
      </c>
    </row>
    <row r="290" spans="1:4">
      <c r="A290" s="150" t="s">
        <v>612</v>
      </c>
      <c r="B290" s="151">
        <v>4</v>
      </c>
      <c r="C290" s="143">
        <f>SUMIF(DETAIL!D:D,A290,DETAIL!F:F)</f>
        <v>2</v>
      </c>
      <c r="D290" s="143">
        <f t="shared" si="5"/>
        <v>4</v>
      </c>
    </row>
    <row r="291" spans="1:4">
      <c r="A291" s="150" t="s">
        <v>613</v>
      </c>
      <c r="B291" s="151">
        <v>2</v>
      </c>
      <c r="C291" s="143">
        <f>SUMIF(DETAIL!D:D,A291,DETAIL!F:F)</f>
        <v>0</v>
      </c>
      <c r="D291" s="143">
        <f t="shared" si="5"/>
        <v>2</v>
      </c>
    </row>
    <row r="292" spans="1:4">
      <c r="A292" s="150" t="s">
        <v>614</v>
      </c>
      <c r="B292" s="151">
        <v>2</v>
      </c>
      <c r="C292" s="143">
        <f>SUMIF(DETAIL!D:D,A292,DETAIL!F:F)</f>
        <v>0</v>
      </c>
      <c r="D292" s="143">
        <f t="shared" si="5"/>
        <v>2</v>
      </c>
    </row>
    <row r="293" spans="1:4">
      <c r="A293" s="150" t="s">
        <v>615</v>
      </c>
      <c r="B293" s="151">
        <v>3</v>
      </c>
      <c r="C293" s="143">
        <f>SUMIF(DETAIL!D:D,A293,DETAIL!F:F)</f>
        <v>0</v>
      </c>
      <c r="D293" s="143">
        <f t="shared" si="5"/>
        <v>3</v>
      </c>
    </row>
    <row r="294" spans="1:4">
      <c r="A294" s="150" t="s">
        <v>616</v>
      </c>
      <c r="B294" s="151">
        <v>1</v>
      </c>
      <c r="C294" s="143">
        <f>SUMIF(DETAIL!D:D,A294,DETAIL!F:F)</f>
        <v>0</v>
      </c>
      <c r="D294" s="143">
        <f t="shared" si="5"/>
        <v>1</v>
      </c>
    </row>
    <row r="295" spans="1:4">
      <c r="A295" s="150" t="s">
        <v>617</v>
      </c>
      <c r="B295" s="151">
        <v>2</v>
      </c>
      <c r="C295" s="143">
        <f>SUMIF(DETAIL!D:D,A295,DETAIL!F:F)</f>
        <v>0</v>
      </c>
      <c r="D295" s="143">
        <f t="shared" si="5"/>
        <v>2</v>
      </c>
    </row>
    <row r="296" spans="1:4">
      <c r="A296" s="150" t="s">
        <v>618</v>
      </c>
      <c r="B296" s="151">
        <v>1</v>
      </c>
      <c r="C296" s="143">
        <f>SUMIF(DETAIL!D:D,A296,DETAIL!F:F)</f>
        <v>0</v>
      </c>
      <c r="D296" s="143">
        <f t="shared" si="5"/>
        <v>1</v>
      </c>
    </row>
    <row r="297" spans="1:4">
      <c r="A297" s="150" t="s">
        <v>619</v>
      </c>
      <c r="B297" s="151">
        <v>1</v>
      </c>
      <c r="C297" s="143">
        <f>SUMIF(DETAIL!D:D,A297,DETAIL!F:F)</f>
        <v>0</v>
      </c>
      <c r="D297" s="143">
        <f t="shared" si="5"/>
        <v>0</v>
      </c>
    </row>
    <row r="298" spans="1:4">
      <c r="A298" s="150" t="s">
        <v>620</v>
      </c>
      <c r="B298" s="151">
        <v>2</v>
      </c>
      <c r="C298" s="143">
        <f>SUMIF(DETAIL!D:D,A298,DETAIL!F:F)</f>
        <v>1</v>
      </c>
      <c r="D298" s="143">
        <f t="shared" si="5"/>
        <v>2</v>
      </c>
    </row>
    <row r="299" spans="1:4">
      <c r="A299" s="150" t="s">
        <v>622</v>
      </c>
      <c r="B299" s="151">
        <v>1</v>
      </c>
      <c r="C299" s="143">
        <f>SUMIF(DETAIL!D:D,A299,DETAIL!F:F)</f>
        <v>0</v>
      </c>
      <c r="D299" s="143">
        <v>1</v>
      </c>
    </row>
    <row r="300" spans="1:4">
      <c r="A300" s="140" t="s">
        <v>624</v>
      </c>
      <c r="B300" s="149">
        <v>2</v>
      </c>
      <c r="C300" s="143">
        <v>2</v>
      </c>
      <c r="D300" s="143">
        <v>0</v>
      </c>
    </row>
    <row r="301" spans="1:4">
      <c r="A301" s="140" t="s">
        <v>625</v>
      </c>
      <c r="B301" s="149">
        <v>4</v>
      </c>
      <c r="C301" s="143">
        <f>SUMIF(DETAIL!D:D,A301,DETAIL!F:F)</f>
        <v>0</v>
      </c>
      <c r="D301" s="143">
        <f t="shared" si="5"/>
        <v>4</v>
      </c>
    </row>
    <row r="302" spans="1:4">
      <c r="A302" s="140" t="s">
        <v>627</v>
      </c>
      <c r="B302" s="149">
        <v>2</v>
      </c>
      <c r="C302" s="143">
        <f>SUMIF(DETAIL!D:D,A302,DETAIL!F:F)</f>
        <v>0</v>
      </c>
      <c r="D302" s="143">
        <f t="shared" si="5"/>
        <v>2</v>
      </c>
    </row>
    <row r="303" spans="1:4">
      <c r="A303" s="140" t="s">
        <v>626</v>
      </c>
      <c r="B303" s="149">
        <v>2</v>
      </c>
      <c r="C303" s="143">
        <f>SUMIF(DETAIL!D:D,A303,DETAIL!F:F)</f>
        <v>0</v>
      </c>
      <c r="D303" s="143">
        <f t="shared" si="5"/>
        <v>2</v>
      </c>
    </row>
    <row r="304" spans="1:4">
      <c r="A304" s="140" t="s">
        <v>628</v>
      </c>
      <c r="B304" s="149">
        <v>2</v>
      </c>
      <c r="C304" s="143">
        <f>SUMIF(DETAIL!D:D,A304,DETAIL!F:F)</f>
        <v>0</v>
      </c>
      <c r="D304" s="143">
        <f t="shared" si="5"/>
        <v>2</v>
      </c>
    </row>
    <row r="305" spans="1:5">
      <c r="A305" s="140" t="s">
        <v>629</v>
      </c>
      <c r="B305" s="149">
        <v>2</v>
      </c>
      <c r="C305" s="143">
        <f>SUMIF(DETAIL!D:D,A305,DETAIL!F:F)</f>
        <v>0</v>
      </c>
      <c r="D305" s="143">
        <f t="shared" si="5"/>
        <v>2</v>
      </c>
    </row>
    <row r="306" spans="1:5">
      <c r="A306" s="140" t="s">
        <v>630</v>
      </c>
      <c r="B306" s="149">
        <v>2</v>
      </c>
      <c r="C306" s="143">
        <f>SUMIF(DETAIL!D:D,A306,DETAIL!F:F)</f>
        <v>0</v>
      </c>
      <c r="D306" s="143">
        <f t="shared" si="5"/>
        <v>2</v>
      </c>
    </row>
    <row r="307" spans="1:5">
      <c r="A307" s="140" t="s">
        <v>631</v>
      </c>
      <c r="B307" s="149">
        <v>2</v>
      </c>
      <c r="C307" s="143">
        <f>SUMIF(DETAIL!D:D,A307,DETAIL!F:F)</f>
        <v>0</v>
      </c>
      <c r="D307" s="143">
        <f t="shared" si="5"/>
        <v>2</v>
      </c>
    </row>
    <row r="308" spans="1:5">
      <c r="A308" s="140" t="s">
        <v>632</v>
      </c>
      <c r="B308" s="149">
        <v>3</v>
      </c>
      <c r="C308" s="143">
        <f>SUMIF(DETAIL!D:D,A308,DETAIL!F:F)</f>
        <v>0</v>
      </c>
      <c r="D308" s="143">
        <f t="shared" si="5"/>
        <v>3</v>
      </c>
    </row>
    <row r="309" spans="1:5">
      <c r="A309" s="140" t="s">
        <v>633</v>
      </c>
      <c r="B309" s="149">
        <v>1</v>
      </c>
      <c r="C309" s="143">
        <f>SUMIF(DETAIL!D:D,A309,DETAIL!F:F)</f>
        <v>0</v>
      </c>
      <c r="D309" s="143">
        <f t="shared" si="5"/>
        <v>1</v>
      </c>
    </row>
    <row r="310" spans="1:5">
      <c r="A310" s="140" t="s">
        <v>634</v>
      </c>
      <c r="B310" s="149">
        <v>1</v>
      </c>
      <c r="C310" s="143">
        <f>SUMIF(DETAIL!D:D,A310,DETAIL!F:F)</f>
        <v>0</v>
      </c>
      <c r="D310" s="143">
        <f t="shared" si="5"/>
        <v>1</v>
      </c>
    </row>
    <row r="311" spans="1:5">
      <c r="A311" s="140" t="s">
        <v>635</v>
      </c>
      <c r="B311" s="149">
        <v>1</v>
      </c>
      <c r="C311" s="143">
        <f>SUMIF(DETAIL!D:D,A311,DETAIL!F:F)</f>
        <v>0</v>
      </c>
      <c r="D311" s="143">
        <f t="shared" si="5"/>
        <v>0</v>
      </c>
    </row>
    <row r="312" spans="1:5">
      <c r="A312" s="140" t="s">
        <v>610</v>
      </c>
      <c r="B312" s="149">
        <v>10</v>
      </c>
      <c r="C312" s="143">
        <f>SUMIF(DETAIL!D:D,A312,DETAIL!F:F)</f>
        <v>1</v>
      </c>
      <c r="D312" s="143">
        <f t="shared" si="5"/>
        <v>10</v>
      </c>
      <c r="E312" s="139"/>
    </row>
    <row r="313" spans="1:5">
      <c r="A313" s="140" t="s">
        <v>652</v>
      </c>
      <c r="B313" s="140">
        <v>1</v>
      </c>
      <c r="C313" s="143">
        <f>SUMIF(DETAIL!D:D,A313,DETAIL!F:F)</f>
        <v>0</v>
      </c>
      <c r="D313" s="143">
        <f t="shared" si="5"/>
        <v>1</v>
      </c>
    </row>
    <row r="314" spans="1:5">
      <c r="A314" s="140" t="s">
        <v>653</v>
      </c>
      <c r="B314" s="140">
        <v>1</v>
      </c>
      <c r="C314" s="143">
        <f>SUMIF(DETAIL!D:D,A314,DETAIL!F:F)</f>
        <v>0</v>
      </c>
      <c r="D314" s="143">
        <f t="shared" si="5"/>
        <v>1</v>
      </c>
    </row>
    <row r="315" spans="1:5">
      <c r="A315" s="140" t="s">
        <v>654</v>
      </c>
      <c r="B315" s="140">
        <v>1</v>
      </c>
      <c r="C315" s="143">
        <f>SUMIF(DETAIL!D:D,A315,DETAIL!F:F)</f>
        <v>0</v>
      </c>
      <c r="D315" s="143">
        <f t="shared" si="5"/>
        <v>1</v>
      </c>
    </row>
    <row r="316" spans="1:5">
      <c r="A316" s="140" t="s">
        <v>654</v>
      </c>
      <c r="B316" s="140">
        <v>1</v>
      </c>
      <c r="C316" s="143">
        <f>SUMIF(DETAIL!D:D,A316,DETAIL!F:F)</f>
        <v>0</v>
      </c>
      <c r="D316" s="143">
        <f t="shared" si="5"/>
        <v>1</v>
      </c>
    </row>
    <row r="317" spans="1:5">
      <c r="A317" s="140" t="s">
        <v>655</v>
      </c>
      <c r="B317" s="140">
        <v>1</v>
      </c>
      <c r="C317" s="143">
        <f>SUMIF(DETAIL!D:D,A317,DETAIL!F:F)</f>
        <v>0</v>
      </c>
      <c r="D317" s="143">
        <f t="shared" si="5"/>
        <v>1</v>
      </c>
    </row>
    <row r="318" spans="1:5">
      <c r="A318" s="140" t="s">
        <v>656</v>
      </c>
      <c r="B318" s="140">
        <v>1</v>
      </c>
      <c r="C318" s="143">
        <f>SUMIF(DETAIL!D:D,A318,DETAIL!F:F)</f>
        <v>0</v>
      </c>
      <c r="D318" s="143">
        <f t="shared" si="5"/>
        <v>1</v>
      </c>
    </row>
    <row r="319" spans="1:5">
      <c r="A319" s="150" t="s">
        <v>759</v>
      </c>
      <c r="B319" s="152">
        <v>2</v>
      </c>
      <c r="C319" s="143">
        <f>SUMIF(DETAIL!D:D,A319,DETAIL!F:F)</f>
        <v>0</v>
      </c>
      <c r="D319" s="143">
        <f t="shared" si="5"/>
        <v>2</v>
      </c>
    </row>
    <row r="320" spans="1:5">
      <c r="A320" s="150" t="s">
        <v>760</v>
      </c>
      <c r="B320" s="152">
        <v>2</v>
      </c>
      <c r="C320" s="143">
        <f>SUMIF(DETAIL!D:D,A320,DETAIL!F:F)</f>
        <v>0</v>
      </c>
      <c r="D320" s="143">
        <f t="shared" si="5"/>
        <v>2</v>
      </c>
    </row>
    <row r="321" spans="1:4">
      <c r="A321" s="150" t="s">
        <v>761</v>
      </c>
      <c r="B321" s="152">
        <v>2</v>
      </c>
      <c r="C321" s="143">
        <f>SUMIF(DETAIL!D:D,A321,DETAIL!F:F)</f>
        <v>0</v>
      </c>
      <c r="D321" s="143">
        <f t="shared" si="5"/>
        <v>2</v>
      </c>
    </row>
    <row r="322" spans="1:4">
      <c r="A322" s="150" t="s">
        <v>762</v>
      </c>
      <c r="B322" s="152">
        <v>2</v>
      </c>
      <c r="C322" s="143">
        <f>SUMIF(DETAIL!D:D,A322,DETAIL!F:F)</f>
        <v>0</v>
      </c>
      <c r="D322" s="143">
        <f t="shared" si="5"/>
        <v>2</v>
      </c>
    </row>
    <row r="323" spans="1:4">
      <c r="A323" s="150" t="s">
        <v>763</v>
      </c>
      <c r="B323" s="152">
        <v>2</v>
      </c>
      <c r="C323" s="143">
        <f>SUMIF(DETAIL!D:D,A323,DETAIL!F:F)</f>
        <v>0</v>
      </c>
      <c r="D323" s="143">
        <f t="shared" si="5"/>
        <v>2</v>
      </c>
    </row>
    <row r="324" spans="1:4">
      <c r="A324" s="150" t="s">
        <v>765</v>
      </c>
      <c r="B324" s="152">
        <v>1</v>
      </c>
      <c r="C324" s="143">
        <f>SUMIF(DETAIL!D:D,A324,DETAIL!F:F)</f>
        <v>0</v>
      </c>
      <c r="D324" s="143">
        <f t="shared" si="5"/>
        <v>1</v>
      </c>
    </row>
    <row r="325" spans="1:4">
      <c r="A325" s="150" t="s">
        <v>766</v>
      </c>
      <c r="B325" s="152">
        <v>1</v>
      </c>
      <c r="C325" s="143">
        <f>SUMIF(DETAIL!D:D,A325,DETAIL!F:F)</f>
        <v>0</v>
      </c>
      <c r="D325" s="143">
        <f t="shared" si="5"/>
        <v>1</v>
      </c>
    </row>
    <row r="326" spans="1:4">
      <c r="A326" s="159" t="s">
        <v>248</v>
      </c>
      <c r="B326" s="160">
        <v>2</v>
      </c>
      <c r="C326" s="143">
        <v>0</v>
      </c>
      <c r="D326" s="143">
        <f t="shared" si="5"/>
        <v>2</v>
      </c>
    </row>
    <row r="327" spans="1:4">
      <c r="A327" s="159" t="s">
        <v>767</v>
      </c>
      <c r="B327" s="160">
        <v>2</v>
      </c>
      <c r="C327" s="143">
        <f>SUMIF(DETAIL!D:D,A327,DETAIL!F:F)</f>
        <v>0</v>
      </c>
      <c r="D327" s="143">
        <f t="shared" si="5"/>
        <v>2</v>
      </c>
    </row>
    <row r="328" spans="1:4">
      <c r="A328" s="159" t="s">
        <v>249</v>
      </c>
      <c r="B328" s="160">
        <v>2</v>
      </c>
      <c r="C328" s="143">
        <v>0</v>
      </c>
      <c r="D328" s="143">
        <f t="shared" si="5"/>
        <v>2</v>
      </c>
    </row>
    <row r="329" spans="1:4">
      <c r="A329" s="159" t="s">
        <v>768</v>
      </c>
      <c r="B329" s="160">
        <v>2</v>
      </c>
      <c r="C329" s="143">
        <f>SUMIF(DETAIL!D:D,A329,DETAIL!F:F)</f>
        <v>0</v>
      </c>
      <c r="D329" s="143">
        <f t="shared" si="5"/>
        <v>2</v>
      </c>
    </row>
    <row r="330" spans="1:4">
      <c r="A330" s="159" t="s">
        <v>769</v>
      </c>
      <c r="B330" s="160">
        <v>2</v>
      </c>
      <c r="C330" s="143">
        <f>SUMIF(DETAIL!D:D,A330,DETAIL!F:F)</f>
        <v>0</v>
      </c>
      <c r="D330" s="143">
        <f t="shared" si="5"/>
        <v>1</v>
      </c>
    </row>
    <row r="331" spans="1:4">
      <c r="A331" s="159" t="s">
        <v>770</v>
      </c>
      <c r="B331" s="160">
        <v>2</v>
      </c>
      <c r="C331" s="143">
        <v>1</v>
      </c>
      <c r="D331" s="143">
        <v>1</v>
      </c>
    </row>
  </sheetData>
  <mergeCells count="2">
    <mergeCell ref="A1:D2"/>
    <mergeCell ref="B248:B2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D258-733E-4FBF-B721-CB9653735EE3}">
  <dimension ref="A4:I44"/>
  <sheetViews>
    <sheetView topLeftCell="A25" workbookViewId="0">
      <selection activeCell="I26" sqref="I26"/>
    </sheetView>
  </sheetViews>
  <sheetFormatPr defaultRowHeight="14.4"/>
  <cols>
    <col min="1" max="9" width="20.77734375" customWidth="1"/>
  </cols>
  <sheetData>
    <row r="4" spans="1:9" ht="33.6">
      <c r="A4" s="181" t="s">
        <v>274</v>
      </c>
      <c r="B4" s="181"/>
      <c r="C4" s="181"/>
      <c r="D4" s="181"/>
      <c r="E4" s="181"/>
      <c r="F4" s="181"/>
      <c r="G4" s="181"/>
      <c r="H4" s="1"/>
      <c r="I4" s="1"/>
    </row>
    <row r="5" spans="1:9" ht="23.4">
      <c r="A5" s="185" t="s">
        <v>275</v>
      </c>
      <c r="B5" s="186"/>
      <c r="C5" s="186"/>
      <c r="D5" s="186"/>
      <c r="E5" s="186"/>
      <c r="F5" s="186"/>
      <c r="G5" s="187"/>
      <c r="H5" s="1"/>
      <c r="I5" s="1"/>
    </row>
    <row r="6" spans="1:9" ht="15.6">
      <c r="A6" s="188" t="s">
        <v>276</v>
      </c>
      <c r="B6" s="188" t="s">
        <v>277</v>
      </c>
      <c r="C6" s="189" t="s">
        <v>278</v>
      </c>
      <c r="D6" s="193" t="s">
        <v>279</v>
      </c>
      <c r="E6" s="190" t="s">
        <v>280</v>
      </c>
      <c r="F6" s="191" t="s">
        <v>281</v>
      </c>
      <c r="G6" s="192" t="s">
        <v>282</v>
      </c>
      <c r="H6" s="4"/>
      <c r="I6" s="4"/>
    </row>
    <row r="7" spans="1:9" ht="15.6">
      <c r="A7" s="188"/>
      <c r="B7" s="188"/>
      <c r="C7" s="189"/>
      <c r="D7" s="193"/>
      <c r="E7" s="190"/>
      <c r="F7" s="191"/>
      <c r="G7" s="192"/>
      <c r="H7" s="4"/>
      <c r="I7" s="4"/>
    </row>
    <row r="8" spans="1:9" ht="90">
      <c r="A8" s="5">
        <v>1</v>
      </c>
      <c r="B8" s="6" t="s">
        <v>283</v>
      </c>
      <c r="C8" s="7"/>
      <c r="D8" s="8" t="s">
        <v>284</v>
      </c>
      <c r="E8" s="9" t="s">
        <v>285</v>
      </c>
      <c r="F8" s="10" t="s">
        <v>286</v>
      </c>
      <c r="G8" s="11">
        <v>2</v>
      </c>
      <c r="H8" s="12"/>
      <c r="I8" s="4"/>
    </row>
    <row r="9" spans="1:9" ht="90">
      <c r="A9" s="5">
        <v>2</v>
      </c>
      <c r="B9" s="6" t="s">
        <v>287</v>
      </c>
      <c r="C9" s="13"/>
      <c r="D9" s="8" t="s">
        <v>284</v>
      </c>
      <c r="E9" s="9" t="s">
        <v>288</v>
      </c>
      <c r="F9" s="10" t="s">
        <v>286</v>
      </c>
      <c r="G9" s="11">
        <v>2</v>
      </c>
      <c r="H9" s="4"/>
      <c r="I9" s="4"/>
    </row>
    <row r="10" spans="1:9" ht="108">
      <c r="A10" s="5">
        <v>3</v>
      </c>
      <c r="B10" s="6" t="s">
        <v>289</v>
      </c>
      <c r="C10" s="13"/>
      <c r="D10" s="8" t="s">
        <v>284</v>
      </c>
      <c r="E10" s="9" t="s">
        <v>290</v>
      </c>
      <c r="F10" s="10" t="s">
        <v>286</v>
      </c>
      <c r="G10" s="11">
        <v>2</v>
      </c>
      <c r="H10" s="14" t="s">
        <v>291</v>
      </c>
      <c r="I10" s="4"/>
    </row>
    <row r="11" spans="1:9" ht="90">
      <c r="A11" s="5">
        <v>4</v>
      </c>
      <c r="B11" s="6" t="s">
        <v>292</v>
      </c>
      <c r="C11" s="13"/>
      <c r="D11" s="8" t="s">
        <v>284</v>
      </c>
      <c r="E11" s="9" t="s">
        <v>293</v>
      </c>
      <c r="F11" s="10" t="s">
        <v>286</v>
      </c>
      <c r="G11" s="11">
        <v>6</v>
      </c>
      <c r="H11" s="12"/>
      <c r="I11" s="4"/>
    </row>
    <row r="12" spans="1:9" ht="90">
      <c r="A12" s="5">
        <v>5</v>
      </c>
      <c r="B12" s="6" t="s">
        <v>294</v>
      </c>
      <c r="C12" s="182"/>
      <c r="D12" s="184" t="s">
        <v>284</v>
      </c>
      <c r="E12" s="9" t="s">
        <v>295</v>
      </c>
      <c r="F12" s="10" t="s">
        <v>286</v>
      </c>
      <c r="G12" s="11">
        <v>4</v>
      </c>
      <c r="H12" s="4"/>
      <c r="I12" s="4"/>
    </row>
    <row r="13" spans="1:9" ht="90">
      <c r="A13" s="5">
        <v>6</v>
      </c>
      <c r="B13" s="6" t="s">
        <v>296</v>
      </c>
      <c r="C13" s="183"/>
      <c r="D13" s="184"/>
      <c r="E13" s="9" t="s">
        <v>297</v>
      </c>
      <c r="F13" s="10" t="s">
        <v>286</v>
      </c>
      <c r="G13" s="11">
        <v>4</v>
      </c>
      <c r="H13" s="4"/>
      <c r="I13" s="4"/>
    </row>
    <row r="14" spans="1:9" ht="90">
      <c r="A14" s="5">
        <v>7</v>
      </c>
      <c r="B14" s="6" t="s">
        <v>298</v>
      </c>
      <c r="C14" s="183"/>
      <c r="D14" s="184"/>
      <c r="E14" s="9" t="s">
        <v>299</v>
      </c>
      <c r="F14" s="10" t="s">
        <v>286</v>
      </c>
      <c r="G14" s="11">
        <v>4</v>
      </c>
      <c r="H14" s="4"/>
      <c r="I14" s="4"/>
    </row>
    <row r="15" spans="1:9" ht="90">
      <c r="A15" s="5">
        <v>8</v>
      </c>
      <c r="B15" s="6" t="s">
        <v>300</v>
      </c>
      <c r="C15" s="182"/>
      <c r="D15" s="184" t="s">
        <v>284</v>
      </c>
      <c r="E15" s="9" t="s">
        <v>295</v>
      </c>
      <c r="F15" s="10" t="s">
        <v>286</v>
      </c>
      <c r="G15" s="11">
        <v>4</v>
      </c>
      <c r="H15" s="4"/>
      <c r="I15" s="4"/>
    </row>
    <row r="16" spans="1:9" ht="90">
      <c r="A16" s="5">
        <v>9</v>
      </c>
      <c r="B16" s="6" t="s">
        <v>301</v>
      </c>
      <c r="C16" s="183"/>
      <c r="D16" s="184"/>
      <c r="E16" s="9" t="s">
        <v>302</v>
      </c>
      <c r="F16" s="10" t="s">
        <v>286</v>
      </c>
      <c r="G16" s="11">
        <v>4</v>
      </c>
      <c r="H16" s="4"/>
      <c r="I16" s="4"/>
    </row>
    <row r="17" spans="1:9" ht="90">
      <c r="A17" s="5">
        <v>10</v>
      </c>
      <c r="B17" s="6" t="s">
        <v>303</v>
      </c>
      <c r="C17" s="183"/>
      <c r="D17" s="184"/>
      <c r="E17" s="9" t="s">
        <v>299</v>
      </c>
      <c r="F17" s="10" t="s">
        <v>286</v>
      </c>
      <c r="G17" s="11">
        <v>4</v>
      </c>
      <c r="H17" s="4"/>
      <c r="I17" s="4"/>
    </row>
    <row r="18" spans="1:9" ht="90">
      <c r="A18" s="5">
        <v>11</v>
      </c>
      <c r="B18" s="6" t="s">
        <v>304</v>
      </c>
      <c r="C18" s="182"/>
      <c r="D18" s="184" t="s">
        <v>284</v>
      </c>
      <c r="E18" s="9" t="s">
        <v>295</v>
      </c>
      <c r="F18" s="10" t="s">
        <v>286</v>
      </c>
      <c r="G18" s="11">
        <v>4</v>
      </c>
      <c r="H18" s="4"/>
      <c r="I18" s="4"/>
    </row>
    <row r="19" spans="1:9" ht="90">
      <c r="A19" s="5">
        <v>12</v>
      </c>
      <c r="B19" s="6" t="s">
        <v>296</v>
      </c>
      <c r="C19" s="183"/>
      <c r="D19" s="184"/>
      <c r="E19" s="9" t="s">
        <v>302</v>
      </c>
      <c r="F19" s="10" t="s">
        <v>286</v>
      </c>
      <c r="G19" s="11">
        <v>4</v>
      </c>
      <c r="H19" s="4"/>
      <c r="I19" s="4"/>
    </row>
    <row r="20" spans="1:9" ht="90">
      <c r="A20" s="5">
        <v>13</v>
      </c>
      <c r="B20" s="6" t="s">
        <v>305</v>
      </c>
      <c r="C20" s="183"/>
      <c r="D20" s="184"/>
      <c r="E20" s="9" t="s">
        <v>299</v>
      </c>
      <c r="F20" s="10" t="s">
        <v>286</v>
      </c>
      <c r="G20" s="11">
        <v>4</v>
      </c>
      <c r="H20" s="4"/>
      <c r="I20" s="4"/>
    </row>
    <row r="21" spans="1:9" ht="90">
      <c r="A21" s="5">
        <v>14</v>
      </c>
      <c r="B21" s="6" t="s">
        <v>306</v>
      </c>
      <c r="C21" s="182"/>
      <c r="D21" s="184" t="s">
        <v>284</v>
      </c>
      <c r="E21" s="9" t="s">
        <v>295</v>
      </c>
      <c r="F21" s="10" t="s">
        <v>286</v>
      </c>
      <c r="G21" s="11">
        <v>4</v>
      </c>
      <c r="H21" s="4"/>
      <c r="I21" s="4"/>
    </row>
    <row r="22" spans="1:9" ht="90">
      <c r="A22" s="5">
        <v>15</v>
      </c>
      <c r="B22" s="6" t="s">
        <v>307</v>
      </c>
      <c r="C22" s="183"/>
      <c r="D22" s="184"/>
      <c r="E22" s="9" t="s">
        <v>308</v>
      </c>
      <c r="F22" s="10" t="s">
        <v>286</v>
      </c>
      <c r="G22" s="11">
        <v>6</v>
      </c>
      <c r="H22" s="4"/>
      <c r="I22" s="4"/>
    </row>
    <row r="23" spans="1:9" ht="90">
      <c r="A23" s="5">
        <v>16</v>
      </c>
      <c r="B23" s="6" t="s">
        <v>309</v>
      </c>
      <c r="C23" s="15"/>
      <c r="D23" s="9"/>
      <c r="E23" s="9" t="s">
        <v>310</v>
      </c>
      <c r="F23" s="10" t="s">
        <v>311</v>
      </c>
      <c r="G23" s="11">
        <v>8</v>
      </c>
      <c r="H23" s="4"/>
      <c r="I23" s="4"/>
    </row>
    <row r="24" spans="1:9" ht="90">
      <c r="A24" s="5">
        <v>17</v>
      </c>
      <c r="B24" s="6" t="s">
        <v>312</v>
      </c>
      <c r="C24" s="16"/>
      <c r="D24" s="17"/>
      <c r="E24" s="17" t="s">
        <v>313</v>
      </c>
      <c r="F24" s="10" t="s">
        <v>314</v>
      </c>
      <c r="G24" s="11">
        <v>4</v>
      </c>
      <c r="H24" s="4"/>
      <c r="I24" s="4"/>
    </row>
    <row r="25" spans="1:9" ht="90">
      <c r="A25" s="5">
        <v>18</v>
      </c>
      <c r="B25" s="6" t="s">
        <v>315</v>
      </c>
      <c r="C25" s="16"/>
      <c r="D25" s="17"/>
      <c r="E25" s="17" t="s">
        <v>316</v>
      </c>
      <c r="F25" s="10" t="s">
        <v>311</v>
      </c>
      <c r="G25" s="11">
        <v>4</v>
      </c>
      <c r="H25" s="4"/>
      <c r="I25" s="4"/>
    </row>
    <row r="26" spans="1:9" ht="90">
      <c r="A26" s="5">
        <v>19</v>
      </c>
      <c r="B26" s="6" t="s">
        <v>317</v>
      </c>
      <c r="C26" s="16"/>
      <c r="D26" s="17"/>
      <c r="E26" s="17" t="s">
        <v>318</v>
      </c>
      <c r="F26" s="10" t="s">
        <v>311</v>
      </c>
      <c r="G26" s="11">
        <v>4</v>
      </c>
      <c r="H26" s="4"/>
      <c r="I26" s="4"/>
    </row>
    <row r="27" spans="1:9" ht="90">
      <c r="A27" s="5">
        <v>20</v>
      </c>
      <c r="B27" s="6" t="s">
        <v>319</v>
      </c>
      <c r="C27" s="16"/>
      <c r="D27" s="17"/>
      <c r="E27" s="17" t="s">
        <v>320</v>
      </c>
      <c r="F27" s="10" t="s">
        <v>311</v>
      </c>
      <c r="G27" s="11">
        <v>4</v>
      </c>
      <c r="H27" s="4"/>
      <c r="I27" s="4"/>
    </row>
    <row r="28" spans="1:9" ht="36">
      <c r="A28" s="5">
        <v>21</v>
      </c>
      <c r="B28" s="6"/>
      <c r="C28" s="16"/>
      <c r="D28" s="17"/>
      <c r="E28" s="17" t="s">
        <v>321</v>
      </c>
      <c r="F28" s="10" t="s">
        <v>311</v>
      </c>
      <c r="G28" s="11">
        <v>6</v>
      </c>
      <c r="H28" s="4"/>
      <c r="I28" s="4"/>
    </row>
    <row r="29" spans="1:9" ht="36">
      <c r="A29" s="5">
        <v>22</v>
      </c>
      <c r="B29" s="6"/>
      <c r="C29" s="16"/>
      <c r="D29" s="17"/>
      <c r="E29" s="17" t="s">
        <v>322</v>
      </c>
      <c r="F29" s="10" t="s">
        <v>311</v>
      </c>
      <c r="G29" s="11">
        <v>4</v>
      </c>
      <c r="H29" s="4"/>
      <c r="I29" s="4"/>
    </row>
    <row r="30" spans="1:9" ht="36">
      <c r="A30" s="5">
        <v>23</v>
      </c>
      <c r="B30" s="6"/>
      <c r="C30" s="16"/>
      <c r="D30" s="17"/>
      <c r="E30" s="17" t="s">
        <v>323</v>
      </c>
      <c r="F30" s="10" t="s">
        <v>311</v>
      </c>
      <c r="G30" s="11">
        <v>4</v>
      </c>
      <c r="H30" s="4"/>
      <c r="I30" s="4"/>
    </row>
    <row r="31" spans="1:9" ht="90">
      <c r="A31" s="5">
        <v>24</v>
      </c>
      <c r="B31" s="6" t="s">
        <v>324</v>
      </c>
      <c r="C31" s="16"/>
      <c r="D31" s="17"/>
      <c r="E31" s="17" t="s">
        <v>325</v>
      </c>
      <c r="F31" s="10" t="s">
        <v>311</v>
      </c>
      <c r="G31" s="11">
        <v>4</v>
      </c>
      <c r="H31" s="4"/>
      <c r="I31" s="4"/>
    </row>
    <row r="32" spans="1:9" ht="90">
      <c r="A32" s="5">
        <v>25</v>
      </c>
      <c r="B32" s="6" t="s">
        <v>326</v>
      </c>
      <c r="C32" s="16"/>
      <c r="D32" s="17"/>
      <c r="E32" s="17" t="s">
        <v>327</v>
      </c>
      <c r="F32" s="10" t="s">
        <v>314</v>
      </c>
      <c r="G32" s="11">
        <v>4</v>
      </c>
      <c r="H32" s="4"/>
      <c r="I32" s="4"/>
    </row>
    <row r="33" spans="1:9" ht="90">
      <c r="A33" s="5">
        <v>26</v>
      </c>
      <c r="B33" s="6" t="s">
        <v>328</v>
      </c>
      <c r="C33" s="15"/>
      <c r="D33" s="9"/>
      <c r="E33" s="9" t="s">
        <v>329</v>
      </c>
      <c r="F33" s="10" t="s">
        <v>311</v>
      </c>
      <c r="G33" s="11">
        <v>4</v>
      </c>
      <c r="H33" s="4"/>
      <c r="I33" s="4"/>
    </row>
    <row r="34" spans="1:9" ht="72">
      <c r="A34" s="5">
        <v>27</v>
      </c>
      <c r="B34" s="6" t="s">
        <v>330</v>
      </c>
      <c r="C34" s="15"/>
      <c r="D34" s="9"/>
      <c r="E34" s="9" t="s">
        <v>331</v>
      </c>
      <c r="F34" s="10" t="s">
        <v>314</v>
      </c>
      <c r="G34" s="11">
        <v>4</v>
      </c>
      <c r="H34" s="4"/>
      <c r="I34" s="4"/>
    </row>
    <row r="35" spans="1:9" ht="90">
      <c r="A35" s="5">
        <v>28</v>
      </c>
      <c r="B35" s="6" t="s">
        <v>332</v>
      </c>
      <c r="C35" s="15"/>
      <c r="D35" s="9"/>
      <c r="E35" s="9" t="s">
        <v>333</v>
      </c>
      <c r="F35" s="10" t="s">
        <v>334</v>
      </c>
      <c r="G35" s="11">
        <v>4</v>
      </c>
      <c r="H35" s="4"/>
      <c r="I35" s="4"/>
    </row>
    <row r="36" spans="1:9" ht="72">
      <c r="A36" s="5">
        <v>29</v>
      </c>
      <c r="B36" s="6" t="s">
        <v>335</v>
      </c>
      <c r="C36" s="15"/>
      <c r="D36" s="9"/>
      <c r="E36" s="9" t="s">
        <v>336</v>
      </c>
      <c r="F36" s="10" t="s">
        <v>337</v>
      </c>
      <c r="G36" s="11">
        <v>4</v>
      </c>
      <c r="H36" s="4"/>
      <c r="I36" s="4"/>
    </row>
    <row r="37" spans="1:9" ht="90">
      <c r="A37" s="5">
        <v>30</v>
      </c>
      <c r="B37" s="6" t="s">
        <v>338</v>
      </c>
      <c r="C37" s="15"/>
      <c r="D37" s="9"/>
      <c r="E37" s="9" t="s">
        <v>339</v>
      </c>
      <c r="F37" s="10" t="s">
        <v>337</v>
      </c>
      <c r="G37" s="11">
        <v>4</v>
      </c>
      <c r="H37" s="4"/>
      <c r="I37" s="4"/>
    </row>
    <row r="38" spans="1:9" ht="90">
      <c r="A38" s="5">
        <v>31</v>
      </c>
      <c r="B38" s="6" t="s">
        <v>340</v>
      </c>
      <c r="C38" s="15"/>
      <c r="D38" s="9"/>
      <c r="E38" s="9" t="s">
        <v>341</v>
      </c>
      <c r="F38" s="10" t="s">
        <v>286</v>
      </c>
      <c r="G38" s="11">
        <v>4</v>
      </c>
      <c r="H38" s="4"/>
      <c r="I38" s="4"/>
    </row>
    <row r="39" spans="1:9" ht="54">
      <c r="A39" s="5">
        <v>32</v>
      </c>
      <c r="B39" s="6" t="s">
        <v>342</v>
      </c>
      <c r="C39" s="15"/>
      <c r="D39" s="9"/>
      <c r="E39" s="9" t="s">
        <v>343</v>
      </c>
      <c r="F39" s="10" t="s">
        <v>286</v>
      </c>
      <c r="G39" s="11">
        <v>4</v>
      </c>
      <c r="H39" s="4"/>
      <c r="I39" s="4"/>
    </row>
    <row r="40" spans="1:9" ht="54">
      <c r="A40" s="5">
        <v>33</v>
      </c>
      <c r="B40" s="6" t="s">
        <v>344</v>
      </c>
      <c r="C40" s="15"/>
      <c r="D40" s="9"/>
      <c r="E40" s="9" t="s">
        <v>345</v>
      </c>
      <c r="F40" s="10" t="s">
        <v>286</v>
      </c>
      <c r="G40" s="11">
        <v>4</v>
      </c>
      <c r="H40" s="4"/>
      <c r="I40" s="4"/>
    </row>
    <row r="41" spans="1:9" ht="90">
      <c r="A41" s="5">
        <v>34</v>
      </c>
      <c r="B41" s="6" t="s">
        <v>346</v>
      </c>
      <c r="C41" s="15"/>
      <c r="D41" s="9"/>
      <c r="E41" s="9" t="s">
        <v>347</v>
      </c>
      <c r="F41" s="10" t="s">
        <v>348</v>
      </c>
      <c r="G41" s="11">
        <v>4</v>
      </c>
      <c r="H41" s="4"/>
      <c r="I41" s="4"/>
    </row>
    <row r="42" spans="1:9" ht="36">
      <c r="A42" s="5">
        <v>35</v>
      </c>
      <c r="B42" s="6" t="s">
        <v>349</v>
      </c>
      <c r="C42" s="15"/>
      <c r="D42" s="9"/>
      <c r="E42" s="9" t="s">
        <v>350</v>
      </c>
      <c r="F42" s="10" t="s">
        <v>351</v>
      </c>
      <c r="G42" s="11">
        <v>4</v>
      </c>
      <c r="H42" s="4"/>
      <c r="I42" s="4"/>
    </row>
    <row r="43" spans="1:9" ht="54">
      <c r="A43" s="5">
        <v>36</v>
      </c>
      <c r="B43" s="6" t="s">
        <v>352</v>
      </c>
      <c r="C43" s="15"/>
      <c r="D43" s="9"/>
      <c r="E43" s="9" t="s">
        <v>353</v>
      </c>
      <c r="F43" s="10" t="s">
        <v>351</v>
      </c>
      <c r="G43" s="11">
        <v>4</v>
      </c>
      <c r="H43" s="4"/>
      <c r="I43" s="4"/>
    </row>
    <row r="44" spans="1:9" ht="15.6">
      <c r="A44" s="1"/>
      <c r="B44" s="18"/>
      <c r="C44" s="1"/>
      <c r="D44" s="1"/>
      <c r="E44" s="1"/>
      <c r="F44" s="1"/>
      <c r="G44" s="19"/>
      <c r="H44" s="1"/>
      <c r="I44" s="1"/>
    </row>
  </sheetData>
  <mergeCells count="17">
    <mergeCell ref="C18:C20"/>
    <mergeCell ref="C21:C22"/>
    <mergeCell ref="D6:D7"/>
    <mergeCell ref="D18:D20"/>
    <mergeCell ref="D21:D22"/>
    <mergeCell ref="A4:G4"/>
    <mergeCell ref="C12:C14"/>
    <mergeCell ref="D12:D14"/>
    <mergeCell ref="C15:C17"/>
    <mergeCell ref="D15:D17"/>
    <mergeCell ref="A5:G5"/>
    <mergeCell ref="A6:A7"/>
    <mergeCell ref="B6:B7"/>
    <mergeCell ref="C6:C7"/>
    <mergeCell ref="E6:E7"/>
    <mergeCell ref="F6:F7"/>
    <mergeCell ref="G6:G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4B3C-66E8-4767-A198-86B83FE15A2D}">
  <dimension ref="A1:F23"/>
  <sheetViews>
    <sheetView topLeftCell="A9" workbookViewId="0">
      <selection activeCell="B17" sqref="B17"/>
    </sheetView>
  </sheetViews>
  <sheetFormatPr defaultRowHeight="14.4"/>
  <cols>
    <col min="1" max="1" width="20.77734375" customWidth="1"/>
    <col min="2" max="2" width="20.77734375" style="30" customWidth="1"/>
    <col min="3" max="6" width="20.77734375" customWidth="1"/>
  </cols>
  <sheetData>
    <row r="1" spans="1:6" ht="31.2">
      <c r="A1" s="194" t="s">
        <v>398</v>
      </c>
      <c r="B1" s="195"/>
      <c r="C1" s="195"/>
      <c r="D1" s="195"/>
      <c r="E1" s="195"/>
      <c r="F1" s="195"/>
    </row>
    <row r="2" spans="1:6" ht="15.6">
      <c r="A2" s="196" t="s">
        <v>275</v>
      </c>
      <c r="B2" s="196"/>
      <c r="C2" s="196"/>
      <c r="D2" s="197"/>
      <c r="E2" s="196"/>
      <c r="F2" s="27"/>
    </row>
    <row r="3" spans="1:6" ht="15.6">
      <c r="A3" s="2" t="s">
        <v>397</v>
      </c>
      <c r="B3" s="3" t="e" vm="1">
        <v>#VALUE!</v>
      </c>
      <c r="C3" s="198" t="s">
        <v>396</v>
      </c>
      <c r="D3" s="199"/>
      <c r="E3" s="26" t="s">
        <v>395</v>
      </c>
      <c r="F3" s="26" t="s">
        <v>282</v>
      </c>
    </row>
    <row r="4" spans="1:6" ht="18">
      <c r="A4" s="25">
        <v>1</v>
      </c>
      <c r="B4" s="28"/>
      <c r="C4" s="21" t="s">
        <v>394</v>
      </c>
      <c r="D4" s="22" t="s">
        <v>393</v>
      </c>
      <c r="E4" s="21" t="s">
        <v>354</v>
      </c>
      <c r="F4" s="20">
        <v>4</v>
      </c>
    </row>
    <row r="5" spans="1:6" ht="18">
      <c r="A5" s="25">
        <v>2</v>
      </c>
      <c r="B5" s="25" t="e" vm="2">
        <v>#VALUE!</v>
      </c>
      <c r="C5" s="21" t="s">
        <v>392</v>
      </c>
      <c r="D5" s="22" t="s">
        <v>391</v>
      </c>
      <c r="E5" s="21" t="s">
        <v>354</v>
      </c>
      <c r="F5" s="20">
        <v>4</v>
      </c>
    </row>
    <row r="6" spans="1:6" ht="36">
      <c r="A6" s="25">
        <v>5</v>
      </c>
      <c r="B6" s="25" t="e" vm="3">
        <v>#VALUE!</v>
      </c>
      <c r="C6" s="24" t="s">
        <v>390</v>
      </c>
      <c r="D6" s="22" t="s">
        <v>389</v>
      </c>
      <c r="E6" s="21" t="s">
        <v>354</v>
      </c>
      <c r="F6" s="20">
        <v>4</v>
      </c>
    </row>
    <row r="7" spans="1:6" ht="36">
      <c r="A7" s="25">
        <v>6</v>
      </c>
      <c r="B7" s="25" t="e" vm="4">
        <v>#VALUE!</v>
      </c>
      <c r="C7" s="24" t="s">
        <v>388</v>
      </c>
      <c r="D7" s="22" t="s">
        <v>387</v>
      </c>
      <c r="E7" s="21" t="s">
        <v>354</v>
      </c>
      <c r="F7" s="20">
        <v>4</v>
      </c>
    </row>
    <row r="8" spans="1:6" ht="54">
      <c r="A8" s="25">
        <v>7</v>
      </c>
      <c r="B8" s="25" t="e" vm="5">
        <v>#VALUE!</v>
      </c>
      <c r="C8" s="24" t="s">
        <v>386</v>
      </c>
      <c r="D8" s="22" t="s">
        <v>385</v>
      </c>
      <c r="E8" s="21" t="s">
        <v>354</v>
      </c>
      <c r="F8" s="20">
        <v>4</v>
      </c>
    </row>
    <row r="9" spans="1:6" ht="36">
      <c r="A9" s="25">
        <v>8</v>
      </c>
      <c r="B9" s="25" t="e" vm="6">
        <v>#VALUE!</v>
      </c>
      <c r="C9" s="24" t="s">
        <v>384</v>
      </c>
      <c r="D9" s="22" t="s">
        <v>383</v>
      </c>
      <c r="E9" s="21" t="s">
        <v>354</v>
      </c>
      <c r="F9" s="20">
        <v>4</v>
      </c>
    </row>
    <row r="10" spans="1:6" ht="54">
      <c r="A10" s="25">
        <v>9</v>
      </c>
      <c r="B10" s="25" t="e" vm="7">
        <v>#VALUE!</v>
      </c>
      <c r="C10" s="24" t="s">
        <v>382</v>
      </c>
      <c r="D10" s="22" t="s">
        <v>381</v>
      </c>
      <c r="E10" s="21" t="s">
        <v>354</v>
      </c>
      <c r="F10" s="20">
        <v>4</v>
      </c>
    </row>
    <row r="11" spans="1:6" ht="36">
      <c r="A11" s="25">
        <v>10</v>
      </c>
      <c r="B11" s="25" t="e" vm="8">
        <v>#VALUE!</v>
      </c>
      <c r="C11" s="24" t="s">
        <v>380</v>
      </c>
      <c r="D11" s="22" t="s">
        <v>379</v>
      </c>
      <c r="E11" s="21" t="s">
        <v>354</v>
      </c>
      <c r="F11" s="20">
        <v>4</v>
      </c>
    </row>
    <row r="12" spans="1:6" ht="54">
      <c r="A12" s="25">
        <v>13</v>
      </c>
      <c r="B12" s="29" t="e" vm="9">
        <v>#VALUE!</v>
      </c>
      <c r="C12" s="24" t="s">
        <v>378</v>
      </c>
      <c r="D12" s="22" t="s">
        <v>377</v>
      </c>
      <c r="E12" s="21" t="s">
        <v>354</v>
      </c>
      <c r="F12" s="20">
        <v>6</v>
      </c>
    </row>
    <row r="13" spans="1:6" ht="54">
      <c r="A13" s="25">
        <v>14</v>
      </c>
      <c r="B13" s="29" t="e" vm="10">
        <v>#VALUE!</v>
      </c>
      <c r="C13" s="24" t="s">
        <v>376</v>
      </c>
      <c r="D13" s="22" t="s">
        <v>375</v>
      </c>
      <c r="E13" s="21" t="s">
        <v>354</v>
      </c>
      <c r="F13" s="20">
        <v>6</v>
      </c>
    </row>
    <row r="14" spans="1:6" ht="54">
      <c r="A14" s="25">
        <v>17</v>
      </c>
      <c r="B14" s="25" t="e" vm="11">
        <v>#VALUE!</v>
      </c>
      <c r="C14" s="23" t="s">
        <v>374</v>
      </c>
      <c r="D14" s="22" t="s">
        <v>373</v>
      </c>
      <c r="E14" s="21" t="s">
        <v>354</v>
      </c>
      <c r="F14" s="20">
        <v>6</v>
      </c>
    </row>
    <row r="15" spans="1:6" ht="54">
      <c r="A15" s="25">
        <v>21</v>
      </c>
      <c r="B15" s="25" t="e" vm="12">
        <v>#VALUE!</v>
      </c>
      <c r="C15" s="24" t="s">
        <v>372</v>
      </c>
      <c r="D15" s="22" t="s">
        <v>371</v>
      </c>
      <c r="E15" s="21" t="s">
        <v>354</v>
      </c>
      <c r="F15" s="20">
        <v>4</v>
      </c>
    </row>
    <row r="16" spans="1:6" ht="54">
      <c r="A16" s="25">
        <v>22</v>
      </c>
      <c r="B16" s="25"/>
      <c r="C16" s="24" t="s">
        <v>370</v>
      </c>
      <c r="D16" s="22" t="s">
        <v>369</v>
      </c>
      <c r="E16" s="21" t="s">
        <v>354</v>
      </c>
      <c r="F16" s="20">
        <v>4</v>
      </c>
    </row>
    <row r="17" spans="1:6" ht="54">
      <c r="A17" s="25">
        <v>25</v>
      </c>
      <c r="B17" s="25" t="e" vm="13">
        <v>#VALUE!</v>
      </c>
      <c r="C17" s="24" t="s">
        <v>368</v>
      </c>
      <c r="D17" s="22" t="s">
        <v>367</v>
      </c>
      <c r="E17" s="21" t="s">
        <v>354</v>
      </c>
      <c r="F17" s="20">
        <v>4</v>
      </c>
    </row>
    <row r="18" spans="1:6" ht="54">
      <c r="A18" s="25">
        <v>33</v>
      </c>
      <c r="B18" s="25" t="e" vm="14">
        <v>#VALUE!</v>
      </c>
      <c r="C18" s="24" t="s">
        <v>366</v>
      </c>
      <c r="D18" s="22" t="s">
        <v>365</v>
      </c>
      <c r="E18" s="21" t="s">
        <v>354</v>
      </c>
      <c r="F18" s="20">
        <v>4</v>
      </c>
    </row>
    <row r="19" spans="1:6" ht="54">
      <c r="A19" s="25">
        <v>49</v>
      </c>
      <c r="B19" s="25" t="e" vm="15">
        <v>#VALUE!</v>
      </c>
      <c r="C19" s="24" t="s">
        <v>364</v>
      </c>
      <c r="D19" s="22" t="s">
        <v>363</v>
      </c>
      <c r="E19" s="21" t="s">
        <v>354</v>
      </c>
      <c r="F19" s="20">
        <v>4</v>
      </c>
    </row>
    <row r="20" spans="1:6" ht="54">
      <c r="A20" s="25">
        <v>52</v>
      </c>
      <c r="B20" s="25" t="e" vm="16">
        <v>#VALUE!</v>
      </c>
      <c r="C20" s="23" t="s">
        <v>362</v>
      </c>
      <c r="D20" s="22" t="s">
        <v>361</v>
      </c>
      <c r="E20" s="21" t="s">
        <v>354</v>
      </c>
      <c r="F20" s="20">
        <v>4</v>
      </c>
    </row>
    <row r="21" spans="1:6" ht="54">
      <c r="A21" s="25">
        <v>54</v>
      </c>
      <c r="B21" s="25" t="e" vm="17">
        <v>#VALUE!</v>
      </c>
      <c r="C21" s="23" t="s">
        <v>360</v>
      </c>
      <c r="D21" s="22" t="s">
        <v>359</v>
      </c>
      <c r="E21" s="21" t="s">
        <v>354</v>
      </c>
      <c r="F21" s="20">
        <v>4</v>
      </c>
    </row>
    <row r="22" spans="1:6" ht="54">
      <c r="A22" s="25">
        <v>55</v>
      </c>
      <c r="B22" s="25" t="e" vm="18">
        <v>#VALUE!</v>
      </c>
      <c r="C22" s="23" t="s">
        <v>358</v>
      </c>
      <c r="D22" s="22" t="s">
        <v>357</v>
      </c>
      <c r="E22" s="21" t="s">
        <v>354</v>
      </c>
      <c r="F22" s="20">
        <v>4</v>
      </c>
    </row>
    <row r="23" spans="1:6" ht="36">
      <c r="A23" s="25">
        <v>56</v>
      </c>
      <c r="B23" s="25" t="e" vm="19">
        <v>#VALUE!</v>
      </c>
      <c r="C23" s="23" t="s">
        <v>356</v>
      </c>
      <c r="D23" s="22" t="s">
        <v>355</v>
      </c>
      <c r="E23" s="21" t="s">
        <v>354</v>
      </c>
      <c r="F23" s="20">
        <v>4</v>
      </c>
    </row>
  </sheetData>
  <mergeCells count="3">
    <mergeCell ref="A1:F1"/>
    <mergeCell ref="A2:E2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B2FD-9382-4342-B858-DD873C603B6A}">
  <dimension ref="A1:I14"/>
  <sheetViews>
    <sheetView workbookViewId="0">
      <selection activeCell="L7" sqref="L7"/>
    </sheetView>
  </sheetViews>
  <sheetFormatPr defaultRowHeight="14.4"/>
  <cols>
    <col min="1" max="8" width="20.77734375" customWidth="1"/>
  </cols>
  <sheetData>
    <row r="1" spans="1:9" ht="23.4">
      <c r="A1" s="195" t="s">
        <v>423</v>
      </c>
      <c r="B1" s="195"/>
      <c r="C1" s="195"/>
      <c r="D1" s="195"/>
      <c r="E1" s="195"/>
      <c r="F1" s="195"/>
      <c r="G1" s="195"/>
      <c r="H1" s="195"/>
      <c r="I1" s="31"/>
    </row>
    <row r="2" spans="1:9" ht="15.6">
      <c r="A2" s="207" t="s">
        <v>275</v>
      </c>
      <c r="B2" s="208"/>
      <c r="C2" s="208"/>
      <c r="D2" s="208"/>
      <c r="E2" s="208"/>
      <c r="F2" s="208"/>
      <c r="G2" s="208"/>
      <c r="H2" s="208"/>
      <c r="I2" s="31"/>
    </row>
    <row r="3" spans="1:9" ht="15.6">
      <c r="A3" s="210" t="s">
        <v>422</v>
      </c>
      <c r="B3" s="210" t="s">
        <v>421</v>
      </c>
      <c r="C3" s="210" t="s">
        <v>278</v>
      </c>
      <c r="D3" s="203" t="s">
        <v>420</v>
      </c>
      <c r="E3" s="205" t="s">
        <v>419</v>
      </c>
      <c r="F3" s="209" t="s">
        <v>282</v>
      </c>
      <c r="G3" s="209"/>
      <c r="H3" s="209"/>
      <c r="I3" s="48"/>
    </row>
    <row r="4" spans="1:9" ht="15.6">
      <c r="A4" s="211"/>
      <c r="B4" s="211"/>
      <c r="C4" s="211"/>
      <c r="D4" s="204"/>
      <c r="E4" s="206"/>
      <c r="F4" s="47" t="s">
        <v>418</v>
      </c>
      <c r="G4" s="47" t="s">
        <v>417</v>
      </c>
      <c r="H4" s="47" t="s">
        <v>416</v>
      </c>
      <c r="I4" s="42"/>
    </row>
    <row r="5" spans="1:9" ht="36">
      <c r="A5" s="38">
        <v>1</v>
      </c>
      <c r="B5" s="38"/>
      <c r="C5" s="200"/>
      <c r="D5" s="46" t="s">
        <v>415</v>
      </c>
      <c r="E5" s="45"/>
      <c r="F5" s="44">
        <v>4</v>
      </c>
      <c r="G5" s="43"/>
      <c r="H5" s="43"/>
      <c r="I5" s="42"/>
    </row>
    <row r="6" spans="1:9" ht="36">
      <c r="A6" s="38">
        <v>2</v>
      </c>
      <c r="B6" s="38"/>
      <c r="C6" s="201"/>
      <c r="D6" s="46" t="s">
        <v>414</v>
      </c>
      <c r="E6" s="45"/>
      <c r="F6" s="44"/>
      <c r="G6" s="43">
        <v>4</v>
      </c>
      <c r="H6" s="43"/>
      <c r="I6" s="42"/>
    </row>
    <row r="7" spans="1:9" ht="36">
      <c r="A7" s="38">
        <v>3</v>
      </c>
      <c r="B7" s="38"/>
      <c r="C7" s="202"/>
      <c r="D7" s="46" t="s">
        <v>413</v>
      </c>
      <c r="E7" s="45"/>
      <c r="F7" s="44"/>
      <c r="G7" s="43"/>
      <c r="H7" s="43">
        <v>4</v>
      </c>
      <c r="I7" s="42"/>
    </row>
    <row r="8" spans="1:9" ht="15.6">
      <c r="A8" s="38">
        <v>4</v>
      </c>
      <c r="B8" s="40" t="s">
        <v>412</v>
      </c>
      <c r="C8" s="35"/>
      <c r="D8" s="35" t="s">
        <v>411</v>
      </c>
      <c r="E8" s="41" t="s">
        <v>410</v>
      </c>
      <c r="F8" s="33">
        <v>4</v>
      </c>
      <c r="G8" s="32"/>
      <c r="H8" s="32"/>
      <c r="I8" s="31"/>
    </row>
    <row r="9" spans="1:9" ht="15.6">
      <c r="A9" s="38">
        <v>5</v>
      </c>
      <c r="B9" s="40" t="s">
        <v>409</v>
      </c>
      <c r="C9" s="35"/>
      <c r="D9" s="35" t="s">
        <v>408</v>
      </c>
      <c r="E9" s="34" t="s">
        <v>402</v>
      </c>
      <c r="F9" s="33"/>
      <c r="G9" s="32">
        <v>4</v>
      </c>
      <c r="H9" s="32"/>
      <c r="I9" s="31"/>
    </row>
    <row r="10" spans="1:9" ht="27.6">
      <c r="A10" s="38">
        <v>6</v>
      </c>
      <c r="B10" s="40" t="s">
        <v>407</v>
      </c>
      <c r="C10" s="39"/>
      <c r="D10" s="35" t="s">
        <v>406</v>
      </c>
      <c r="E10" s="34" t="s">
        <v>402</v>
      </c>
      <c r="F10" s="33">
        <v>4</v>
      </c>
      <c r="G10" s="32"/>
      <c r="H10" s="32"/>
      <c r="I10" s="31"/>
    </row>
    <row r="11" spans="1:9" ht="27.6">
      <c r="A11" s="38">
        <v>7</v>
      </c>
      <c r="B11" s="40" t="s">
        <v>405</v>
      </c>
      <c r="C11" s="39"/>
      <c r="D11" s="35" t="s">
        <v>404</v>
      </c>
      <c r="E11" s="34" t="s">
        <v>402</v>
      </c>
      <c r="F11" s="33"/>
      <c r="G11" s="32"/>
      <c r="H11" s="32">
        <v>4</v>
      </c>
      <c r="I11" s="31"/>
    </row>
    <row r="12" spans="1:9" ht="27.6">
      <c r="A12" s="38">
        <v>8</v>
      </c>
      <c r="B12" s="40"/>
      <c r="C12" s="39"/>
      <c r="D12" s="35" t="s">
        <v>403</v>
      </c>
      <c r="E12" s="34" t="s">
        <v>402</v>
      </c>
      <c r="F12" s="33">
        <v>4</v>
      </c>
      <c r="G12" s="32"/>
      <c r="H12" s="32"/>
      <c r="I12" s="31"/>
    </row>
    <row r="13" spans="1:9" ht="55.2">
      <c r="A13" s="38">
        <v>9</v>
      </c>
      <c r="B13" s="37" t="s">
        <v>401</v>
      </c>
      <c r="C13" s="36"/>
      <c r="D13" s="35" t="s">
        <v>400</v>
      </c>
      <c r="E13" s="34" t="s">
        <v>399</v>
      </c>
      <c r="F13" s="33">
        <v>4</v>
      </c>
      <c r="G13" s="32"/>
      <c r="H13" s="32"/>
      <c r="I13" s="31"/>
    </row>
    <row r="14" spans="1:9" ht="15.6">
      <c r="A14" s="31"/>
      <c r="B14" s="31"/>
      <c r="C14" s="31"/>
      <c r="D14" s="31"/>
      <c r="E14" s="31"/>
      <c r="F14" s="31"/>
      <c r="G14" s="31"/>
      <c r="H14" s="31"/>
      <c r="I14" s="31"/>
    </row>
  </sheetData>
  <mergeCells count="9">
    <mergeCell ref="C5:C7"/>
    <mergeCell ref="D3:D4"/>
    <mergeCell ref="E3:E4"/>
    <mergeCell ref="A1:H1"/>
    <mergeCell ref="A2:H2"/>
    <mergeCell ref="F3:H3"/>
    <mergeCell ref="A3:A4"/>
    <mergeCell ref="B3:B4"/>
    <mergeCell ref="C3:C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C86E-7696-46E0-9063-606EE925FA98}">
  <dimension ref="A1:K28"/>
  <sheetViews>
    <sheetView workbookViewId="0">
      <selection activeCell="E34" sqref="E34"/>
    </sheetView>
  </sheetViews>
  <sheetFormatPr defaultRowHeight="14.4"/>
  <cols>
    <col min="1" max="10" width="20.77734375" customWidth="1"/>
  </cols>
  <sheetData>
    <row r="1" spans="1:11" ht="55.05" customHeight="1">
      <c r="A1" s="212" t="s">
        <v>504</v>
      </c>
      <c r="B1" s="213"/>
      <c r="C1" s="213"/>
      <c r="D1" s="213"/>
      <c r="E1" s="213"/>
      <c r="F1" s="213"/>
      <c r="G1" s="213"/>
      <c r="H1" s="213"/>
      <c r="I1" s="213"/>
      <c r="J1" s="213"/>
      <c r="K1" s="49"/>
    </row>
    <row r="2" spans="1:11" ht="55.05" customHeight="1">
      <c r="A2" s="214" t="s">
        <v>275</v>
      </c>
      <c r="B2" s="215"/>
      <c r="C2" s="215"/>
      <c r="D2" s="215"/>
      <c r="E2" s="215"/>
      <c r="F2" s="215"/>
      <c r="G2" s="215"/>
      <c r="H2" s="215"/>
      <c r="I2" s="215"/>
      <c r="J2" s="216"/>
      <c r="K2" s="49"/>
    </row>
    <row r="3" spans="1:11" ht="45" customHeight="1">
      <c r="A3" s="218" t="s">
        <v>422</v>
      </c>
      <c r="B3" s="218" t="s">
        <v>421</v>
      </c>
      <c r="C3" s="219" t="s">
        <v>278</v>
      </c>
      <c r="D3" s="220" t="s">
        <v>420</v>
      </c>
      <c r="E3" s="221" t="s">
        <v>419</v>
      </c>
      <c r="F3" s="222" t="s">
        <v>503</v>
      </c>
      <c r="G3" s="217" t="s">
        <v>282</v>
      </c>
      <c r="H3" s="217"/>
      <c r="I3" s="217"/>
      <c r="J3" s="217"/>
      <c r="K3" s="49"/>
    </row>
    <row r="4" spans="1:11" ht="45" customHeight="1">
      <c r="A4" s="218"/>
      <c r="B4" s="218"/>
      <c r="C4" s="219"/>
      <c r="D4" s="220"/>
      <c r="E4" s="221"/>
      <c r="F4" s="222"/>
      <c r="G4" s="60" t="s">
        <v>418</v>
      </c>
      <c r="H4" s="60" t="s">
        <v>502</v>
      </c>
      <c r="I4" s="60" t="s">
        <v>416</v>
      </c>
      <c r="J4" s="60" t="s">
        <v>501</v>
      </c>
      <c r="K4" s="49"/>
    </row>
    <row r="5" spans="1:11" ht="55.05" customHeight="1">
      <c r="A5" s="56">
        <v>1</v>
      </c>
      <c r="B5" s="55" t="s">
        <v>500</v>
      </c>
      <c r="C5" s="61" t="e" vm="20">
        <v>#VALUE!</v>
      </c>
      <c r="D5" s="46" t="s">
        <v>415</v>
      </c>
      <c r="E5" s="58" t="s">
        <v>486</v>
      </c>
      <c r="F5" s="52" t="s">
        <v>499</v>
      </c>
      <c r="G5" s="20">
        <v>4</v>
      </c>
      <c r="H5" s="57"/>
      <c r="I5" s="57"/>
      <c r="J5" s="57"/>
      <c r="K5" s="49"/>
    </row>
    <row r="6" spans="1:11" ht="55.05" customHeight="1">
      <c r="A6" s="56">
        <v>4</v>
      </c>
      <c r="B6" s="55" t="s">
        <v>498</v>
      </c>
      <c r="C6" s="61" t="e" vm="21">
        <v>#VALUE!</v>
      </c>
      <c r="D6" s="46" t="s">
        <v>414</v>
      </c>
      <c r="E6" s="58" t="s">
        <v>494</v>
      </c>
      <c r="F6" s="52" t="s">
        <v>497</v>
      </c>
      <c r="G6" s="20"/>
      <c r="H6" s="57">
        <v>4</v>
      </c>
      <c r="I6" s="57"/>
      <c r="J6" s="57"/>
      <c r="K6" s="49"/>
    </row>
    <row r="7" spans="1:11" ht="55.05" customHeight="1">
      <c r="A7" s="56">
        <v>7</v>
      </c>
      <c r="B7" s="55" t="s">
        <v>496</v>
      </c>
      <c r="C7" s="61" t="e" vm="22">
        <v>#VALUE!</v>
      </c>
      <c r="D7" s="46" t="s">
        <v>495</v>
      </c>
      <c r="E7" s="58" t="s">
        <v>494</v>
      </c>
      <c r="F7" s="52" t="s">
        <v>493</v>
      </c>
      <c r="G7" s="20"/>
      <c r="H7" s="57"/>
      <c r="I7" s="57">
        <v>4</v>
      </c>
      <c r="J7" s="57"/>
      <c r="K7" s="49"/>
    </row>
    <row r="8" spans="1:11" ht="55.05" customHeight="1">
      <c r="A8" s="56">
        <v>9</v>
      </c>
      <c r="B8" s="55" t="s">
        <v>492</v>
      </c>
      <c r="C8" s="61"/>
      <c r="D8" s="46" t="s">
        <v>491</v>
      </c>
      <c r="E8" s="59" t="s">
        <v>490</v>
      </c>
      <c r="F8" s="52" t="s">
        <v>489</v>
      </c>
      <c r="G8" s="20">
        <v>4</v>
      </c>
      <c r="H8" s="57"/>
      <c r="I8" s="57"/>
      <c r="J8" s="57"/>
      <c r="K8" s="49"/>
    </row>
    <row r="9" spans="1:11" ht="55.05" customHeight="1">
      <c r="A9" s="56">
        <v>15</v>
      </c>
      <c r="B9" s="55" t="s">
        <v>488</v>
      </c>
      <c r="C9" s="61" t="e" vm="23">
        <v>#VALUE!</v>
      </c>
      <c r="D9" s="46" t="s">
        <v>487</v>
      </c>
      <c r="E9" s="58" t="s">
        <v>486</v>
      </c>
      <c r="F9" s="52" t="s">
        <v>485</v>
      </c>
      <c r="G9" s="20"/>
      <c r="H9" s="57"/>
      <c r="I9" s="57"/>
      <c r="J9" s="57">
        <v>4</v>
      </c>
      <c r="K9" s="49"/>
    </row>
    <row r="10" spans="1:11" ht="55.05" customHeight="1">
      <c r="A10" s="56">
        <v>24</v>
      </c>
      <c r="B10" s="55" t="s">
        <v>484</v>
      </c>
      <c r="C10" s="62"/>
      <c r="D10" s="46" t="s">
        <v>483</v>
      </c>
      <c r="E10" s="54"/>
      <c r="F10" s="52" t="s">
        <v>482</v>
      </c>
      <c r="G10" s="20"/>
      <c r="H10" s="57"/>
      <c r="I10" s="57">
        <v>4</v>
      </c>
      <c r="J10" s="57"/>
      <c r="K10" s="49"/>
    </row>
    <row r="11" spans="1:11" ht="55.05" customHeight="1">
      <c r="A11" s="56">
        <v>27</v>
      </c>
      <c r="B11" s="55" t="s">
        <v>481</v>
      </c>
      <c r="C11" s="62"/>
      <c r="D11" s="46" t="s">
        <v>480</v>
      </c>
      <c r="E11" s="54"/>
      <c r="F11" s="52" t="s">
        <v>479</v>
      </c>
      <c r="G11" s="20"/>
      <c r="H11" s="57"/>
      <c r="I11" s="57"/>
      <c r="J11" s="57">
        <v>4</v>
      </c>
      <c r="K11" s="49"/>
    </row>
    <row r="12" spans="1:11" ht="55.05" customHeight="1">
      <c r="A12" s="56">
        <v>34</v>
      </c>
      <c r="B12" s="55" t="s">
        <v>478</v>
      </c>
      <c r="C12" s="62"/>
      <c r="D12" s="46" t="s">
        <v>477</v>
      </c>
      <c r="E12" s="54" t="s">
        <v>476</v>
      </c>
      <c r="F12" s="52" t="s">
        <v>475</v>
      </c>
      <c r="G12" s="20">
        <v>4</v>
      </c>
      <c r="H12" s="57"/>
      <c r="I12" s="57"/>
      <c r="J12" s="57"/>
      <c r="K12" s="49"/>
    </row>
    <row r="13" spans="1:11" ht="55.05" customHeight="1">
      <c r="A13" s="56">
        <v>36</v>
      </c>
      <c r="B13" s="55" t="s">
        <v>474</v>
      </c>
      <c r="C13" s="62"/>
      <c r="D13" s="46" t="s">
        <v>473</v>
      </c>
      <c r="E13" s="54" t="s">
        <v>472</v>
      </c>
      <c r="F13" s="52" t="s">
        <v>471</v>
      </c>
      <c r="G13" s="20">
        <v>4</v>
      </c>
      <c r="H13" s="57"/>
      <c r="I13" s="57"/>
      <c r="J13" s="57"/>
      <c r="K13" s="49"/>
    </row>
    <row r="14" spans="1:11" ht="55.05" customHeight="1">
      <c r="A14" s="56">
        <v>39</v>
      </c>
      <c r="B14" s="55" t="s">
        <v>470</v>
      </c>
      <c r="C14" s="62"/>
      <c r="D14" s="46" t="s">
        <v>469</v>
      </c>
      <c r="E14" s="54" t="s">
        <v>465</v>
      </c>
      <c r="F14" s="52" t="s">
        <v>468</v>
      </c>
      <c r="G14" s="20">
        <v>4</v>
      </c>
      <c r="H14" s="57"/>
      <c r="I14" s="57"/>
      <c r="J14" s="57"/>
      <c r="K14" s="49"/>
    </row>
    <row r="15" spans="1:11" ht="55.05" customHeight="1">
      <c r="A15" s="56">
        <v>40</v>
      </c>
      <c r="B15" s="55" t="s">
        <v>467</v>
      </c>
      <c r="C15" s="62"/>
      <c r="D15" s="46" t="s">
        <v>466</v>
      </c>
      <c r="E15" s="54" t="s">
        <v>465</v>
      </c>
      <c r="F15" s="52" t="s">
        <v>464</v>
      </c>
      <c r="G15" s="20">
        <v>4</v>
      </c>
      <c r="H15" s="57"/>
      <c r="I15" s="57"/>
      <c r="J15" s="57"/>
      <c r="K15" s="49"/>
    </row>
    <row r="16" spans="1:11" ht="55.05" customHeight="1">
      <c r="A16" s="56">
        <v>41</v>
      </c>
      <c r="B16" s="55" t="s">
        <v>463</v>
      </c>
      <c r="C16" s="62"/>
      <c r="D16" s="46" t="s">
        <v>462</v>
      </c>
      <c r="E16" s="54" t="s">
        <v>458</v>
      </c>
      <c r="F16" s="52" t="s">
        <v>461</v>
      </c>
      <c r="G16" s="20">
        <v>4</v>
      </c>
      <c r="H16" s="57"/>
      <c r="I16" s="57"/>
      <c r="J16" s="57"/>
      <c r="K16" s="49"/>
    </row>
    <row r="17" spans="1:11" ht="55.05" customHeight="1">
      <c r="A17" s="56">
        <v>42</v>
      </c>
      <c r="B17" s="55" t="s">
        <v>460</v>
      </c>
      <c r="C17" s="62"/>
      <c r="D17" s="46" t="s">
        <v>459</v>
      </c>
      <c r="E17" s="54" t="s">
        <v>458</v>
      </c>
      <c r="F17" s="52" t="s">
        <v>457</v>
      </c>
      <c r="G17" s="20">
        <v>4</v>
      </c>
      <c r="H17" s="57"/>
      <c r="I17" s="57"/>
      <c r="J17" s="57"/>
      <c r="K17" s="49"/>
    </row>
    <row r="18" spans="1:11" ht="55.05" customHeight="1">
      <c r="A18" s="56">
        <v>45</v>
      </c>
      <c r="B18" s="55" t="s">
        <v>456</v>
      </c>
      <c r="C18" s="63" t="e" vm="24">
        <v>#VALUE!</v>
      </c>
      <c r="D18" s="46" t="s">
        <v>455</v>
      </c>
      <c r="E18" s="58" t="s">
        <v>454</v>
      </c>
      <c r="F18" s="52" t="s">
        <v>453</v>
      </c>
      <c r="G18" s="20">
        <v>4</v>
      </c>
      <c r="H18" s="57"/>
      <c r="I18" s="57"/>
      <c r="J18" s="57"/>
      <c r="K18" s="49"/>
    </row>
    <row r="19" spans="1:11" ht="55.05" customHeight="1">
      <c r="A19" s="56">
        <v>47</v>
      </c>
      <c r="B19" s="55" t="s">
        <v>452</v>
      </c>
      <c r="C19" s="62"/>
      <c r="D19" s="46" t="s">
        <v>451</v>
      </c>
      <c r="E19" s="58" t="s">
        <v>410</v>
      </c>
      <c r="F19" s="52" t="s">
        <v>450</v>
      </c>
      <c r="G19" s="20">
        <v>4</v>
      </c>
      <c r="H19" s="57"/>
      <c r="I19" s="57"/>
      <c r="J19" s="57"/>
      <c r="K19" s="49"/>
    </row>
    <row r="20" spans="1:11" ht="55.05" customHeight="1">
      <c r="A20" s="56">
        <v>55</v>
      </c>
      <c r="B20" s="55" t="s">
        <v>449</v>
      </c>
      <c r="C20" s="62"/>
      <c r="D20" s="46" t="s">
        <v>448</v>
      </c>
      <c r="E20" s="53" t="s">
        <v>447</v>
      </c>
      <c r="F20" s="52" t="s">
        <v>446</v>
      </c>
      <c r="G20" s="20">
        <v>4</v>
      </c>
      <c r="H20" s="57"/>
      <c r="I20" s="57"/>
      <c r="J20" s="57"/>
      <c r="K20" s="49"/>
    </row>
    <row r="21" spans="1:11" ht="55.05" customHeight="1">
      <c r="A21" s="56">
        <v>58</v>
      </c>
      <c r="B21" s="55" t="s">
        <v>445</v>
      </c>
      <c r="C21" s="62"/>
      <c r="D21" s="46" t="s">
        <v>444</v>
      </c>
      <c r="E21" s="53" t="s">
        <v>425</v>
      </c>
      <c r="F21" s="52" t="s">
        <v>443</v>
      </c>
      <c r="G21" s="20"/>
      <c r="H21" s="57">
        <v>4</v>
      </c>
      <c r="I21" s="57"/>
      <c r="J21" s="57"/>
      <c r="K21" s="49"/>
    </row>
    <row r="22" spans="1:11" ht="55.05" customHeight="1">
      <c r="A22" s="56">
        <v>60</v>
      </c>
      <c r="B22" s="55" t="s">
        <v>442</v>
      </c>
      <c r="C22" s="62" t="e" vm="25">
        <v>#VALUE!</v>
      </c>
      <c r="D22" s="54" t="s">
        <v>441</v>
      </c>
      <c r="E22" s="53" t="s">
        <v>437</v>
      </c>
      <c r="F22" s="52" t="s">
        <v>440</v>
      </c>
      <c r="G22" s="20">
        <v>4</v>
      </c>
      <c r="H22" s="57"/>
      <c r="I22" s="57"/>
      <c r="J22" s="57"/>
      <c r="K22" s="49"/>
    </row>
    <row r="23" spans="1:11" ht="55.05" customHeight="1">
      <c r="A23" s="56">
        <v>61</v>
      </c>
      <c r="B23" s="55" t="s">
        <v>439</v>
      </c>
      <c r="C23" s="62"/>
      <c r="D23" s="54" t="s">
        <v>438</v>
      </c>
      <c r="E23" s="53" t="s">
        <v>437</v>
      </c>
      <c r="F23" s="52"/>
      <c r="G23" s="51">
        <v>280814</v>
      </c>
      <c r="H23" s="49"/>
      <c r="I23" s="49"/>
      <c r="J23" s="49"/>
      <c r="K23" s="49"/>
    </row>
    <row r="24" spans="1:11" ht="55.05" customHeight="1">
      <c r="A24" s="56">
        <v>62</v>
      </c>
      <c r="B24" s="55" t="s">
        <v>436</v>
      </c>
      <c r="C24" s="62"/>
      <c r="D24" s="54" t="s">
        <v>435</v>
      </c>
      <c r="E24" s="53" t="s">
        <v>432</v>
      </c>
      <c r="F24" s="52"/>
      <c r="G24" s="51">
        <v>268725</v>
      </c>
      <c r="H24" s="49"/>
      <c r="I24" s="49"/>
      <c r="J24" s="49"/>
      <c r="K24" s="49"/>
    </row>
    <row r="25" spans="1:11" ht="55.05" customHeight="1">
      <c r="A25" s="56">
        <v>63</v>
      </c>
      <c r="B25" s="55" t="s">
        <v>434</v>
      </c>
      <c r="C25" s="62"/>
      <c r="D25" s="54" t="s">
        <v>433</v>
      </c>
      <c r="E25" s="53" t="s">
        <v>432</v>
      </c>
      <c r="F25" s="52" t="s">
        <v>431</v>
      </c>
      <c r="G25" s="51">
        <v>190954</v>
      </c>
      <c r="H25" s="49"/>
      <c r="I25" s="49"/>
      <c r="J25" s="49"/>
      <c r="K25" s="49"/>
    </row>
    <row r="26" spans="1:11" ht="55.05" customHeight="1">
      <c r="A26" s="56">
        <v>64</v>
      </c>
      <c r="B26" s="55" t="s">
        <v>430</v>
      </c>
      <c r="C26" s="62"/>
      <c r="D26" s="54" t="s">
        <v>429</v>
      </c>
      <c r="E26" s="53" t="s">
        <v>425</v>
      </c>
      <c r="F26" s="52" t="s">
        <v>428</v>
      </c>
      <c r="G26" s="51">
        <v>55211</v>
      </c>
      <c r="H26" s="49"/>
      <c r="I26" s="49"/>
      <c r="J26" s="49"/>
      <c r="K26" s="49"/>
    </row>
    <row r="27" spans="1:11" ht="55.05" customHeight="1">
      <c r="A27" s="56">
        <v>65</v>
      </c>
      <c r="B27" s="55" t="s">
        <v>427</v>
      </c>
      <c r="C27" s="62"/>
      <c r="D27" s="54" t="s">
        <v>426</v>
      </c>
      <c r="E27" s="53" t="s">
        <v>425</v>
      </c>
      <c r="F27" s="52" t="s">
        <v>424</v>
      </c>
      <c r="G27" s="51">
        <v>57495</v>
      </c>
      <c r="H27" s="49"/>
      <c r="I27" s="49"/>
      <c r="J27" s="49"/>
      <c r="K27" s="49"/>
    </row>
    <row r="28" spans="1:11" ht="15.6">
      <c r="A28" s="49"/>
      <c r="B28" s="49"/>
      <c r="C28" s="49"/>
      <c r="D28" s="49"/>
      <c r="E28" s="49"/>
      <c r="F28" s="50"/>
      <c r="G28" s="49"/>
      <c r="H28" s="49"/>
      <c r="I28" s="49"/>
      <c r="J28" s="49"/>
      <c r="K28" s="49"/>
    </row>
  </sheetData>
  <mergeCells count="9">
    <mergeCell ref="A1:J1"/>
    <mergeCell ref="A2:J2"/>
    <mergeCell ref="G3:J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A3A9-8E20-4396-8B4D-F9C020CFA4C3}">
  <dimension ref="A1:E25"/>
  <sheetViews>
    <sheetView workbookViewId="0">
      <selection activeCell="D19" sqref="D19"/>
    </sheetView>
  </sheetViews>
  <sheetFormatPr defaultRowHeight="14.4"/>
  <cols>
    <col min="1" max="1" width="30.77734375" customWidth="1"/>
    <col min="2" max="2" width="57.77734375" customWidth="1"/>
    <col min="3" max="3" width="15.77734375" style="30" customWidth="1"/>
    <col min="4" max="7" width="57.77734375" customWidth="1"/>
  </cols>
  <sheetData>
    <row r="1" spans="1:5" ht="23.4">
      <c r="A1" s="223" t="s">
        <v>565</v>
      </c>
      <c r="B1" s="223"/>
      <c r="C1" s="223"/>
      <c r="D1" s="49"/>
      <c r="E1" s="49"/>
    </row>
    <row r="2" spans="1:5" ht="18">
      <c r="A2" s="214" t="s">
        <v>275</v>
      </c>
      <c r="B2" s="216"/>
      <c r="C2" s="224" t="s">
        <v>282</v>
      </c>
      <c r="D2" s="49"/>
      <c r="E2" s="49"/>
    </row>
    <row r="3" spans="1:5" ht="15.6">
      <c r="A3" s="69" t="s">
        <v>564</v>
      </c>
      <c r="B3" s="68" t="s">
        <v>563</v>
      </c>
      <c r="C3" s="225"/>
      <c r="D3" s="49"/>
      <c r="E3" s="49"/>
    </row>
    <row r="4" spans="1:5" ht="18">
      <c r="A4" s="67" t="s">
        <v>562</v>
      </c>
      <c r="B4" s="66" t="s">
        <v>561</v>
      </c>
      <c r="C4" s="70">
        <v>4</v>
      </c>
      <c r="D4" s="49"/>
      <c r="E4" s="49"/>
    </row>
    <row r="5" spans="1:5" ht="18">
      <c r="A5" s="67" t="s">
        <v>560</v>
      </c>
      <c r="B5" s="66" t="s">
        <v>559</v>
      </c>
      <c r="C5" s="70">
        <v>4</v>
      </c>
      <c r="D5" s="49"/>
      <c r="E5" s="49"/>
    </row>
    <row r="6" spans="1:5" ht="18">
      <c r="A6" s="67" t="s">
        <v>558</v>
      </c>
      <c r="B6" s="66" t="s">
        <v>557</v>
      </c>
      <c r="C6" s="70">
        <v>4</v>
      </c>
      <c r="D6" s="49"/>
      <c r="E6" s="49"/>
    </row>
    <row r="7" spans="1:5" ht="18">
      <c r="A7" s="67" t="s">
        <v>556</v>
      </c>
      <c r="B7" s="66" t="s">
        <v>555</v>
      </c>
      <c r="C7" s="70">
        <v>4</v>
      </c>
      <c r="D7" s="49"/>
      <c r="E7" s="49"/>
    </row>
    <row r="8" spans="1:5" ht="18">
      <c r="A8" s="67" t="s">
        <v>554</v>
      </c>
      <c r="B8" s="66" t="s">
        <v>553</v>
      </c>
      <c r="C8" s="70">
        <v>4</v>
      </c>
      <c r="D8" s="49"/>
      <c r="E8" s="49"/>
    </row>
    <row r="9" spans="1:5" ht="18">
      <c r="A9" s="67" t="s">
        <v>552</v>
      </c>
      <c r="B9" s="67" t="s">
        <v>551</v>
      </c>
      <c r="C9" s="70">
        <v>4</v>
      </c>
      <c r="D9" s="49" t="s">
        <v>550</v>
      </c>
      <c r="E9" s="49"/>
    </row>
    <row r="10" spans="1:5" ht="18">
      <c r="A10" s="67" t="s">
        <v>549</v>
      </c>
      <c r="B10" s="67" t="s">
        <v>548</v>
      </c>
      <c r="C10" s="70">
        <v>2</v>
      </c>
      <c r="D10" s="49" t="s">
        <v>547</v>
      </c>
      <c r="E10" s="49"/>
    </row>
    <row r="11" spans="1:5" ht="18">
      <c r="A11" s="67" t="s">
        <v>546</v>
      </c>
      <c r="B11" s="67" t="s">
        <v>545</v>
      </c>
      <c r="C11" s="70">
        <v>4</v>
      </c>
      <c r="D11" s="49" t="s">
        <v>544</v>
      </c>
      <c r="E11" s="49"/>
    </row>
    <row r="12" spans="1:5" ht="18">
      <c r="A12" s="67" t="s">
        <v>543</v>
      </c>
      <c r="B12" s="67" t="s">
        <v>542</v>
      </c>
      <c r="C12" s="70">
        <v>4</v>
      </c>
      <c r="D12" s="49" t="s">
        <v>541</v>
      </c>
      <c r="E12" s="49"/>
    </row>
    <row r="13" spans="1:5" ht="18">
      <c r="A13" s="67" t="s">
        <v>540</v>
      </c>
      <c r="B13" s="66" t="s">
        <v>539</v>
      </c>
      <c r="C13" s="70">
        <v>4</v>
      </c>
      <c r="D13" s="49" t="s">
        <v>538</v>
      </c>
      <c r="E13" s="49"/>
    </row>
    <row r="14" spans="1:5" ht="18">
      <c r="A14" s="67" t="s">
        <v>537</v>
      </c>
      <c r="B14" s="66" t="s">
        <v>536</v>
      </c>
      <c r="C14" s="70">
        <v>2</v>
      </c>
      <c r="D14" s="49" t="s">
        <v>535</v>
      </c>
      <c r="E14" s="49"/>
    </row>
    <row r="15" spans="1:5" ht="18">
      <c r="A15" s="67" t="s">
        <v>534</v>
      </c>
      <c r="B15" s="66" t="s">
        <v>533</v>
      </c>
      <c r="C15" s="70">
        <v>4</v>
      </c>
      <c r="D15" s="49" t="s">
        <v>532</v>
      </c>
      <c r="E15" s="49"/>
    </row>
    <row r="16" spans="1:5" ht="18">
      <c r="A16" s="67" t="s">
        <v>531</v>
      </c>
      <c r="B16" s="66" t="s">
        <v>530</v>
      </c>
      <c r="C16" s="70">
        <v>2</v>
      </c>
      <c r="D16" s="49" t="s">
        <v>529</v>
      </c>
      <c r="E16" s="49"/>
    </row>
    <row r="17" spans="1:5" ht="18">
      <c r="A17" s="67" t="s">
        <v>528</v>
      </c>
      <c r="B17" s="66" t="s">
        <v>527</v>
      </c>
      <c r="C17" s="70">
        <v>2</v>
      </c>
      <c r="D17" s="49" t="s">
        <v>526</v>
      </c>
      <c r="E17" s="49"/>
    </row>
    <row r="18" spans="1:5" ht="18">
      <c r="A18" s="67" t="s">
        <v>525</v>
      </c>
      <c r="B18" s="66" t="s">
        <v>524</v>
      </c>
      <c r="C18" s="70">
        <v>2</v>
      </c>
      <c r="D18" s="49" t="s">
        <v>523</v>
      </c>
      <c r="E18" s="49"/>
    </row>
    <row r="19" spans="1:5" ht="18">
      <c r="A19" s="67" t="s">
        <v>522</v>
      </c>
      <c r="B19" s="66" t="s">
        <v>521</v>
      </c>
      <c r="C19" s="70">
        <v>2</v>
      </c>
      <c r="D19" s="49" t="s">
        <v>520</v>
      </c>
      <c r="E19" s="49"/>
    </row>
    <row r="20" spans="1:5" ht="18">
      <c r="A20" s="67" t="s">
        <v>519</v>
      </c>
      <c r="B20" s="66" t="s">
        <v>518</v>
      </c>
      <c r="C20" s="70">
        <v>2</v>
      </c>
      <c r="D20" s="49" t="s">
        <v>517</v>
      </c>
      <c r="E20" s="49"/>
    </row>
    <row r="21" spans="1:5" ht="18">
      <c r="A21" s="67" t="s">
        <v>516</v>
      </c>
      <c r="B21" s="66" t="s">
        <v>515</v>
      </c>
      <c r="C21" s="70">
        <v>2</v>
      </c>
      <c r="D21" s="49" t="s">
        <v>514</v>
      </c>
      <c r="E21" s="49"/>
    </row>
    <row r="22" spans="1:5" ht="18">
      <c r="A22" s="67" t="s">
        <v>513</v>
      </c>
      <c r="B22" s="66" t="s">
        <v>512</v>
      </c>
      <c r="C22" s="70">
        <v>2</v>
      </c>
      <c r="D22" s="49" t="s">
        <v>511</v>
      </c>
      <c r="E22" s="49"/>
    </row>
    <row r="23" spans="1:5" ht="18">
      <c r="A23" s="67" t="s">
        <v>510</v>
      </c>
      <c r="B23" s="66" t="s">
        <v>509</v>
      </c>
      <c r="C23" s="70">
        <v>2</v>
      </c>
      <c r="D23" s="49" t="s">
        <v>508</v>
      </c>
      <c r="E23" s="49"/>
    </row>
    <row r="24" spans="1:5" ht="18">
      <c r="A24" s="65" t="s">
        <v>507</v>
      </c>
      <c r="B24" s="64" t="s">
        <v>506</v>
      </c>
      <c r="C24" s="11">
        <v>2</v>
      </c>
      <c r="D24" s="49" t="s">
        <v>505</v>
      </c>
      <c r="E24" s="49"/>
    </row>
    <row r="25" spans="1:5" ht="15.6">
      <c r="A25" s="49"/>
      <c r="B25" s="49"/>
      <c r="C25" s="71"/>
      <c r="D25" s="49"/>
      <c r="E25" s="49"/>
    </row>
  </sheetData>
  <mergeCells count="3">
    <mergeCell ref="A1:C1"/>
    <mergeCell ref="A2:B2"/>
    <mergeCell ref="C2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</vt:lpstr>
      <vt:lpstr>REPORT</vt:lpstr>
      <vt:lpstr>phụ lục V12</vt:lpstr>
      <vt:lpstr>phụ lục waterproof series</vt:lpstr>
      <vt:lpstr>phụ lục Mate3 Series</vt:lpstr>
      <vt:lpstr>phụ lục Q6</vt:lpstr>
      <vt:lpstr>phụ lục 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pham</dc:creator>
  <cp:lastModifiedBy>LE NGUYEN MAI LINH</cp:lastModifiedBy>
  <dcterms:created xsi:type="dcterms:W3CDTF">2024-09-22T11:08:08Z</dcterms:created>
  <dcterms:modified xsi:type="dcterms:W3CDTF">2025-06-06T08:34:37Z</dcterms:modified>
</cp:coreProperties>
</file>