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B4veUSZlvY/pyf6sfblXckepzFHZwjnfY+vQOI9+MbY="/>
    </ext>
  </extLst>
</workbook>
</file>

<file path=xl/sharedStrings.xml><?xml version="1.0" encoding="utf-8"?>
<sst xmlns="http://schemas.openxmlformats.org/spreadsheetml/2006/main" count="149" uniqueCount="81">
  <si>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</si>
  <si>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</si>
  <si>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</si>
  <si>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</si>
  <si>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</si>
  <si>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</si>
  <si>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</si>
  <si>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</si>
  <si>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</si>
  <si>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</si>
  <si>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</si>
  <si>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</si>
  <si>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</si>
  <si>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</si>
  <si>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</si>
  <si>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</si>
  <si>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</si>
  <si>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</si>
  <si>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</si>
  <si>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</si>
  <si>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</si>
  <si>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</si>
  <si>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</si>
  <si>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</si>
  <si>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</si>
  <si>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</si>
  <si>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</si>
  <si>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</si>
  <si>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</si>
  <si>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</si>
  <si>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</si>
  <si>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</si>
  <si>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</si>
  <si>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</si>
  <si>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</si>
  <si>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</si>
  <si>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</si>
  <si>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key order</t>
  </si>
  <si>
    <t>setVariableFile</t>
  </si>
  <si>
    <t>order,1</t>
  </si>
  <si>
    <t>TS2</t>
  </si>
  <si>
    <t>Reset variable Index</t>
  </si>
  <si>
    <t>index,0</t>
  </si>
  <si>
    <t>TS3</t>
  </si>
  <si>
    <t>getAudiosSource</t>
  </si>
  <si>
    <t>Managers/SoundManager/FxSource</t>
  </si>
  <si>
    <t>$.act[?(@.game_name=="BE.PD01Dialogue(Clone)")].turn[?(@.order==$.order)].word[?(@.type=='question')].audio[*].file_path</t>
  </si>
  <si>
    <t>getTextNoColor</t>
  </si>
  <si>
    <t>ReviewBuble_Max_$.index/BoxChatMaxReview/Text (TMP),TextMeshProUGUI</t>
  </si>
  <si>
    <t>$.act[?(@.game_name=="BE.PD01Dialogue(Clone)")].turn[?(@.order==$.order)].word[?(@.type=='question')].text</t>
  </si>
  <si>
    <t xml:space="preserve">Chờ câu trả lời 1 xuất hiện </t>
  </si>
  <si>
    <t>waitForObject</t>
  </si>
  <si>
    <t>ReviewBuble_Player_$.index</t>
  </si>
  <si>
    <t>$.act[?(@.game_name=="BE.PD01Dialogue(Clone)")].turn[?(@.order==$.order)].word[?(@.type=='answer')].audio[*].file_path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</si>
  <si>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</si>
  <si>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</si>
  <si>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$.act[?(@.game_name=="BE.PD01Dialogue(Clone)")].turn[?(@.order==$.order)].word[?(@.type=='answer')].text</t>
  </si>
  <si>
    <t>Kiểm tra text thu âm</t>
  </si>
  <si>
    <t>Enable micro,60</t>
  </si>
  <si>
    <t>getText</t>
  </si>
  <si>
    <t>BoxChatRecord/Text (TMP),TextMeshProUGUI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</si>
  <si>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</si>
  <si>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</si>
  <si>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</si>
  <si>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</si>
  <si>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</si>
  <si>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</si>
  <si>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</si>
  <si>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TS5</t>
  </si>
  <si>
    <t>Next order</t>
  </si>
  <si>
    <t>addVariableFile</t>
  </si>
  <si>
    <t>Đợi next game xuất hiện</t>
  </si>
  <si>
    <t>BEPD01ButtonNextGame,30</t>
  </si>
  <si>
    <t>Click next game</t>
  </si>
  <si>
    <t>BEPD01ButtonNextGame,Button,onClick()</t>
  </si>
  <si>
    <t>waitForObjectNotPresent</t>
  </si>
  <si>
    <t>*PD01Dialogue*,60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</si>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</sst>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6" fontId="7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shrinkToFit="0" vertical="bottom" wrapText="1"/>
    </xf>
    <xf borderId="0" fillId="6" fontId="7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6" fontId="8" numFmtId="0" xfId="0" applyAlignment="1" applyFont="1">
      <alignment shrinkToFit="0" vertical="bottom" wrapText="1"/>
    </xf>
    <xf borderId="0" fillId="6" fontId="7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6" fontId="5" numFmtId="49" xfId="0" applyAlignment="1" applyFont="1" applyNumberFormat="1">
      <alignment horizontal="left" readingOrder="0"/>
    </xf>
    <xf borderId="0" fillId="0" fontId="9" numFmtId="0" xfId="0" applyAlignment="1" applyFont="1">
      <alignment horizontal="center" readingOrder="0" shrinkToFit="0" vertical="bottom" wrapText="1"/>
    </xf>
    <xf borderId="0" fillId="0" fontId="6" numFmtId="49" xfId="0" applyAlignment="1" applyFont="1" applyNumberFormat="1">
      <alignment readingOrder="0"/>
    </xf>
    <xf borderId="0" fillId="6" fontId="6" numFmtId="0" xfId="0" applyFon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quotePrefix="1"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6" numFmtId="49" xfId="0" applyFont="1" applyNumberFormat="1"/>
    <xf borderId="0" fillId="0" fontId="9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4.63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3" t="s">
        <v>38</v>
      </c>
      <c r="E2" s="14" t="s">
        <v>39</v>
      </c>
      <c r="F2" s="15"/>
      <c r="G2" s="16" t="s">
        <v>12</v>
      </c>
      <c r="H2" s="17"/>
      <c r="I2" s="18"/>
      <c r="J2" s="19"/>
      <c r="K2" s="20"/>
      <c r="L2" s="19"/>
      <c r="M2" s="21"/>
      <c r="N2" s="19"/>
    </row>
    <row r="3" ht="15.75" customHeight="1">
      <c r="A3" s="12" t="s">
        <v>10</v>
      </c>
      <c r="B3" s="12" t="s">
        <v>40</v>
      </c>
      <c r="C3" s="13" t="s">
        <v>41</v>
      </c>
      <c r="D3" s="13" t="s">
        <v>38</v>
      </c>
      <c r="E3" s="14" t="s">
        <v>42</v>
      </c>
      <c r="F3" s="15"/>
      <c r="G3" s="16" t="s">
        <v>12</v>
      </c>
      <c r="H3" s="17"/>
      <c r="I3" s="18"/>
      <c r="J3" s="19"/>
      <c r="K3" s="20"/>
      <c r="L3" s="19"/>
      <c r="M3" s="21"/>
      <c r="N3" s="19"/>
    </row>
    <row r="4" ht="37.5" customHeight="1">
      <c r="A4" s="22" t="s">
        <v>13</v>
      </c>
      <c r="B4" s="12" t="s">
        <v>43</v>
      </c>
      <c r="C4" s="23" t="s">
        <v>14</v>
      </c>
      <c r="D4" s="24"/>
      <c r="E4" s="25"/>
      <c r="F4" s="17"/>
      <c r="G4" s="26" t="s">
        <v>12</v>
      </c>
      <c r="H4" s="27" t="s">
        <v>44</v>
      </c>
      <c r="I4" s="28" t="s">
        <v>45</v>
      </c>
      <c r="J4" s="29" t="s">
        <v>46</v>
      </c>
      <c r="K4" s="29" t="s">
        <v>46</v>
      </c>
      <c r="L4" s="19"/>
      <c r="M4" s="21"/>
      <c r="N4" s="19"/>
    </row>
    <row r="5" ht="37.5" customHeight="1">
      <c r="A5" s="12" t="s">
        <v>16</v>
      </c>
      <c r="B5" s="12" t="s">
        <v>36</v>
      </c>
      <c r="C5" s="30" t="s">
        <v>21</v>
      </c>
      <c r="D5" s="31"/>
      <c r="E5" s="32"/>
      <c r="F5" s="17"/>
      <c r="G5" s="33" t="s">
        <v>12</v>
      </c>
      <c r="H5" s="27" t="s">
        <v>47</v>
      </c>
      <c r="I5" s="28" t="s">
        <v>48</v>
      </c>
      <c r="J5" s="19"/>
      <c r="K5" s="29" t="s">
        <v>49</v>
      </c>
      <c r="L5" s="19"/>
      <c r="M5" s="21"/>
      <c r="N5" s="19"/>
    </row>
    <row r="6" ht="15.75" customHeight="1">
      <c r="A6" s="22" t="s">
        <v>18</v>
      </c>
      <c r="B6" s="22" t="s">
        <v>36</v>
      </c>
      <c r="C6" s="30" t="s">
        <v>50</v>
      </c>
      <c r="D6" s="27" t="s">
        <v>51</v>
      </c>
      <c r="E6" s="28" t="s">
        <v>52</v>
      </c>
      <c r="F6" s="17"/>
      <c r="G6" s="33" t="s">
        <v>12</v>
      </c>
      <c r="H6" s="17"/>
      <c r="I6" s="18"/>
      <c r="J6" s="17"/>
      <c r="K6" s="34"/>
      <c r="L6" s="17"/>
      <c r="M6" s="17"/>
      <c r="N6" s="17"/>
    </row>
    <row r="7" ht="27.0" customHeight="1">
      <c r="A7" s="12" t="s">
        <v>18</v>
      </c>
      <c r="B7" s="12" t="s">
        <v>40</v>
      </c>
      <c r="C7" s="30" t="s">
        <v>19</v>
      </c>
      <c r="D7" s="17"/>
      <c r="E7" s="18"/>
      <c r="F7" s="17"/>
      <c r="G7" s="33" t="s">
        <v>12</v>
      </c>
      <c r="H7" s="27" t="s">
        <v>44</v>
      </c>
      <c r="I7" s="28" t="s">
        <v>45</v>
      </c>
      <c r="J7" s="29" t="s">
        <v>53</v>
      </c>
      <c r="K7" s="29" t="s">
        <v>53</v>
      </c>
      <c r="L7" s="17"/>
      <c r="M7" s="17"/>
      <c r="N7" s="17"/>
    </row>
    <row r="8" ht="27.0" customHeight="1">
      <c r="A8" s="22" t="s">
        <v>20</v>
      </c>
      <c r="B8" s="22" t="s">
        <v>36</v>
      </c>
      <c r="C8" s="30" t="s">
        <v>54</v>
      </c>
      <c r="D8" s="17"/>
      <c r="E8" s="18"/>
      <c r="F8" s="17"/>
      <c r="G8" s="33" t="s">
        <v>12</v>
      </c>
      <c r="H8" s="27" t="s">
        <v>47</v>
      </c>
      <c r="I8" s="28" t="s">
        <v>55</v>
      </c>
      <c r="J8" s="17"/>
      <c r="K8" s="35" t="s">
        <v>56</v>
      </c>
      <c r="L8" s="17"/>
      <c r="M8" s="17"/>
      <c r="N8" s="17"/>
    </row>
    <row r="9" ht="27.0" customHeight="1">
      <c r="A9" s="22" t="s">
        <v>22</v>
      </c>
      <c r="B9" s="36" t="s">
        <v>40</v>
      </c>
      <c r="C9" s="36" t="s">
        <v>57</v>
      </c>
      <c r="D9" s="36" t="s">
        <v>51</v>
      </c>
      <c r="E9" s="37" t="s">
        <v>58</v>
      </c>
      <c r="F9" s="17"/>
      <c r="G9" s="38" t="s">
        <v>12</v>
      </c>
      <c r="H9" s="27" t="s">
        <v>59</v>
      </c>
      <c r="I9" s="37" t="s">
        <v>60</v>
      </c>
      <c r="J9" s="17"/>
      <c r="K9" s="35" t="s">
        <v>56</v>
      </c>
      <c r="L9" s="17"/>
      <c r="M9" s="17"/>
      <c r="N9" s="17"/>
    </row>
    <row r="10" ht="27.0" customHeight="1">
      <c r="A10" s="22" t="s">
        <v>22</v>
      </c>
      <c r="B10" s="36" t="s">
        <v>43</v>
      </c>
      <c r="C10" s="36" t="s">
        <v>61</v>
      </c>
      <c r="D10" s="36" t="s">
        <v>62</v>
      </c>
      <c r="E10" s="37" t="s">
        <v>63</v>
      </c>
      <c r="F10" s="17"/>
      <c r="G10" s="38" t="s">
        <v>12</v>
      </c>
      <c r="H10" s="27"/>
      <c r="I10" s="39"/>
      <c r="J10" s="17"/>
      <c r="K10" s="40"/>
      <c r="L10" s="17"/>
      <c r="M10" s="17"/>
      <c r="N10" s="17"/>
    </row>
    <row r="11" ht="27.0" customHeight="1">
      <c r="A11" s="22" t="s">
        <v>22</v>
      </c>
      <c r="B11" s="36" t="s">
        <v>64</v>
      </c>
      <c r="C11" s="41" t="s">
        <v>65</v>
      </c>
      <c r="D11" s="42" t="s">
        <v>66</v>
      </c>
      <c r="E11" s="43" t="s">
        <v>67</v>
      </c>
      <c r="F11" s="17"/>
      <c r="G11" s="44" t="s">
        <v>12</v>
      </c>
      <c r="H11" s="24"/>
      <c r="I11" s="45"/>
      <c r="J11" s="17"/>
      <c r="K11" s="40"/>
      <c r="L11" s="17"/>
      <c r="M11" s="17"/>
      <c r="N11" s="17"/>
    </row>
    <row r="12" ht="27.0" customHeight="1">
      <c r="A12" s="22" t="s">
        <v>22</v>
      </c>
      <c r="B12" s="36" t="s">
        <v>68</v>
      </c>
      <c r="C12" s="36" t="s">
        <v>69</v>
      </c>
      <c r="D12" s="36" t="s">
        <v>70</v>
      </c>
      <c r="E12" s="46" t="s">
        <v>39</v>
      </c>
      <c r="F12" s="17"/>
      <c r="G12" s="38" t="s">
        <v>12</v>
      </c>
      <c r="H12" s="24"/>
      <c r="I12" s="45"/>
      <c r="J12" s="17"/>
      <c r="K12" s="40"/>
      <c r="L12" s="17"/>
      <c r="M12" s="17"/>
      <c r="N12" s="17"/>
    </row>
    <row r="13" ht="15.75" customHeight="1">
      <c r="A13" s="12" t="s">
        <v>24</v>
      </c>
      <c r="B13" s="12" t="s">
        <v>36</v>
      </c>
      <c r="C13" s="30" t="s">
        <v>71</v>
      </c>
      <c r="D13" s="27" t="s">
        <v>51</v>
      </c>
      <c r="E13" s="28" t="s">
        <v>72</v>
      </c>
      <c r="F13" s="17"/>
      <c r="G13" s="33" t="s">
        <v>12</v>
      </c>
      <c r="H13" s="17"/>
      <c r="I13" s="18"/>
      <c r="J13" s="19"/>
      <c r="K13" s="20"/>
      <c r="L13" s="19"/>
      <c r="M13" s="21"/>
      <c r="N13" s="19"/>
    </row>
    <row r="14" ht="15.75" customHeight="1">
      <c r="A14" s="12" t="s">
        <v>24</v>
      </c>
      <c r="B14" s="12" t="s">
        <v>40</v>
      </c>
      <c r="C14" s="30" t="s">
        <v>73</v>
      </c>
      <c r="D14" s="27" t="s">
        <v>62</v>
      </c>
      <c r="E14" s="28" t="s">
        <v>74</v>
      </c>
      <c r="F14" s="17"/>
      <c r="G14" s="33" t="s">
        <v>12</v>
      </c>
      <c r="H14" s="17"/>
      <c r="I14" s="18"/>
      <c r="J14" s="19"/>
      <c r="K14" s="20"/>
      <c r="L14" s="19"/>
      <c r="M14" s="21"/>
      <c r="N14" s="19"/>
    </row>
    <row r="15" ht="15.75" customHeight="1">
      <c r="A15" s="12" t="s">
        <v>24</v>
      </c>
      <c r="B15" s="12" t="s">
        <v>43</v>
      </c>
      <c r="C15" s="30"/>
      <c r="D15" s="27" t="s">
        <v>75</v>
      </c>
      <c r="E15" s="28" t="s">
        <v>76</v>
      </c>
      <c r="F15" s="17"/>
      <c r="G15" s="33" t="s">
        <v>12</v>
      </c>
      <c r="H15" s="17"/>
      <c r="I15" s="18"/>
      <c r="J15" s="19"/>
      <c r="K15" s="20"/>
      <c r="L15" s="19"/>
      <c r="M15" s="21"/>
      <c r="N15" s="19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3" priority="2" operator="equal">
      <formula>"FAIL"</formula>
    </cfRule>
  </conditionalFormatting>
  <conditionalFormatting sqref="L1:L15 M1:N1">
    <cfRule type="cellIs" dxfId="4" priority="3" operator="equal">
      <formula>"SKIP"</formula>
    </cfRule>
  </conditionalFormatting>
  <dataValidations>
    <dataValidation type="list" allowBlank="1" showErrorMessage="1" sqref="H5 H11:H12">
      <formula1>Keywords!$A$2:$A167</formula1>
    </dataValidation>
    <dataValidation type="list" allowBlank="1" showErrorMessage="1" sqref="H2:H3">
      <formula1>Keywords!$A$2:$A167</formula1>
    </dataValidation>
    <dataValidation type="list" allowBlank="1" showErrorMessage="1" sqref="H10">
      <formula1>Keywords!$A$2:$A174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D2:D3 D9:D15">
      <formula1>Keywords!$A$2:$A15</formula1>
    </dataValidation>
    <dataValidation type="list" allowBlank="1" showErrorMessage="1" sqref="H6 H9">
      <formula1>Keywords!$A$2:$A166</formula1>
    </dataValidation>
    <dataValidation type="list" allowBlank="1" showErrorMessage="1" sqref="H4 H7">
      <formula1>Keywords!$A$2:$A167</formula1>
    </dataValidation>
    <dataValidation type="list" allowBlank="1" showErrorMessage="1" sqref="H13:H15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77</v>
      </c>
      <c r="C1" s="47" t="s">
        <v>78</v>
      </c>
      <c r="D1" s="1" t="s">
        <v>1</v>
      </c>
    </row>
    <row r="2">
      <c r="A2" s="48" t="s">
        <v>15</v>
      </c>
      <c r="B2" s="48" t="s">
        <v>79</v>
      </c>
      <c r="C2" s="49">
        <v>1.0</v>
      </c>
      <c r="D2" s="48" t="s">
        <v>80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IFERROR(__xludf.DUMMYFUNCTION("""COMPUTED_VALUE"""),"Example")</f>
        <v>Example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 t="str">
        <f>IFERROR(__xludf.DUMMYFUNCTION("""COMPUTED_VALUE"""),"http://localhost:8342/q/scene//Button(Clone)[14].Button.onClick()")</f>
        <v>http://localhost:8342/q/scene//Button(Clone)[14].Button.onClick()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6" t="str">
        <f>IFERROR(__xludf.DUMMYFUNCTION("""COMPUTED_VALUE"""),"Kiểm tra gameobject(element) có xuất hiện trên màn hình k")</f>
        <v>Kiểm tra gameobject(element) có xuất hiện trên màn hình k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6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IFERROR(__xludf.DUMMYFUNCTION("""COMPUTED_VALUE"""),"setVariableFile")</f>
        <v>setVariableFile</v>
      </c>
      <c r="B87" s="54" t="str">
        <f>IFERROR(__xludf.DUMMYFUNCTION("""COMPUTED_VALUE"""),"key(exist),value")</f>
        <v>key(exist),value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IFERROR(__xludf.DUMMYFUNCTION("""COMPUTED_VALUE"""),"gán giá trị cho biến index trong variable file ")</f>
        <v>gán giá trị cho biến index trong variable file 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IFERROR(__xludf.DUMMYFUNCTION("""COMPUTED_VALUE"""),"addVariableFile")</f>
        <v>addVariableFile</v>
      </c>
      <c r="B88" s="54" t="str">
        <f>IFERROR(__xludf.DUMMYFUNCTION("""COMPUTED_VALUE"""),"key,add")</f>
        <v>key,add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IFERROR(__xludf.DUMMYFUNCTION("""COMPUTED_VALUE"""),"changeModeTC")</f>
        <v>changeModeTC</v>
      </c>
      <c r="B89" s="54" t="str">
        <f>IFERROR(__xludf.DUMMYFUNCTION("""COMPUTED_VALUE"""),"keyWord,locator,component,tcRow,expected")</f>
        <v>keyWord,locator,component,tcRow,expected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IFERROR(__xludf.DUMMYFUNCTION("""COMPUTED_VALUE"""),"variableKey,runYes,runNo,expect")</f>
        <v>variableKey,runYes,runNo,expect</v>
      </c>
      <c r="C90" s="54" t="str">
        <f>IFERROR(__xludf.DUMMYFUNCTION("""COMPUTED_VALUE"""),"void")</f>
        <v>void</v>
      </c>
      <c r="D90" s="54"/>
      <c r="E90" s="54"/>
      <c r="F90" s="54" t="str">
        <f>IFERROR(__xludf.DUMMYFUNCTION("""COMPUTED_VALUE"""),"runYes: row tc modeyes")</f>
        <v>runYes: row tc modeyes</v>
      </c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IFERROR(__xludf.DUMMYFUNCTION("""COMPUTED_VALUE"""),"changeModeTCSetTrue")</f>
        <v>changeModeTCSetTrue</v>
      </c>
      <c r="B91" s="54" t="str">
        <f>IFERROR(__xludf.DUMMYFUNCTION("""COMPUTED_VALUE"""),"(String actual,String tcRow,String expect)")</f>
        <v>(String actual,String tcRow,String expect)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IFERROR(__xludf.DUMMYFUNCTION("""COMPUTED_VALUE"""),"actual check equal expect if true tcRow set mode run YES")</f>
        <v>actual check equal expect if true tcRow set mode run 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IFERROR(__xludf.DUMMYFUNCTION("""COMPUTED_VALUE"""),"changeModeTCSetFail")</f>
        <v>changeModeTCSetFail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NO")</f>
        <v>actual check equal expect if true tcRow set mode run NO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IFERROR(__xludf.DUMMYFUNCTION("""COMPUTED_VALUE"""),"isElementDisplay")</f>
        <v>isElementDisplay</v>
      </c>
      <c r="B93" s="54" t="str">
        <f>IFERROR(__xludf.DUMMYFUNCTION("""COMPUTED_VALUE"""),"element[,strSplit]")</f>
        <v>element[,strSplit]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IFERROR(__xludf.DUMMYFUNCTION("""COMPUTED_VALUE"""),"addTagForObject")</f>
        <v>addTagForObject</v>
      </c>
      <c r="B94" s="54" t="str">
        <f>IFERROR(__xludf.DUMMYFUNCTION("""COMPUTED_VALUE"""),"element,newTag")</f>
        <v>element,newTag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IFERROR(__xludf.DUMMYFUNCTION("""COMPUTED_VALUE"""),"pause")</f>
        <v>pause</v>
      </c>
      <c r="B95" s="54"/>
      <c r="C95" s="54" t="str">
        <f>IFERROR(__xludf.DUMMYFUNCTION("""COMPUTED_VALUE"""),"void")</f>
        <v>void</v>
      </c>
      <c r="D95" s="54"/>
      <c r="E95" s="54"/>
      <c r="F95" s="54" t="str">
        <f>IFERROR(__xludf.DUMMYFUNCTION("""COMPUTED_VALUE"""),"pause program")</f>
        <v>pause program</v>
      </c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IFERROR(__xludf.DUMMYFUNCTION("""COMPUTED_VALUE"""),"resume")</f>
        <v>resume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IFERROR(__xludf.DUMMYFUNCTION("""COMPUTED_VALUE"""),"unpause program")</f>
        <v>unpause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IFERROR(__xludf.DUMMYFUNCTION("""COMPUTED_VALUE"""),"getAudiosSource")</f>
        <v>getAudiosSource</v>
      </c>
      <c r="B97" s="54" t="str">
        <f>IFERROR(__xludf.DUMMYFUNCTION("""COMPUTED_VALUE"""),"element,expect")</f>
        <v>element,expect</v>
      </c>
      <c r="C97" s="54" t="str">
        <f>IFERROR(__xludf.DUMMYFUNCTION("""COMPUTED_VALUE"""),"String")</f>
        <v>String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IFERROR(__xludf.DUMMYFUNCTION("""COMPUTED_VALUE"""),"getAudiosSourceByTime")</f>
        <v>getAudiosSourceByTime</v>
      </c>
      <c r="B98" s="54" t="str">
        <f>IFERROR(__xludf.DUMMYFUNCTION("""COMPUTED_VALUE"""),"element,second,expect")</f>
        <v>element,second,expect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IFERROR(__xludf.DUMMYFUNCTION("""COMPUTED_VALUE"""),"getAudiosSourceByLocator")</f>
        <v>getAudiosSourceByLocator</v>
      </c>
      <c r="B99" s="54" t="str">
        <f>IFERROR(__xludf.DUMMYFUNCTION("""COMPUTED_VALUE"""),"element1,element2,expect")</f>
        <v>element1,element2,expect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IFERROR(__xludf.DUMMYFUNCTION("""COMPUTED_VALUE"""),"deFindAnswerDienThe")</f>
        <v>deFindAnswerDienThe</v>
      </c>
      <c r="B100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54" t="str">
        <f>IFERROR(__xludf.DUMMYFUNCTION("""COMPUTED_VALUE"""),"void")</f>
        <v>void</v>
      </c>
      <c r="D100" s="54"/>
      <c r="E100" s="54"/>
      <c r="F100" s="54" t="str">
        <f>IFERROR(__xludf.DUMMYFUNCTION("""COMPUTED_VALUE"""),"return value locator1 in $.path in variable file")</f>
        <v>return value locator1 in $.path in variable file</v>
      </c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IFERROR(__xludf.DUMMYFUNCTION("""COMPUTED_VALUE"""),"getElementDisplayInScene")</f>
        <v>getElementDisplayInScene</v>
      </c>
      <c r="B101" s="54" t="str">
        <f>IFERROR(__xludf.DUMMYFUNCTION("""COMPUTED_VALUE"""),"strAdd,expect")</f>
        <v>strAdd,expect</v>
      </c>
      <c r="C101" s="54" t="str">
        <f>IFERROR(__xludf.DUMMYFUNCTION("""COMPUTED_VALUE"""),"void")</f>
        <v>void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IFERROR(__xludf.DUMMYFUNCTION("""COMPUTED_VALUE"""),"isElementsDisplay")</f>
        <v>isElementsDisplay</v>
      </c>
      <c r="B102" s="54" t="str">
        <f>IFERROR(__xludf.DUMMYFUNCTION("""COMPUTED_VALUE"""),"strSplit,locator")</f>
        <v>strSplit,locator</v>
      </c>
      <c r="C102" s="54" t="str">
        <f>IFERROR(__xludf.DUMMYFUNCTION("""COMPUTED_VALUE"""),"String")</f>
        <v>String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IFERROR(__xludf.DUMMYFUNCTION("""COMPUTED_VALUE"""),"swipeMap")</f>
        <v>swipeMap</v>
      </c>
      <c r="B103" s="54" t="str">
        <f>IFERROR(__xludf.DUMMYFUNCTION("""COMPUTED_VALUE"""),"element,component,property,key,expect")</f>
        <v>element,component,property,key,expect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IFERROR(__xludf.DUMMYFUNCTION("""COMPUTED_VALUE"""),"key file data to get list leson")</f>
        <v>key file data to get list leson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IFERROR(__xludf.DUMMYFUNCTION("""COMPUTED_VALUE"""),"comPairImage")</f>
        <v>comPairImage</v>
      </c>
      <c r="B104" s="54" t="str">
        <f>IFERROR(__xludf.DUMMYFUNCTION("""COMPUTED_VALUE"""),"element,expect")</f>
        <v>element,expect</v>
      </c>
      <c r="C104" s="54" t="str">
        <f>IFERROR(__xludf.DUMMYFUNCTION("""COMPUTED_VALUE"""),"String")</f>
        <v>String</v>
      </c>
      <c r="D104" s="54"/>
      <c r="E104" s="54"/>
      <c r="F104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IFERROR(__xludf.DUMMYFUNCTION("""COMPUTED_VALUE"""),"comPairWordHasImage")</f>
        <v>comPairWordHasImage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IFERROR(__xludf.DUMMYFUNCTION("""COMPUTED_VALUE"""),"skipLesson")</f>
        <v>skipLesson</v>
      </c>
      <c r="B106" s="54" t="str">
        <f>IFERROR(__xludf.DUMMYFUNCTION("""COMPUTED_VALUE"""),"element")</f>
        <v>element</v>
      </c>
      <c r="C106" s="54" t="str">
        <f>IFERROR(__xludf.DUMMYFUNCTION("""COMPUTED_VALUE"""),"void")</f>
        <v>void</v>
      </c>
      <c r="D106" s="54"/>
      <c r="E106" s="54"/>
      <c r="F106" s="54" t="str">
        <f>IFERROR(__xludf.DUMMYFUNCTION("""COMPUTED_VALUE"""),"sử dụng với những nút có thể onclick()")</f>
        <v>sử dụng với những nút có thể onclick()</v>
      </c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