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wen\Desktop\"/>
    </mc:Choice>
  </mc:AlternateContent>
  <xr:revisionPtr revIDLastSave="0" documentId="13_ncr:1_{B07CCA37-CE12-480D-BD18-908D12790DD1}" xr6:coauthVersionLast="45" xr6:coauthVersionMax="45" xr10:uidLastSave="{00000000-0000-0000-0000-000000000000}"/>
  <bookViews>
    <workbookView xWindow="-120" yWindow="-120" windowWidth="29040" windowHeight="15840" xr2:uid="{30FA0CF1-7B1A-4D67-BB60-FFF6D7B8FB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0" i="1"/>
  <c r="B11" i="1"/>
  <c r="B10" i="1"/>
  <c r="D4" i="1"/>
  <c r="D5" i="1" s="1"/>
  <c r="Q11" i="1" l="1"/>
  <c r="BN11" i="1" s="1"/>
  <c r="BQ11" i="1"/>
  <c r="U11" i="1"/>
  <c r="T11" i="1"/>
  <c r="S12" i="1"/>
  <c r="S11" i="1"/>
  <c r="R12" i="1"/>
  <c r="R11" i="1"/>
  <c r="P11" i="1"/>
  <c r="O11" i="1"/>
  <c r="N10" i="1"/>
  <c r="BU10" i="1"/>
  <c r="BT10" i="1"/>
  <c r="BS12" i="1"/>
  <c r="BS11" i="1"/>
  <c r="BS10" i="1"/>
  <c r="BR12" i="1"/>
  <c r="BR11" i="1"/>
  <c r="BR10" i="1"/>
  <c r="BQ10" i="1"/>
  <c r="BP12" i="1"/>
  <c r="BP11" i="1"/>
  <c r="BP10" i="1"/>
  <c r="BO12" i="1"/>
  <c r="BO11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1" i="1"/>
  <c r="BC11" i="1" s="1"/>
  <c r="BK11" i="1" s="1"/>
  <c r="AZ10" i="1"/>
  <c r="W10" i="1"/>
  <c r="AS10" i="1"/>
  <c r="AR10" i="1"/>
  <c r="AQ10" i="1"/>
  <c r="AP10" i="1"/>
  <c r="AO10" i="1"/>
  <c r="AN10" i="1"/>
  <c r="AM10" i="1"/>
  <c r="AL10" i="1"/>
  <c r="AK10" i="1"/>
  <c r="AG10" i="1"/>
  <c r="AF10" i="1"/>
  <c r="AH10" i="1"/>
  <c r="AC10" i="1"/>
  <c r="AB10" i="1"/>
  <c r="AA10" i="1"/>
  <c r="AD10" i="1"/>
  <c r="AJ10" i="1"/>
  <c r="AU10" i="1"/>
  <c r="J11" i="1" s="1"/>
  <c r="AI10" i="1"/>
  <c r="AE10" i="1"/>
  <c r="Z10" i="1"/>
  <c r="BA11" i="1" l="1"/>
  <c r="BJ11" i="1" s="1"/>
  <c r="BB11" i="1"/>
  <c r="BI11" i="1" s="1"/>
  <c r="H11" i="1"/>
  <c r="AR11" i="1" s="1"/>
  <c r="I11" i="1"/>
  <c r="AS11" i="1" s="1"/>
  <c r="G11" i="1"/>
  <c r="AQ11" i="1" s="1"/>
  <c r="AT10" i="1"/>
  <c r="K11" i="1" s="1"/>
  <c r="AP11" i="1"/>
  <c r="AO11" i="1"/>
  <c r="AN11" i="1"/>
  <c r="E10" i="1"/>
  <c r="P10" i="1"/>
  <c r="O10" i="1"/>
  <c r="F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M3" i="1"/>
  <c r="M4" i="1"/>
  <c r="M2" i="1"/>
  <c r="M10" i="1"/>
  <c r="AV10" i="1" l="1"/>
  <c r="BD11" i="1"/>
  <c r="AW10" i="1"/>
  <c r="X10" i="1"/>
  <c r="E11" i="1" s="1"/>
  <c r="C10" i="1"/>
  <c r="N11" i="1" l="1"/>
  <c r="AW11" i="1" s="1"/>
  <c r="AX11" i="1" s="1"/>
  <c r="O12" i="1" s="1"/>
  <c r="M11" i="1"/>
  <c r="AX10" i="1"/>
  <c r="AY10" i="1"/>
  <c r="Z11" i="1"/>
  <c r="Y10" i="1"/>
  <c r="V10" i="1"/>
  <c r="AY11" i="1" l="1"/>
  <c r="D11" i="1"/>
  <c r="W11" i="1" s="1"/>
  <c r="X11" i="1" s="1"/>
  <c r="F11" i="1"/>
  <c r="AA11" i="1"/>
  <c r="AJ11" i="1" s="1"/>
  <c r="AC11" i="1"/>
  <c r="AK11" i="1" s="1"/>
  <c r="AB11" i="1"/>
  <c r="AI11" i="1" s="1"/>
  <c r="I12" i="1" s="1"/>
  <c r="C11" i="1"/>
  <c r="AZ12" i="1" l="1"/>
  <c r="AE11" i="1"/>
  <c r="AP12" i="1"/>
  <c r="AS12" i="1"/>
  <c r="AD11" i="1"/>
  <c r="G12" i="1" s="1"/>
  <c r="Y11" i="1"/>
  <c r="BC12" i="1" l="1"/>
  <c r="BK12" i="1" s="1"/>
  <c r="BB12" i="1"/>
  <c r="BA12" i="1"/>
  <c r="BJ12" i="1" s="1"/>
  <c r="AG11" i="1"/>
  <c r="AM11" i="1" s="1"/>
  <c r="AU11" i="1" s="1"/>
  <c r="J12" i="1" s="1"/>
  <c r="AF11" i="1"/>
  <c r="E12" i="1"/>
  <c r="B12" i="1" s="1"/>
  <c r="AN12" i="1"/>
  <c r="AQ12" i="1"/>
  <c r="BI12" i="1" l="1"/>
  <c r="S13" i="1" s="1"/>
  <c r="BD12" i="1"/>
  <c r="AH11" i="1"/>
  <c r="AL11" i="1"/>
  <c r="AT11" i="1" s="1"/>
  <c r="K12" i="1" s="1"/>
  <c r="Z12" i="1"/>
  <c r="BS13" i="1" l="1"/>
  <c r="BP13" i="1"/>
  <c r="H12" i="1"/>
  <c r="F12" i="1"/>
  <c r="AB12" i="1"/>
  <c r="AI12" i="1" s="1"/>
  <c r="AC12" i="1"/>
  <c r="AK12" i="1" s="1"/>
  <c r="AA12" i="1"/>
  <c r="AJ12" i="1"/>
  <c r="AE12" i="1" l="1"/>
  <c r="AR12" i="1"/>
  <c r="AO12" i="1"/>
  <c r="AD12" i="1"/>
  <c r="I13" i="1"/>
  <c r="AF12" i="1" l="1"/>
  <c r="AL12" i="1" s="1"/>
  <c r="AT12" i="1" s="1"/>
  <c r="K13" i="1" s="1"/>
  <c r="AG12" i="1"/>
  <c r="AM12" i="1" s="1"/>
  <c r="AU12" i="1" s="1"/>
  <c r="J13" i="1" s="1"/>
  <c r="AP13" i="1"/>
  <c r="AS13" i="1"/>
  <c r="G13" i="1"/>
  <c r="AH12" i="1" l="1"/>
  <c r="AN13" i="1"/>
  <c r="AQ13" i="1"/>
  <c r="H13" i="1" l="1"/>
  <c r="AO13" i="1" l="1"/>
  <c r="AR13" i="1"/>
  <c r="V11" i="1" l="1"/>
  <c r="D12" i="1" s="1"/>
  <c r="AV11" i="1"/>
  <c r="M12" i="1" s="1"/>
  <c r="BE11" i="1"/>
  <c r="N12" i="1" l="1"/>
  <c r="AW12" i="1" s="1"/>
  <c r="AX12" i="1" s="1"/>
  <c r="O13" i="1" s="1"/>
  <c r="AZ13" i="1" s="1"/>
  <c r="W12" i="1"/>
  <c r="C12" i="1"/>
  <c r="BG11" i="1"/>
  <c r="BM11" i="1" s="1"/>
  <c r="BF11" i="1"/>
  <c r="BL11" i="1" s="1"/>
  <c r="BT11" i="1" s="1"/>
  <c r="U12" i="1" s="1"/>
  <c r="X12" i="1" l="1"/>
  <c r="E13" i="1" s="1"/>
  <c r="Z13" i="1" s="1"/>
  <c r="AY12" i="1"/>
  <c r="BH11" i="1"/>
  <c r="P12" i="1" s="1"/>
  <c r="BE12" i="1" l="1"/>
  <c r="AV12" i="1"/>
  <c r="V12" i="1"/>
  <c r="C13" i="1" s="1"/>
  <c r="BA13" i="1"/>
  <c r="BJ13" i="1" s="1"/>
  <c r="BC13" i="1"/>
  <c r="BK13" i="1" s="1"/>
  <c r="BB13" i="1"/>
  <c r="AC13" i="1"/>
  <c r="AK13" i="1" s="1"/>
  <c r="AB13" i="1"/>
  <c r="AI13" i="1" s="1"/>
  <c r="I14" i="1" s="1"/>
  <c r="AJ13" i="1"/>
  <c r="AA13" i="1"/>
  <c r="Y12" i="1"/>
  <c r="F13" i="1" s="1"/>
  <c r="M13" i="1" l="1"/>
  <c r="N13" i="1"/>
  <c r="AW13" i="1" s="1"/>
  <c r="AX13" i="1" s="1"/>
  <c r="AY13" i="1" s="1"/>
  <c r="BF12" i="1"/>
  <c r="BL12" i="1" s="1"/>
  <c r="BG12" i="1"/>
  <c r="BM12" i="1" s="1"/>
  <c r="AD13" i="1"/>
  <c r="G14" i="1" s="1"/>
  <c r="AN14" i="1" s="1"/>
  <c r="BI13" i="1"/>
  <c r="S14" i="1" s="1"/>
  <c r="D13" i="1"/>
  <c r="W13" i="1" s="1"/>
  <c r="AS14" i="1"/>
  <c r="AP14" i="1"/>
  <c r="BD13" i="1"/>
  <c r="AE13" i="1"/>
  <c r="B13" i="1" l="1"/>
  <c r="AQ14" i="1"/>
  <c r="BS14" i="1"/>
  <c r="BP14" i="1"/>
  <c r="BH12" i="1"/>
  <c r="O14" i="1"/>
  <c r="AZ14" i="1" s="1"/>
  <c r="X13" i="1"/>
  <c r="AG13" i="1"/>
  <c r="AM13" i="1" s="1"/>
  <c r="AU13" i="1" s="1"/>
  <c r="J14" i="1" s="1"/>
  <c r="AF13" i="1"/>
  <c r="AL13" i="1" s="1"/>
  <c r="AT13" i="1" s="1"/>
  <c r="K14" i="1" s="1"/>
  <c r="P13" i="1" l="1"/>
  <c r="V13" i="1" s="1"/>
  <c r="C14" i="1" s="1"/>
  <c r="R13" i="1"/>
  <c r="BE13" i="1"/>
  <c r="AV13" i="1"/>
  <c r="BC14" i="1"/>
  <c r="BK14" i="1" s="1"/>
  <c r="BB14" i="1"/>
  <c r="BA14" i="1"/>
  <c r="BJ14" i="1" s="1"/>
  <c r="AH13" i="1"/>
  <c r="H14" i="1" s="1"/>
  <c r="E14" i="1"/>
  <c r="Y13" i="1"/>
  <c r="F14" i="1" s="1"/>
  <c r="BR13" i="1" l="1"/>
  <c r="BO13" i="1"/>
  <c r="N14" i="1"/>
  <c r="AW14" i="1" s="1"/>
  <c r="AX14" i="1" s="1"/>
  <c r="M14" i="1"/>
  <c r="BF13" i="1"/>
  <c r="BG13" i="1"/>
  <c r="BM13" i="1" s="1"/>
  <c r="BI14" i="1"/>
  <c r="S15" i="1" s="1"/>
  <c r="BD14" i="1"/>
  <c r="AE14" i="1"/>
  <c r="Z14" i="1"/>
  <c r="AO14" i="1"/>
  <c r="AR14" i="1"/>
  <c r="D14" i="1"/>
  <c r="B14" i="1" s="1"/>
  <c r="AY14" i="1" l="1"/>
  <c r="BS15" i="1"/>
  <c r="BP15" i="1"/>
  <c r="BL13" i="1"/>
  <c r="BH13" i="1"/>
  <c r="O15" i="1"/>
  <c r="AZ15" i="1" s="1"/>
  <c r="BA15" i="1" s="1"/>
  <c r="BJ15" i="1" s="1"/>
  <c r="W14" i="1"/>
  <c r="AJ14" i="1"/>
  <c r="AC14" i="1"/>
  <c r="AK14" i="1" s="1"/>
  <c r="AB14" i="1"/>
  <c r="AI14" i="1" s="1"/>
  <c r="I15" i="1" s="1"/>
  <c r="AA14" i="1"/>
  <c r="AF14" i="1"/>
  <c r="AL14" i="1" s="1"/>
  <c r="AG14" i="1"/>
  <c r="AM14" i="1" s="1"/>
  <c r="P14" i="1" l="1"/>
  <c r="BE14" i="1" s="1"/>
  <c r="R14" i="1"/>
  <c r="AV14" i="1"/>
  <c r="BB15" i="1"/>
  <c r="BC15" i="1"/>
  <c r="BK15" i="1" s="1"/>
  <c r="AD14" i="1"/>
  <c r="G15" i="1" s="1"/>
  <c r="AN15" i="1" s="1"/>
  <c r="AT14" i="1"/>
  <c r="K15" i="1" s="1"/>
  <c r="BI15" i="1"/>
  <c r="S16" i="1" s="1"/>
  <c r="AU14" i="1"/>
  <c r="J15" i="1" s="1"/>
  <c r="X14" i="1"/>
  <c r="AP15" i="1"/>
  <c r="AS15" i="1"/>
  <c r="AH14" i="1"/>
  <c r="H15" i="1" s="1"/>
  <c r="Y14" i="1" l="1"/>
  <c r="E15" i="1"/>
  <c r="V14" i="1"/>
  <c r="C15" i="1" s="1"/>
  <c r="B15" i="1" s="1"/>
  <c r="BP16" i="1"/>
  <c r="BS16" i="1"/>
  <c r="BR14" i="1"/>
  <c r="BO14" i="1"/>
  <c r="N15" i="1"/>
  <c r="AW15" i="1" s="1"/>
  <c r="AX15" i="1" s="1"/>
  <c r="M15" i="1"/>
  <c r="BG14" i="1"/>
  <c r="BM14" i="1" s="1"/>
  <c r="BF14" i="1"/>
  <c r="BL14" i="1" s="1"/>
  <c r="AQ15" i="1"/>
  <c r="BD15" i="1"/>
  <c r="F15" i="1"/>
  <c r="AE15" i="1" s="1"/>
  <c r="D15" i="1"/>
  <c r="AR15" i="1"/>
  <c r="AO15" i="1"/>
  <c r="O16" i="1" l="1"/>
  <c r="BH14" i="1"/>
  <c r="P15" i="1" s="1"/>
  <c r="BE15" i="1" s="1"/>
  <c r="AY15" i="1"/>
  <c r="Z15" i="1"/>
  <c r="W15" i="1"/>
  <c r="AZ16" i="1"/>
  <c r="AG15" i="1"/>
  <c r="AM15" i="1" s="1"/>
  <c r="AF15" i="1"/>
  <c r="AL15" i="1" s="1"/>
  <c r="AV15" i="1" l="1"/>
  <c r="V15" i="1"/>
  <c r="C16" i="1" s="1"/>
  <c r="R15" i="1"/>
  <c r="BG15" i="1"/>
  <c r="BM15" i="1" s="1"/>
  <c r="BF15" i="1"/>
  <c r="BL15" i="1" s="1"/>
  <c r="BC16" i="1"/>
  <c r="BK16" i="1" s="1"/>
  <c r="BB16" i="1"/>
  <c r="BA16" i="1"/>
  <c r="BJ16" i="1" s="1"/>
  <c r="N16" i="1"/>
  <c r="M16" i="1"/>
  <c r="AH15" i="1"/>
  <c r="H16" i="1" s="1"/>
  <c r="X15" i="1"/>
  <c r="AC15" i="1"/>
  <c r="AK15" i="1" s="1"/>
  <c r="AU15" i="1" s="1"/>
  <c r="J16" i="1" s="1"/>
  <c r="AA15" i="1"/>
  <c r="AB15" i="1"/>
  <c r="AI15" i="1" s="1"/>
  <c r="I16" i="1" s="1"/>
  <c r="AJ15" i="1"/>
  <c r="AT15" i="1" s="1"/>
  <c r="K16" i="1" s="1"/>
  <c r="BR15" i="1" l="1"/>
  <c r="BO15" i="1"/>
  <c r="BH15" i="1"/>
  <c r="P16" i="1" s="1"/>
  <c r="BE16" i="1" s="1"/>
  <c r="BF16" i="1" s="1"/>
  <c r="BL16" i="1" s="1"/>
  <c r="AD15" i="1"/>
  <c r="G16" i="1" s="1"/>
  <c r="AQ16" i="1" s="1"/>
  <c r="AR16" i="1"/>
  <c r="AO16" i="1"/>
  <c r="AW16" i="1"/>
  <c r="BI16" i="1"/>
  <c r="S17" i="1" s="1"/>
  <c r="Y15" i="1"/>
  <c r="F16" i="1" s="1"/>
  <c r="AS16" i="1"/>
  <c r="AP16" i="1"/>
  <c r="BD16" i="1"/>
  <c r="BP17" i="1" l="1"/>
  <c r="BS17" i="1"/>
  <c r="R16" i="1"/>
  <c r="BG16" i="1"/>
  <c r="BM16" i="1" s="1"/>
  <c r="AN16" i="1"/>
  <c r="E16" i="1"/>
  <c r="AV16" i="1" s="1"/>
  <c r="M17" i="1" s="1"/>
  <c r="AX16" i="1"/>
  <c r="O17" i="1" s="1"/>
  <c r="AE16" i="1"/>
  <c r="D16" i="1"/>
  <c r="B16" i="1" s="1"/>
  <c r="V16" i="1" l="1"/>
  <c r="C17" i="1" s="1"/>
  <c r="Z16" i="1"/>
  <c r="AB16" i="1" s="1"/>
  <c r="AI16" i="1" s="1"/>
  <c r="I17" i="1" s="1"/>
  <c r="BR16" i="1"/>
  <c r="BO16" i="1"/>
  <c r="BH16" i="1"/>
  <c r="N17" i="1"/>
  <c r="AW17" i="1" s="1"/>
  <c r="AF16" i="1"/>
  <c r="AL16" i="1" s="1"/>
  <c r="AG16" i="1"/>
  <c r="AM16" i="1" s="1"/>
  <c r="W16" i="1"/>
  <c r="AY16" i="1"/>
  <c r="P17" i="1" s="1"/>
  <c r="AZ17" i="1"/>
  <c r="AJ16" i="1" l="1"/>
  <c r="AT16" i="1" s="1"/>
  <c r="K17" i="1" s="1"/>
  <c r="AC16" i="1"/>
  <c r="AK16" i="1" s="1"/>
  <c r="AU16" i="1" s="1"/>
  <c r="J17" i="1" s="1"/>
  <c r="AA16" i="1"/>
  <c r="R17" i="1"/>
  <c r="BE17" i="1"/>
  <c r="AD16" i="1"/>
  <c r="G17" i="1" s="1"/>
  <c r="AN17" i="1" s="1"/>
  <c r="BB17" i="1"/>
  <c r="BC17" i="1"/>
  <c r="BK17" i="1" s="1"/>
  <c r="BA17" i="1"/>
  <c r="BJ17" i="1" s="1"/>
  <c r="X16" i="1"/>
  <c r="AX17" i="1"/>
  <c r="AP17" i="1"/>
  <c r="AS17" i="1"/>
  <c r="AH16" i="1"/>
  <c r="H17" i="1" s="1"/>
  <c r="Y16" i="1" l="1"/>
  <c r="E17" i="1"/>
  <c r="BR17" i="1"/>
  <c r="BO17" i="1"/>
  <c r="BG17" i="1"/>
  <c r="BM17" i="1" s="1"/>
  <c r="BF17" i="1"/>
  <c r="BL17" i="1" s="1"/>
  <c r="AQ17" i="1"/>
  <c r="AY17" i="1"/>
  <c r="F17" i="1"/>
  <c r="AE17" i="1" s="1"/>
  <c r="BD17" i="1"/>
  <c r="D17" i="1"/>
  <c r="B17" i="1" s="1"/>
  <c r="AR17" i="1"/>
  <c r="AO17" i="1"/>
  <c r="BI17" i="1"/>
  <c r="S18" i="1" s="1"/>
  <c r="BP18" i="1" l="1"/>
  <c r="BS18" i="1"/>
  <c r="BH17" i="1"/>
  <c r="P18" i="1" s="1"/>
  <c r="BE18" i="1" s="1"/>
  <c r="O18" i="1"/>
  <c r="AZ18" i="1" s="1"/>
  <c r="W17" i="1"/>
  <c r="AG17" i="1"/>
  <c r="AM17" i="1" s="1"/>
  <c r="AF17" i="1"/>
  <c r="AL17" i="1" s="1"/>
  <c r="Z17" i="1"/>
  <c r="AV17" i="1"/>
  <c r="V17" i="1"/>
  <c r="C18" i="1" s="1"/>
  <c r="R18" i="1" l="1"/>
  <c r="BF18" i="1"/>
  <c r="BL18" i="1" s="1"/>
  <c r="BG18" i="1"/>
  <c r="BM18" i="1" s="1"/>
  <c r="AC17" i="1"/>
  <c r="AK17" i="1" s="1"/>
  <c r="AU17" i="1" s="1"/>
  <c r="J18" i="1" s="1"/>
  <c r="AB17" i="1"/>
  <c r="AI17" i="1" s="1"/>
  <c r="I18" i="1" s="1"/>
  <c r="AA17" i="1"/>
  <c r="AJ17" i="1"/>
  <c r="AT17" i="1" s="1"/>
  <c r="K18" i="1" s="1"/>
  <c r="M18" i="1"/>
  <c r="N18" i="1"/>
  <c r="AH17" i="1"/>
  <c r="H18" i="1" s="1"/>
  <c r="X17" i="1"/>
  <c r="Y17" i="1" s="1"/>
  <c r="F18" i="1" s="1"/>
  <c r="BA18" i="1"/>
  <c r="BJ18" i="1" s="1"/>
  <c r="BB18" i="1"/>
  <c r="BC18" i="1"/>
  <c r="BK18" i="1" s="1"/>
  <c r="BH18" i="1" l="1"/>
  <c r="BO18" i="1"/>
  <c r="BR18" i="1"/>
  <c r="BI18" i="1"/>
  <c r="S19" i="1" s="1"/>
  <c r="AD17" i="1"/>
  <c r="G18" i="1" s="1"/>
  <c r="AN18" i="1" s="1"/>
  <c r="D18" i="1"/>
  <c r="AO18" i="1"/>
  <c r="AR18" i="1"/>
  <c r="AE18" i="1"/>
  <c r="AS18" i="1"/>
  <c r="AP18" i="1"/>
  <c r="AW18" i="1"/>
  <c r="BD18" i="1"/>
  <c r="BP19" i="1" l="1"/>
  <c r="BS19" i="1"/>
  <c r="R19" i="1"/>
  <c r="AQ18" i="1"/>
  <c r="E18" i="1"/>
  <c r="AV18" i="1" s="1"/>
  <c r="N19" i="1" s="1"/>
  <c r="AX18" i="1"/>
  <c r="O19" i="1" s="1"/>
  <c r="AF18" i="1"/>
  <c r="AL18" i="1" s="1"/>
  <c r="AG18" i="1"/>
  <c r="AM18" i="1" s="1"/>
  <c r="V18" i="1"/>
  <c r="C19" i="1" s="1"/>
  <c r="W18" i="1"/>
  <c r="B18" i="1" l="1"/>
  <c r="Z18" i="1"/>
  <c r="AB18" i="1" s="1"/>
  <c r="AI18" i="1" s="1"/>
  <c r="I19" i="1" s="1"/>
  <c r="BR19" i="1"/>
  <c r="BO19" i="1"/>
  <c r="M19" i="1"/>
  <c r="AY18" i="1"/>
  <c r="P19" i="1" s="1"/>
  <c r="X18" i="1"/>
  <c r="Y18" i="1" s="1"/>
  <c r="AJ18" i="1"/>
  <c r="AT18" i="1" s="1"/>
  <c r="K19" i="1" s="1"/>
  <c r="AH18" i="1"/>
  <c r="H19" i="1" s="1"/>
  <c r="AZ19" i="1"/>
  <c r="AW19" i="1"/>
  <c r="AC18" i="1" l="1"/>
  <c r="AK18" i="1" s="1"/>
  <c r="AU18" i="1" s="1"/>
  <c r="J19" i="1" s="1"/>
  <c r="AA18" i="1"/>
  <c r="AD18" i="1"/>
  <c r="G19" i="1" s="1"/>
  <c r="AN19" i="1" s="1"/>
  <c r="BE19" i="1"/>
  <c r="AQ19" i="1"/>
  <c r="F19" i="1"/>
  <c r="D19" i="1"/>
  <c r="B19" i="1" s="1"/>
  <c r="AS19" i="1"/>
  <c r="AP19" i="1"/>
  <c r="AO19" i="1"/>
  <c r="AR19" i="1"/>
  <c r="AX19" i="1"/>
  <c r="BB19" i="1"/>
  <c r="BC19" i="1"/>
  <c r="BK19" i="1" s="1"/>
  <c r="BA19" i="1"/>
  <c r="BJ19" i="1" s="1"/>
  <c r="E19" i="1"/>
  <c r="BF19" i="1" l="1"/>
  <c r="BL19" i="1" s="1"/>
  <c r="BG19" i="1"/>
  <c r="BM19" i="1" s="1"/>
  <c r="BD19" i="1"/>
  <c r="W19" i="1"/>
  <c r="Z19" i="1"/>
  <c r="AV19" i="1"/>
  <c r="V19" i="1"/>
  <c r="C20" i="1" s="1"/>
  <c r="BI19" i="1"/>
  <c r="AE19" i="1"/>
  <c r="AY19" i="1"/>
  <c r="O20" i="1" l="1"/>
  <c r="AZ20" i="1" s="1"/>
  <c r="S20" i="1"/>
  <c r="BH19" i="1"/>
  <c r="AF19" i="1"/>
  <c r="AL19" i="1" s="1"/>
  <c r="AG19" i="1"/>
  <c r="AM19" i="1" s="1"/>
  <c r="N20" i="1"/>
  <c r="M20" i="1"/>
  <c r="AJ19" i="1"/>
  <c r="AA19" i="1"/>
  <c r="AB19" i="1"/>
  <c r="AI19" i="1" s="1"/>
  <c r="I20" i="1" s="1"/>
  <c r="AC19" i="1"/>
  <c r="AK19" i="1" s="1"/>
  <c r="X19" i="1"/>
  <c r="Y19" i="1" s="1"/>
  <c r="BP20" i="1" l="1"/>
  <c r="BS20" i="1"/>
  <c r="P20" i="1"/>
  <c r="BE20" i="1" s="1"/>
  <c r="R20" i="1"/>
  <c r="AT19" i="1"/>
  <c r="K20" i="1" s="1"/>
  <c r="D20" i="1"/>
  <c r="AD19" i="1"/>
  <c r="G20" i="1" s="1"/>
  <c r="AN20" i="1" s="1"/>
  <c r="AH19" i="1"/>
  <c r="H20" i="1" s="1"/>
  <c r="AW20" i="1"/>
  <c r="AU19" i="1"/>
  <c r="J20" i="1" s="1"/>
  <c r="BB20" i="1"/>
  <c r="BA20" i="1"/>
  <c r="BJ20" i="1" s="1"/>
  <c r="BC20" i="1"/>
  <c r="BK20" i="1" s="1"/>
  <c r="AS20" i="1"/>
  <c r="AP20" i="1"/>
  <c r="W20" i="1" l="1"/>
  <c r="E20" i="1"/>
  <c r="B20" i="1" s="1"/>
  <c r="BO20" i="1"/>
  <c r="BR20" i="1"/>
  <c r="BG20" i="1"/>
  <c r="BM20" i="1" s="1"/>
  <c r="BF20" i="1"/>
  <c r="BL20" i="1" s="1"/>
  <c r="BI20" i="1"/>
  <c r="S21" i="1" s="1"/>
  <c r="AQ20" i="1"/>
  <c r="AX20" i="1"/>
  <c r="AY20" i="1" s="1"/>
  <c r="X20" i="1"/>
  <c r="Z20" i="1"/>
  <c r="BD20" i="1"/>
  <c r="AO20" i="1"/>
  <c r="AR20" i="1"/>
  <c r="F20" i="1"/>
  <c r="V20" i="1" s="1"/>
  <c r="BP21" i="1" l="1"/>
  <c r="BS21" i="1"/>
  <c r="BH20" i="1"/>
  <c r="P21" i="1" s="1"/>
  <c r="O21" i="1"/>
  <c r="AZ21" i="1" s="1"/>
  <c r="AV20" i="1"/>
  <c r="N21" i="1" s="1"/>
  <c r="AC20" i="1"/>
  <c r="AK20" i="1" s="1"/>
  <c r="AA20" i="1"/>
  <c r="AB20" i="1"/>
  <c r="AI20" i="1" s="1"/>
  <c r="I21" i="1" s="1"/>
  <c r="AJ20" i="1"/>
  <c r="Y20" i="1"/>
  <c r="D21" i="1" s="1"/>
  <c r="C21" i="1"/>
  <c r="AE20" i="1"/>
  <c r="R21" i="1" l="1"/>
  <c r="BE21" i="1"/>
  <c r="M21" i="1"/>
  <c r="AD20" i="1"/>
  <c r="G21" i="1" s="1"/>
  <c r="BA21" i="1"/>
  <c r="BJ21" i="1" s="1"/>
  <c r="BB21" i="1"/>
  <c r="BC21" i="1"/>
  <c r="BK21" i="1" s="1"/>
  <c r="AP21" i="1"/>
  <c r="AS21" i="1"/>
  <c r="AW21" i="1"/>
  <c r="W21" i="1"/>
  <c r="AF20" i="1"/>
  <c r="AL20" i="1" s="1"/>
  <c r="AT20" i="1" s="1"/>
  <c r="K21" i="1" s="1"/>
  <c r="AG20" i="1"/>
  <c r="AM20" i="1" s="1"/>
  <c r="AU20" i="1" s="1"/>
  <c r="J21" i="1" s="1"/>
  <c r="BO21" i="1" l="1"/>
  <c r="BR21" i="1"/>
  <c r="E21" i="1"/>
  <c r="BI21" i="1"/>
  <c r="S22" i="1" s="1"/>
  <c r="BG21" i="1"/>
  <c r="BM21" i="1" s="1"/>
  <c r="BF21" i="1"/>
  <c r="BL21" i="1" s="1"/>
  <c r="BD21" i="1"/>
  <c r="X21" i="1"/>
  <c r="Y21" i="1" s="1"/>
  <c r="AH20" i="1"/>
  <c r="AX21" i="1"/>
  <c r="AQ21" i="1"/>
  <c r="AN21" i="1"/>
  <c r="Z21" i="1" l="1"/>
  <c r="BS22" i="1"/>
  <c r="BP22" i="1"/>
  <c r="BH21" i="1"/>
  <c r="R22" i="1" s="1"/>
  <c r="O22" i="1"/>
  <c r="AZ22" i="1" s="1"/>
  <c r="AY21" i="1"/>
  <c r="P22" i="1" s="1"/>
  <c r="H21" i="1"/>
  <c r="F21" i="1"/>
  <c r="B21" i="1" s="1"/>
  <c r="AC21" i="1" l="1"/>
  <c r="AK21" i="1" s="1"/>
  <c r="AA21" i="1"/>
  <c r="AB21" i="1"/>
  <c r="AI21" i="1" s="1"/>
  <c r="I22" i="1" s="1"/>
  <c r="AJ21" i="1"/>
  <c r="BO22" i="1"/>
  <c r="BR22" i="1"/>
  <c r="BE22" i="1"/>
  <c r="BC22" i="1"/>
  <c r="BK22" i="1" s="1"/>
  <c r="BB22" i="1"/>
  <c r="BA22" i="1"/>
  <c r="BJ22" i="1" s="1"/>
  <c r="AR21" i="1"/>
  <c r="AO21" i="1"/>
  <c r="AE21" i="1"/>
  <c r="V21" i="1"/>
  <c r="AV21" i="1"/>
  <c r="AP22" i="1" l="1"/>
  <c r="AS22" i="1"/>
  <c r="AD21" i="1"/>
  <c r="BG22" i="1"/>
  <c r="BM22" i="1" s="1"/>
  <c r="BF22" i="1"/>
  <c r="BL22" i="1" s="1"/>
  <c r="BI22" i="1"/>
  <c r="S23" i="1" s="1"/>
  <c r="N22" i="1"/>
  <c r="M22" i="1"/>
  <c r="AG21" i="1"/>
  <c r="AM21" i="1" s="1"/>
  <c r="AU21" i="1" s="1"/>
  <c r="J22" i="1" s="1"/>
  <c r="AF21" i="1"/>
  <c r="AL21" i="1" s="1"/>
  <c r="AT21" i="1" s="1"/>
  <c r="K22" i="1" s="1"/>
  <c r="BD22" i="1"/>
  <c r="D22" i="1"/>
  <c r="C22" i="1"/>
  <c r="E22" i="1" l="1"/>
  <c r="Z22" i="1" s="1"/>
  <c r="G22" i="1"/>
  <c r="BH22" i="1"/>
  <c r="R23" i="1" s="1"/>
  <c r="BR23" i="1" s="1"/>
  <c r="BS23" i="1"/>
  <c r="BP23" i="1"/>
  <c r="AW22" i="1"/>
  <c r="AH21" i="1"/>
  <c r="W22" i="1"/>
  <c r="AA22" i="1" l="1"/>
  <c r="AC22" i="1"/>
  <c r="AK22" i="1" s="1"/>
  <c r="AJ22" i="1"/>
  <c r="AB22" i="1"/>
  <c r="AI22" i="1" s="1"/>
  <c r="I23" i="1" s="1"/>
  <c r="AD22" i="1"/>
  <c r="AQ22" i="1"/>
  <c r="AN22" i="1"/>
  <c r="BO23" i="1"/>
  <c r="X22" i="1"/>
  <c r="E23" i="1" s="1"/>
  <c r="Z23" i="1" s="1"/>
  <c r="F22" i="1"/>
  <c r="B22" i="1" s="1"/>
  <c r="H22" i="1"/>
  <c r="AX22" i="1"/>
  <c r="O23" i="1" s="1"/>
  <c r="G23" i="1" l="1"/>
  <c r="AS23" i="1"/>
  <c r="AP23" i="1"/>
  <c r="AZ23" i="1"/>
  <c r="AY22" i="1"/>
  <c r="P23" i="1" s="1"/>
  <c r="AE22" i="1"/>
  <c r="V22" i="1"/>
  <c r="AV22" i="1"/>
  <c r="AR22" i="1"/>
  <c r="AO22" i="1"/>
  <c r="Y22" i="1"/>
  <c r="AB23" i="1"/>
  <c r="AI23" i="1" s="1"/>
  <c r="I24" i="1" s="1"/>
  <c r="AJ23" i="1"/>
  <c r="AA23" i="1"/>
  <c r="AC23" i="1"/>
  <c r="AK23" i="1" s="1"/>
  <c r="AQ23" i="1" l="1"/>
  <c r="AN23" i="1"/>
  <c r="AD23" i="1"/>
  <c r="G24" i="1" s="1"/>
  <c r="AQ24" i="1" s="1"/>
  <c r="BE23" i="1"/>
  <c r="C23" i="1"/>
  <c r="D23" i="1"/>
  <c r="AP24" i="1"/>
  <c r="AS24" i="1"/>
  <c r="N23" i="1"/>
  <c r="M23" i="1"/>
  <c r="BB23" i="1"/>
  <c r="BA23" i="1"/>
  <c r="BJ23" i="1" s="1"/>
  <c r="BC23" i="1"/>
  <c r="BK23" i="1" s="1"/>
  <c r="AG22" i="1"/>
  <c r="AM22" i="1" s="1"/>
  <c r="AU22" i="1" s="1"/>
  <c r="J23" i="1" s="1"/>
  <c r="AF22" i="1"/>
  <c r="AL22" i="1" s="1"/>
  <c r="AT22" i="1" s="1"/>
  <c r="K23" i="1" s="1"/>
  <c r="AN24" i="1" l="1"/>
  <c r="BF23" i="1"/>
  <c r="BL23" i="1" s="1"/>
  <c r="BG23" i="1"/>
  <c r="BM23" i="1" s="1"/>
  <c r="AH22" i="1"/>
  <c r="AW23" i="1"/>
  <c r="W23" i="1"/>
  <c r="BI23" i="1"/>
  <c r="S24" i="1" s="1"/>
  <c r="BD23" i="1"/>
  <c r="BS24" i="1" l="1"/>
  <c r="BP24" i="1"/>
  <c r="BH23" i="1"/>
  <c r="R24" i="1" s="1"/>
  <c r="X23" i="1"/>
  <c r="E24" i="1" s="1"/>
  <c r="Z24" i="1" s="1"/>
  <c r="AX23" i="1"/>
  <c r="O24" i="1" s="1"/>
  <c r="H23" i="1"/>
  <c r="F23" i="1"/>
  <c r="B23" i="1" s="1"/>
  <c r="AY23" i="1" l="1"/>
  <c r="P24" i="1" s="1"/>
  <c r="BO24" i="1"/>
  <c r="BR24" i="1"/>
  <c r="BE24" i="1"/>
  <c r="AE23" i="1"/>
  <c r="V23" i="1"/>
  <c r="AV23" i="1"/>
  <c r="AR23" i="1"/>
  <c r="AO23" i="1"/>
  <c r="AZ24" i="1"/>
  <c r="AC24" i="1"/>
  <c r="AK24" i="1" s="1"/>
  <c r="AA24" i="1"/>
  <c r="AJ24" i="1"/>
  <c r="AB24" i="1"/>
  <c r="AI24" i="1" s="1"/>
  <c r="I25" i="1" s="1"/>
  <c r="Y23" i="1"/>
  <c r="BG24" i="1" l="1"/>
  <c r="BM24" i="1" s="1"/>
  <c r="BF24" i="1"/>
  <c r="BL24" i="1" s="1"/>
  <c r="AD24" i="1"/>
  <c r="G25" i="1" s="1"/>
  <c r="AQ25" i="1" s="1"/>
  <c r="M24" i="1"/>
  <c r="N24" i="1"/>
  <c r="D24" i="1"/>
  <c r="C24" i="1"/>
  <c r="AG23" i="1"/>
  <c r="AM23" i="1" s="1"/>
  <c r="AU23" i="1" s="1"/>
  <c r="J24" i="1" s="1"/>
  <c r="AF23" i="1"/>
  <c r="AL23" i="1" s="1"/>
  <c r="AT23" i="1" s="1"/>
  <c r="K24" i="1" s="1"/>
  <c r="BA24" i="1"/>
  <c r="BJ24" i="1" s="1"/>
  <c r="BB24" i="1"/>
  <c r="BC24" i="1"/>
  <c r="BK24" i="1" s="1"/>
  <c r="AP25" i="1"/>
  <c r="AS25" i="1"/>
  <c r="AN25" i="1" l="1"/>
  <c r="BH24" i="1"/>
  <c r="R25" i="1" s="1"/>
  <c r="BI24" i="1"/>
  <c r="S25" i="1" s="1"/>
  <c r="W24" i="1"/>
  <c r="BD24" i="1"/>
  <c r="AW24" i="1"/>
  <c r="AH23" i="1"/>
  <c r="BS25" i="1" l="1"/>
  <c r="BP25" i="1"/>
  <c r="BO25" i="1"/>
  <c r="BR25" i="1"/>
  <c r="AX24" i="1"/>
  <c r="O25" i="1" s="1"/>
  <c r="H24" i="1"/>
  <c r="F24" i="1"/>
  <c r="B24" i="1" s="1"/>
  <c r="X24" i="1"/>
  <c r="E25" i="1" s="1"/>
  <c r="Z25" i="1" s="1"/>
  <c r="AA25" i="1" l="1"/>
  <c r="AC25" i="1"/>
  <c r="AK25" i="1" s="1"/>
  <c r="AJ25" i="1"/>
  <c r="AB25" i="1"/>
  <c r="AI25" i="1" s="1"/>
  <c r="I26" i="1" s="1"/>
  <c r="AE24" i="1"/>
  <c r="AV24" i="1"/>
  <c r="V24" i="1"/>
  <c r="AZ25" i="1"/>
  <c r="Y24" i="1"/>
  <c r="AR24" i="1"/>
  <c r="AO24" i="1"/>
  <c r="AY24" i="1"/>
  <c r="P25" i="1" s="1"/>
  <c r="BE25" i="1" l="1"/>
  <c r="AD25" i="1"/>
  <c r="G26" i="1" s="1"/>
  <c r="BB25" i="1"/>
  <c r="BA25" i="1"/>
  <c r="BJ25" i="1" s="1"/>
  <c r="BC25" i="1"/>
  <c r="BK25" i="1" s="1"/>
  <c r="AQ26" i="1"/>
  <c r="AN26" i="1"/>
  <c r="AP26" i="1"/>
  <c r="AS26" i="1"/>
  <c r="D25" i="1"/>
  <c r="C25" i="1"/>
  <c r="N25" i="1"/>
  <c r="M25" i="1"/>
  <c r="AG24" i="1"/>
  <c r="AM24" i="1" s="1"/>
  <c r="AU24" i="1" s="1"/>
  <c r="J25" i="1" s="1"/>
  <c r="AF24" i="1"/>
  <c r="AL24" i="1" s="1"/>
  <c r="AT24" i="1" s="1"/>
  <c r="K25" i="1" s="1"/>
  <c r="BF25" i="1" l="1"/>
  <c r="BL25" i="1" s="1"/>
  <c r="BG25" i="1"/>
  <c r="BM25" i="1" s="1"/>
  <c r="W25" i="1"/>
  <c r="AH24" i="1"/>
  <c r="AW25" i="1"/>
  <c r="BD25" i="1"/>
  <c r="BI25" i="1"/>
  <c r="S26" i="1" s="1"/>
  <c r="BS26" i="1" l="1"/>
  <c r="BP26" i="1"/>
  <c r="BH25" i="1"/>
  <c r="R26" i="1" s="1"/>
  <c r="AX25" i="1"/>
  <c r="O26" i="1" s="1"/>
  <c r="X25" i="1"/>
  <c r="E26" i="1" s="1"/>
  <c r="Z26" i="1" s="1"/>
  <c r="H25" i="1"/>
  <c r="F25" i="1"/>
  <c r="B25" i="1" s="1"/>
  <c r="BR26" i="1" l="1"/>
  <c r="BO26" i="1"/>
  <c r="Y25" i="1"/>
  <c r="AE25" i="1"/>
  <c r="V25" i="1"/>
  <c r="AV25" i="1"/>
  <c r="AA26" i="1"/>
  <c r="AJ26" i="1"/>
  <c r="AC26" i="1"/>
  <c r="AK26" i="1" s="1"/>
  <c r="AB26" i="1"/>
  <c r="AI26" i="1" s="1"/>
  <c r="I27" i="1" s="1"/>
  <c r="AY25" i="1"/>
  <c r="P26" i="1" s="1"/>
  <c r="AR25" i="1"/>
  <c r="AO25" i="1"/>
  <c r="AZ26" i="1"/>
  <c r="BE26" i="1" l="1"/>
  <c r="AD26" i="1"/>
  <c r="G27" i="1" s="1"/>
  <c r="M26" i="1"/>
  <c r="N26" i="1"/>
  <c r="C26" i="1"/>
  <c r="D26" i="1"/>
  <c r="AP27" i="1"/>
  <c r="AS27" i="1"/>
  <c r="BA26" i="1"/>
  <c r="BJ26" i="1" s="1"/>
  <c r="BC26" i="1"/>
  <c r="BK26" i="1" s="1"/>
  <c r="BB26" i="1"/>
  <c r="AG25" i="1"/>
  <c r="AM25" i="1" s="1"/>
  <c r="AU25" i="1" s="1"/>
  <c r="J26" i="1" s="1"/>
  <c r="AF25" i="1"/>
  <c r="AL25" i="1" s="1"/>
  <c r="AT25" i="1" s="1"/>
  <c r="K26" i="1" s="1"/>
  <c r="BF26" i="1" l="1"/>
  <c r="BL26" i="1" s="1"/>
  <c r="BG26" i="1"/>
  <c r="BM26" i="1" s="1"/>
  <c r="AW26" i="1"/>
  <c r="BI26" i="1"/>
  <c r="S27" i="1" s="1"/>
  <c r="W26" i="1"/>
  <c r="AH25" i="1"/>
  <c r="BD26" i="1"/>
  <c r="AQ27" i="1"/>
  <c r="AN27" i="1"/>
  <c r="BH26" i="1" l="1"/>
  <c r="R27" i="1" s="1"/>
  <c r="BR27" i="1" s="1"/>
  <c r="BS27" i="1"/>
  <c r="BP27" i="1"/>
  <c r="X26" i="1"/>
  <c r="E27" i="1" s="1"/>
  <c r="Z27" i="1" s="1"/>
  <c r="H26" i="1"/>
  <c r="F26" i="1"/>
  <c r="B26" i="1" s="1"/>
  <c r="AX26" i="1"/>
  <c r="O27" i="1" s="1"/>
  <c r="BO27" i="1" l="1"/>
  <c r="AY26" i="1"/>
  <c r="P27" i="1" s="1"/>
  <c r="AZ27" i="1"/>
  <c r="AC27" i="1"/>
  <c r="AK27" i="1" s="1"/>
  <c r="AB27" i="1"/>
  <c r="AI27" i="1" s="1"/>
  <c r="I28" i="1" s="1"/>
  <c r="AJ27" i="1"/>
  <c r="AA27" i="1"/>
  <c r="AE26" i="1"/>
  <c r="V26" i="1"/>
  <c r="AV26" i="1"/>
  <c r="AR26" i="1"/>
  <c r="AO26" i="1"/>
  <c r="Y26" i="1"/>
  <c r="AD27" i="1" l="1"/>
  <c r="G28" i="1" s="1"/>
  <c r="BE27" i="1"/>
  <c r="AQ28" i="1"/>
  <c r="AN28" i="1"/>
  <c r="N27" i="1"/>
  <c r="M27" i="1"/>
  <c r="AG26" i="1"/>
  <c r="AM26" i="1" s="1"/>
  <c r="AU26" i="1" s="1"/>
  <c r="J27" i="1" s="1"/>
  <c r="AF26" i="1"/>
  <c r="AL26" i="1" s="1"/>
  <c r="AT26" i="1" s="1"/>
  <c r="K27" i="1" s="1"/>
  <c r="AS28" i="1"/>
  <c r="AP28" i="1"/>
  <c r="BC27" i="1"/>
  <c r="BK27" i="1" s="1"/>
  <c r="BA27" i="1"/>
  <c r="BJ27" i="1" s="1"/>
  <c r="BB27" i="1"/>
  <c r="C27" i="1"/>
  <c r="D27" i="1"/>
  <c r="BF27" i="1" l="1"/>
  <c r="BL27" i="1" s="1"/>
  <c r="BG27" i="1"/>
  <c r="BM27" i="1" s="1"/>
  <c r="BI27" i="1"/>
  <c r="S28" i="1" s="1"/>
  <c r="W27" i="1"/>
  <c r="AW27" i="1"/>
  <c r="BD27" i="1"/>
  <c r="AH26" i="1"/>
  <c r="BH27" i="1" l="1"/>
  <c r="R28" i="1" s="1"/>
  <c r="BO28" i="1" s="1"/>
  <c r="BS28" i="1"/>
  <c r="BP28" i="1"/>
  <c r="F27" i="1"/>
  <c r="H27" i="1"/>
  <c r="X27" i="1"/>
  <c r="E28" i="1" s="1"/>
  <c r="Z28" i="1" s="1"/>
  <c r="AX27" i="1"/>
  <c r="O28" i="1" s="1"/>
  <c r="B27" i="1" l="1"/>
  <c r="BR28" i="1"/>
  <c r="AZ28" i="1"/>
  <c r="AY27" i="1"/>
  <c r="P28" i="1" s="1"/>
  <c r="AR27" i="1"/>
  <c r="AO27" i="1"/>
  <c r="AC28" i="1"/>
  <c r="AK28" i="1" s="1"/>
  <c r="AJ28" i="1"/>
  <c r="AB28" i="1"/>
  <c r="AI28" i="1" s="1"/>
  <c r="I29" i="1" s="1"/>
  <c r="AA28" i="1"/>
  <c r="AD28" i="1" s="1"/>
  <c r="G29" i="1" s="1"/>
  <c r="Y27" i="1"/>
  <c r="AE27" i="1"/>
  <c r="AV27" i="1"/>
  <c r="V27" i="1"/>
  <c r="BE28" i="1" l="1"/>
  <c r="AQ29" i="1"/>
  <c r="AN29" i="1"/>
  <c r="AS29" i="1"/>
  <c r="AP29" i="1"/>
  <c r="D28" i="1"/>
  <c r="C28" i="1"/>
  <c r="AG27" i="1"/>
  <c r="AM27" i="1" s="1"/>
  <c r="AU27" i="1" s="1"/>
  <c r="J28" i="1" s="1"/>
  <c r="AF27" i="1"/>
  <c r="AL27" i="1" s="1"/>
  <c r="AT27" i="1" s="1"/>
  <c r="K28" i="1" s="1"/>
  <c r="BC28" i="1"/>
  <c r="BK28" i="1" s="1"/>
  <c r="BB28" i="1"/>
  <c r="BA28" i="1"/>
  <c r="BJ28" i="1" s="1"/>
  <c r="M28" i="1"/>
  <c r="N28" i="1"/>
  <c r="BF28" i="1" l="1"/>
  <c r="BL28" i="1" s="1"/>
  <c r="BG28" i="1"/>
  <c r="BM28" i="1" s="1"/>
  <c r="AH27" i="1"/>
  <c r="H28" i="1" s="1"/>
  <c r="AR28" i="1" s="1"/>
  <c r="AW28" i="1"/>
  <c r="BI28" i="1"/>
  <c r="S29" i="1" s="1"/>
  <c r="W28" i="1"/>
  <c r="BD28" i="1"/>
  <c r="F28" i="1"/>
  <c r="V28" i="1" s="1"/>
  <c r="C29" i="1" s="1"/>
  <c r="B28" i="1" l="1"/>
  <c r="BP29" i="1"/>
  <c r="BS29" i="1"/>
  <c r="AO28" i="1"/>
  <c r="BH28" i="1"/>
  <c r="R29" i="1" s="1"/>
  <c r="X28" i="1"/>
  <c r="E29" i="1" s="1"/>
  <c r="Z29" i="1" s="1"/>
  <c r="AE28" i="1"/>
  <c r="AX28" i="1"/>
  <c r="O29" i="1" s="1"/>
  <c r="AV28" i="1"/>
  <c r="BR29" i="1" l="1"/>
  <c r="BO29" i="1"/>
  <c r="M29" i="1"/>
  <c r="N29" i="1"/>
  <c r="AB29" i="1"/>
  <c r="AI29" i="1" s="1"/>
  <c r="I30" i="1" s="1"/>
  <c r="AC29" i="1"/>
  <c r="AK29" i="1" s="1"/>
  <c r="AA29" i="1"/>
  <c r="AJ29" i="1"/>
  <c r="AZ29" i="1"/>
  <c r="AY28" i="1"/>
  <c r="P29" i="1" s="1"/>
  <c r="AG28" i="1"/>
  <c r="AM28" i="1" s="1"/>
  <c r="AU28" i="1" s="1"/>
  <c r="J29" i="1" s="1"/>
  <c r="AF28" i="1"/>
  <c r="AL28" i="1" s="1"/>
  <c r="AT28" i="1" s="1"/>
  <c r="K29" i="1" s="1"/>
  <c r="Y28" i="1"/>
  <c r="AD29" i="1" l="1"/>
  <c r="G30" i="1" s="1"/>
  <c r="BE29" i="1"/>
  <c r="AN30" i="1"/>
  <c r="AQ30" i="1"/>
  <c r="BC29" i="1"/>
  <c r="BK29" i="1" s="1"/>
  <c r="BB29" i="1"/>
  <c r="BA29" i="1"/>
  <c r="BJ29" i="1" s="1"/>
  <c r="AW29" i="1"/>
  <c r="AS30" i="1"/>
  <c r="AP30" i="1"/>
  <c r="D29" i="1"/>
  <c r="AH28" i="1"/>
  <c r="H29" i="1" s="1"/>
  <c r="BF29" i="1" l="1"/>
  <c r="BL29" i="1" s="1"/>
  <c r="BG29" i="1"/>
  <c r="BM29" i="1" s="1"/>
  <c r="F29" i="1"/>
  <c r="AV29" i="1" s="1"/>
  <c r="N30" i="1" s="1"/>
  <c r="BI29" i="1"/>
  <c r="S30" i="1" s="1"/>
  <c r="AR29" i="1"/>
  <c r="AO29" i="1"/>
  <c r="AX29" i="1"/>
  <c r="AE29" i="1"/>
  <c r="V29" i="1"/>
  <c r="C30" i="1" s="1"/>
  <c r="BD29" i="1"/>
  <c r="W29" i="1"/>
  <c r="B29" i="1" l="1"/>
  <c r="BP30" i="1"/>
  <c r="BS30" i="1"/>
  <c r="BH29" i="1"/>
  <c r="R30" i="1" s="1"/>
  <c r="M30" i="1"/>
  <c r="O30" i="1"/>
  <c r="AZ30" i="1" s="1"/>
  <c r="AG29" i="1"/>
  <c r="AM29" i="1" s="1"/>
  <c r="AU29" i="1" s="1"/>
  <c r="J30" i="1" s="1"/>
  <c r="AF29" i="1"/>
  <c r="AL29" i="1" s="1"/>
  <c r="AT29" i="1" s="1"/>
  <c r="K30" i="1" s="1"/>
  <c r="AY29" i="1"/>
  <c r="P30" i="1" s="1"/>
  <c r="X29" i="1"/>
  <c r="E30" i="1" s="1"/>
  <c r="Z30" i="1" s="1"/>
  <c r="AW30" i="1"/>
  <c r="BO30" i="1" l="1"/>
  <c r="BR30" i="1"/>
  <c r="AH29" i="1"/>
  <c r="H30" i="1" s="1"/>
  <c r="AR30" i="1" s="1"/>
  <c r="BE30" i="1"/>
  <c r="AA30" i="1"/>
  <c r="AB30" i="1"/>
  <c r="AI30" i="1" s="1"/>
  <c r="I31" i="1" s="1"/>
  <c r="AC30" i="1"/>
  <c r="AK30" i="1" s="1"/>
  <c r="AJ30" i="1"/>
  <c r="Y29" i="1"/>
  <c r="BB30" i="1"/>
  <c r="BC30" i="1"/>
  <c r="BK30" i="1" s="1"/>
  <c r="BA30" i="1"/>
  <c r="BJ30" i="1" s="1"/>
  <c r="AX30" i="1"/>
  <c r="F30" i="1" l="1"/>
  <c r="V30" i="1" s="1"/>
  <c r="C31" i="1" s="1"/>
  <c r="AO30" i="1"/>
  <c r="BF30" i="1"/>
  <c r="BL30" i="1" s="1"/>
  <c r="BG30" i="1"/>
  <c r="BM30" i="1" s="1"/>
  <c r="AV30" i="1"/>
  <c r="M31" i="1" s="1"/>
  <c r="BD30" i="1"/>
  <c r="D30" i="1"/>
  <c r="AD30" i="1"/>
  <c r="G31" i="1" s="1"/>
  <c r="AQ31" i="1" s="1"/>
  <c r="AY30" i="1"/>
  <c r="AE30" i="1"/>
  <c r="AP31" i="1"/>
  <c r="AS31" i="1"/>
  <c r="BI30" i="1"/>
  <c r="S31" i="1" s="1"/>
  <c r="W30" i="1" l="1"/>
  <c r="B30" i="1"/>
  <c r="BP31" i="1"/>
  <c r="BS31" i="1"/>
  <c r="O31" i="1"/>
  <c r="BH30" i="1"/>
  <c r="N31" i="1"/>
  <c r="AW31" i="1" s="1"/>
  <c r="AN31" i="1"/>
  <c r="AZ31" i="1"/>
  <c r="AG30" i="1"/>
  <c r="AM30" i="1" s="1"/>
  <c r="AU30" i="1" s="1"/>
  <c r="J31" i="1" s="1"/>
  <c r="AF30" i="1"/>
  <c r="AL30" i="1" s="1"/>
  <c r="AT30" i="1" s="1"/>
  <c r="K31" i="1" s="1"/>
  <c r="X30" i="1"/>
  <c r="Y30" i="1" s="1"/>
  <c r="P31" i="1" l="1"/>
  <c r="BE31" i="1" s="1"/>
  <c r="BF31" i="1" s="1"/>
  <c r="BL31" i="1" s="1"/>
  <c r="R31" i="1"/>
  <c r="AX31" i="1"/>
  <c r="AH30" i="1"/>
  <c r="H31" i="1" s="1"/>
  <c r="E31" i="1"/>
  <c r="D31" i="1"/>
  <c r="BB31" i="1"/>
  <c r="BC31" i="1"/>
  <c r="BK31" i="1" s="1"/>
  <c r="BA31" i="1"/>
  <c r="BJ31" i="1" s="1"/>
  <c r="BG31" i="1" l="1"/>
  <c r="BM31" i="1" s="1"/>
  <c r="BH31" i="1"/>
  <c r="BR31" i="1"/>
  <c r="BO31" i="1"/>
  <c r="R32" i="1" s="1"/>
  <c r="BD31" i="1"/>
  <c r="W31" i="1"/>
  <c r="BI31" i="1"/>
  <c r="Z31" i="1"/>
  <c r="AR31" i="1"/>
  <c r="AO31" i="1"/>
  <c r="F31" i="1"/>
  <c r="B31" i="1" s="1"/>
  <c r="AY31" i="1"/>
  <c r="P32" i="1" l="1"/>
  <c r="BO32" i="1"/>
  <c r="BR32" i="1"/>
  <c r="O32" i="1"/>
  <c r="AZ32" i="1" s="1"/>
  <c r="S32" i="1"/>
  <c r="BE32" i="1"/>
  <c r="AE31" i="1"/>
  <c r="AV31" i="1"/>
  <c r="V31" i="1"/>
  <c r="AJ31" i="1"/>
  <c r="AA31" i="1"/>
  <c r="AC31" i="1"/>
  <c r="AK31" i="1" s="1"/>
  <c r="AB31" i="1"/>
  <c r="AI31" i="1" s="1"/>
  <c r="I32" i="1" s="1"/>
  <c r="X31" i="1"/>
  <c r="BP32" i="1" l="1"/>
  <c r="BS32" i="1"/>
  <c r="BG32" i="1"/>
  <c r="BM32" i="1" s="1"/>
  <c r="BF32" i="1"/>
  <c r="BL32" i="1" s="1"/>
  <c r="AD31" i="1"/>
  <c r="G32" i="1" s="1"/>
  <c r="AS32" i="1"/>
  <c r="AP32" i="1"/>
  <c r="C32" i="1"/>
  <c r="BB32" i="1"/>
  <c r="BA32" i="1"/>
  <c r="BJ32" i="1" s="1"/>
  <c r="BC32" i="1"/>
  <c r="BK32" i="1" s="1"/>
  <c r="E32" i="1"/>
  <c r="Z32" i="1" s="1"/>
  <c r="M32" i="1"/>
  <c r="N32" i="1"/>
  <c r="AG31" i="1"/>
  <c r="AM31" i="1" s="1"/>
  <c r="AU31" i="1" s="1"/>
  <c r="J32" i="1" s="1"/>
  <c r="AF31" i="1"/>
  <c r="AL31" i="1" s="1"/>
  <c r="AT31" i="1" s="1"/>
  <c r="K32" i="1" s="1"/>
  <c r="Y31" i="1"/>
  <c r="D32" i="1" s="1"/>
  <c r="BH32" i="1" l="1"/>
  <c r="R33" i="1" s="1"/>
  <c r="W32" i="1"/>
  <c r="BI32" i="1"/>
  <c r="S33" i="1" s="1"/>
  <c r="BD32" i="1"/>
  <c r="AA32" i="1"/>
  <c r="AC32" i="1"/>
  <c r="AK32" i="1" s="1"/>
  <c r="AJ32" i="1"/>
  <c r="AB32" i="1"/>
  <c r="AI32" i="1" s="1"/>
  <c r="I33" i="1" s="1"/>
  <c r="AH31" i="1"/>
  <c r="H32" i="1" s="1"/>
  <c r="AW32" i="1"/>
  <c r="AN32" i="1"/>
  <c r="AQ32" i="1"/>
  <c r="BP33" i="1" l="1"/>
  <c r="BS33" i="1"/>
  <c r="BR33" i="1"/>
  <c r="BO33" i="1"/>
  <c r="F32" i="1"/>
  <c r="B32" i="1" s="1"/>
  <c r="AS33" i="1"/>
  <c r="AP33" i="1"/>
  <c r="AX32" i="1"/>
  <c r="O33" i="1" s="1"/>
  <c r="AV32" i="1"/>
  <c r="AD32" i="1"/>
  <c r="G33" i="1" s="1"/>
  <c r="V32" i="1"/>
  <c r="X32" i="1"/>
  <c r="Y32" i="1" s="1"/>
  <c r="AO32" i="1"/>
  <c r="AR32" i="1"/>
  <c r="AE32" i="1" l="1"/>
  <c r="AY32" i="1"/>
  <c r="P33" i="1" s="1"/>
  <c r="D33" i="1"/>
  <c r="C33" i="1"/>
  <c r="AF32" i="1"/>
  <c r="AL32" i="1" s="1"/>
  <c r="AT32" i="1" s="1"/>
  <c r="K33" i="1" s="1"/>
  <c r="AG32" i="1"/>
  <c r="AM32" i="1" s="1"/>
  <c r="AU32" i="1" s="1"/>
  <c r="J33" i="1" s="1"/>
  <c r="AQ33" i="1"/>
  <c r="AN33" i="1"/>
  <c r="AZ33" i="1"/>
  <c r="M33" i="1"/>
  <c r="N33" i="1"/>
  <c r="E33" i="1"/>
  <c r="Z33" i="1" s="1"/>
  <c r="BE33" i="1" l="1"/>
  <c r="AW33" i="1"/>
  <c r="BB33" i="1"/>
  <c r="BA33" i="1"/>
  <c r="BJ33" i="1" s="1"/>
  <c r="BC33" i="1"/>
  <c r="BK33" i="1" s="1"/>
  <c r="AH32" i="1"/>
  <c r="AJ33" i="1"/>
  <c r="AB33" i="1"/>
  <c r="AI33" i="1" s="1"/>
  <c r="I34" i="1" s="1"/>
  <c r="AA33" i="1"/>
  <c r="AC33" i="1"/>
  <c r="AK33" i="1" s="1"/>
  <c r="W33" i="1"/>
  <c r="BG33" i="1" l="1"/>
  <c r="BM33" i="1" s="1"/>
  <c r="BF33" i="1"/>
  <c r="BL33" i="1" s="1"/>
  <c r="AD33" i="1"/>
  <c r="G34" i="1" s="1"/>
  <c r="AN34" i="1" s="1"/>
  <c r="X33" i="1"/>
  <c r="E34" i="1" s="1"/>
  <c r="Z34" i="1" s="1"/>
  <c r="F33" i="1"/>
  <c r="H33" i="1"/>
  <c r="BI33" i="1"/>
  <c r="S34" i="1" s="1"/>
  <c r="AX33" i="1"/>
  <c r="BD33" i="1"/>
  <c r="AS34" i="1"/>
  <c r="AP34" i="1"/>
  <c r="B33" i="1" l="1"/>
  <c r="BS34" i="1"/>
  <c r="BP34" i="1"/>
  <c r="BH33" i="1"/>
  <c r="R34" i="1" s="1"/>
  <c r="O34" i="1"/>
  <c r="AZ34" i="1" s="1"/>
  <c r="AQ34" i="1"/>
  <c r="Y33" i="1"/>
  <c r="AE33" i="1"/>
  <c r="AV33" i="1"/>
  <c r="V33" i="1"/>
  <c r="AY33" i="1"/>
  <c r="P34" i="1" s="1"/>
  <c r="AO33" i="1"/>
  <c r="AR33" i="1"/>
  <c r="AJ34" i="1"/>
  <c r="AB34" i="1"/>
  <c r="AI34" i="1" s="1"/>
  <c r="I35" i="1" s="1"/>
  <c r="AC34" i="1"/>
  <c r="AK34" i="1" s="1"/>
  <c r="AA34" i="1"/>
  <c r="BO34" i="1" l="1"/>
  <c r="BR34" i="1"/>
  <c r="BE34" i="1"/>
  <c r="AD34" i="1"/>
  <c r="G35" i="1" s="1"/>
  <c r="C34" i="1"/>
  <c r="D34" i="1"/>
  <c r="BC34" i="1"/>
  <c r="BK34" i="1" s="1"/>
  <c r="BB34" i="1"/>
  <c r="BA34" i="1"/>
  <c r="BJ34" i="1" s="1"/>
  <c r="N34" i="1"/>
  <c r="M34" i="1"/>
  <c r="AS35" i="1"/>
  <c r="AP35" i="1"/>
  <c r="AG33" i="1"/>
  <c r="AM33" i="1" s="1"/>
  <c r="AU33" i="1" s="1"/>
  <c r="J34" i="1" s="1"/>
  <c r="AF33" i="1"/>
  <c r="AL33" i="1" s="1"/>
  <c r="AT33" i="1" s="1"/>
  <c r="K34" i="1" s="1"/>
  <c r="AQ35" i="1" l="1"/>
  <c r="AN35" i="1"/>
  <c r="BF34" i="1"/>
  <c r="BL34" i="1" s="1"/>
  <c r="BG34" i="1"/>
  <c r="BM34" i="1" s="1"/>
  <c r="BI34" i="1"/>
  <c r="S35" i="1" s="1"/>
  <c r="BD34" i="1"/>
  <c r="AW34" i="1"/>
  <c r="W34" i="1"/>
  <c r="AH33" i="1"/>
  <c r="BP35" i="1" l="1"/>
  <c r="BS35" i="1"/>
  <c r="BH34" i="1"/>
  <c r="R35" i="1" s="1"/>
  <c r="H34" i="1"/>
  <c r="F34" i="1"/>
  <c r="B34" i="1" s="1"/>
  <c r="X34" i="1"/>
  <c r="E35" i="1" s="1"/>
  <c r="Z35" i="1" s="1"/>
  <c r="AX34" i="1"/>
  <c r="BR35" i="1" l="1"/>
  <c r="BO35" i="1"/>
  <c r="O35" i="1"/>
  <c r="AY34" i="1"/>
  <c r="P35" i="1" s="1"/>
  <c r="AE34" i="1"/>
  <c r="V34" i="1"/>
  <c r="AV34" i="1"/>
  <c r="AB35" i="1"/>
  <c r="AI35" i="1" s="1"/>
  <c r="I36" i="1" s="1"/>
  <c r="AJ35" i="1"/>
  <c r="AA35" i="1"/>
  <c r="AC35" i="1"/>
  <c r="AK35" i="1" s="1"/>
  <c r="Y34" i="1"/>
  <c r="AR34" i="1"/>
  <c r="AO34" i="1"/>
  <c r="BE35" i="1" l="1"/>
  <c r="BG35" i="1" s="1"/>
  <c r="BM35" i="1" s="1"/>
  <c r="AP36" i="1"/>
  <c r="AS36" i="1"/>
  <c r="AZ35" i="1"/>
  <c r="BC35" i="1" s="1"/>
  <c r="BK35" i="1" s="1"/>
  <c r="AD35" i="1"/>
  <c r="G36" i="1" s="1"/>
  <c r="M35" i="1"/>
  <c r="N35" i="1"/>
  <c r="AG34" i="1"/>
  <c r="AM34" i="1" s="1"/>
  <c r="AU34" i="1" s="1"/>
  <c r="J35" i="1" s="1"/>
  <c r="AF34" i="1"/>
  <c r="AL34" i="1" s="1"/>
  <c r="AT34" i="1" s="1"/>
  <c r="K35" i="1" s="1"/>
  <c r="D35" i="1"/>
  <c r="C35" i="1"/>
  <c r="BB35" i="1" l="1"/>
  <c r="BI35" i="1" s="1"/>
  <c r="S36" i="1" s="1"/>
  <c r="BP36" i="1" s="1"/>
  <c r="BA35" i="1"/>
  <c r="BJ35" i="1" s="1"/>
  <c r="BF35" i="1"/>
  <c r="BL35" i="1" s="1"/>
  <c r="AQ36" i="1"/>
  <c r="AN36" i="1"/>
  <c r="AW35" i="1"/>
  <c r="AX35" i="1" s="1"/>
  <c r="W35" i="1"/>
  <c r="X35" i="1" s="1"/>
  <c r="BH35" i="1"/>
  <c r="R36" i="1" s="1"/>
  <c r="BD35" i="1"/>
  <c r="AH34" i="1"/>
  <c r="BS36" i="1" l="1"/>
  <c r="Y35" i="1"/>
  <c r="E36" i="1"/>
  <c r="Z36" i="1" s="1"/>
  <c r="AY35" i="1"/>
  <c r="P36" i="1" s="1"/>
  <c r="O36" i="1"/>
  <c r="BO36" i="1"/>
  <c r="BR36" i="1"/>
  <c r="H35" i="1"/>
  <c r="F35" i="1"/>
  <c r="B35" i="1" s="1"/>
  <c r="BE36" i="1" l="1"/>
  <c r="AA36" i="1"/>
  <c r="AC36" i="1"/>
  <c r="AJ36" i="1"/>
  <c r="AB36" i="1"/>
  <c r="AI36" i="1" s="1"/>
  <c r="I37" i="1" s="1"/>
  <c r="AZ36" i="1"/>
  <c r="AE35" i="1"/>
  <c r="V35" i="1"/>
  <c r="AV35" i="1"/>
  <c r="AO35" i="1"/>
  <c r="AR35" i="1"/>
  <c r="BB36" i="1" l="1"/>
  <c r="BC36" i="1"/>
  <c r="BK36" i="1" s="1"/>
  <c r="BA36" i="1"/>
  <c r="AS37" i="1"/>
  <c r="AP37" i="1"/>
  <c r="C36" i="1"/>
  <c r="D36" i="1"/>
  <c r="BF36" i="1"/>
  <c r="BL36" i="1" s="1"/>
  <c r="BG36" i="1"/>
  <c r="AD36" i="1"/>
  <c r="G37" i="1" s="1"/>
  <c r="AK36" i="1"/>
  <c r="N36" i="1"/>
  <c r="M36" i="1"/>
  <c r="AG35" i="1"/>
  <c r="AM35" i="1" s="1"/>
  <c r="AU35" i="1" s="1"/>
  <c r="J36" i="1" s="1"/>
  <c r="AF35" i="1"/>
  <c r="AL35" i="1" s="1"/>
  <c r="AT35" i="1" s="1"/>
  <c r="K36" i="1" s="1"/>
  <c r="AN37" i="1" l="1"/>
  <c r="AQ37" i="1"/>
  <c r="BH36" i="1"/>
  <c r="R37" i="1" s="1"/>
  <c r="BM36" i="1"/>
  <c r="W36" i="1"/>
  <c r="BD36" i="1"/>
  <c r="BJ36" i="1"/>
  <c r="AW36" i="1"/>
  <c r="BI36" i="1"/>
  <c r="S37" i="1" s="1"/>
  <c r="AH35" i="1"/>
  <c r="BU11" i="1"/>
  <c r="T12" i="1" s="1"/>
  <c r="Q12" i="1"/>
  <c r="BQ12" i="1" s="1"/>
  <c r="BO37" i="1" l="1"/>
  <c r="BR37" i="1"/>
  <c r="BS37" i="1"/>
  <c r="BP37" i="1"/>
  <c r="X36" i="1"/>
  <c r="E37" i="1" s="1"/>
  <c r="Z37" i="1" s="1"/>
  <c r="F36" i="1"/>
  <c r="H36" i="1"/>
  <c r="AX36" i="1"/>
  <c r="O37" i="1" s="1"/>
  <c r="BN12" i="1"/>
  <c r="BT12" i="1" s="1"/>
  <c r="U13" i="1" s="1"/>
  <c r="BU12" i="1"/>
  <c r="T13" i="1" s="1"/>
  <c r="Q13" i="1"/>
  <c r="BQ13" i="1" s="1"/>
  <c r="BU13" i="1" s="1"/>
  <c r="B36" i="1" l="1"/>
  <c r="T14" i="1"/>
  <c r="AJ37" i="1"/>
  <c r="AA37" i="1"/>
  <c r="AB37" i="1"/>
  <c r="AI37" i="1" s="1"/>
  <c r="I38" i="1" s="1"/>
  <c r="AC37" i="1"/>
  <c r="AK37" i="1" s="1"/>
  <c r="AY36" i="1"/>
  <c r="P37" i="1" s="1"/>
  <c r="AO36" i="1"/>
  <c r="AR36" i="1"/>
  <c r="AE36" i="1"/>
  <c r="AV36" i="1"/>
  <c r="V36" i="1"/>
  <c r="Y36" i="1"/>
  <c r="AZ37" i="1"/>
  <c r="BN13" i="1"/>
  <c r="BT13" i="1" s="1"/>
  <c r="U14" i="1" s="1"/>
  <c r="AF36" i="1" l="1"/>
  <c r="AL36" i="1" s="1"/>
  <c r="AT36" i="1" s="1"/>
  <c r="K37" i="1" s="1"/>
  <c r="AG36" i="1"/>
  <c r="AP38" i="1"/>
  <c r="AS38" i="1"/>
  <c r="D37" i="1"/>
  <c r="W37" i="1" s="1"/>
  <c r="C37" i="1"/>
  <c r="BE37" i="1"/>
  <c r="AD37" i="1"/>
  <c r="G38" i="1" s="1"/>
  <c r="N37" i="1"/>
  <c r="M37" i="1"/>
  <c r="BA37" i="1"/>
  <c r="BJ37" i="1" s="1"/>
  <c r="BC37" i="1"/>
  <c r="BK37" i="1" s="1"/>
  <c r="BB37" i="1"/>
  <c r="Q14" i="1"/>
  <c r="BI37" i="1" l="1"/>
  <c r="S38" i="1" s="1"/>
  <c r="X37" i="1"/>
  <c r="E38" i="1" s="1"/>
  <c r="Z38" i="1" s="1"/>
  <c r="BS38" i="1"/>
  <c r="BP38" i="1"/>
  <c r="AW37" i="1"/>
  <c r="AX37" i="1" s="1"/>
  <c r="BD37" i="1"/>
  <c r="AQ38" i="1"/>
  <c r="AN38" i="1"/>
  <c r="AH36" i="1"/>
  <c r="AM36" i="1"/>
  <c r="AU36" i="1" s="1"/>
  <c r="J37" i="1" s="1"/>
  <c r="BG37" i="1"/>
  <c r="BM37" i="1" s="1"/>
  <c r="BF37" i="1"/>
  <c r="BL37" i="1" s="1"/>
  <c r="BQ14" i="1"/>
  <c r="BU14" i="1" s="1"/>
  <c r="T15" i="1" s="1"/>
  <c r="BN14" i="1"/>
  <c r="BT14" i="1" s="1"/>
  <c r="U15" i="1" s="1"/>
  <c r="AY37" i="1" l="1"/>
  <c r="O38" i="1"/>
  <c r="BH37" i="1"/>
  <c r="R38" i="1" s="1"/>
  <c r="AJ38" i="1"/>
  <c r="AC38" i="1"/>
  <c r="AK38" i="1" s="1"/>
  <c r="AA38" i="1"/>
  <c r="AB38" i="1"/>
  <c r="AI38" i="1" s="1"/>
  <c r="I39" i="1" s="1"/>
  <c r="H37" i="1"/>
  <c r="F37" i="1"/>
  <c r="B37" i="1" s="1"/>
  <c r="Y37" i="1"/>
  <c r="Q15" i="1"/>
  <c r="AD38" i="1" l="1"/>
  <c r="G39" i="1" s="1"/>
  <c r="AQ39" i="1" s="1"/>
  <c r="AS39" i="1"/>
  <c r="AP39" i="1"/>
  <c r="BO38" i="1"/>
  <c r="BR38" i="1"/>
  <c r="AE37" i="1"/>
  <c r="V37" i="1"/>
  <c r="AV37" i="1"/>
  <c r="AZ38" i="1"/>
  <c r="AO37" i="1"/>
  <c r="AR37" i="1"/>
  <c r="P38" i="1"/>
  <c r="BQ15" i="1"/>
  <c r="BU15" i="1" s="1"/>
  <c r="T16" i="1" s="1"/>
  <c r="BN15" i="1"/>
  <c r="BT15" i="1" s="1"/>
  <c r="U16" i="1" s="1"/>
  <c r="AN39" i="1" l="1"/>
  <c r="AG37" i="1"/>
  <c r="AM37" i="1" s="1"/>
  <c r="AU37" i="1" s="1"/>
  <c r="J38" i="1" s="1"/>
  <c r="AF37" i="1"/>
  <c r="AL37" i="1" s="1"/>
  <c r="AT37" i="1" s="1"/>
  <c r="K38" i="1" s="1"/>
  <c r="BA38" i="1"/>
  <c r="BJ38" i="1" s="1"/>
  <c r="BB38" i="1"/>
  <c r="BC38" i="1"/>
  <c r="BK38" i="1" s="1"/>
  <c r="D38" i="1"/>
  <c r="C38" i="1"/>
  <c r="BE38" i="1"/>
  <c r="N38" i="1"/>
  <c r="M38" i="1"/>
  <c r="Q16" i="1"/>
  <c r="BI38" i="1" l="1"/>
  <c r="S39" i="1" s="1"/>
  <c r="BP39" i="1" s="1"/>
  <c r="BF38" i="1"/>
  <c r="BL38" i="1" s="1"/>
  <c r="BG38" i="1"/>
  <c r="BM38" i="1" s="1"/>
  <c r="BD38" i="1"/>
  <c r="W38" i="1"/>
  <c r="AH37" i="1"/>
  <c r="AW38" i="1"/>
  <c r="BQ16" i="1"/>
  <c r="BU16" i="1" s="1"/>
  <c r="T17" i="1" s="1"/>
  <c r="BN16" i="1"/>
  <c r="BT16" i="1" s="1"/>
  <c r="U17" i="1" s="1"/>
  <c r="BS39" i="1" l="1"/>
  <c r="H38" i="1"/>
  <c r="F38" i="1"/>
  <c r="B38" i="1" s="1"/>
  <c r="X38" i="1"/>
  <c r="E39" i="1" s="1"/>
  <c r="Z39" i="1" s="1"/>
  <c r="BH38" i="1"/>
  <c r="R39" i="1" s="1"/>
  <c r="AX38" i="1"/>
  <c r="O39" i="1" s="1"/>
  <c r="Q17" i="1"/>
  <c r="BQ17" i="1" s="1"/>
  <c r="BU17" i="1" s="1"/>
  <c r="T18" i="1" s="1"/>
  <c r="Y38" i="1" l="1"/>
  <c r="BO39" i="1"/>
  <c r="BR39" i="1"/>
  <c r="AE38" i="1"/>
  <c r="AV38" i="1"/>
  <c r="V38" i="1"/>
  <c r="AZ39" i="1"/>
  <c r="AR38" i="1"/>
  <c r="AO38" i="1"/>
  <c r="AY38" i="1"/>
  <c r="P39" i="1" s="1"/>
  <c r="AJ39" i="1"/>
  <c r="AC39" i="1"/>
  <c r="AK39" i="1" s="1"/>
  <c r="AA39" i="1"/>
  <c r="AB39" i="1"/>
  <c r="AI39" i="1" s="1"/>
  <c r="I40" i="1" s="1"/>
  <c r="BN17" i="1"/>
  <c r="BT17" i="1" s="1"/>
  <c r="U18" i="1" s="1"/>
  <c r="Q18" i="1"/>
  <c r="AD39" i="1" l="1"/>
  <c r="G40" i="1" s="1"/>
  <c r="BE39" i="1"/>
  <c r="BA39" i="1"/>
  <c r="BJ39" i="1" s="1"/>
  <c r="BC39" i="1"/>
  <c r="BK39" i="1" s="1"/>
  <c r="BB39" i="1"/>
  <c r="BI39" i="1" s="1"/>
  <c r="S40" i="1" s="1"/>
  <c r="D39" i="1"/>
  <c r="C39" i="1"/>
  <c r="AU38" i="1"/>
  <c r="J39" i="1" s="1"/>
  <c r="AQ40" i="1"/>
  <c r="AN40" i="1"/>
  <c r="M39" i="1"/>
  <c r="N39" i="1"/>
  <c r="AG38" i="1"/>
  <c r="AM38" i="1" s="1"/>
  <c r="AF38" i="1"/>
  <c r="AL38" i="1" s="1"/>
  <c r="AT38" i="1" s="1"/>
  <c r="K39" i="1" s="1"/>
  <c r="AS40" i="1"/>
  <c r="AP40" i="1"/>
  <c r="BQ18" i="1"/>
  <c r="BU18" i="1" s="1"/>
  <c r="T19" i="1" s="1"/>
  <c r="BN18" i="1"/>
  <c r="BT18" i="1" s="1"/>
  <c r="U19" i="1" s="1"/>
  <c r="AH38" i="1" l="1"/>
  <c r="W39" i="1"/>
  <c r="BD39" i="1"/>
  <c r="BS40" i="1"/>
  <c r="BP40" i="1"/>
  <c r="H39" i="1"/>
  <c r="F39" i="1"/>
  <c r="AE39" i="1" s="1"/>
  <c r="AW39" i="1"/>
  <c r="BG39" i="1"/>
  <c r="BM39" i="1" s="1"/>
  <c r="BF39" i="1"/>
  <c r="BL39" i="1" s="1"/>
  <c r="Q19" i="1"/>
  <c r="B39" i="1" l="1"/>
  <c r="BH39" i="1"/>
  <c r="R40" i="1" s="1"/>
  <c r="AX39" i="1"/>
  <c r="O40" i="1" s="1"/>
  <c r="AZ40" i="1" s="1"/>
  <c r="AR39" i="1"/>
  <c r="AO39" i="1"/>
  <c r="AF39" i="1"/>
  <c r="AL39" i="1" s="1"/>
  <c r="AT39" i="1" s="1"/>
  <c r="K40" i="1" s="1"/>
  <c r="AG39" i="1"/>
  <c r="AM39" i="1" s="1"/>
  <c r="AU39" i="1" s="1"/>
  <c r="J40" i="1" s="1"/>
  <c r="X39" i="1"/>
  <c r="E40" i="1" s="1"/>
  <c r="AV39" i="1"/>
  <c r="BR40" i="1"/>
  <c r="BO40" i="1"/>
  <c r="V39" i="1"/>
  <c r="BQ19" i="1"/>
  <c r="BU19" i="1" s="1"/>
  <c r="T20" i="1" s="1"/>
  <c r="BN19" i="1"/>
  <c r="BT19" i="1" s="1"/>
  <c r="U20" i="1" s="1"/>
  <c r="AY39" i="1" l="1"/>
  <c r="P40" i="1" s="1"/>
  <c r="BE40" i="1" s="1"/>
  <c r="AH39" i="1"/>
  <c r="H40" i="1" s="1"/>
  <c r="Y39" i="1"/>
  <c r="Z40" i="1"/>
  <c r="BG40" i="1"/>
  <c r="BM40" i="1" s="1"/>
  <c r="BF40" i="1"/>
  <c r="BL40" i="1" s="1"/>
  <c r="N40" i="1"/>
  <c r="M40" i="1"/>
  <c r="Q20" i="1"/>
  <c r="BQ20" i="1" s="1"/>
  <c r="BU20" i="1" s="1"/>
  <c r="T21" i="1" s="1"/>
  <c r="C40" i="1"/>
  <c r="D40" i="1"/>
  <c r="BB40" i="1"/>
  <c r="BC40" i="1"/>
  <c r="BK40" i="1" s="1"/>
  <c r="BA40" i="1"/>
  <c r="BJ40" i="1" s="1"/>
  <c r="F40" i="1" l="1"/>
  <c r="AE40" i="1" s="1"/>
  <c r="AF40" i="1" s="1"/>
  <c r="AL40" i="1" s="1"/>
  <c r="V40" i="1"/>
  <c r="C41" i="1" s="1"/>
  <c r="W40" i="1"/>
  <c r="X40" i="1" s="1"/>
  <c r="BN20" i="1"/>
  <c r="BT20" i="1" s="1"/>
  <c r="U21" i="1" s="1"/>
  <c r="BD40" i="1"/>
  <c r="AJ40" i="1"/>
  <c r="AB40" i="1"/>
  <c r="AI40" i="1" s="1"/>
  <c r="I41" i="1" s="1"/>
  <c r="AA40" i="1"/>
  <c r="AC40" i="1"/>
  <c r="AK40" i="1" s="1"/>
  <c r="AW40" i="1"/>
  <c r="BH40" i="1"/>
  <c r="R41" i="1" s="1"/>
  <c r="BI40" i="1"/>
  <c r="S41" i="1" s="1"/>
  <c r="AO40" i="1"/>
  <c r="AR40" i="1"/>
  <c r="AG40" i="1" l="1"/>
  <c r="AM40" i="1" s="1"/>
  <c r="B40" i="1"/>
  <c r="Q21" i="1"/>
  <c r="AV40" i="1"/>
  <c r="AH40" i="1"/>
  <c r="H41" i="1" s="1"/>
  <c r="AU40" i="1"/>
  <c r="J41" i="1" s="1"/>
  <c r="AP41" i="1"/>
  <c r="AS41" i="1"/>
  <c r="Y40" i="1"/>
  <c r="F41" i="1" s="1"/>
  <c r="AE41" i="1" s="1"/>
  <c r="BO41" i="1"/>
  <c r="BR41" i="1"/>
  <c r="AD40" i="1"/>
  <c r="G41" i="1" s="1"/>
  <c r="BS41" i="1"/>
  <c r="BP41" i="1"/>
  <c r="AT40" i="1"/>
  <c r="K41" i="1" s="1"/>
  <c r="AX40" i="1"/>
  <c r="O41" i="1" s="1"/>
  <c r="BQ21" i="1"/>
  <c r="BU21" i="1" s="1"/>
  <c r="T22" i="1" s="1"/>
  <c r="BN21" i="1"/>
  <c r="BT21" i="1" s="1"/>
  <c r="U22" i="1" s="1"/>
  <c r="M41" i="1" l="1"/>
  <c r="N41" i="1"/>
  <c r="AW41" i="1" s="1"/>
  <c r="E41" i="1"/>
  <c r="AQ41" i="1"/>
  <c r="AN41" i="1"/>
  <c r="AZ41" i="1"/>
  <c r="AR41" i="1"/>
  <c r="AO41" i="1"/>
  <c r="D41" i="1"/>
  <c r="B41" i="1" s="1"/>
  <c r="AY40" i="1"/>
  <c r="P41" i="1" s="1"/>
  <c r="AX41" i="1"/>
  <c r="AY41" i="1" s="1"/>
  <c r="AG41" i="1"/>
  <c r="AM41" i="1" s="1"/>
  <c r="AF41" i="1"/>
  <c r="AL41" i="1" s="1"/>
  <c r="Q22" i="1"/>
  <c r="BQ22" i="1" s="1"/>
  <c r="BU22" i="1" s="1"/>
  <c r="T23" i="1" s="1"/>
  <c r="BN22" i="1" l="1"/>
  <c r="BT22" i="1" s="1"/>
  <c r="U23" i="1" s="1"/>
  <c r="W41" i="1"/>
  <c r="X41" i="1" s="1"/>
  <c r="BE41" i="1"/>
  <c r="BB41" i="1"/>
  <c r="BC41" i="1"/>
  <c r="BK41" i="1" s="1"/>
  <c r="BA41" i="1"/>
  <c r="BJ41" i="1" s="1"/>
  <c r="AH41" i="1"/>
  <c r="H42" i="1" s="1"/>
  <c r="AV41" i="1"/>
  <c r="Z41" i="1"/>
  <c r="V41" i="1"/>
  <c r="C42" i="1" s="1"/>
  <c r="Q23" i="1"/>
  <c r="BI41" i="1" l="1"/>
  <c r="S42" i="1" s="1"/>
  <c r="M42" i="1"/>
  <c r="N42" i="1"/>
  <c r="AJ41" i="1"/>
  <c r="AT41" i="1" s="1"/>
  <c r="K42" i="1" s="1"/>
  <c r="AB41" i="1"/>
  <c r="AI41" i="1" s="1"/>
  <c r="I42" i="1" s="1"/>
  <c r="AA41" i="1"/>
  <c r="AC41" i="1"/>
  <c r="AK41" i="1" s="1"/>
  <c r="AU41" i="1" s="1"/>
  <c r="J42" i="1" s="1"/>
  <c r="BF41" i="1"/>
  <c r="BL41" i="1" s="1"/>
  <c r="BG41" i="1"/>
  <c r="BM41" i="1" s="1"/>
  <c r="BP42" i="1"/>
  <c r="BS42" i="1"/>
  <c r="BD41" i="1"/>
  <c r="AR42" i="1"/>
  <c r="AO42" i="1"/>
  <c r="Y41" i="1"/>
  <c r="F42" i="1" s="1"/>
  <c r="AE42" i="1" s="1"/>
  <c r="BQ23" i="1"/>
  <c r="BU23" i="1" s="1"/>
  <c r="T24" i="1" s="1"/>
  <c r="BN23" i="1"/>
  <c r="BT23" i="1" s="1"/>
  <c r="U24" i="1" s="1"/>
  <c r="AD41" i="1" l="1"/>
  <c r="AS42" i="1"/>
  <c r="AP42" i="1"/>
  <c r="BH41" i="1"/>
  <c r="D42" i="1"/>
  <c r="O42" i="1"/>
  <c r="AW42" i="1"/>
  <c r="AG42" i="1"/>
  <c r="AM42" i="1" s="1"/>
  <c r="AF42" i="1"/>
  <c r="AL42" i="1" s="1"/>
  <c r="Q24" i="1"/>
  <c r="AH42" i="1" l="1"/>
  <c r="H43" i="1" s="1"/>
  <c r="G42" i="1"/>
  <c r="E42" i="1"/>
  <c r="Z42" i="1" s="1"/>
  <c r="AC42" i="1" s="1"/>
  <c r="AK42" i="1" s="1"/>
  <c r="AZ42" i="1"/>
  <c r="W42" i="1"/>
  <c r="X42" i="1" s="1"/>
  <c r="AO43" i="1"/>
  <c r="AR43" i="1"/>
  <c r="AV42" i="1"/>
  <c r="V42" i="1"/>
  <c r="C43" i="1" s="1"/>
  <c r="AJ42" i="1"/>
  <c r="AA42" i="1"/>
  <c r="R42" i="1"/>
  <c r="P42" i="1"/>
  <c r="BE42" i="1" s="1"/>
  <c r="AX42" i="1"/>
  <c r="AY42" i="1" s="1"/>
  <c r="BQ24" i="1"/>
  <c r="BU24" i="1" s="1"/>
  <c r="T25" i="1" s="1"/>
  <c r="BN24" i="1"/>
  <c r="BT24" i="1" s="1"/>
  <c r="U25" i="1" s="1"/>
  <c r="AB42" i="1" l="1"/>
  <c r="AI42" i="1" s="1"/>
  <c r="I43" i="1" s="1"/>
  <c r="B42" i="1"/>
  <c r="Q25" i="1"/>
  <c r="AQ42" i="1"/>
  <c r="AU42" i="1" s="1"/>
  <c r="J43" i="1" s="1"/>
  <c r="AN42" i="1"/>
  <c r="AT42" i="1" s="1"/>
  <c r="K43" i="1" s="1"/>
  <c r="N43" i="1"/>
  <c r="M43" i="1"/>
  <c r="AD42" i="1"/>
  <c r="G43" i="1" s="1"/>
  <c r="AP43" i="1"/>
  <c r="AS43" i="1"/>
  <c r="BF42" i="1"/>
  <c r="BL42" i="1" s="1"/>
  <c r="BG42" i="1"/>
  <c r="BM42" i="1" s="1"/>
  <c r="Y42" i="1"/>
  <c r="F43" i="1" s="1"/>
  <c r="AE43" i="1" s="1"/>
  <c r="BR42" i="1"/>
  <c r="BO42" i="1"/>
  <c r="BA42" i="1"/>
  <c r="BJ42" i="1" s="1"/>
  <c r="BB42" i="1"/>
  <c r="BI42" i="1" s="1"/>
  <c r="S43" i="1" s="1"/>
  <c r="BC42" i="1"/>
  <c r="BK42" i="1" s="1"/>
  <c r="BQ25" i="1"/>
  <c r="BU25" i="1" s="1"/>
  <c r="T26" i="1" s="1"/>
  <c r="BN25" i="1"/>
  <c r="BT25" i="1" s="1"/>
  <c r="U26" i="1" s="1"/>
  <c r="D43" i="1" l="1"/>
  <c r="AN43" i="1"/>
  <c r="AQ43" i="1"/>
  <c r="BD42" i="1"/>
  <c r="O43" i="1" s="1"/>
  <c r="AZ43" i="1" s="1"/>
  <c r="BP43" i="1"/>
  <c r="BS43" i="1"/>
  <c r="E43" i="1"/>
  <c r="AF43" i="1"/>
  <c r="AL43" i="1" s="1"/>
  <c r="AG43" i="1"/>
  <c r="AM43" i="1" s="1"/>
  <c r="AW43" i="1"/>
  <c r="Q26" i="1"/>
  <c r="BN26" i="1" s="1"/>
  <c r="BT26" i="1" s="1"/>
  <c r="U27" i="1" s="1"/>
  <c r="BH42" i="1"/>
  <c r="W43" i="1" l="1"/>
  <c r="X43" i="1" s="1"/>
  <c r="Y43" i="1" s="1"/>
  <c r="B43" i="1"/>
  <c r="BQ26" i="1"/>
  <c r="BU26" i="1" s="1"/>
  <c r="T27" i="1" s="1"/>
  <c r="BA43" i="1"/>
  <c r="BJ43" i="1" s="1"/>
  <c r="BB43" i="1"/>
  <c r="BC43" i="1"/>
  <c r="BK43" i="1" s="1"/>
  <c r="AX43" i="1"/>
  <c r="R43" i="1"/>
  <c r="P43" i="1"/>
  <c r="BE43" i="1" s="1"/>
  <c r="AH43" i="1"/>
  <c r="H44" i="1" s="1"/>
  <c r="Z43" i="1"/>
  <c r="Q27" i="1"/>
  <c r="BQ27" i="1" s="1"/>
  <c r="BU27" i="1" s="1"/>
  <c r="T28" i="1" s="1"/>
  <c r="BD43" i="1" l="1"/>
  <c r="BI43" i="1"/>
  <c r="S44" i="1" s="1"/>
  <c r="BN27" i="1"/>
  <c r="BT27" i="1" s="1"/>
  <c r="U28" i="1" s="1"/>
  <c r="AR44" i="1"/>
  <c r="AO44" i="1"/>
  <c r="BP44" i="1"/>
  <c r="BS44" i="1"/>
  <c r="BO43" i="1"/>
  <c r="BR43" i="1"/>
  <c r="BG43" i="1"/>
  <c r="BM43" i="1" s="1"/>
  <c r="BF43" i="1"/>
  <c r="BL43" i="1" s="1"/>
  <c r="AY43" i="1"/>
  <c r="V43" i="1"/>
  <c r="AC43" i="1"/>
  <c r="AK43" i="1" s="1"/>
  <c r="AU43" i="1" s="1"/>
  <c r="J44" i="1" s="1"/>
  <c r="AJ43" i="1"/>
  <c r="AT43" i="1" s="1"/>
  <c r="K44" i="1" s="1"/>
  <c r="AB43" i="1"/>
  <c r="AI43" i="1" s="1"/>
  <c r="I44" i="1" s="1"/>
  <c r="AA43" i="1"/>
  <c r="F44" i="1"/>
  <c r="AE44" i="1" s="1"/>
  <c r="AV43" i="1"/>
  <c r="AD43" i="1" l="1"/>
  <c r="Q28" i="1"/>
  <c r="O44" i="1"/>
  <c r="AZ44" i="1" s="1"/>
  <c r="G44" i="1"/>
  <c r="E44" i="1"/>
  <c r="Z44" i="1" s="1"/>
  <c r="AP44" i="1"/>
  <c r="AS44" i="1"/>
  <c r="BQ28" i="1"/>
  <c r="BU28" i="1" s="1"/>
  <c r="T29" i="1" s="1"/>
  <c r="BN28" i="1"/>
  <c r="BT28" i="1" s="1"/>
  <c r="U29" i="1" s="1"/>
  <c r="BH43" i="1"/>
  <c r="R44" i="1" s="1"/>
  <c r="M44" i="1"/>
  <c r="N44" i="1"/>
  <c r="D44" i="1"/>
  <c r="W44" i="1" s="1"/>
  <c r="C44" i="1"/>
  <c r="AG44" i="1"/>
  <c r="AM44" i="1" s="1"/>
  <c r="AF44" i="1"/>
  <c r="AL44" i="1" s="1"/>
  <c r="B44" i="1" l="1"/>
  <c r="Q29" i="1"/>
  <c r="BB44" i="1"/>
  <c r="BC44" i="1"/>
  <c r="BK44" i="1" s="1"/>
  <c r="BA44" i="1"/>
  <c r="AH44" i="1"/>
  <c r="H45" i="1" s="1"/>
  <c r="AO45" i="1" s="1"/>
  <c r="BO44" i="1"/>
  <c r="BR44" i="1"/>
  <c r="BQ29" i="1"/>
  <c r="BU29" i="1" s="1"/>
  <c r="T30" i="1" s="1"/>
  <c r="BN29" i="1"/>
  <c r="BT29" i="1" s="1"/>
  <c r="U30" i="1" s="1"/>
  <c r="P44" i="1"/>
  <c r="BE44" i="1" s="1"/>
  <c r="AR45" i="1"/>
  <c r="X44" i="1"/>
  <c r="AA44" i="1"/>
  <c r="AB44" i="1"/>
  <c r="AI44" i="1" s="1"/>
  <c r="I45" i="1" s="1"/>
  <c r="AJ44" i="1"/>
  <c r="AC44" i="1"/>
  <c r="AK44" i="1" s="1"/>
  <c r="AW44" i="1"/>
  <c r="AN44" i="1"/>
  <c r="AQ44" i="1"/>
  <c r="BJ44" i="1" l="1"/>
  <c r="BD44" i="1"/>
  <c r="AT44" i="1"/>
  <c r="K45" i="1" s="1"/>
  <c r="BI44" i="1"/>
  <c r="S45" i="1" s="1"/>
  <c r="AU44" i="1"/>
  <c r="J45" i="1" s="1"/>
  <c r="AX44" i="1"/>
  <c r="BF44" i="1"/>
  <c r="BL44" i="1" s="1"/>
  <c r="BG44" i="1"/>
  <c r="BM44" i="1" s="1"/>
  <c r="AP45" i="1"/>
  <c r="AS45" i="1"/>
  <c r="V44" i="1"/>
  <c r="Q30" i="1"/>
  <c r="AD44" i="1"/>
  <c r="G45" i="1" s="1"/>
  <c r="AV44" i="1"/>
  <c r="Y44" i="1"/>
  <c r="F45" i="1" s="1"/>
  <c r="AE45" i="1" s="1"/>
  <c r="BS45" i="1" l="1"/>
  <c r="BP45" i="1"/>
  <c r="O45" i="1"/>
  <c r="AZ45" i="1" s="1"/>
  <c r="E45" i="1"/>
  <c r="Z45" i="1" s="1"/>
  <c r="AB45" i="1" s="1"/>
  <c r="AI45" i="1" s="1"/>
  <c r="I46" i="1" s="1"/>
  <c r="BN30" i="1"/>
  <c r="BT30" i="1" s="1"/>
  <c r="U31" i="1" s="1"/>
  <c r="BQ30" i="1"/>
  <c r="BU30" i="1" s="1"/>
  <c r="T31" i="1" s="1"/>
  <c r="D45" i="1"/>
  <c r="W45" i="1" s="1"/>
  <c r="C45" i="1"/>
  <c r="B45" i="1" s="1"/>
  <c r="BH44" i="1"/>
  <c r="R45" i="1" s="1"/>
  <c r="AJ45" i="1"/>
  <c r="AA45" i="1"/>
  <c r="AC45" i="1"/>
  <c r="AK45" i="1" s="1"/>
  <c r="AU45" i="1" s="1"/>
  <c r="J46" i="1" s="1"/>
  <c r="AY44" i="1"/>
  <c r="M45" i="1"/>
  <c r="N45" i="1"/>
  <c r="AF45" i="1"/>
  <c r="AL45" i="1" s="1"/>
  <c r="AG45" i="1"/>
  <c r="AM45" i="1" s="1"/>
  <c r="AQ45" i="1"/>
  <c r="AN45" i="1"/>
  <c r="AD45" i="1" l="1"/>
  <c r="G46" i="1" s="1"/>
  <c r="AN46" i="1" s="1"/>
  <c r="AT45" i="1"/>
  <c r="K46" i="1" s="1"/>
  <c r="BR45" i="1"/>
  <c r="BO45" i="1"/>
  <c r="AH45" i="1"/>
  <c r="H46" i="1" s="1"/>
  <c r="AW45" i="1"/>
  <c r="AX45" i="1" s="1"/>
  <c r="X45" i="1"/>
  <c r="E46" i="1" s="1"/>
  <c r="Z46" i="1" s="1"/>
  <c r="AP46" i="1"/>
  <c r="AS46" i="1"/>
  <c r="BA45" i="1"/>
  <c r="BJ45" i="1" s="1"/>
  <c r="BB45" i="1"/>
  <c r="BC45" i="1"/>
  <c r="BK45" i="1" s="1"/>
  <c r="Q31" i="1"/>
  <c r="P45" i="1"/>
  <c r="AQ46" i="1" l="1"/>
  <c r="BI45" i="1"/>
  <c r="S46" i="1" s="1"/>
  <c r="AY45" i="1"/>
  <c r="BE45" i="1"/>
  <c r="Y45" i="1"/>
  <c r="F46" i="1" s="1"/>
  <c r="AE46" i="1" s="1"/>
  <c r="BP46" i="1"/>
  <c r="BS46" i="1"/>
  <c r="AC46" i="1"/>
  <c r="AK46" i="1" s="1"/>
  <c r="AA46" i="1"/>
  <c r="AB46" i="1"/>
  <c r="AI46" i="1" s="1"/>
  <c r="I47" i="1" s="1"/>
  <c r="AJ46" i="1"/>
  <c r="AR46" i="1"/>
  <c r="AO46" i="1"/>
  <c r="V45" i="1"/>
  <c r="AV45" i="1"/>
  <c r="BD45" i="1"/>
  <c r="BQ31" i="1"/>
  <c r="BU31" i="1" s="1"/>
  <c r="T32" i="1" s="1"/>
  <c r="BN31" i="1"/>
  <c r="BT31" i="1" s="1"/>
  <c r="U32" i="1" s="1"/>
  <c r="AG46" i="1" l="1"/>
  <c r="AM46" i="1" s="1"/>
  <c r="AU46" i="1" s="1"/>
  <c r="J47" i="1" s="1"/>
  <c r="AF46" i="1"/>
  <c r="AL46" i="1" s="1"/>
  <c r="AT46" i="1" s="1"/>
  <c r="K47" i="1" s="1"/>
  <c r="AD46" i="1"/>
  <c r="G47" i="1" s="1"/>
  <c r="N46" i="1"/>
  <c r="M46" i="1"/>
  <c r="Q32" i="1"/>
  <c r="D46" i="1"/>
  <c r="C46" i="1"/>
  <c r="B46" i="1" s="1"/>
  <c r="BF45" i="1"/>
  <c r="BL45" i="1" s="1"/>
  <c r="BG45" i="1"/>
  <c r="BM45" i="1" s="1"/>
  <c r="AP47" i="1"/>
  <c r="AS47" i="1"/>
  <c r="O46" i="1"/>
  <c r="AZ46" i="1" s="1"/>
  <c r="BN32" i="1" l="1"/>
  <c r="BT32" i="1" s="1"/>
  <c r="U33" i="1" s="1"/>
  <c r="BQ32" i="1"/>
  <c r="BU32" i="1" s="1"/>
  <c r="T33" i="1" s="1"/>
  <c r="AN47" i="1"/>
  <c r="AQ47" i="1"/>
  <c r="BA46" i="1"/>
  <c r="BJ46" i="1" s="1"/>
  <c r="BB46" i="1"/>
  <c r="BI46" i="1" s="1"/>
  <c r="S47" i="1" s="1"/>
  <c r="BC46" i="1"/>
  <c r="BK46" i="1" s="1"/>
  <c r="BH45" i="1"/>
  <c r="AH46" i="1"/>
  <c r="H47" i="1" s="1"/>
  <c r="AW46" i="1"/>
  <c r="W46" i="1"/>
  <c r="Q33" i="1" l="1"/>
  <c r="BN33" i="1" s="1"/>
  <c r="BT33" i="1" s="1"/>
  <c r="U34" i="1" s="1"/>
  <c r="R46" i="1"/>
  <c r="P46" i="1"/>
  <c r="BD46" i="1"/>
  <c r="AX46" i="1"/>
  <c r="O47" i="1" s="1"/>
  <c r="AZ47" i="1" s="1"/>
  <c r="BP47" i="1"/>
  <c r="BS47" i="1"/>
  <c r="X46" i="1"/>
  <c r="E47" i="1" s="1"/>
  <c r="Z47" i="1" s="1"/>
  <c r="AO47" i="1"/>
  <c r="AR47" i="1"/>
  <c r="BQ33" i="1" l="1"/>
  <c r="BU33" i="1" s="1"/>
  <c r="T34" i="1" s="1"/>
  <c r="Y46" i="1"/>
  <c r="F47" i="1" s="1"/>
  <c r="AE47" i="1" s="1"/>
  <c r="AY46" i="1"/>
  <c r="Q34" i="1"/>
  <c r="BB47" i="1"/>
  <c r="BA47" i="1"/>
  <c r="BJ47" i="1" s="1"/>
  <c r="BC47" i="1"/>
  <c r="BK47" i="1" s="1"/>
  <c r="AF47" i="1"/>
  <c r="AL47" i="1" s="1"/>
  <c r="AG47" i="1"/>
  <c r="AM47" i="1" s="1"/>
  <c r="BE46" i="1"/>
  <c r="V46" i="1"/>
  <c r="AV46" i="1"/>
  <c r="AJ47" i="1"/>
  <c r="AB47" i="1"/>
  <c r="AI47" i="1" s="1"/>
  <c r="I48" i="1" s="1"/>
  <c r="AA47" i="1"/>
  <c r="AC47" i="1"/>
  <c r="AK47" i="1" s="1"/>
  <c r="BO46" i="1"/>
  <c r="BR46" i="1"/>
  <c r="AD47" i="1" l="1"/>
  <c r="G48" i="1" s="1"/>
  <c r="AT47" i="1"/>
  <c r="K48" i="1" s="1"/>
  <c r="AS48" i="1"/>
  <c r="AP48" i="1"/>
  <c r="BI47" i="1"/>
  <c r="S48" i="1" s="1"/>
  <c r="BQ34" i="1"/>
  <c r="BU34" i="1" s="1"/>
  <c r="T35" i="1" s="1"/>
  <c r="BN34" i="1"/>
  <c r="BT34" i="1" s="1"/>
  <c r="U35" i="1" s="1"/>
  <c r="AQ48" i="1"/>
  <c r="AN48" i="1"/>
  <c r="AH47" i="1"/>
  <c r="H48" i="1" s="1"/>
  <c r="BD47" i="1"/>
  <c r="N47" i="1"/>
  <c r="M47" i="1"/>
  <c r="BG46" i="1"/>
  <c r="BM46" i="1" s="1"/>
  <c r="BF46" i="1"/>
  <c r="BL46" i="1" s="1"/>
  <c r="AU47" i="1"/>
  <c r="J48" i="1" s="1"/>
  <c r="D47" i="1"/>
  <c r="C47" i="1"/>
  <c r="B47" i="1" s="1"/>
  <c r="BH46" i="1" l="1"/>
  <c r="AO48" i="1"/>
  <c r="AR48" i="1"/>
  <c r="BS48" i="1"/>
  <c r="BP48" i="1"/>
  <c r="Q35" i="1"/>
  <c r="W47" i="1"/>
  <c r="X47" i="1" s="1"/>
  <c r="AW47" i="1"/>
  <c r="R47" i="1" l="1"/>
  <c r="P47" i="1"/>
  <c r="AX47" i="1"/>
  <c r="O48" i="1" s="1"/>
  <c r="AZ48" i="1" s="1"/>
  <c r="BQ35" i="1"/>
  <c r="BU35" i="1" s="1"/>
  <c r="T36" i="1" s="1"/>
  <c r="BN35" i="1"/>
  <c r="BT35" i="1" s="1"/>
  <c r="U36" i="1" s="1"/>
  <c r="Y47" i="1"/>
  <c r="F48" i="1" s="1"/>
  <c r="E48" i="1"/>
  <c r="BE47" i="1" l="1"/>
  <c r="AV47" i="1"/>
  <c r="V47" i="1"/>
  <c r="C48" i="1" s="1"/>
  <c r="BO47" i="1"/>
  <c r="BR47" i="1"/>
  <c r="AY47" i="1"/>
  <c r="Q36" i="1"/>
  <c r="BB48" i="1"/>
  <c r="BC48" i="1"/>
  <c r="BK48" i="1" s="1"/>
  <c r="BA48" i="1"/>
  <c r="BJ48" i="1" s="1"/>
  <c r="Z48" i="1"/>
  <c r="AE48" i="1"/>
  <c r="D48" i="1" l="1"/>
  <c r="W48" i="1" s="1"/>
  <c r="X48" i="1" s="1"/>
  <c r="Y48" i="1" s="1"/>
  <c r="M48" i="1"/>
  <c r="N48" i="1"/>
  <c r="AW48" i="1" s="1"/>
  <c r="AX48" i="1" s="1"/>
  <c r="AY48" i="1" s="1"/>
  <c r="BG47" i="1"/>
  <c r="BM47" i="1" s="1"/>
  <c r="BF47" i="1"/>
  <c r="BL47" i="1" s="1"/>
  <c r="BD48" i="1"/>
  <c r="BI48" i="1"/>
  <c r="S49" i="1" s="1"/>
  <c r="BN36" i="1"/>
  <c r="BT36" i="1" s="1"/>
  <c r="U37" i="1" s="1"/>
  <c r="BQ36" i="1"/>
  <c r="BU36" i="1" s="1"/>
  <c r="T37" i="1" s="1"/>
  <c r="AF48" i="1"/>
  <c r="AL48" i="1" s="1"/>
  <c r="AG48" i="1"/>
  <c r="AM48" i="1" s="1"/>
  <c r="AJ48" i="1"/>
  <c r="AC48" i="1"/>
  <c r="AK48" i="1" s="1"/>
  <c r="AB48" i="1"/>
  <c r="AI48" i="1" s="1"/>
  <c r="I49" i="1" s="1"/>
  <c r="AA48" i="1"/>
  <c r="BH47" i="1" l="1"/>
  <c r="R48" i="1" s="1"/>
  <c r="B48" i="1"/>
  <c r="AU48" i="1"/>
  <c r="J49" i="1" s="1"/>
  <c r="AT48" i="1"/>
  <c r="K49" i="1" s="1"/>
  <c r="BO48" i="1"/>
  <c r="BR48" i="1"/>
  <c r="P48" i="1"/>
  <c r="AD48" i="1"/>
  <c r="G49" i="1" s="1"/>
  <c r="AN49" i="1" s="1"/>
  <c r="BS49" i="1"/>
  <c r="BP49" i="1"/>
  <c r="AP49" i="1"/>
  <c r="AS49" i="1"/>
  <c r="AH48" i="1"/>
  <c r="H49" i="1" s="1"/>
  <c r="O49" i="1"/>
  <c r="AZ49" i="1" s="1"/>
  <c r="Q37" i="1"/>
  <c r="AQ49" i="1" l="1"/>
  <c r="BE48" i="1"/>
  <c r="V48" i="1"/>
  <c r="AV48" i="1"/>
  <c r="E49" i="1"/>
  <c r="Z49" i="1" s="1"/>
  <c r="BC49" i="1"/>
  <c r="BK49" i="1" s="1"/>
  <c r="BA49" i="1"/>
  <c r="BJ49" i="1" s="1"/>
  <c r="BB49" i="1"/>
  <c r="BQ37" i="1"/>
  <c r="BU37" i="1" s="1"/>
  <c r="T38" i="1" s="1"/>
  <c r="BN37" i="1"/>
  <c r="BT37" i="1" s="1"/>
  <c r="U38" i="1" s="1"/>
  <c r="AO49" i="1"/>
  <c r="AR49" i="1"/>
  <c r="F49" i="1"/>
  <c r="M49" i="1" l="1"/>
  <c r="N49" i="1"/>
  <c r="AW49" i="1" s="1"/>
  <c r="BD49" i="1"/>
  <c r="C49" i="1"/>
  <c r="B49" i="1" s="1"/>
  <c r="D49" i="1"/>
  <c r="W49" i="1" s="1"/>
  <c r="X49" i="1" s="1"/>
  <c r="Y49" i="1" s="1"/>
  <c r="BG48" i="1"/>
  <c r="BM48" i="1" s="1"/>
  <c r="BF48" i="1"/>
  <c r="BL48" i="1" s="1"/>
  <c r="Q38" i="1"/>
  <c r="AJ49" i="1"/>
  <c r="AA49" i="1"/>
  <c r="AC49" i="1"/>
  <c r="AK49" i="1" s="1"/>
  <c r="AB49" i="1"/>
  <c r="AI49" i="1" s="1"/>
  <c r="I50" i="1" s="1"/>
  <c r="BI49" i="1"/>
  <c r="S50" i="1" s="1"/>
  <c r="AE49" i="1"/>
  <c r="BH48" i="1" l="1"/>
  <c r="AX49" i="1"/>
  <c r="AY49" i="1" s="1"/>
  <c r="BS50" i="1"/>
  <c r="BP50" i="1"/>
  <c r="AD49" i="1"/>
  <c r="G50" i="1" s="1"/>
  <c r="AG49" i="1"/>
  <c r="AM49" i="1" s="1"/>
  <c r="AU49" i="1" s="1"/>
  <c r="J50" i="1" s="1"/>
  <c r="AF49" i="1"/>
  <c r="AL49" i="1" s="1"/>
  <c r="AT49" i="1" s="1"/>
  <c r="K50" i="1" s="1"/>
  <c r="BQ38" i="1"/>
  <c r="BU38" i="1" s="1"/>
  <c r="T39" i="1" s="1"/>
  <c r="BN38" i="1"/>
  <c r="BT38" i="1" s="1"/>
  <c r="U39" i="1" s="1"/>
  <c r="AP50" i="1"/>
  <c r="AS50" i="1"/>
  <c r="O50" i="1" l="1"/>
  <c r="AZ50" i="1" s="1"/>
  <c r="BB50" i="1" s="1"/>
  <c r="R49" i="1"/>
  <c r="P49" i="1"/>
  <c r="E50" i="1"/>
  <c r="Z50" i="1" s="1"/>
  <c r="AJ50" i="1" s="1"/>
  <c r="Q39" i="1"/>
  <c r="AH49" i="1"/>
  <c r="AQ50" i="1"/>
  <c r="AN50" i="1"/>
  <c r="BA50" i="1" l="1"/>
  <c r="BC50" i="1"/>
  <c r="AC50" i="1"/>
  <c r="AK50" i="1" s="1"/>
  <c r="BR49" i="1"/>
  <c r="BO49" i="1"/>
  <c r="BE49" i="1"/>
  <c r="V49" i="1"/>
  <c r="AV49" i="1"/>
  <c r="AA50" i="1"/>
  <c r="AB50" i="1"/>
  <c r="AI50" i="1" s="1"/>
  <c r="I51" i="1" s="1"/>
  <c r="AS51" i="1" s="1"/>
  <c r="H50" i="1"/>
  <c r="F50" i="1"/>
  <c r="BN39" i="1"/>
  <c r="BT39" i="1" s="1"/>
  <c r="U40" i="1" s="1"/>
  <c r="BQ39" i="1"/>
  <c r="BU39" i="1" s="1"/>
  <c r="T40" i="1" s="1"/>
  <c r="BJ50" i="1" l="1"/>
  <c r="BI50" i="1"/>
  <c r="S51" i="1" s="1"/>
  <c r="BK50" i="1"/>
  <c r="BD50" i="1"/>
  <c r="AP51" i="1"/>
  <c r="AD50" i="1"/>
  <c r="G51" i="1" s="1"/>
  <c r="C50" i="1"/>
  <c r="B50" i="1" s="1"/>
  <c r="D50" i="1"/>
  <c r="W50" i="1" s="1"/>
  <c r="X50" i="1" s="1"/>
  <c r="E51" i="1" s="1"/>
  <c r="Z51" i="1" s="1"/>
  <c r="AJ51" i="1" s="1"/>
  <c r="M50" i="1"/>
  <c r="N50" i="1"/>
  <c r="AW50" i="1" s="1"/>
  <c r="BF49" i="1"/>
  <c r="BL49" i="1" s="1"/>
  <c r="BG49" i="1"/>
  <c r="BM49" i="1" s="1"/>
  <c r="AE50" i="1"/>
  <c r="AO50" i="1"/>
  <c r="AR50" i="1"/>
  <c r="Q40" i="1"/>
  <c r="BP51" i="1" l="1"/>
  <c r="BS51" i="1"/>
  <c r="Y50" i="1"/>
  <c r="AC51" i="1"/>
  <c r="AK51" i="1" s="1"/>
  <c r="AA51" i="1"/>
  <c r="BH49" i="1"/>
  <c r="AB51" i="1"/>
  <c r="AI51" i="1" s="1"/>
  <c r="I52" i="1" s="1"/>
  <c r="AP52" i="1" s="1"/>
  <c r="AN51" i="1"/>
  <c r="AQ51" i="1"/>
  <c r="AX50" i="1"/>
  <c r="O51" i="1" s="1"/>
  <c r="AZ51" i="1" s="1"/>
  <c r="BQ40" i="1"/>
  <c r="BU40" i="1" s="1"/>
  <c r="T41" i="1" s="1"/>
  <c r="BN40" i="1"/>
  <c r="BT40" i="1" s="1"/>
  <c r="U41" i="1" s="1"/>
  <c r="AF50" i="1"/>
  <c r="AL50" i="1" s="1"/>
  <c r="AT50" i="1" s="1"/>
  <c r="K51" i="1" s="1"/>
  <c r="AG50" i="1"/>
  <c r="AM50" i="1" s="1"/>
  <c r="AU50" i="1" s="1"/>
  <c r="J51" i="1" s="1"/>
  <c r="AD51" i="1" l="1"/>
  <c r="G52" i="1" s="1"/>
  <c r="AY50" i="1"/>
  <c r="R50" i="1"/>
  <c r="P50" i="1"/>
  <c r="AS52" i="1"/>
  <c r="BA51" i="1"/>
  <c r="BJ51" i="1" s="1"/>
  <c r="BB51" i="1"/>
  <c r="BC51" i="1"/>
  <c r="BK51" i="1" s="1"/>
  <c r="Q41" i="1"/>
  <c r="BN41" i="1" s="1"/>
  <c r="BT41" i="1" s="1"/>
  <c r="U42" i="1" s="1"/>
  <c r="AH50" i="1"/>
  <c r="AN52" i="1"/>
  <c r="AQ52" i="1"/>
  <c r="BI51" i="1" l="1"/>
  <c r="S52" i="1" s="1"/>
  <c r="BD51" i="1"/>
  <c r="BE50" i="1"/>
  <c r="V50" i="1"/>
  <c r="AV50" i="1"/>
  <c r="BQ41" i="1"/>
  <c r="BU41" i="1" s="1"/>
  <c r="T42" i="1" s="1"/>
  <c r="BR50" i="1"/>
  <c r="BO50" i="1"/>
  <c r="H51" i="1"/>
  <c r="F51" i="1"/>
  <c r="BP52" i="1" l="1"/>
  <c r="BS52" i="1"/>
  <c r="N51" i="1"/>
  <c r="AW51" i="1" s="1"/>
  <c r="M51" i="1"/>
  <c r="C51" i="1"/>
  <c r="D51" i="1"/>
  <c r="W51" i="1" s="1"/>
  <c r="X51" i="1" s="1"/>
  <c r="E52" i="1" s="1"/>
  <c r="Z52" i="1" s="1"/>
  <c r="AA52" i="1" s="1"/>
  <c r="BG50" i="1"/>
  <c r="BM50" i="1" s="1"/>
  <c r="BF50" i="1"/>
  <c r="BL50" i="1" s="1"/>
  <c r="Q42" i="1"/>
  <c r="BQ42" i="1" s="1"/>
  <c r="BU42" i="1" s="1"/>
  <c r="T43" i="1" s="1"/>
  <c r="AE51" i="1"/>
  <c r="AR51" i="1"/>
  <c r="AO51" i="1"/>
  <c r="B51" i="1" l="1"/>
  <c r="BH50" i="1"/>
  <c r="BN42" i="1"/>
  <c r="BT42" i="1" s="1"/>
  <c r="U43" i="1" s="1"/>
  <c r="AJ52" i="1"/>
  <c r="Y51" i="1"/>
  <c r="AB52" i="1"/>
  <c r="AI52" i="1" s="1"/>
  <c r="I53" i="1" s="1"/>
  <c r="AS53" i="1" s="1"/>
  <c r="R51" i="1"/>
  <c r="P51" i="1"/>
  <c r="AC52" i="1"/>
  <c r="AK52" i="1" s="1"/>
  <c r="AX51" i="1"/>
  <c r="O52" i="1" s="1"/>
  <c r="AZ52" i="1" s="1"/>
  <c r="AF51" i="1"/>
  <c r="AL51" i="1" s="1"/>
  <c r="AT51" i="1" s="1"/>
  <c r="K52" i="1" s="1"/>
  <c r="AG51" i="1"/>
  <c r="AM51" i="1" s="1"/>
  <c r="AU51" i="1" s="1"/>
  <c r="J52" i="1" s="1"/>
  <c r="Q43" i="1" l="1"/>
  <c r="AD52" i="1"/>
  <c r="G53" i="1" s="1"/>
  <c r="AN53" i="1" s="1"/>
  <c r="AP53" i="1"/>
  <c r="AY51" i="1"/>
  <c r="AQ53" i="1"/>
  <c r="BA52" i="1"/>
  <c r="BJ52" i="1" s="1"/>
  <c r="BC52" i="1"/>
  <c r="BK52" i="1" s="1"/>
  <c r="BB52" i="1"/>
  <c r="BI52" i="1" s="1"/>
  <c r="S53" i="1" s="1"/>
  <c r="BE51" i="1"/>
  <c r="AV51" i="1"/>
  <c r="V51" i="1"/>
  <c r="BR51" i="1"/>
  <c r="BO51" i="1"/>
  <c r="AH51" i="1"/>
  <c r="BQ43" i="1"/>
  <c r="BU43" i="1" s="1"/>
  <c r="T44" i="1" s="1"/>
  <c r="BN43" i="1"/>
  <c r="BT43" i="1" s="1"/>
  <c r="U44" i="1" s="1"/>
  <c r="BF51" i="1" l="1"/>
  <c r="BL51" i="1" s="1"/>
  <c r="BG51" i="1"/>
  <c r="BM51" i="1" s="1"/>
  <c r="BH51" i="1"/>
  <c r="N52" i="1"/>
  <c r="AW52" i="1" s="1"/>
  <c r="M52" i="1"/>
  <c r="BD52" i="1"/>
  <c r="C52" i="1"/>
  <c r="D52" i="1"/>
  <c r="W52" i="1" s="1"/>
  <c r="X52" i="1" s="1"/>
  <c r="E53" i="1" s="1"/>
  <c r="BP53" i="1"/>
  <c r="BS53" i="1"/>
  <c r="AX52" i="1"/>
  <c r="O53" i="1" s="1"/>
  <c r="AZ53" i="1" s="1"/>
  <c r="Q44" i="1"/>
  <c r="H52" i="1"/>
  <c r="F52" i="1"/>
  <c r="B52" i="1" l="1"/>
  <c r="AY52" i="1"/>
  <c r="R52" i="1"/>
  <c r="P52" i="1"/>
  <c r="BE52" i="1" s="1"/>
  <c r="Y52" i="1"/>
  <c r="Z53" i="1"/>
  <c r="AO52" i="1"/>
  <c r="AR52" i="1"/>
  <c r="BN44" i="1"/>
  <c r="BT44" i="1" s="1"/>
  <c r="U45" i="1" s="1"/>
  <c r="BQ44" i="1"/>
  <c r="BU44" i="1" s="1"/>
  <c r="T45" i="1" s="1"/>
  <c r="AE52" i="1"/>
  <c r="V52" i="1"/>
  <c r="BA53" i="1"/>
  <c r="BJ53" i="1" s="1"/>
  <c r="BB53" i="1"/>
  <c r="BC53" i="1"/>
  <c r="BK53" i="1" s="1"/>
  <c r="BF52" i="1" l="1"/>
  <c r="BL52" i="1" s="1"/>
  <c r="BG52" i="1"/>
  <c r="BM52" i="1" s="1"/>
  <c r="BR52" i="1"/>
  <c r="BO52" i="1"/>
  <c r="AV52" i="1"/>
  <c r="N53" i="1" s="1"/>
  <c r="AG52" i="1"/>
  <c r="AM52" i="1" s="1"/>
  <c r="AU52" i="1" s="1"/>
  <c r="J53" i="1" s="1"/>
  <c r="AF52" i="1"/>
  <c r="AL52" i="1" s="1"/>
  <c r="AT52" i="1" s="1"/>
  <c r="K53" i="1" s="1"/>
  <c r="Q45" i="1"/>
  <c r="BD53" i="1"/>
  <c r="BI53" i="1"/>
  <c r="S54" i="1" s="1"/>
  <c r="AJ53" i="1"/>
  <c r="AC53" i="1"/>
  <c r="AK53" i="1" s="1"/>
  <c r="AA53" i="1"/>
  <c r="AB53" i="1"/>
  <c r="AI53" i="1" s="1"/>
  <c r="I54" i="1" s="1"/>
  <c r="C53" i="1"/>
  <c r="D53" i="1"/>
  <c r="M53" i="1" l="1"/>
  <c r="AD53" i="1"/>
  <c r="G54" i="1" s="1"/>
  <c r="AN54" i="1" s="1"/>
  <c r="BH52" i="1"/>
  <c r="BP54" i="1"/>
  <c r="BS54" i="1"/>
  <c r="BN45" i="1"/>
  <c r="BT45" i="1" s="1"/>
  <c r="U46" i="1" s="1"/>
  <c r="BQ45" i="1"/>
  <c r="BU45" i="1" s="1"/>
  <c r="T46" i="1" s="1"/>
  <c r="AW53" i="1"/>
  <c r="AH52" i="1"/>
  <c r="W53" i="1"/>
  <c r="AP54" i="1"/>
  <c r="AS54" i="1"/>
  <c r="AQ54" i="1" l="1"/>
  <c r="R53" i="1"/>
  <c r="P53" i="1"/>
  <c r="BE53" i="1" s="1"/>
  <c r="H53" i="1"/>
  <c r="F53" i="1"/>
  <c r="B53" i="1" s="1"/>
  <c r="AX53" i="1"/>
  <c r="O54" i="1" s="1"/>
  <c r="AZ54" i="1" s="1"/>
  <c r="Q46" i="1"/>
  <c r="X53" i="1"/>
  <c r="E54" i="1" s="1"/>
  <c r="Z54" i="1" s="1"/>
  <c r="AY53" i="1" l="1"/>
  <c r="BF53" i="1"/>
  <c r="BL53" i="1" s="1"/>
  <c r="BG53" i="1"/>
  <c r="BM53" i="1" s="1"/>
  <c r="BO53" i="1"/>
  <c r="BR53" i="1"/>
  <c r="Y53" i="1"/>
  <c r="AJ54" i="1"/>
  <c r="AB54" i="1"/>
  <c r="AI54" i="1" s="1"/>
  <c r="I55" i="1" s="1"/>
  <c r="AA54" i="1"/>
  <c r="AC54" i="1"/>
  <c r="AK54" i="1" s="1"/>
  <c r="BQ46" i="1"/>
  <c r="BU46" i="1" s="1"/>
  <c r="T47" i="1" s="1"/>
  <c r="BN46" i="1"/>
  <c r="BT46" i="1" s="1"/>
  <c r="U47" i="1" s="1"/>
  <c r="AE53" i="1"/>
  <c r="AV53" i="1"/>
  <c r="V53" i="1"/>
  <c r="BA54" i="1"/>
  <c r="BJ54" i="1" s="1"/>
  <c r="BB54" i="1"/>
  <c r="BC54" i="1"/>
  <c r="BK54" i="1" s="1"/>
  <c r="AO53" i="1"/>
  <c r="AR53" i="1"/>
  <c r="BH53" i="1" l="1"/>
  <c r="R54" i="1"/>
  <c r="AD54" i="1"/>
  <c r="G55" i="1" s="1"/>
  <c r="P54" i="1"/>
  <c r="BE54" i="1" s="1"/>
  <c r="BF54" i="1" s="1"/>
  <c r="BL54" i="1" s="1"/>
  <c r="BI54" i="1"/>
  <c r="S55" i="1" s="1"/>
  <c r="BP55" i="1" s="1"/>
  <c r="AN55" i="1"/>
  <c r="AQ55" i="1"/>
  <c r="AF53" i="1"/>
  <c r="AL53" i="1" s="1"/>
  <c r="AT53" i="1" s="1"/>
  <c r="K54" i="1" s="1"/>
  <c r="AG53" i="1"/>
  <c r="AM53" i="1" s="1"/>
  <c r="AU53" i="1" s="1"/>
  <c r="J54" i="1" s="1"/>
  <c r="AS55" i="1"/>
  <c r="AP55" i="1"/>
  <c r="Q47" i="1"/>
  <c r="BD54" i="1"/>
  <c r="C54" i="1"/>
  <c r="D54" i="1"/>
  <c r="M54" i="1"/>
  <c r="N54" i="1"/>
  <c r="BG54" i="1"/>
  <c r="BM54" i="1" s="1"/>
  <c r="BS55" i="1" l="1"/>
  <c r="BR54" i="1"/>
  <c r="BO54" i="1"/>
  <c r="BH54" i="1"/>
  <c r="R55" i="1" s="1"/>
  <c r="BO55" i="1" s="1"/>
  <c r="AW54" i="1"/>
  <c r="AH53" i="1"/>
  <c r="W54" i="1"/>
  <c r="BQ47" i="1"/>
  <c r="BU47" i="1" s="1"/>
  <c r="T48" i="1" s="1"/>
  <c r="BN47" i="1"/>
  <c r="BT47" i="1" s="1"/>
  <c r="U48" i="1" s="1"/>
  <c r="BR55" i="1" l="1"/>
  <c r="H54" i="1"/>
  <c r="F54" i="1"/>
  <c r="B54" i="1" s="1"/>
  <c r="X54" i="1"/>
  <c r="E55" i="1" s="1"/>
  <c r="Z55" i="1" s="1"/>
  <c r="Q48" i="1"/>
  <c r="AX54" i="1"/>
  <c r="O55" i="1" s="1"/>
  <c r="AZ55" i="1" s="1"/>
  <c r="BC55" i="1" l="1"/>
  <c r="BK55" i="1" s="1"/>
  <c r="BB55" i="1"/>
  <c r="BA55" i="1"/>
  <c r="BJ55" i="1" s="1"/>
  <c r="Y54" i="1"/>
  <c r="AJ55" i="1"/>
  <c r="AA55" i="1"/>
  <c r="AB55" i="1"/>
  <c r="AI55" i="1" s="1"/>
  <c r="I56" i="1" s="1"/>
  <c r="AC55" i="1"/>
  <c r="AK55" i="1" s="1"/>
  <c r="AY54" i="1"/>
  <c r="P55" i="1" s="1"/>
  <c r="BE55" i="1" s="1"/>
  <c r="BN48" i="1"/>
  <c r="BT48" i="1" s="1"/>
  <c r="U49" i="1" s="1"/>
  <c r="BQ48" i="1"/>
  <c r="BU48" i="1" s="1"/>
  <c r="T49" i="1" s="1"/>
  <c r="AE54" i="1"/>
  <c r="AV54" i="1"/>
  <c r="V54" i="1"/>
  <c r="AR54" i="1"/>
  <c r="AO54" i="1"/>
  <c r="AP56" i="1" l="1"/>
  <c r="AS56" i="1"/>
  <c r="N55" i="1"/>
  <c r="M55" i="1"/>
  <c r="BD55" i="1"/>
  <c r="BF55" i="1"/>
  <c r="BL55" i="1" s="1"/>
  <c r="BG55" i="1"/>
  <c r="BM55" i="1" s="1"/>
  <c r="AF54" i="1"/>
  <c r="AL54" i="1" s="1"/>
  <c r="AT54" i="1" s="1"/>
  <c r="K55" i="1" s="1"/>
  <c r="AG54" i="1"/>
  <c r="AM54" i="1" s="1"/>
  <c r="AU54" i="1" s="1"/>
  <c r="J55" i="1" s="1"/>
  <c r="C55" i="1"/>
  <c r="D55" i="1"/>
  <c r="Q49" i="1"/>
  <c r="BI55" i="1"/>
  <c r="S56" i="1" s="1"/>
  <c r="AD55" i="1"/>
  <c r="G56" i="1" s="1"/>
  <c r="AN56" i="1" l="1"/>
  <c r="AQ56" i="1"/>
  <c r="AW55" i="1"/>
  <c r="BQ49" i="1"/>
  <c r="BU49" i="1" s="1"/>
  <c r="T50" i="1" s="1"/>
  <c r="BN49" i="1"/>
  <c r="BT49" i="1" s="1"/>
  <c r="U50" i="1" s="1"/>
  <c r="BH55" i="1"/>
  <c r="R56" i="1" s="1"/>
  <c r="BP56" i="1"/>
  <c r="BS56" i="1"/>
  <c r="W55" i="1"/>
  <c r="X55" i="1" s="1"/>
  <c r="AH54" i="1"/>
  <c r="Q50" i="1" l="1"/>
  <c r="H55" i="1"/>
  <c r="F55" i="1"/>
  <c r="B55" i="1" s="1"/>
  <c r="AX55" i="1"/>
  <c r="O56" i="1" s="1"/>
  <c r="Y55" i="1"/>
  <c r="E56" i="1"/>
  <c r="BR56" i="1"/>
  <c r="BO56" i="1"/>
  <c r="Z56" i="1" l="1"/>
  <c r="AZ56" i="1"/>
  <c r="AE55" i="1"/>
  <c r="AV55" i="1"/>
  <c r="V55" i="1"/>
  <c r="AY55" i="1"/>
  <c r="P56" i="1" s="1"/>
  <c r="AO55" i="1"/>
  <c r="AR55" i="1"/>
  <c r="BN50" i="1"/>
  <c r="BT50" i="1" s="1"/>
  <c r="U51" i="1" s="1"/>
  <c r="BQ50" i="1"/>
  <c r="BU50" i="1" s="1"/>
  <c r="T51" i="1" s="1"/>
  <c r="AG55" i="1" l="1"/>
  <c r="AM55" i="1" s="1"/>
  <c r="AU55" i="1" s="1"/>
  <c r="J56" i="1" s="1"/>
  <c r="AF55" i="1"/>
  <c r="AL55" i="1" s="1"/>
  <c r="AT55" i="1" s="1"/>
  <c r="K56" i="1" s="1"/>
  <c r="BE56" i="1"/>
  <c r="M56" i="1"/>
  <c r="N56" i="1"/>
  <c r="BC56" i="1"/>
  <c r="BK56" i="1" s="1"/>
  <c r="BB56" i="1"/>
  <c r="BA56" i="1"/>
  <c r="BJ56" i="1" s="1"/>
  <c r="C56" i="1"/>
  <c r="D56" i="1"/>
  <c r="Q51" i="1"/>
  <c r="AJ56" i="1"/>
  <c r="AC56" i="1"/>
  <c r="AK56" i="1" s="1"/>
  <c r="AA56" i="1"/>
  <c r="AB56" i="1"/>
  <c r="AI56" i="1" s="1"/>
  <c r="I57" i="1" s="1"/>
  <c r="AD56" i="1" l="1"/>
  <c r="G57" i="1" s="1"/>
  <c r="AH55" i="1"/>
  <c r="AN57" i="1"/>
  <c r="AQ57" i="1"/>
  <c r="AP57" i="1"/>
  <c r="AS57" i="1"/>
  <c r="BG56" i="1"/>
  <c r="BM56" i="1" s="1"/>
  <c r="BF56" i="1"/>
  <c r="BL56" i="1" s="1"/>
  <c r="H56" i="1"/>
  <c r="F56" i="1"/>
  <c r="AE56" i="1" s="1"/>
  <c r="BD56" i="1"/>
  <c r="BQ51" i="1"/>
  <c r="BU51" i="1" s="1"/>
  <c r="T52" i="1" s="1"/>
  <c r="BN51" i="1"/>
  <c r="BT51" i="1" s="1"/>
  <c r="U52" i="1" s="1"/>
  <c r="BI56" i="1"/>
  <c r="S57" i="1" s="1"/>
  <c r="AW56" i="1"/>
  <c r="W56" i="1"/>
  <c r="B56" i="1" l="1"/>
  <c r="Q52" i="1"/>
  <c r="V56" i="1"/>
  <c r="C57" i="1" s="1"/>
  <c r="AV56" i="1"/>
  <c r="BH56" i="1"/>
  <c r="R57" i="1" s="1"/>
  <c r="X56" i="1"/>
  <c r="Y56" i="1" s="1"/>
  <c r="AX56" i="1"/>
  <c r="O57" i="1" s="1"/>
  <c r="AZ57" i="1" s="1"/>
  <c r="AG56" i="1"/>
  <c r="AM56" i="1" s="1"/>
  <c r="AU56" i="1" s="1"/>
  <c r="J57" i="1" s="1"/>
  <c r="AF56" i="1"/>
  <c r="AL56" i="1" s="1"/>
  <c r="AT56" i="1" s="1"/>
  <c r="K57" i="1" s="1"/>
  <c r="BN52" i="1"/>
  <c r="BT52" i="1" s="1"/>
  <c r="U53" i="1" s="1"/>
  <c r="BQ52" i="1"/>
  <c r="BU52" i="1" s="1"/>
  <c r="T53" i="1" s="1"/>
  <c r="BS57" i="1"/>
  <c r="BP57" i="1"/>
  <c r="AR56" i="1"/>
  <c r="AO56" i="1"/>
  <c r="Q53" i="1" l="1"/>
  <c r="BN53" i="1" s="1"/>
  <c r="BT53" i="1" s="1"/>
  <c r="U54" i="1" s="1"/>
  <c r="M57" i="1"/>
  <c r="N57" i="1"/>
  <c r="AW57" i="1" s="1"/>
  <c r="AY56" i="1"/>
  <c r="P57" i="1" s="1"/>
  <c r="BE57" i="1" s="1"/>
  <c r="AH56" i="1"/>
  <c r="H57" i="1" s="1"/>
  <c r="AX57" i="1"/>
  <c r="AY57" i="1" s="1"/>
  <c r="E57" i="1"/>
  <c r="D57" i="1"/>
  <c r="BO57" i="1"/>
  <c r="BR57" i="1"/>
  <c r="BQ53" i="1"/>
  <c r="BU53" i="1" s="1"/>
  <c r="T54" i="1" s="1"/>
  <c r="BA57" i="1"/>
  <c r="BJ57" i="1" s="1"/>
  <c r="BC57" i="1"/>
  <c r="BK57" i="1" s="1"/>
  <c r="BB57" i="1"/>
  <c r="BI57" i="1" s="1"/>
  <c r="S58" i="1" s="1"/>
  <c r="Z57" i="1" l="1"/>
  <c r="W57" i="1"/>
  <c r="Q54" i="1"/>
  <c r="BD57" i="1"/>
  <c r="BP58" i="1"/>
  <c r="BS58" i="1"/>
  <c r="AO57" i="1"/>
  <c r="AR57" i="1"/>
  <c r="BF57" i="1"/>
  <c r="BL57" i="1" s="1"/>
  <c r="BG57" i="1"/>
  <c r="BM57" i="1" s="1"/>
  <c r="F57" i="1"/>
  <c r="B57" i="1" s="1"/>
  <c r="BN54" i="1" l="1"/>
  <c r="BT54" i="1" s="1"/>
  <c r="U55" i="1" s="1"/>
  <c r="BQ54" i="1"/>
  <c r="BU54" i="1" s="1"/>
  <c r="T55" i="1" s="1"/>
  <c r="AE57" i="1"/>
  <c r="BH57" i="1"/>
  <c r="X57" i="1"/>
  <c r="AV57" i="1"/>
  <c r="O58" i="1"/>
  <c r="AZ58" i="1" s="1"/>
  <c r="AC57" i="1"/>
  <c r="AK57" i="1" s="1"/>
  <c r="AJ57" i="1"/>
  <c r="AB57" i="1"/>
  <c r="AI57" i="1" s="1"/>
  <c r="I58" i="1" s="1"/>
  <c r="AA57" i="1"/>
  <c r="AD57" i="1" s="1"/>
  <c r="G58" i="1" s="1"/>
  <c r="V57" i="1"/>
  <c r="AN58" i="1" l="1"/>
  <c r="AQ58" i="1"/>
  <c r="BB58" i="1"/>
  <c r="BC58" i="1"/>
  <c r="BK58" i="1" s="1"/>
  <c r="BA58" i="1"/>
  <c r="BJ58" i="1" s="1"/>
  <c r="R58" i="1"/>
  <c r="P58" i="1"/>
  <c r="BE58" i="1" s="1"/>
  <c r="C58" i="1"/>
  <c r="D58" i="1"/>
  <c r="E58" i="1"/>
  <c r="Z58" i="1" s="1"/>
  <c r="AG57" i="1"/>
  <c r="AM57" i="1" s="1"/>
  <c r="AU57" i="1" s="1"/>
  <c r="J58" i="1" s="1"/>
  <c r="AF57" i="1"/>
  <c r="AL57" i="1" s="1"/>
  <c r="AT57" i="1" s="1"/>
  <c r="K58" i="1" s="1"/>
  <c r="M58" i="1"/>
  <c r="N58" i="1"/>
  <c r="Y57" i="1"/>
  <c r="Q55" i="1"/>
  <c r="AS58" i="1"/>
  <c r="AP58" i="1"/>
  <c r="W58" i="1" l="1"/>
  <c r="BD58" i="1"/>
  <c r="BF58" i="1"/>
  <c r="BL58" i="1" s="1"/>
  <c r="BG58" i="1"/>
  <c r="BM58" i="1" s="1"/>
  <c r="BR58" i="1"/>
  <c r="BO58" i="1"/>
  <c r="BI58" i="1"/>
  <c r="S59" i="1" s="1"/>
  <c r="BQ55" i="1"/>
  <c r="BU55" i="1" s="1"/>
  <c r="T56" i="1" s="1"/>
  <c r="BN55" i="1"/>
  <c r="BT55" i="1" s="1"/>
  <c r="U56" i="1" s="1"/>
  <c r="AW58" i="1"/>
  <c r="AH57" i="1"/>
  <c r="H58" i="1" s="1"/>
  <c r="AC58" i="1"/>
  <c r="AK58" i="1" s="1"/>
  <c r="AA58" i="1"/>
  <c r="AJ58" i="1"/>
  <c r="AB58" i="1"/>
  <c r="AI58" i="1" s="1"/>
  <c r="I59" i="1" s="1"/>
  <c r="F58" i="1" l="1"/>
  <c r="AV58" i="1"/>
  <c r="M59" i="1" s="1"/>
  <c r="AD58" i="1"/>
  <c r="G59" i="1" s="1"/>
  <c r="AN59" i="1" s="1"/>
  <c r="BH58" i="1"/>
  <c r="R59" i="1" s="1"/>
  <c r="AP59" i="1"/>
  <c r="AS59" i="1"/>
  <c r="Q56" i="1"/>
  <c r="AR58" i="1"/>
  <c r="AO58" i="1"/>
  <c r="N59" i="1"/>
  <c r="AW59" i="1" s="1"/>
  <c r="BS59" i="1"/>
  <c r="BP59" i="1"/>
  <c r="AX58" i="1"/>
  <c r="O59" i="1" s="1"/>
  <c r="AZ59" i="1" s="1"/>
  <c r="V58" i="1"/>
  <c r="X58" i="1"/>
  <c r="E59" i="1" s="1"/>
  <c r="Z59" i="1" s="1"/>
  <c r="AE58" i="1" l="1"/>
  <c r="B58" i="1"/>
  <c r="AQ59" i="1"/>
  <c r="Y58" i="1"/>
  <c r="BO59" i="1"/>
  <c r="BR59" i="1"/>
  <c r="BN56" i="1"/>
  <c r="BT56" i="1" s="1"/>
  <c r="U57" i="1" s="1"/>
  <c r="BQ56" i="1"/>
  <c r="BU56" i="1" s="1"/>
  <c r="T57" i="1" s="1"/>
  <c r="BA59" i="1"/>
  <c r="BJ59" i="1" s="1"/>
  <c r="BB59" i="1"/>
  <c r="BI59" i="1" s="1"/>
  <c r="S60" i="1" s="1"/>
  <c r="BC59" i="1"/>
  <c r="BK59" i="1" s="1"/>
  <c r="AY58" i="1"/>
  <c r="P59" i="1" s="1"/>
  <c r="BE59" i="1" s="1"/>
  <c r="AX59" i="1"/>
  <c r="AY59" i="1"/>
  <c r="C59" i="1"/>
  <c r="D59" i="1"/>
  <c r="AJ59" i="1"/>
  <c r="AB59" i="1"/>
  <c r="AI59" i="1" s="1"/>
  <c r="I60" i="1" s="1"/>
  <c r="AA59" i="1"/>
  <c r="AC59" i="1"/>
  <c r="AK59" i="1" s="1"/>
  <c r="AF58" i="1" l="1"/>
  <c r="AG58" i="1"/>
  <c r="AM58" i="1" s="1"/>
  <c r="AU58" i="1" s="1"/>
  <c r="J59" i="1" s="1"/>
  <c r="Q57" i="1"/>
  <c r="BD59" i="1"/>
  <c r="AS60" i="1"/>
  <c r="AP60" i="1"/>
  <c r="BP60" i="1"/>
  <c r="BS60" i="1"/>
  <c r="W59" i="1"/>
  <c r="X59" i="1" s="1"/>
  <c r="BG59" i="1"/>
  <c r="BM59" i="1" s="1"/>
  <c r="BF59" i="1"/>
  <c r="BL59" i="1" s="1"/>
  <c r="AD59" i="1"/>
  <c r="G60" i="1" s="1"/>
  <c r="AL58" i="1" l="1"/>
  <c r="AT58" i="1" s="1"/>
  <c r="K59" i="1" s="1"/>
  <c r="AH58" i="1"/>
  <c r="BH59" i="1"/>
  <c r="R60" i="1" s="1"/>
  <c r="AN60" i="1"/>
  <c r="AQ60" i="1"/>
  <c r="Y59" i="1"/>
  <c r="E60" i="1"/>
  <c r="BR60" i="1"/>
  <c r="BO60" i="1"/>
  <c r="BN57" i="1"/>
  <c r="BT57" i="1" s="1"/>
  <c r="U58" i="1" s="1"/>
  <c r="BQ57" i="1"/>
  <c r="BU57" i="1" s="1"/>
  <c r="T58" i="1" s="1"/>
  <c r="P60" i="1"/>
  <c r="O60" i="1"/>
  <c r="F59" i="1" l="1"/>
  <c r="H59" i="1"/>
  <c r="Z60" i="1"/>
  <c r="AZ60" i="1"/>
  <c r="BE60" i="1"/>
  <c r="Q58" i="1"/>
  <c r="AR59" i="1" l="1"/>
  <c r="AO59" i="1"/>
  <c r="AE59" i="1"/>
  <c r="B59" i="1"/>
  <c r="AV59" i="1"/>
  <c r="V59" i="1"/>
  <c r="AJ60" i="1"/>
  <c r="AC60" i="1"/>
  <c r="AK60" i="1" s="1"/>
  <c r="AB60" i="1"/>
  <c r="AI60" i="1" s="1"/>
  <c r="I61" i="1" s="1"/>
  <c r="AA60" i="1"/>
  <c r="BN58" i="1"/>
  <c r="BT58" i="1" s="1"/>
  <c r="U59" i="1" s="1"/>
  <c r="BQ58" i="1"/>
  <c r="BU58" i="1" s="1"/>
  <c r="T59" i="1" s="1"/>
  <c r="BF60" i="1"/>
  <c r="BL60" i="1" s="1"/>
  <c r="BG60" i="1"/>
  <c r="BM60" i="1" s="1"/>
  <c r="BB60" i="1"/>
  <c r="BC60" i="1"/>
  <c r="BK60" i="1" s="1"/>
  <c r="BA60" i="1"/>
  <c r="BJ60" i="1" s="1"/>
  <c r="BD60" i="1" l="1"/>
  <c r="AF59" i="1"/>
  <c r="AL59" i="1" s="1"/>
  <c r="AT59" i="1" s="1"/>
  <c r="K60" i="1" s="1"/>
  <c r="AG59" i="1"/>
  <c r="AM59" i="1" s="1"/>
  <c r="AU59" i="1" s="1"/>
  <c r="J60" i="1" s="1"/>
  <c r="AH59" i="1"/>
  <c r="N60" i="1"/>
  <c r="AW60" i="1" s="1"/>
  <c r="AX60" i="1" s="1"/>
  <c r="AY60" i="1" s="1"/>
  <c r="P61" i="1" s="1"/>
  <c r="M60" i="1"/>
  <c r="C60" i="1"/>
  <c r="D60" i="1"/>
  <c r="W60" i="1" s="1"/>
  <c r="AD60" i="1"/>
  <c r="G61" i="1" s="1"/>
  <c r="AQ61" i="1" s="1"/>
  <c r="BH60" i="1"/>
  <c r="R61" i="1" s="1"/>
  <c r="BR61" i="1" s="1"/>
  <c r="Q59" i="1"/>
  <c r="BN59" i="1" s="1"/>
  <c r="BT59" i="1" s="1"/>
  <c r="U60" i="1" s="1"/>
  <c r="BI60" i="1"/>
  <c r="AP61" i="1"/>
  <c r="AS61" i="1"/>
  <c r="X60" i="1" l="1"/>
  <c r="E61" i="1" s="1"/>
  <c r="BO61" i="1"/>
  <c r="H60" i="1"/>
  <c r="F60" i="1"/>
  <c r="AN61" i="1"/>
  <c r="BQ59" i="1"/>
  <c r="BU59" i="1" s="1"/>
  <c r="T60" i="1" s="1"/>
  <c r="S61" i="1"/>
  <c r="O61" i="1"/>
  <c r="Z61" i="1"/>
  <c r="BE61" i="1"/>
  <c r="AV60" i="1" l="1"/>
  <c r="AE60" i="1"/>
  <c r="Q60" i="1"/>
  <c r="V60" i="1"/>
  <c r="C61" i="1" s="1"/>
  <c r="B60" i="1"/>
  <c r="Y60" i="1"/>
  <c r="D61" i="1" s="1"/>
  <c r="W61" i="1" s="1"/>
  <c r="X61" i="1" s="1"/>
  <c r="Y61" i="1" s="1"/>
  <c r="AR60" i="1"/>
  <c r="AO60" i="1"/>
  <c r="AZ61" i="1"/>
  <c r="BP61" i="1"/>
  <c r="BS61" i="1"/>
  <c r="AC61" i="1"/>
  <c r="AK61" i="1" s="1"/>
  <c r="AA61" i="1"/>
  <c r="AB61" i="1"/>
  <c r="AI61" i="1" s="1"/>
  <c r="I62" i="1" s="1"/>
  <c r="AJ61" i="1"/>
  <c r="BF61" i="1"/>
  <c r="BL61" i="1" s="1"/>
  <c r="BG61" i="1"/>
  <c r="BM61" i="1" s="1"/>
  <c r="AG60" i="1" l="1"/>
  <c r="AM60" i="1" s="1"/>
  <c r="AU60" i="1" s="1"/>
  <c r="J61" i="1" s="1"/>
  <c r="AF60" i="1"/>
  <c r="AL60" i="1" s="1"/>
  <c r="AT60" i="1" s="1"/>
  <c r="K61" i="1" s="1"/>
  <c r="BQ60" i="1"/>
  <c r="BU60" i="1" s="1"/>
  <c r="T61" i="1" s="1"/>
  <c r="BN60" i="1"/>
  <c r="BT60" i="1" s="1"/>
  <c r="U61" i="1" s="1"/>
  <c r="Q61" i="1"/>
  <c r="N61" i="1"/>
  <c r="AW61" i="1" s="1"/>
  <c r="AX61" i="1" s="1"/>
  <c r="AY61" i="1" s="1"/>
  <c r="M61" i="1"/>
  <c r="AD61" i="1"/>
  <c r="BN61" i="1"/>
  <c r="BQ61" i="1"/>
  <c r="BA61" i="1"/>
  <c r="BJ61" i="1" s="1"/>
  <c r="BB61" i="1"/>
  <c r="BC61" i="1"/>
  <c r="BK61" i="1" s="1"/>
  <c r="AP62" i="1"/>
  <c r="AS62" i="1"/>
  <c r="BH61" i="1"/>
  <c r="AH60" i="1" l="1"/>
  <c r="BU61" i="1"/>
  <c r="T62" i="1" s="1"/>
  <c r="BT61" i="1"/>
  <c r="U62" i="1" s="1"/>
  <c r="BI61" i="1"/>
  <c r="S62" i="1" s="1"/>
  <c r="R62" i="1"/>
  <c r="P62" i="1"/>
  <c r="BD61" i="1"/>
  <c r="Q62" i="1" s="1"/>
  <c r="G62" i="1"/>
  <c r="E62" i="1"/>
  <c r="Z62" i="1" s="1"/>
  <c r="H61" i="1" l="1"/>
  <c r="F61" i="1"/>
  <c r="O62" i="1"/>
  <c r="BQ62" i="1"/>
  <c r="BN62" i="1"/>
  <c r="BO62" i="1"/>
  <c r="BR62" i="1"/>
  <c r="BS62" i="1"/>
  <c r="BP62" i="1"/>
  <c r="BE62" i="1"/>
  <c r="AC62" i="1"/>
  <c r="AK62" i="1" s="1"/>
  <c r="AJ62" i="1"/>
  <c r="AB62" i="1"/>
  <c r="AI62" i="1" s="1"/>
  <c r="I63" i="1" s="1"/>
  <c r="AA62" i="1"/>
  <c r="AN62" i="1"/>
  <c r="AQ62" i="1"/>
  <c r="B61" i="1" l="1"/>
  <c r="V61" i="1"/>
  <c r="AE61" i="1"/>
  <c r="AV61" i="1"/>
  <c r="AR61" i="1"/>
  <c r="AO61" i="1"/>
  <c r="AD62" i="1"/>
  <c r="G63" i="1" s="1"/>
  <c r="AP63" i="1"/>
  <c r="AS63" i="1"/>
  <c r="AZ62" i="1"/>
  <c r="BF62" i="1"/>
  <c r="BL62" i="1" s="1"/>
  <c r="BG62" i="1"/>
  <c r="BM62" i="1" s="1"/>
  <c r="BH62" i="1"/>
  <c r="R63" i="1" s="1"/>
  <c r="AQ63" i="1" l="1"/>
  <c r="AN63" i="1"/>
  <c r="M62" i="1"/>
  <c r="N62" i="1"/>
  <c r="D62" i="1"/>
  <c r="W62" i="1" s="1"/>
  <c r="C62" i="1"/>
  <c r="AF61" i="1"/>
  <c r="AL61" i="1" s="1"/>
  <c r="AT61" i="1" s="1"/>
  <c r="K62" i="1" s="1"/>
  <c r="AG61" i="1"/>
  <c r="AM61" i="1" s="1"/>
  <c r="AU61" i="1" s="1"/>
  <c r="J62" i="1" s="1"/>
  <c r="BA62" i="1"/>
  <c r="BJ62" i="1" s="1"/>
  <c r="BT62" i="1" s="1"/>
  <c r="U63" i="1" s="1"/>
  <c r="BB62" i="1"/>
  <c r="BC62" i="1"/>
  <c r="BK62" i="1" s="1"/>
  <c r="BU62" i="1" s="1"/>
  <c r="T63" i="1" s="1"/>
  <c r="BR63" i="1"/>
  <c r="BO63" i="1"/>
  <c r="X62" i="1" l="1"/>
  <c r="E63" i="1" s="1"/>
  <c r="Z63" i="1" s="1"/>
  <c r="Y62" i="1"/>
  <c r="AH61" i="1"/>
  <c r="AW62" i="1"/>
  <c r="AX62" i="1" s="1"/>
  <c r="AY62" i="1" s="1"/>
  <c r="P63" i="1" s="1"/>
  <c r="BE63" i="1" s="1"/>
  <c r="BG63" i="1" s="1"/>
  <c r="BM63" i="1" s="1"/>
  <c r="BI62" i="1"/>
  <c r="S63" i="1" s="1"/>
  <c r="BD62" i="1"/>
  <c r="Q63" i="1" s="1"/>
  <c r="BF63" i="1" l="1"/>
  <c r="BL63" i="1" s="1"/>
  <c r="H62" i="1"/>
  <c r="F62" i="1"/>
  <c r="O63" i="1"/>
  <c r="AZ63" i="1" s="1"/>
  <c r="AA63" i="1"/>
  <c r="AD63" i="1" s="1"/>
  <c r="G64" i="1" s="1"/>
  <c r="AJ63" i="1"/>
  <c r="AB63" i="1"/>
  <c r="AI63" i="1" s="1"/>
  <c r="I64" i="1" s="1"/>
  <c r="AC63" i="1"/>
  <c r="AK63" i="1" s="1"/>
  <c r="BH63" i="1"/>
  <c r="R64" i="1" s="1"/>
  <c r="BP63" i="1"/>
  <c r="BS63" i="1"/>
  <c r="BN63" i="1"/>
  <c r="BQ63" i="1"/>
  <c r="AQ64" i="1" l="1"/>
  <c r="AN64" i="1"/>
  <c r="AP64" i="1"/>
  <c r="AS64" i="1"/>
  <c r="AV62" i="1"/>
  <c r="AE62" i="1"/>
  <c r="V62" i="1"/>
  <c r="B62" i="1"/>
  <c r="AR62" i="1"/>
  <c r="AO62" i="1"/>
  <c r="BA63" i="1"/>
  <c r="BJ63" i="1" s="1"/>
  <c r="BT63" i="1" s="1"/>
  <c r="U64" i="1" s="1"/>
  <c r="BC63" i="1"/>
  <c r="BK63" i="1" s="1"/>
  <c r="BU63" i="1" s="1"/>
  <c r="T64" i="1" s="1"/>
  <c r="BB63" i="1"/>
  <c r="BR64" i="1"/>
  <c r="BO64" i="1"/>
  <c r="M63" i="1" l="1"/>
  <c r="N63" i="1"/>
  <c r="AW63" i="1" s="1"/>
  <c r="AX63" i="1" s="1"/>
  <c r="AY63" i="1" s="1"/>
  <c r="P64" i="1" s="1"/>
  <c r="BE64" i="1" s="1"/>
  <c r="AG62" i="1"/>
  <c r="AM62" i="1" s="1"/>
  <c r="AU62" i="1" s="1"/>
  <c r="J63" i="1" s="1"/>
  <c r="AF62" i="1"/>
  <c r="AL62" i="1" s="1"/>
  <c r="AT62" i="1" s="1"/>
  <c r="K63" i="1" s="1"/>
  <c r="C63" i="1"/>
  <c r="D63" i="1"/>
  <c r="W63" i="1" s="1"/>
  <c r="BD63" i="1"/>
  <c r="Q64" i="1" s="1"/>
  <c r="BI63" i="1"/>
  <c r="X63" i="1" l="1"/>
  <c r="E64" i="1" s="1"/>
  <c r="Z64" i="1" s="1"/>
  <c r="Y63" i="1"/>
  <c r="AH62" i="1"/>
  <c r="BF64" i="1"/>
  <c r="BG64" i="1"/>
  <c r="BM64" i="1" s="1"/>
  <c r="BN64" i="1"/>
  <c r="BQ64" i="1"/>
  <c r="S64" i="1"/>
  <c r="O64" i="1"/>
  <c r="BL64" i="1" l="1"/>
  <c r="BH64" i="1"/>
  <c r="R65" i="1" s="1"/>
  <c r="H63" i="1"/>
  <c r="F63" i="1"/>
  <c r="AB64" i="1"/>
  <c r="AI64" i="1" s="1"/>
  <c r="I65" i="1" s="1"/>
  <c r="AC64" i="1"/>
  <c r="AK64" i="1" s="1"/>
  <c r="AJ64" i="1"/>
  <c r="AA64" i="1"/>
  <c r="AD64" i="1" s="1"/>
  <c r="G65" i="1" s="1"/>
  <c r="AZ64" i="1"/>
  <c r="BP64" i="1"/>
  <c r="BS64" i="1"/>
  <c r="AN65" i="1" l="1"/>
  <c r="AQ65" i="1"/>
  <c r="AE63" i="1"/>
  <c r="B63" i="1"/>
  <c r="AV63" i="1"/>
  <c r="V63" i="1"/>
  <c r="AS65" i="1"/>
  <c r="AP65" i="1"/>
  <c r="BR65" i="1"/>
  <c r="BO65" i="1"/>
  <c r="AR63" i="1"/>
  <c r="AO63" i="1"/>
  <c r="BA64" i="1"/>
  <c r="BJ64" i="1" s="1"/>
  <c r="BT64" i="1" s="1"/>
  <c r="U65" i="1" s="1"/>
  <c r="BB64" i="1"/>
  <c r="BC64" i="1"/>
  <c r="BK64" i="1" s="1"/>
  <c r="BU64" i="1" s="1"/>
  <c r="T65" i="1" s="1"/>
  <c r="D64" i="1" l="1"/>
  <c r="W64" i="1" s="1"/>
  <c r="C64" i="1"/>
  <c r="M64" i="1"/>
  <c r="N64" i="1"/>
  <c r="AW64" i="1" s="1"/>
  <c r="AX64" i="1" s="1"/>
  <c r="AY64" i="1" s="1"/>
  <c r="P65" i="1" s="1"/>
  <c r="BE65" i="1" s="1"/>
  <c r="AF63" i="1"/>
  <c r="AL63" i="1" s="1"/>
  <c r="AT63" i="1" s="1"/>
  <c r="K64" i="1" s="1"/>
  <c r="AG63" i="1"/>
  <c r="AM63" i="1" s="1"/>
  <c r="AU63" i="1" s="1"/>
  <c r="J64" i="1" s="1"/>
  <c r="AH63" i="1"/>
  <c r="BD64" i="1"/>
  <c r="Q65" i="1" s="1"/>
  <c r="BI64" i="1"/>
  <c r="BG65" i="1" l="1"/>
  <c r="BM65" i="1" s="1"/>
  <c r="BF65" i="1"/>
  <c r="BL65" i="1" s="1"/>
  <c r="H64" i="1"/>
  <c r="F64" i="1"/>
  <c r="AE64" i="1" s="1"/>
  <c r="X64" i="1"/>
  <c r="E65" i="1" s="1"/>
  <c r="Z65" i="1" s="1"/>
  <c r="S65" i="1"/>
  <c r="O65" i="1"/>
  <c r="AZ65" i="1" s="1"/>
  <c r="BQ65" i="1"/>
  <c r="BN65" i="1"/>
  <c r="Y64" i="1" l="1"/>
  <c r="AA65" i="1"/>
  <c r="AJ65" i="1"/>
  <c r="AC65" i="1"/>
  <c r="AK65" i="1" s="1"/>
  <c r="AB65" i="1"/>
  <c r="AI65" i="1" s="1"/>
  <c r="I66" i="1" s="1"/>
  <c r="V64" i="1"/>
  <c r="AV64" i="1"/>
  <c r="AO64" i="1"/>
  <c r="AR64" i="1"/>
  <c r="B64" i="1"/>
  <c r="AF64" i="1"/>
  <c r="AL64" i="1" s="1"/>
  <c r="AG64" i="1"/>
  <c r="AM64" i="1" s="1"/>
  <c r="BH65" i="1"/>
  <c r="R66" i="1" s="1"/>
  <c r="BA65" i="1"/>
  <c r="BJ65" i="1" s="1"/>
  <c r="BB65" i="1"/>
  <c r="BC65" i="1"/>
  <c r="BK65" i="1" s="1"/>
  <c r="BP65" i="1"/>
  <c r="BS65" i="1"/>
  <c r="AS66" i="1" l="1"/>
  <c r="AP66" i="1"/>
  <c r="D65" i="1"/>
  <c r="W65" i="1" s="1"/>
  <c r="X65" i="1" s="1"/>
  <c r="E66" i="1" s="1"/>
  <c r="Z66" i="1" s="1"/>
  <c r="AA66" i="1" s="1"/>
  <c r="C65" i="1"/>
  <c r="N65" i="1"/>
  <c r="AW65" i="1" s="1"/>
  <c r="M65" i="1"/>
  <c r="AD65" i="1"/>
  <c r="G66" i="1" s="1"/>
  <c r="BR66" i="1"/>
  <c r="BO66" i="1"/>
  <c r="AU64" i="1"/>
  <c r="J65" i="1" s="1"/>
  <c r="AT64" i="1"/>
  <c r="K65" i="1" s="1"/>
  <c r="AH64" i="1"/>
  <c r="BD65" i="1"/>
  <c r="Q66" i="1" s="1"/>
  <c r="BN66" i="1" s="1"/>
  <c r="BI65" i="1"/>
  <c r="BU65" i="1"/>
  <c r="T66" i="1" s="1"/>
  <c r="BT65" i="1"/>
  <c r="U66" i="1" s="1"/>
  <c r="S66" i="1"/>
  <c r="AJ66" i="1"/>
  <c r="AX65" i="1" l="1"/>
  <c r="AY65" i="1"/>
  <c r="P66" i="1" s="1"/>
  <c r="BE66" i="1" s="1"/>
  <c r="AQ66" i="1"/>
  <c r="AN66" i="1"/>
  <c r="H65" i="1"/>
  <c r="F65" i="1"/>
  <c r="B65" i="1" s="1"/>
  <c r="Y65" i="1"/>
  <c r="AC66" i="1"/>
  <c r="AK66" i="1" s="1"/>
  <c r="AB66" i="1"/>
  <c r="AI66" i="1" s="1"/>
  <c r="I67" i="1" s="1"/>
  <c r="AS67" i="1" s="1"/>
  <c r="BQ66" i="1"/>
  <c r="O66" i="1"/>
  <c r="AZ66" i="1" s="1"/>
  <c r="BA66" i="1" s="1"/>
  <c r="BJ66" i="1" s="1"/>
  <c r="BF66" i="1"/>
  <c r="BL66" i="1" s="1"/>
  <c r="BG66" i="1"/>
  <c r="BM66" i="1" s="1"/>
  <c r="BP66" i="1"/>
  <c r="BS66" i="1"/>
  <c r="AP67" i="1" l="1"/>
  <c r="AR65" i="1"/>
  <c r="AO65" i="1"/>
  <c r="BC66" i="1"/>
  <c r="BK66" i="1" s="1"/>
  <c r="AD66" i="1"/>
  <c r="G67" i="1" s="1"/>
  <c r="AN67" i="1" s="1"/>
  <c r="BB66" i="1"/>
  <c r="BI66" i="1" s="1"/>
  <c r="S67" i="1" s="1"/>
  <c r="BS67" i="1" s="1"/>
  <c r="AE65" i="1"/>
  <c r="V65" i="1"/>
  <c r="AV65" i="1"/>
  <c r="BU66" i="1"/>
  <c r="T67" i="1" s="1"/>
  <c r="BT66" i="1"/>
  <c r="U67" i="1" s="1"/>
  <c r="BH66" i="1"/>
  <c r="R67" i="1" s="1"/>
  <c r="BO67" i="1" s="1"/>
  <c r="N66" i="1" l="1"/>
  <c r="AW66" i="1" s="1"/>
  <c r="M66" i="1"/>
  <c r="BR67" i="1"/>
  <c r="AG65" i="1"/>
  <c r="AM65" i="1" s="1"/>
  <c r="AU65" i="1" s="1"/>
  <c r="J66" i="1" s="1"/>
  <c r="AF65" i="1"/>
  <c r="AL65" i="1" s="1"/>
  <c r="AT65" i="1" s="1"/>
  <c r="K66" i="1" s="1"/>
  <c r="AQ67" i="1"/>
  <c r="C66" i="1"/>
  <c r="D66" i="1"/>
  <c r="W66" i="1" s="1"/>
  <c r="X66" i="1" s="1"/>
  <c r="Y66" i="1" s="1"/>
  <c r="BD66" i="1"/>
  <c r="Q67" i="1" s="1"/>
  <c r="BQ67" i="1" s="1"/>
  <c r="BP67" i="1"/>
  <c r="AX66" i="1"/>
  <c r="BN67" i="1" l="1"/>
  <c r="O67" i="1"/>
  <c r="AZ67" i="1" s="1"/>
  <c r="E67" i="1"/>
  <c r="Z67" i="1" s="1"/>
  <c r="AH65" i="1"/>
  <c r="BA67" i="1"/>
  <c r="BJ67" i="1" s="1"/>
  <c r="BB67" i="1"/>
  <c r="BI67" i="1" s="1"/>
  <c r="S68" i="1" s="1"/>
  <c r="BC67" i="1"/>
  <c r="BK67" i="1" s="1"/>
  <c r="AY66" i="1"/>
  <c r="P67" i="1" s="1"/>
  <c r="BE67" i="1" s="1"/>
  <c r="AJ67" i="1"/>
  <c r="AA67" i="1"/>
  <c r="AB67" i="1"/>
  <c r="AI67" i="1" s="1"/>
  <c r="I68" i="1" s="1"/>
  <c r="AC67" i="1"/>
  <c r="AK67" i="1" s="1"/>
  <c r="F66" i="1" l="1"/>
  <c r="H66" i="1"/>
  <c r="AD67" i="1"/>
  <c r="G68" i="1" s="1"/>
  <c r="BS68" i="1"/>
  <c r="BP68" i="1"/>
  <c r="BG67" i="1"/>
  <c r="BM67" i="1" s="1"/>
  <c r="BU67" i="1" s="1"/>
  <c r="T68" i="1" s="1"/>
  <c r="BF67" i="1"/>
  <c r="BL67" i="1" s="1"/>
  <c r="BT67" i="1" s="1"/>
  <c r="U68" i="1" s="1"/>
  <c r="AS68" i="1"/>
  <c r="AP68" i="1"/>
  <c r="BD67" i="1"/>
  <c r="Q68" i="1" s="1"/>
  <c r="AN68" i="1"/>
  <c r="AQ68" i="1"/>
  <c r="AO66" i="1" l="1"/>
  <c r="AR66" i="1"/>
  <c r="AV66" i="1"/>
  <c r="V66" i="1"/>
  <c r="B66" i="1"/>
  <c r="AE66" i="1"/>
  <c r="BQ68" i="1"/>
  <c r="BN68" i="1"/>
  <c r="BH67" i="1"/>
  <c r="R68" i="1" s="1"/>
  <c r="AG66" i="1" l="1"/>
  <c r="AM66" i="1" s="1"/>
  <c r="AU66" i="1" s="1"/>
  <c r="J67" i="1" s="1"/>
  <c r="AF66" i="1"/>
  <c r="AL66" i="1" s="1"/>
  <c r="AT66" i="1" s="1"/>
  <c r="K67" i="1" s="1"/>
  <c r="AH66" i="1"/>
  <c r="F67" i="1" s="1"/>
  <c r="C67" i="1"/>
  <c r="D67" i="1"/>
  <c r="W67" i="1" s="1"/>
  <c r="M67" i="1"/>
  <c r="N67" i="1"/>
  <c r="AW67" i="1" s="1"/>
  <c r="BR68" i="1"/>
  <c r="BO68" i="1"/>
  <c r="X67" i="1"/>
  <c r="E68" i="1" s="1"/>
  <c r="Z68" i="1" s="1"/>
  <c r="AX67" i="1"/>
  <c r="O68" i="1" s="1"/>
  <c r="AZ68" i="1" s="1"/>
  <c r="H67" i="1"/>
  <c r="B67" i="1" l="1"/>
  <c r="AY67" i="1"/>
  <c r="P68" i="1" s="1"/>
  <c r="BE68" i="1" s="1"/>
  <c r="BF68" i="1" s="1"/>
  <c r="BL68" i="1" s="1"/>
  <c r="Y67" i="1"/>
  <c r="AA68" i="1"/>
  <c r="AC68" i="1"/>
  <c r="AK68" i="1" s="1"/>
  <c r="AJ68" i="1"/>
  <c r="AB68" i="1"/>
  <c r="AI68" i="1" s="1"/>
  <c r="I69" i="1" s="1"/>
  <c r="BB68" i="1"/>
  <c r="BA68" i="1"/>
  <c r="BJ68" i="1" s="1"/>
  <c r="BC68" i="1"/>
  <c r="BK68" i="1" s="1"/>
  <c r="AE67" i="1"/>
  <c r="AV67" i="1"/>
  <c r="V67" i="1"/>
  <c r="AO67" i="1"/>
  <c r="AR67" i="1"/>
  <c r="BT68" i="1" l="1"/>
  <c r="U69" i="1" s="1"/>
  <c r="BG68" i="1"/>
  <c r="BM68" i="1" s="1"/>
  <c r="BU68" i="1" s="1"/>
  <c r="T69" i="1" s="1"/>
  <c r="BI68" i="1"/>
  <c r="S69" i="1" s="1"/>
  <c r="BP69" i="1" s="1"/>
  <c r="BD68" i="1"/>
  <c r="Q69" i="1" s="1"/>
  <c r="AD68" i="1"/>
  <c r="G69" i="1" s="1"/>
  <c r="D68" i="1"/>
  <c r="C68" i="1"/>
  <c r="AS69" i="1"/>
  <c r="AP69" i="1"/>
  <c r="M68" i="1"/>
  <c r="N68" i="1"/>
  <c r="BH68" i="1"/>
  <c r="R69" i="1" s="1"/>
  <c r="AG67" i="1"/>
  <c r="AM67" i="1" s="1"/>
  <c r="AU67" i="1" s="1"/>
  <c r="J68" i="1" s="1"/>
  <c r="AF67" i="1"/>
  <c r="AL67" i="1" s="1"/>
  <c r="AT67" i="1" s="1"/>
  <c r="K68" i="1" s="1"/>
  <c r="BS69" i="1" l="1"/>
  <c r="AH67" i="1"/>
  <c r="H68" i="1" s="1"/>
  <c r="AR68" i="1" s="1"/>
  <c r="W68" i="1"/>
  <c r="AQ69" i="1"/>
  <c r="AN69" i="1"/>
  <c r="AW68" i="1"/>
  <c r="BN69" i="1"/>
  <c r="BQ69" i="1"/>
  <c r="AV68" i="1"/>
  <c r="N69" i="1" s="1"/>
  <c r="V68" i="1"/>
  <c r="AO68" i="1"/>
  <c r="BR69" i="1"/>
  <c r="BO69" i="1"/>
  <c r="F68" i="1"/>
  <c r="B68" i="1" s="1"/>
  <c r="AW69" i="1" l="1"/>
  <c r="C69" i="1"/>
  <c r="M69" i="1"/>
  <c r="AE68" i="1"/>
  <c r="AX68" i="1"/>
  <c r="O69" i="1" s="1"/>
  <c r="AZ69" i="1" s="1"/>
  <c r="X68" i="1"/>
  <c r="E69" i="1" s="1"/>
  <c r="Z69" i="1" s="1"/>
  <c r="Y68" i="1" l="1"/>
  <c r="AY68" i="1"/>
  <c r="P69" i="1" s="1"/>
  <c r="BE69" i="1" s="1"/>
  <c r="BF69" i="1" s="1"/>
  <c r="BL69" i="1" s="1"/>
  <c r="BT69" i="1" s="1"/>
  <c r="U70" i="1" s="1"/>
  <c r="BB69" i="1"/>
  <c r="BA69" i="1"/>
  <c r="BJ69" i="1" s="1"/>
  <c r="BC69" i="1"/>
  <c r="BK69" i="1" s="1"/>
  <c r="AA69" i="1"/>
  <c r="AC69" i="1"/>
  <c r="AK69" i="1" s="1"/>
  <c r="AJ69" i="1"/>
  <c r="AB69" i="1"/>
  <c r="AI69" i="1" s="1"/>
  <c r="I70" i="1" s="1"/>
  <c r="AF68" i="1"/>
  <c r="AL68" i="1" s="1"/>
  <c r="AT68" i="1" s="1"/>
  <c r="K69" i="1" s="1"/>
  <c r="AG68" i="1"/>
  <c r="AM68" i="1" s="1"/>
  <c r="AU68" i="1" s="1"/>
  <c r="J69" i="1" s="1"/>
  <c r="AX69" i="1"/>
  <c r="AY69" i="1" s="1"/>
  <c r="D69" i="1"/>
  <c r="BG69" i="1" l="1"/>
  <c r="BM69" i="1" s="1"/>
  <c r="BU69" i="1" s="1"/>
  <c r="T70" i="1" s="1"/>
  <c r="BD69" i="1"/>
  <c r="Q70" i="1" s="1"/>
  <c r="AH68" i="1"/>
  <c r="H69" i="1" s="1"/>
  <c r="AS70" i="1"/>
  <c r="AP70" i="1"/>
  <c r="BH69" i="1"/>
  <c r="R70" i="1" s="1"/>
  <c r="BQ70" i="1"/>
  <c r="BN70" i="1"/>
  <c r="W69" i="1"/>
  <c r="AR69" i="1"/>
  <c r="AO69" i="1"/>
  <c r="AD69" i="1"/>
  <c r="G70" i="1" s="1"/>
  <c r="BI69" i="1"/>
  <c r="S70" i="1" s="1"/>
  <c r="F69" i="1" l="1"/>
  <c r="B69" i="1" s="1"/>
  <c r="O70" i="1"/>
  <c r="AZ70" i="1" s="1"/>
  <c r="BC70" i="1" s="1"/>
  <c r="BK70" i="1" s="1"/>
  <c r="P70" i="1"/>
  <c r="BA70" i="1"/>
  <c r="BJ70" i="1" s="1"/>
  <c r="BB70" i="1"/>
  <c r="BI70" i="1" s="1"/>
  <c r="BE70" i="1"/>
  <c r="X69" i="1"/>
  <c r="E70" i="1" s="1"/>
  <c r="Z70" i="1" s="1"/>
  <c r="BO70" i="1"/>
  <c r="BR70" i="1"/>
  <c r="BP70" i="1"/>
  <c r="BS70" i="1"/>
  <c r="AE69" i="1"/>
  <c r="AV69" i="1"/>
  <c r="V69" i="1"/>
  <c r="AQ70" i="1"/>
  <c r="AN70" i="1"/>
  <c r="BD70" i="1" l="1"/>
  <c r="Q71" i="1" s="1"/>
  <c r="Y69" i="1"/>
  <c r="BF70" i="1"/>
  <c r="BL70" i="1" s="1"/>
  <c r="BT70" i="1" s="1"/>
  <c r="U71" i="1" s="1"/>
  <c r="BG70" i="1"/>
  <c r="BM70" i="1" s="1"/>
  <c r="AB70" i="1"/>
  <c r="AI70" i="1" s="1"/>
  <c r="I71" i="1" s="1"/>
  <c r="AA70" i="1"/>
  <c r="AC70" i="1"/>
  <c r="AK70" i="1" s="1"/>
  <c r="AJ70" i="1"/>
  <c r="BN71" i="1"/>
  <c r="BQ71" i="1"/>
  <c r="S71" i="1"/>
  <c r="N70" i="1"/>
  <c r="M70" i="1"/>
  <c r="C70" i="1"/>
  <c r="D70" i="1"/>
  <c r="AF69" i="1"/>
  <c r="AL69" i="1" s="1"/>
  <c r="AT69" i="1" s="1"/>
  <c r="K70" i="1" s="1"/>
  <c r="AG69" i="1"/>
  <c r="AM69" i="1" s="1"/>
  <c r="AU69" i="1" s="1"/>
  <c r="J70" i="1" s="1"/>
  <c r="BU70" i="1"/>
  <c r="T71" i="1" s="1"/>
  <c r="BH70" i="1" l="1"/>
  <c r="R71" i="1" s="1"/>
  <c r="AD70" i="1"/>
  <c r="G71" i="1" s="1"/>
  <c r="AN71" i="1" s="1"/>
  <c r="BS71" i="1"/>
  <c r="BP71" i="1"/>
  <c r="AS71" i="1"/>
  <c r="AP71" i="1"/>
  <c r="BR71" i="1"/>
  <c r="BO71" i="1"/>
  <c r="AW70" i="1"/>
  <c r="AH69" i="1"/>
  <c r="H70" i="1" s="1"/>
  <c r="W70" i="1"/>
  <c r="AQ71" i="1" l="1"/>
  <c r="AO70" i="1"/>
  <c r="AR70" i="1"/>
  <c r="X70" i="1"/>
  <c r="E71" i="1" s="1"/>
  <c r="Z71" i="1" s="1"/>
  <c r="AX70" i="1"/>
  <c r="O71" i="1" s="1"/>
  <c r="F70" i="1"/>
  <c r="B70" i="1" s="1"/>
  <c r="Y70" i="1" l="1"/>
  <c r="AY70" i="1"/>
  <c r="P71" i="1" s="1"/>
  <c r="BE71" i="1" s="1"/>
  <c r="AE70" i="1"/>
  <c r="V70" i="1"/>
  <c r="AV70" i="1"/>
  <c r="AZ71" i="1"/>
  <c r="AA71" i="1"/>
  <c r="AB71" i="1"/>
  <c r="AI71" i="1" s="1"/>
  <c r="I72" i="1" s="1"/>
  <c r="AC71" i="1"/>
  <c r="AK71" i="1" s="1"/>
  <c r="AJ71" i="1"/>
  <c r="AD71" i="1" l="1"/>
  <c r="G72" i="1" s="1"/>
  <c r="M71" i="1"/>
  <c r="N71" i="1"/>
  <c r="AP72" i="1"/>
  <c r="AS72" i="1"/>
  <c r="D71" i="1"/>
  <c r="C71" i="1"/>
  <c r="BA71" i="1"/>
  <c r="BJ71" i="1" s="1"/>
  <c r="BB71" i="1"/>
  <c r="BC71" i="1"/>
  <c r="BK71" i="1" s="1"/>
  <c r="AF70" i="1"/>
  <c r="AL70" i="1" s="1"/>
  <c r="AT70" i="1" s="1"/>
  <c r="K71" i="1" s="1"/>
  <c r="AG70" i="1"/>
  <c r="AM70" i="1" s="1"/>
  <c r="AU70" i="1" s="1"/>
  <c r="J71" i="1" s="1"/>
  <c r="BF71" i="1"/>
  <c r="BL71" i="1" s="1"/>
  <c r="BG71" i="1"/>
  <c r="BM71" i="1" s="1"/>
  <c r="BH71" i="1" l="1"/>
  <c r="R72" i="1" s="1"/>
  <c r="BR72" i="1" s="1"/>
  <c r="BI71" i="1"/>
  <c r="S72" i="1" s="1"/>
  <c r="W71" i="1"/>
  <c r="BD71" i="1"/>
  <c r="Q72" i="1" s="1"/>
  <c r="BO72" i="1"/>
  <c r="BP72" i="1"/>
  <c r="BS72" i="1"/>
  <c r="BT71" i="1"/>
  <c r="U72" i="1" s="1"/>
  <c r="AW71" i="1"/>
  <c r="BU71" i="1"/>
  <c r="T72" i="1" s="1"/>
  <c r="AH70" i="1"/>
  <c r="AN72" i="1"/>
  <c r="AQ72" i="1"/>
  <c r="AX71" i="1" l="1"/>
  <c r="O72" i="1" s="1"/>
  <c r="AZ72" i="1" s="1"/>
  <c r="AY71" i="1"/>
  <c r="P72" i="1" s="1"/>
  <c r="BE72" i="1" s="1"/>
  <c r="H71" i="1"/>
  <c r="F71" i="1"/>
  <c r="B71" i="1" s="1"/>
  <c r="BQ72" i="1"/>
  <c r="BN72" i="1"/>
  <c r="X71" i="1"/>
  <c r="E72" i="1" s="1"/>
  <c r="Z72" i="1" s="1"/>
  <c r="Y71" i="1" l="1"/>
  <c r="AA72" i="1"/>
  <c r="AB72" i="1"/>
  <c r="AI72" i="1" s="1"/>
  <c r="I73" i="1" s="1"/>
  <c r="AC72" i="1"/>
  <c r="AK72" i="1" s="1"/>
  <c r="AJ72" i="1"/>
  <c r="AO71" i="1"/>
  <c r="AR71" i="1"/>
  <c r="BG72" i="1"/>
  <c r="BM72" i="1" s="1"/>
  <c r="BU72" i="1" s="1"/>
  <c r="T73" i="1" s="1"/>
  <c r="BF72" i="1"/>
  <c r="BL72" i="1" s="1"/>
  <c r="BT72" i="1" s="1"/>
  <c r="U73" i="1" s="1"/>
  <c r="AE71" i="1"/>
  <c r="AV71" i="1"/>
  <c r="V71" i="1"/>
  <c r="BC72" i="1"/>
  <c r="BK72" i="1" s="1"/>
  <c r="BA72" i="1"/>
  <c r="BJ72" i="1" s="1"/>
  <c r="BB72" i="1"/>
  <c r="BI72" i="1" s="1"/>
  <c r="S73" i="1" s="1"/>
  <c r="AD72" i="1" l="1"/>
  <c r="G73" i="1" s="1"/>
  <c r="BD72" i="1"/>
  <c r="Q73" i="1" s="1"/>
  <c r="BN73" i="1" s="1"/>
  <c r="AN73" i="1"/>
  <c r="AQ73" i="1"/>
  <c r="AG71" i="1"/>
  <c r="AM71" i="1" s="1"/>
  <c r="AU71" i="1" s="1"/>
  <c r="J72" i="1" s="1"/>
  <c r="AF71" i="1"/>
  <c r="AL71" i="1" s="1"/>
  <c r="AT71" i="1" s="1"/>
  <c r="K72" i="1" s="1"/>
  <c r="BP73" i="1"/>
  <c r="BS73" i="1"/>
  <c r="D72" i="1"/>
  <c r="C72" i="1"/>
  <c r="AS73" i="1"/>
  <c r="AP73" i="1"/>
  <c r="BH72" i="1"/>
  <c r="R73" i="1" s="1"/>
  <c r="M72" i="1"/>
  <c r="N72" i="1"/>
  <c r="BQ73" i="1" l="1"/>
  <c r="AH71" i="1"/>
  <c r="F72" i="1" s="1"/>
  <c r="AV72" i="1" s="1"/>
  <c r="M73" i="1" s="1"/>
  <c r="BO73" i="1"/>
  <c r="BR73" i="1"/>
  <c r="W72" i="1"/>
  <c r="AW72" i="1"/>
  <c r="H72" i="1" l="1"/>
  <c r="B72" i="1"/>
  <c r="N73" i="1"/>
  <c r="X72" i="1"/>
  <c r="E73" i="1" s="1"/>
  <c r="Z73" i="1" s="1"/>
  <c r="AO72" i="1"/>
  <c r="AR72" i="1"/>
  <c r="AX72" i="1"/>
  <c r="O73" i="1" s="1"/>
  <c r="AZ73" i="1" s="1"/>
  <c r="AE72" i="1"/>
  <c r="V72" i="1"/>
  <c r="Y72" i="1" l="1"/>
  <c r="AF72" i="1"/>
  <c r="AL72" i="1" s="1"/>
  <c r="AT72" i="1" s="1"/>
  <c r="K73" i="1" s="1"/>
  <c r="AG72" i="1"/>
  <c r="AM72" i="1" s="1"/>
  <c r="AU72" i="1" s="1"/>
  <c r="J73" i="1" s="1"/>
  <c r="BB73" i="1"/>
  <c r="BC73" i="1"/>
  <c r="BK73" i="1" s="1"/>
  <c r="BA73" i="1"/>
  <c r="BJ73" i="1" s="1"/>
  <c r="AW73" i="1"/>
  <c r="AY72" i="1"/>
  <c r="P73" i="1" s="1"/>
  <c r="BE73" i="1" s="1"/>
  <c r="AA73" i="1"/>
  <c r="AB73" i="1"/>
  <c r="AI73" i="1" s="1"/>
  <c r="I74" i="1" s="1"/>
  <c r="AC73" i="1"/>
  <c r="AK73" i="1" s="1"/>
  <c r="AJ73" i="1"/>
  <c r="C73" i="1"/>
  <c r="D73" i="1"/>
  <c r="AH72" i="1" l="1"/>
  <c r="F73" i="1" s="1"/>
  <c r="AD73" i="1"/>
  <c r="G74" i="1" s="1"/>
  <c r="BD73" i="1"/>
  <c r="Q74" i="1" s="1"/>
  <c r="AN74" i="1"/>
  <c r="AQ74" i="1"/>
  <c r="BF73" i="1"/>
  <c r="BL73" i="1" s="1"/>
  <c r="BT73" i="1" s="1"/>
  <c r="U74" i="1" s="1"/>
  <c r="BG73" i="1"/>
  <c r="BM73" i="1" s="1"/>
  <c r="BU73" i="1" s="1"/>
  <c r="T74" i="1" s="1"/>
  <c r="W73" i="1"/>
  <c r="BI73" i="1"/>
  <c r="S74" i="1" s="1"/>
  <c r="BN74" i="1"/>
  <c r="BQ74" i="1"/>
  <c r="AS74" i="1"/>
  <c r="AP74" i="1"/>
  <c r="AX73" i="1"/>
  <c r="AY73" i="1" s="1"/>
  <c r="V73" i="1" l="1"/>
  <c r="H73" i="1"/>
  <c r="AR73" i="1" s="1"/>
  <c r="BH73" i="1"/>
  <c r="R74" i="1" s="1"/>
  <c r="P74" i="1"/>
  <c r="BE74" i="1" s="1"/>
  <c r="C74" i="1"/>
  <c r="X73" i="1"/>
  <c r="E74" i="1" s="1"/>
  <c r="Z74" i="1" s="1"/>
  <c r="BO74" i="1"/>
  <c r="BR74" i="1"/>
  <c r="BG74" i="1"/>
  <c r="BM74" i="1" s="1"/>
  <c r="BF74" i="1"/>
  <c r="BL74" i="1" s="1"/>
  <c r="AO73" i="1"/>
  <c r="BP74" i="1"/>
  <c r="BS74" i="1"/>
  <c r="O74" i="1"/>
  <c r="AZ74" i="1" s="1"/>
  <c r="AE73" i="1"/>
  <c r="AV73" i="1"/>
  <c r="B73" i="1" l="1"/>
  <c r="Y73" i="1"/>
  <c r="M74" i="1"/>
  <c r="N74" i="1"/>
  <c r="AA74" i="1"/>
  <c r="AC74" i="1"/>
  <c r="AK74" i="1" s="1"/>
  <c r="AB74" i="1"/>
  <c r="AI74" i="1" s="1"/>
  <c r="I75" i="1" s="1"/>
  <c r="AJ74" i="1"/>
  <c r="BH74" i="1"/>
  <c r="R75" i="1" s="1"/>
  <c r="AF73" i="1"/>
  <c r="AL73" i="1" s="1"/>
  <c r="AT73" i="1" s="1"/>
  <c r="K74" i="1" s="1"/>
  <c r="AG73" i="1"/>
  <c r="AM73" i="1" s="1"/>
  <c r="AU73" i="1" s="1"/>
  <c r="J74" i="1" s="1"/>
  <c r="BA74" i="1"/>
  <c r="BJ74" i="1" s="1"/>
  <c r="BT74" i="1" s="1"/>
  <c r="U75" i="1" s="1"/>
  <c r="BB74" i="1"/>
  <c r="BI74" i="1" s="1"/>
  <c r="S75" i="1" s="1"/>
  <c r="BC74" i="1"/>
  <c r="BK74" i="1" s="1"/>
  <c r="BU74" i="1" s="1"/>
  <c r="T75" i="1" s="1"/>
  <c r="D74" i="1"/>
  <c r="AD74" i="1" l="1"/>
  <c r="G75" i="1" s="1"/>
  <c r="BR75" i="1"/>
  <c r="BO75" i="1"/>
  <c r="BP75" i="1"/>
  <c r="BS75" i="1"/>
  <c r="AH73" i="1"/>
  <c r="W74" i="1"/>
  <c r="AS75" i="1"/>
  <c r="AP75" i="1"/>
  <c r="BD74" i="1"/>
  <c r="Q75" i="1" s="1"/>
  <c r="AW74" i="1"/>
  <c r="X74" i="1" l="1"/>
  <c r="E75" i="1" s="1"/>
  <c r="Z75" i="1" s="1"/>
  <c r="AX74" i="1"/>
  <c r="O75" i="1" s="1"/>
  <c r="AZ75" i="1" s="1"/>
  <c r="BN75" i="1"/>
  <c r="BQ75" i="1"/>
  <c r="F74" i="1"/>
  <c r="B74" i="1" s="1"/>
  <c r="H74" i="1"/>
  <c r="AQ75" i="1"/>
  <c r="AN75" i="1"/>
  <c r="Y74" i="1" l="1"/>
  <c r="AE74" i="1"/>
  <c r="V74" i="1"/>
  <c r="AV74" i="1"/>
  <c r="AR74" i="1"/>
  <c r="AO74" i="1"/>
  <c r="AY74" i="1"/>
  <c r="P75" i="1" s="1"/>
  <c r="BE75" i="1" s="1"/>
  <c r="BB75" i="1"/>
  <c r="BC75" i="1"/>
  <c r="BK75" i="1" s="1"/>
  <c r="BA75" i="1"/>
  <c r="BJ75" i="1" s="1"/>
  <c r="AC75" i="1"/>
  <c r="AK75" i="1" s="1"/>
  <c r="AJ75" i="1"/>
  <c r="AB75" i="1"/>
  <c r="AI75" i="1" s="1"/>
  <c r="I76" i="1" s="1"/>
  <c r="AA75" i="1"/>
  <c r="AD75" i="1" l="1"/>
  <c r="G76" i="1" s="1"/>
  <c r="BI75" i="1"/>
  <c r="S76" i="1" s="1"/>
  <c r="BF75" i="1"/>
  <c r="BL75" i="1" s="1"/>
  <c r="BT75" i="1" s="1"/>
  <c r="U76" i="1" s="1"/>
  <c r="BG75" i="1"/>
  <c r="BM75" i="1" s="1"/>
  <c r="BH75" i="1"/>
  <c r="R76" i="1" s="1"/>
  <c r="M75" i="1"/>
  <c r="N75" i="1"/>
  <c r="C75" i="1"/>
  <c r="D75" i="1"/>
  <c r="BU75" i="1"/>
  <c r="T76" i="1" s="1"/>
  <c r="BD75" i="1"/>
  <c r="Q76" i="1" s="1"/>
  <c r="AS76" i="1"/>
  <c r="AP76" i="1"/>
  <c r="AN76" i="1"/>
  <c r="AQ76" i="1"/>
  <c r="AF74" i="1"/>
  <c r="AL74" i="1" s="1"/>
  <c r="AT74" i="1" s="1"/>
  <c r="K75" i="1" s="1"/>
  <c r="AG74" i="1"/>
  <c r="AM74" i="1" s="1"/>
  <c r="AU74" i="1" s="1"/>
  <c r="J75" i="1" s="1"/>
  <c r="BQ76" i="1" l="1"/>
  <c r="BN76" i="1"/>
  <c r="W75" i="1"/>
  <c r="BR76" i="1"/>
  <c r="BO76" i="1"/>
  <c r="AW75" i="1"/>
  <c r="AH74" i="1"/>
  <c r="BP76" i="1"/>
  <c r="BS76" i="1"/>
  <c r="F75" i="1" l="1"/>
  <c r="H75" i="1"/>
  <c r="X75" i="1"/>
  <c r="E76" i="1" s="1"/>
  <c r="Z76" i="1" s="1"/>
  <c r="AX75" i="1"/>
  <c r="O76" i="1" s="1"/>
  <c r="B75" i="1" l="1"/>
  <c r="Y75" i="1"/>
  <c r="AZ76" i="1"/>
  <c r="AY75" i="1"/>
  <c r="P76" i="1" s="1"/>
  <c r="AO75" i="1"/>
  <c r="AR75" i="1"/>
  <c r="AC76" i="1"/>
  <c r="AK76" i="1" s="1"/>
  <c r="AJ76" i="1"/>
  <c r="AB76" i="1"/>
  <c r="AI76" i="1" s="1"/>
  <c r="I77" i="1" s="1"/>
  <c r="AA76" i="1"/>
  <c r="AD76" i="1" s="1"/>
  <c r="G77" i="1" s="1"/>
  <c r="AE75" i="1"/>
  <c r="AV75" i="1"/>
  <c r="V75" i="1"/>
  <c r="AQ77" i="1" l="1"/>
  <c r="AN77" i="1"/>
  <c r="AF75" i="1"/>
  <c r="AL75" i="1" s="1"/>
  <c r="AT75" i="1" s="1"/>
  <c r="K76" i="1" s="1"/>
  <c r="AG75" i="1"/>
  <c r="AM75" i="1" s="1"/>
  <c r="AU75" i="1" s="1"/>
  <c r="J76" i="1" s="1"/>
  <c r="AP77" i="1"/>
  <c r="AS77" i="1"/>
  <c r="BE76" i="1"/>
  <c r="D76" i="1"/>
  <c r="C76" i="1"/>
  <c r="M76" i="1"/>
  <c r="N76" i="1"/>
  <c r="BA76" i="1"/>
  <c r="BJ76" i="1" s="1"/>
  <c r="BC76" i="1"/>
  <c r="BK76" i="1" s="1"/>
  <c r="BB76" i="1"/>
  <c r="BI76" i="1" l="1"/>
  <c r="S77" i="1" s="1"/>
  <c r="BS77" i="1" s="1"/>
  <c r="AH75" i="1"/>
  <c r="BD76" i="1"/>
  <c r="Q77" i="1" s="1"/>
  <c r="H76" i="1"/>
  <c r="F76" i="1"/>
  <c r="B76" i="1" s="1"/>
  <c r="BG76" i="1"/>
  <c r="BM76" i="1" s="1"/>
  <c r="BU76" i="1" s="1"/>
  <c r="T77" i="1" s="1"/>
  <c r="BF76" i="1"/>
  <c r="BL76" i="1" s="1"/>
  <c r="BT76" i="1" s="1"/>
  <c r="U77" i="1" s="1"/>
  <c r="W76" i="1"/>
  <c r="AW76" i="1"/>
  <c r="BP77" i="1" l="1"/>
  <c r="AE76" i="1"/>
  <c r="BH76" i="1"/>
  <c r="R77" i="1" s="1"/>
  <c r="AR76" i="1"/>
  <c r="AO76" i="1"/>
  <c r="BQ77" i="1"/>
  <c r="BN77" i="1"/>
  <c r="X76" i="1"/>
  <c r="E77" i="1" s="1"/>
  <c r="Z77" i="1" s="1"/>
  <c r="AX76" i="1"/>
  <c r="O77" i="1" s="1"/>
  <c r="V76" i="1"/>
  <c r="AV76" i="1"/>
  <c r="C77" i="1" l="1"/>
  <c r="AY76" i="1"/>
  <c r="P77" i="1" s="1"/>
  <c r="BE77" i="1" s="1"/>
  <c r="Y76" i="1"/>
  <c r="BR77" i="1"/>
  <c r="BO77" i="1"/>
  <c r="AZ77" i="1"/>
  <c r="AB77" i="1"/>
  <c r="AI77" i="1" s="1"/>
  <c r="I78" i="1" s="1"/>
  <c r="AJ77" i="1"/>
  <c r="AA77" i="1"/>
  <c r="AC77" i="1"/>
  <c r="AK77" i="1" s="1"/>
  <c r="M77" i="1"/>
  <c r="N77" i="1"/>
  <c r="AG76" i="1"/>
  <c r="AM76" i="1" s="1"/>
  <c r="AU76" i="1" s="1"/>
  <c r="J77" i="1" s="1"/>
  <c r="AF76" i="1"/>
  <c r="AL76" i="1" s="1"/>
  <c r="AT76" i="1" s="1"/>
  <c r="K77" i="1" s="1"/>
  <c r="AD77" i="1" l="1"/>
  <c r="G78" i="1" s="1"/>
  <c r="AQ78" i="1" s="1"/>
  <c r="AS78" i="1"/>
  <c r="AP78" i="1"/>
  <c r="BA77" i="1"/>
  <c r="BJ77" i="1" s="1"/>
  <c r="BC77" i="1"/>
  <c r="BK77" i="1" s="1"/>
  <c r="BB77" i="1"/>
  <c r="BI77" i="1" s="1"/>
  <c r="S78" i="1" s="1"/>
  <c r="BG77" i="1"/>
  <c r="BM77" i="1" s="1"/>
  <c r="BF77" i="1"/>
  <c r="BL77" i="1" s="1"/>
  <c r="D77" i="1"/>
  <c r="AH76" i="1"/>
  <c r="H77" i="1" s="1"/>
  <c r="AW77" i="1"/>
  <c r="AX77" i="1" s="1"/>
  <c r="F77" i="1" l="1"/>
  <c r="B77" i="1" s="1"/>
  <c r="AN78" i="1"/>
  <c r="BD77" i="1"/>
  <c r="Q78" i="1" s="1"/>
  <c r="BH77" i="1"/>
  <c r="R78" i="1" s="1"/>
  <c r="BO78" i="1" s="1"/>
  <c r="BR78" i="1"/>
  <c r="V77" i="1"/>
  <c r="C78" i="1" s="1"/>
  <c r="AE77" i="1"/>
  <c r="BT77" i="1"/>
  <c r="U78" i="1" s="1"/>
  <c r="BN78" i="1"/>
  <c r="BQ78" i="1"/>
  <c r="BP78" i="1"/>
  <c r="BS78" i="1"/>
  <c r="AY77" i="1"/>
  <c r="O78" i="1"/>
  <c r="AO77" i="1"/>
  <c r="AR77" i="1"/>
  <c r="BU77" i="1"/>
  <c r="T78" i="1" s="1"/>
  <c r="W77" i="1"/>
  <c r="AV77" i="1"/>
  <c r="P78" i="1" l="1"/>
  <c r="BE78" i="1" s="1"/>
  <c r="AZ78" i="1"/>
  <c r="M78" i="1"/>
  <c r="N78" i="1"/>
  <c r="AF77" i="1"/>
  <c r="AL77" i="1" s="1"/>
  <c r="AT77" i="1" s="1"/>
  <c r="K78" i="1" s="1"/>
  <c r="AG77" i="1"/>
  <c r="AM77" i="1" s="1"/>
  <c r="AU77" i="1" s="1"/>
  <c r="J78" i="1" s="1"/>
  <c r="BG78" i="1"/>
  <c r="BM78" i="1" s="1"/>
  <c r="BF78" i="1"/>
  <c r="BL78" i="1" s="1"/>
  <c r="X77" i="1"/>
  <c r="Y77" i="1" s="1"/>
  <c r="BH78" i="1" l="1"/>
  <c r="R79" i="1" s="1"/>
  <c r="AH77" i="1"/>
  <c r="H78" i="1" s="1"/>
  <c r="AW78" i="1"/>
  <c r="E78" i="1"/>
  <c r="D78" i="1"/>
  <c r="BA78" i="1"/>
  <c r="BJ78" i="1" s="1"/>
  <c r="BT78" i="1" s="1"/>
  <c r="U79" i="1" s="1"/>
  <c r="BB78" i="1"/>
  <c r="BI78" i="1" s="1"/>
  <c r="S79" i="1" s="1"/>
  <c r="BC78" i="1"/>
  <c r="BK78" i="1" s="1"/>
  <c r="BU78" i="1" s="1"/>
  <c r="T79" i="1" s="1"/>
  <c r="W78" i="1" l="1"/>
  <c r="B78" i="1"/>
  <c r="BS79" i="1"/>
  <c r="BP79" i="1"/>
  <c r="Z78" i="1"/>
  <c r="AO78" i="1"/>
  <c r="AR78" i="1"/>
  <c r="BD78" i="1"/>
  <c r="Q79" i="1" s="1"/>
  <c r="AX78" i="1"/>
  <c r="O79" i="1" s="1"/>
  <c r="BO79" i="1"/>
  <c r="BR79" i="1"/>
  <c r="X78" i="1"/>
  <c r="F78" i="1"/>
  <c r="V78" i="1" s="1"/>
  <c r="C79" i="1" s="1"/>
  <c r="AY78" i="1" l="1"/>
  <c r="P79" i="1" s="1"/>
  <c r="BN79" i="1"/>
  <c r="BQ79" i="1"/>
  <c r="AC78" i="1"/>
  <c r="AK78" i="1" s="1"/>
  <c r="AJ78" i="1"/>
  <c r="AB78" i="1"/>
  <c r="AI78" i="1" s="1"/>
  <c r="I79" i="1" s="1"/>
  <c r="AA78" i="1"/>
  <c r="AD78" i="1" s="1"/>
  <c r="G79" i="1" s="1"/>
  <c r="AZ79" i="1"/>
  <c r="AE78" i="1"/>
  <c r="BE79" i="1"/>
  <c r="Y78" i="1"/>
  <c r="D79" i="1" s="1"/>
  <c r="AV78" i="1"/>
  <c r="E79" i="1" l="1"/>
  <c r="Z79" i="1" s="1"/>
  <c r="AF78" i="1"/>
  <c r="AL78" i="1" s="1"/>
  <c r="AT78" i="1" s="1"/>
  <c r="K79" i="1" s="1"/>
  <c r="AG78" i="1"/>
  <c r="AM78" i="1" s="1"/>
  <c r="AU78" i="1" s="1"/>
  <c r="J79" i="1" s="1"/>
  <c r="BB79" i="1"/>
  <c r="BC79" i="1"/>
  <c r="BK79" i="1" s="1"/>
  <c r="BA79" i="1"/>
  <c r="BJ79" i="1" s="1"/>
  <c r="W79" i="1"/>
  <c r="AC79" i="1"/>
  <c r="AK79" i="1" s="1"/>
  <c r="AB79" i="1"/>
  <c r="AI79" i="1" s="1"/>
  <c r="I80" i="1" s="1"/>
  <c r="AJ79" i="1"/>
  <c r="AA79" i="1"/>
  <c r="M79" i="1"/>
  <c r="N79" i="1"/>
  <c r="AQ79" i="1"/>
  <c r="AN79" i="1"/>
  <c r="AP79" i="1"/>
  <c r="AS79" i="1"/>
  <c r="BF79" i="1"/>
  <c r="BL79" i="1" s="1"/>
  <c r="BG79" i="1"/>
  <c r="BM79" i="1" s="1"/>
  <c r="AH78" i="1" l="1"/>
  <c r="BT79" i="1"/>
  <c r="U80" i="1" s="1"/>
  <c r="BU79" i="1"/>
  <c r="T80" i="1" s="1"/>
  <c r="BD79" i="1"/>
  <c r="Q80" i="1" s="1"/>
  <c r="BI79" i="1"/>
  <c r="S80" i="1" s="1"/>
  <c r="BH79" i="1"/>
  <c r="R80" i="1" s="1"/>
  <c r="AW79" i="1"/>
  <c r="AX79" i="1" s="1"/>
  <c r="H79" i="1"/>
  <c r="F79" i="1"/>
  <c r="B79" i="1" s="1"/>
  <c r="AS80" i="1"/>
  <c r="AP80" i="1"/>
  <c r="X79" i="1"/>
  <c r="AD79" i="1"/>
  <c r="G80" i="1" s="1"/>
  <c r="E80" i="1" l="1"/>
  <c r="Z80" i="1" s="1"/>
  <c r="AB80" i="1" s="1"/>
  <c r="AI80" i="1" s="1"/>
  <c r="I81" i="1" s="1"/>
  <c r="AR79" i="1"/>
  <c r="AO79" i="1"/>
  <c r="AY79" i="1"/>
  <c r="P80" i="1" s="1"/>
  <c r="BE80" i="1" s="1"/>
  <c r="O80" i="1"/>
  <c r="BR80" i="1"/>
  <c r="BO80" i="1"/>
  <c r="AE79" i="1"/>
  <c r="V79" i="1"/>
  <c r="BS80" i="1"/>
  <c r="BP80" i="1"/>
  <c r="AA80" i="1"/>
  <c r="AC80" i="1"/>
  <c r="AK80" i="1" s="1"/>
  <c r="AJ80" i="1"/>
  <c r="BN80" i="1"/>
  <c r="BQ80" i="1"/>
  <c r="AN80" i="1"/>
  <c r="AQ80" i="1"/>
  <c r="AV79" i="1"/>
  <c r="Y79" i="1"/>
  <c r="C80" i="1" l="1"/>
  <c r="D80" i="1"/>
  <c r="AF79" i="1"/>
  <c r="AL79" i="1" s="1"/>
  <c r="AT79" i="1" s="1"/>
  <c r="K80" i="1" s="1"/>
  <c r="AG79" i="1"/>
  <c r="AM79" i="1" s="1"/>
  <c r="AU79" i="1" s="1"/>
  <c r="J80" i="1" s="1"/>
  <c r="AZ80" i="1"/>
  <c r="BF80" i="1"/>
  <c r="BL80" i="1" s="1"/>
  <c r="BG80" i="1"/>
  <c r="BM80" i="1" s="1"/>
  <c r="AS81" i="1"/>
  <c r="AP81" i="1"/>
  <c r="M80" i="1"/>
  <c r="N80" i="1"/>
  <c r="AD80" i="1"/>
  <c r="G81" i="1" s="1"/>
  <c r="BH80" i="1" l="1"/>
  <c r="R81" i="1" s="1"/>
  <c r="BO81" i="1" s="1"/>
  <c r="BR81" i="1"/>
  <c r="AQ81" i="1"/>
  <c r="AN81" i="1"/>
  <c r="BB80" i="1"/>
  <c r="BC80" i="1"/>
  <c r="BK80" i="1" s="1"/>
  <c r="BU80" i="1" s="1"/>
  <c r="T81" i="1" s="1"/>
  <c r="BA80" i="1"/>
  <c r="BJ80" i="1" s="1"/>
  <c r="BT80" i="1" s="1"/>
  <c r="U81" i="1" s="1"/>
  <c r="AH79" i="1"/>
  <c r="W80" i="1"/>
  <c r="AW80" i="1"/>
  <c r="BI80" i="1" l="1"/>
  <c r="S81" i="1" s="1"/>
  <c r="X80" i="1"/>
  <c r="E81" i="1" s="1"/>
  <c r="Z81" i="1" s="1"/>
  <c r="H80" i="1"/>
  <c r="F80" i="1"/>
  <c r="B80" i="1" s="1"/>
  <c r="BD80" i="1"/>
  <c r="Q81" i="1" s="1"/>
  <c r="AX80" i="1"/>
  <c r="O81" i="1" s="1"/>
  <c r="Y80" i="1" l="1"/>
  <c r="AZ81" i="1"/>
  <c r="AE80" i="1"/>
  <c r="V80" i="1"/>
  <c r="AV80" i="1"/>
  <c r="AY80" i="1"/>
  <c r="P81" i="1" s="1"/>
  <c r="BE81" i="1" s="1"/>
  <c r="AB81" i="1"/>
  <c r="AI81" i="1" s="1"/>
  <c r="I82" i="1" s="1"/>
  <c r="AJ81" i="1"/>
  <c r="AA81" i="1"/>
  <c r="AC81" i="1"/>
  <c r="AK81" i="1" s="1"/>
  <c r="BN81" i="1"/>
  <c r="BQ81" i="1"/>
  <c r="AR80" i="1"/>
  <c r="AO80" i="1"/>
  <c r="BP81" i="1"/>
  <c r="BS81" i="1"/>
  <c r="AD81" i="1" l="1"/>
  <c r="G82" i="1" s="1"/>
  <c r="AN82" i="1" s="1"/>
  <c r="AQ82" i="1"/>
  <c r="C81" i="1"/>
  <c r="D81" i="1"/>
  <c r="AP82" i="1"/>
  <c r="AS82" i="1"/>
  <c r="BG81" i="1"/>
  <c r="BM81" i="1" s="1"/>
  <c r="BF81" i="1"/>
  <c r="BL81" i="1" s="1"/>
  <c r="AG80" i="1"/>
  <c r="AM80" i="1" s="1"/>
  <c r="AU80" i="1" s="1"/>
  <c r="J81" i="1" s="1"/>
  <c r="AF80" i="1"/>
  <c r="AL80" i="1" s="1"/>
  <c r="AT80" i="1" s="1"/>
  <c r="K81" i="1" s="1"/>
  <c r="M81" i="1"/>
  <c r="N81" i="1"/>
  <c r="BA81" i="1"/>
  <c r="BJ81" i="1" s="1"/>
  <c r="BB81" i="1"/>
  <c r="BC81" i="1"/>
  <c r="BK81" i="1" s="1"/>
  <c r="BD81" i="1" l="1"/>
  <c r="Q82" i="1" s="1"/>
  <c r="BI81" i="1"/>
  <c r="S82" i="1" s="1"/>
  <c r="BS82" i="1" s="1"/>
  <c r="AH80" i="1"/>
  <c r="BH81" i="1"/>
  <c r="R82" i="1" s="1"/>
  <c r="BU81" i="1"/>
  <c r="T82" i="1" s="1"/>
  <c r="W81" i="1"/>
  <c r="AW81" i="1"/>
  <c r="BN82" i="1"/>
  <c r="BQ82" i="1"/>
  <c r="BT81" i="1"/>
  <c r="U82" i="1" s="1"/>
  <c r="BP82" i="1" l="1"/>
  <c r="AX81" i="1"/>
  <c r="O82" i="1" s="1"/>
  <c r="AY81" i="1"/>
  <c r="P82" i="1" s="1"/>
  <c r="BE82" i="1" s="1"/>
  <c r="X81" i="1"/>
  <c r="E82" i="1" s="1"/>
  <c r="Z82" i="1" s="1"/>
  <c r="BR82" i="1"/>
  <c r="BO82" i="1"/>
  <c r="H81" i="1"/>
  <c r="F81" i="1"/>
  <c r="B81" i="1" s="1"/>
  <c r="AR81" i="1" l="1"/>
  <c r="AO81" i="1"/>
  <c r="Y81" i="1"/>
  <c r="AC82" i="1"/>
  <c r="AK82" i="1" s="1"/>
  <c r="AJ82" i="1"/>
  <c r="AA82" i="1"/>
  <c r="AB82" i="1"/>
  <c r="AI82" i="1" s="1"/>
  <c r="I83" i="1" s="1"/>
  <c r="BG82" i="1"/>
  <c r="BM82" i="1" s="1"/>
  <c r="BF82" i="1"/>
  <c r="BL82" i="1" s="1"/>
  <c r="AE81" i="1"/>
  <c r="AV81" i="1"/>
  <c r="V81" i="1"/>
  <c r="AZ82" i="1"/>
  <c r="AD82" i="1" l="1"/>
  <c r="G83" i="1" s="1"/>
  <c r="AQ83" i="1" s="1"/>
  <c r="AN83" i="1"/>
  <c r="AP83" i="1"/>
  <c r="AS83" i="1"/>
  <c r="BH82" i="1"/>
  <c r="R83" i="1" s="1"/>
  <c r="N82" i="1"/>
  <c r="M82" i="1"/>
  <c r="C82" i="1"/>
  <c r="D82" i="1"/>
  <c r="BB82" i="1"/>
  <c r="BC82" i="1"/>
  <c r="BK82" i="1" s="1"/>
  <c r="BU82" i="1" s="1"/>
  <c r="T83" i="1" s="1"/>
  <c r="BA82" i="1"/>
  <c r="BJ82" i="1" s="1"/>
  <c r="BT82" i="1" s="1"/>
  <c r="U83" i="1" s="1"/>
  <c r="AG81" i="1"/>
  <c r="AM81" i="1" s="1"/>
  <c r="AU81" i="1" s="1"/>
  <c r="J82" i="1" s="1"/>
  <c r="AF81" i="1"/>
  <c r="AL81" i="1" s="1"/>
  <c r="AT81" i="1" s="1"/>
  <c r="K82" i="1" s="1"/>
  <c r="BI82" i="1" l="1"/>
  <c r="S83" i="1" s="1"/>
  <c r="BR83" i="1"/>
  <c r="BO83" i="1"/>
  <c r="W82" i="1"/>
  <c r="AW82" i="1"/>
  <c r="AX82" i="1" s="1"/>
  <c r="BP83" i="1"/>
  <c r="BS83" i="1"/>
  <c r="AH81" i="1"/>
  <c r="BD82" i="1"/>
  <c r="Q83" i="1" s="1"/>
  <c r="AY82" i="1" l="1"/>
  <c r="P83" i="1" s="1"/>
  <c r="BE83" i="1" s="1"/>
  <c r="O83" i="1"/>
  <c r="X82" i="1"/>
  <c r="E83" i="1" s="1"/>
  <c r="Z83" i="1" s="1"/>
  <c r="BN83" i="1"/>
  <c r="BQ83" i="1"/>
  <c r="H82" i="1"/>
  <c r="F82" i="1"/>
  <c r="B82" i="1" s="1"/>
  <c r="Y82" i="1" l="1"/>
  <c r="AE82" i="1"/>
  <c r="AV82" i="1"/>
  <c r="V82" i="1"/>
  <c r="AC83" i="1"/>
  <c r="AK83" i="1" s="1"/>
  <c r="AJ83" i="1"/>
  <c r="AA83" i="1"/>
  <c r="AB83" i="1"/>
  <c r="AI83" i="1" s="1"/>
  <c r="I84" i="1" s="1"/>
  <c r="AO82" i="1"/>
  <c r="AR82" i="1"/>
  <c r="AZ83" i="1"/>
  <c r="BF83" i="1"/>
  <c r="BL83" i="1" s="1"/>
  <c r="BG83" i="1"/>
  <c r="BM83" i="1" s="1"/>
  <c r="AD83" i="1" l="1"/>
  <c r="G84" i="1" s="1"/>
  <c r="BH83" i="1"/>
  <c r="R84" i="1" s="1"/>
  <c r="D83" i="1"/>
  <c r="C83" i="1"/>
  <c r="AS84" i="1"/>
  <c r="AP84" i="1"/>
  <c r="N83" i="1"/>
  <c r="M83" i="1"/>
  <c r="AN84" i="1"/>
  <c r="AQ84" i="1"/>
  <c r="BO84" i="1"/>
  <c r="BR84" i="1"/>
  <c r="BB83" i="1"/>
  <c r="BA83" i="1"/>
  <c r="BJ83" i="1" s="1"/>
  <c r="BT83" i="1" s="1"/>
  <c r="U84" i="1" s="1"/>
  <c r="BC83" i="1"/>
  <c r="BK83" i="1" s="1"/>
  <c r="BU83" i="1" s="1"/>
  <c r="T84" i="1" s="1"/>
  <c r="AF82" i="1"/>
  <c r="AL82" i="1" s="1"/>
  <c r="AT82" i="1" s="1"/>
  <c r="K83" i="1" s="1"/>
  <c r="AG82" i="1"/>
  <c r="AM82" i="1" s="1"/>
  <c r="AU82" i="1" s="1"/>
  <c r="J83" i="1" s="1"/>
  <c r="AH82" i="1" l="1"/>
  <c r="AW83" i="1"/>
  <c r="BI83" i="1"/>
  <c r="S84" i="1" s="1"/>
  <c r="BD83" i="1"/>
  <c r="Q84" i="1" s="1"/>
  <c r="F83" i="1"/>
  <c r="B83" i="1" s="1"/>
  <c r="H83" i="1"/>
  <c r="W83" i="1"/>
  <c r="X83" i="1" l="1"/>
  <c r="E84" i="1" s="1"/>
  <c r="Z84" i="1" s="1"/>
  <c r="AR83" i="1"/>
  <c r="AO83" i="1"/>
  <c r="AE83" i="1"/>
  <c r="V83" i="1"/>
  <c r="BN84" i="1"/>
  <c r="BQ84" i="1"/>
  <c r="AV83" i="1"/>
  <c r="BS84" i="1"/>
  <c r="BP84" i="1"/>
  <c r="AX83" i="1"/>
  <c r="O84" i="1" s="1"/>
  <c r="Y83" i="1" l="1"/>
  <c r="D84" i="1" s="1"/>
  <c r="C84" i="1"/>
  <c r="AF83" i="1"/>
  <c r="AL83" i="1" s="1"/>
  <c r="AT83" i="1" s="1"/>
  <c r="K84" i="1" s="1"/>
  <c r="AG83" i="1"/>
  <c r="AM83" i="1" s="1"/>
  <c r="AU83" i="1" s="1"/>
  <c r="J84" i="1" s="1"/>
  <c r="AY83" i="1"/>
  <c r="P84" i="1" s="1"/>
  <c r="BE84" i="1" s="1"/>
  <c r="N84" i="1"/>
  <c r="M84" i="1"/>
  <c r="AZ84" i="1"/>
  <c r="AA84" i="1"/>
  <c r="AB84" i="1"/>
  <c r="AI84" i="1" s="1"/>
  <c r="I85" i="1" s="1"/>
  <c r="AC84" i="1"/>
  <c r="AK84" i="1" s="1"/>
  <c r="AJ84" i="1"/>
  <c r="AD84" i="1" l="1"/>
  <c r="G85" i="1" s="1"/>
  <c r="AQ85" i="1" s="1"/>
  <c r="BB84" i="1"/>
  <c r="BC84" i="1"/>
  <c r="BK84" i="1" s="1"/>
  <c r="BA84" i="1"/>
  <c r="BJ84" i="1" s="1"/>
  <c r="AP85" i="1"/>
  <c r="AS85" i="1"/>
  <c r="AH83" i="1"/>
  <c r="BG84" i="1"/>
  <c r="BM84" i="1" s="1"/>
  <c r="BF84" i="1"/>
  <c r="BL84" i="1" s="1"/>
  <c r="AW84" i="1"/>
  <c r="W84" i="1"/>
  <c r="AN85" i="1" l="1"/>
  <c r="BD84" i="1"/>
  <c r="Q85" i="1" s="1"/>
  <c r="BQ85" i="1" s="1"/>
  <c r="BT84" i="1"/>
  <c r="U85" i="1" s="1"/>
  <c r="BU84" i="1"/>
  <c r="T85" i="1" s="1"/>
  <c r="BI84" i="1"/>
  <c r="S85" i="1" s="1"/>
  <c r="H84" i="1"/>
  <c r="F84" i="1"/>
  <c r="B84" i="1" s="1"/>
  <c r="X84" i="1"/>
  <c r="E85" i="1" s="1"/>
  <c r="Z85" i="1" s="1"/>
  <c r="AX84" i="1"/>
  <c r="O85" i="1" s="1"/>
  <c r="BH84" i="1"/>
  <c r="R85" i="1" s="1"/>
  <c r="BN85" i="1" l="1"/>
  <c r="Y84" i="1"/>
  <c r="AC85" i="1"/>
  <c r="AK85" i="1" s="1"/>
  <c r="AJ85" i="1"/>
  <c r="AB85" i="1"/>
  <c r="AI85" i="1" s="1"/>
  <c r="I86" i="1" s="1"/>
  <c r="AA85" i="1"/>
  <c r="BP85" i="1"/>
  <c r="BS85" i="1"/>
  <c r="AZ85" i="1"/>
  <c r="AY84" i="1"/>
  <c r="P85" i="1" s="1"/>
  <c r="BE85" i="1" s="1"/>
  <c r="V84" i="1"/>
  <c r="AE84" i="1"/>
  <c r="AV84" i="1"/>
  <c r="BR85" i="1"/>
  <c r="BO85" i="1"/>
  <c r="AO84" i="1"/>
  <c r="AR84" i="1"/>
  <c r="AD85" i="1" l="1"/>
  <c r="G86" i="1" s="1"/>
  <c r="AF84" i="1"/>
  <c r="AL84" i="1" s="1"/>
  <c r="AT84" i="1" s="1"/>
  <c r="K85" i="1" s="1"/>
  <c r="AG84" i="1"/>
  <c r="AM84" i="1" s="1"/>
  <c r="AU84" i="1" s="1"/>
  <c r="J85" i="1" s="1"/>
  <c r="BG85" i="1"/>
  <c r="BM85" i="1" s="1"/>
  <c r="BF85" i="1"/>
  <c r="BL85" i="1" s="1"/>
  <c r="AQ86" i="1"/>
  <c r="AN86" i="1"/>
  <c r="D85" i="1"/>
  <c r="C85" i="1"/>
  <c r="AS86" i="1"/>
  <c r="AP86" i="1"/>
  <c r="BC85" i="1"/>
  <c r="BK85" i="1" s="1"/>
  <c r="BB85" i="1"/>
  <c r="BA85" i="1"/>
  <c r="BJ85" i="1" s="1"/>
  <c r="N85" i="1"/>
  <c r="M85" i="1"/>
  <c r="AH84" i="1" l="1"/>
  <c r="BU85" i="1"/>
  <c r="T86" i="1" s="1"/>
  <c r="BD85" i="1"/>
  <c r="Q86" i="1" s="1"/>
  <c r="BQ86" i="1" s="1"/>
  <c r="BI85" i="1"/>
  <c r="S86" i="1" s="1"/>
  <c r="AW85" i="1"/>
  <c r="AX85" i="1" s="1"/>
  <c r="BH85" i="1"/>
  <c r="R86" i="1" s="1"/>
  <c r="BT85" i="1"/>
  <c r="U86" i="1" s="1"/>
  <c r="H85" i="1"/>
  <c r="F85" i="1"/>
  <c r="B85" i="1" s="1"/>
  <c r="BS86" i="1"/>
  <c r="BP86" i="1"/>
  <c r="W85" i="1"/>
  <c r="BN86" i="1" l="1"/>
  <c r="AR85" i="1"/>
  <c r="AO85" i="1"/>
  <c r="AY85" i="1"/>
  <c r="P86" i="1" s="1"/>
  <c r="O86" i="1"/>
  <c r="AV85" i="1"/>
  <c r="AE85" i="1"/>
  <c r="X85" i="1"/>
  <c r="E86" i="1" s="1"/>
  <c r="Z86" i="1" s="1"/>
  <c r="BO86" i="1"/>
  <c r="BR86" i="1"/>
  <c r="V85" i="1"/>
  <c r="Y85" i="1" l="1"/>
  <c r="C86" i="1"/>
  <c r="D86" i="1"/>
  <c r="AZ86" i="1"/>
  <c r="AJ86" i="1"/>
  <c r="AA86" i="1"/>
  <c r="AB86" i="1"/>
  <c r="AI86" i="1" s="1"/>
  <c r="I87" i="1" s="1"/>
  <c r="AC86" i="1"/>
  <c r="AK86" i="1" s="1"/>
  <c r="BE86" i="1"/>
  <c r="AF85" i="1"/>
  <c r="AL85" i="1" s="1"/>
  <c r="AT85" i="1" s="1"/>
  <c r="K86" i="1" s="1"/>
  <c r="AG85" i="1"/>
  <c r="AM85" i="1" s="1"/>
  <c r="AU85" i="1" s="1"/>
  <c r="J86" i="1" s="1"/>
  <c r="N86" i="1"/>
  <c r="M86" i="1"/>
  <c r="AH85" i="1" l="1"/>
  <c r="H86" i="1" s="1"/>
  <c r="AO86" i="1" s="1"/>
  <c r="AD86" i="1"/>
  <c r="G87" i="1" s="1"/>
  <c r="BF86" i="1"/>
  <c r="BL86" i="1" s="1"/>
  <c r="BG86" i="1"/>
  <c r="BM86" i="1" s="1"/>
  <c r="BC86" i="1"/>
  <c r="BK86" i="1" s="1"/>
  <c r="BA86" i="1"/>
  <c r="BJ86" i="1" s="1"/>
  <c r="BT86" i="1" s="1"/>
  <c r="U87" i="1" s="1"/>
  <c r="BB86" i="1"/>
  <c r="BI86" i="1" s="1"/>
  <c r="S87" i="1" s="1"/>
  <c r="W86" i="1"/>
  <c r="AP87" i="1"/>
  <c r="AS87" i="1"/>
  <c r="AW86" i="1"/>
  <c r="AR86" i="1"/>
  <c r="F86" i="1"/>
  <c r="B86" i="1" s="1"/>
  <c r="BU86" i="1" l="1"/>
  <c r="T87" i="1" s="1"/>
  <c r="BH86" i="1"/>
  <c r="R87" i="1" s="1"/>
  <c r="BP87" i="1"/>
  <c r="BS87" i="1"/>
  <c r="AE86" i="1"/>
  <c r="BR87" i="1"/>
  <c r="BO87" i="1"/>
  <c r="BD86" i="1"/>
  <c r="Q87" i="1" s="1"/>
  <c r="V86" i="1"/>
  <c r="AX86" i="1"/>
  <c r="O87" i="1" s="1"/>
  <c r="AZ87" i="1" s="1"/>
  <c r="X86" i="1"/>
  <c r="E87" i="1" s="1"/>
  <c r="Z87" i="1" s="1"/>
  <c r="AV86" i="1"/>
  <c r="AN87" i="1"/>
  <c r="AQ87" i="1"/>
  <c r="AY86" i="1" l="1"/>
  <c r="P87" i="1" s="1"/>
  <c r="BE87" i="1" s="1"/>
  <c r="BB87" i="1"/>
  <c r="BA87" i="1"/>
  <c r="BJ87" i="1" s="1"/>
  <c r="BC87" i="1"/>
  <c r="BK87" i="1" s="1"/>
  <c r="AC87" i="1"/>
  <c r="AK87" i="1" s="1"/>
  <c r="AA87" i="1"/>
  <c r="AJ87" i="1"/>
  <c r="AB87" i="1"/>
  <c r="AI87" i="1" s="1"/>
  <c r="I88" i="1" s="1"/>
  <c r="AF86" i="1"/>
  <c r="AL86" i="1" s="1"/>
  <c r="AT86" i="1" s="1"/>
  <c r="K87" i="1" s="1"/>
  <c r="AG86" i="1"/>
  <c r="AM86" i="1" s="1"/>
  <c r="AU86" i="1" s="1"/>
  <c r="J87" i="1" s="1"/>
  <c r="Y86" i="1"/>
  <c r="D87" i="1" s="1"/>
  <c r="BQ87" i="1"/>
  <c r="BN87" i="1"/>
  <c r="C87" i="1"/>
  <c r="M87" i="1"/>
  <c r="N87" i="1"/>
  <c r="BD87" i="1" l="1"/>
  <c r="Q88" i="1" s="1"/>
  <c r="AH86" i="1"/>
  <c r="H87" i="1" s="1"/>
  <c r="AP88" i="1"/>
  <c r="AS88" i="1"/>
  <c r="AR87" i="1"/>
  <c r="AO87" i="1"/>
  <c r="AW87" i="1"/>
  <c r="BN88" i="1"/>
  <c r="BQ88" i="1"/>
  <c r="AD87" i="1"/>
  <c r="G88" i="1" s="1"/>
  <c r="AV87" i="1"/>
  <c r="M88" i="1" s="1"/>
  <c r="BI87" i="1"/>
  <c r="S88" i="1" s="1"/>
  <c r="W87" i="1"/>
  <c r="F87" i="1"/>
  <c r="B87" i="1" s="1"/>
  <c r="BF87" i="1"/>
  <c r="BL87" i="1" s="1"/>
  <c r="BT87" i="1" s="1"/>
  <c r="U88" i="1" s="1"/>
  <c r="BG87" i="1"/>
  <c r="BM87" i="1" s="1"/>
  <c r="BU87" i="1" s="1"/>
  <c r="T88" i="1" s="1"/>
  <c r="AE87" i="1" l="1"/>
  <c r="AQ88" i="1"/>
  <c r="AN88" i="1"/>
  <c r="AX87" i="1"/>
  <c r="O88" i="1" s="1"/>
  <c r="AZ88" i="1" s="1"/>
  <c r="N88" i="1"/>
  <c r="BH87" i="1"/>
  <c r="R88" i="1" s="1"/>
  <c r="X87" i="1"/>
  <c r="E88" i="1" s="1"/>
  <c r="Z88" i="1" s="1"/>
  <c r="V87" i="1"/>
  <c r="BS88" i="1"/>
  <c r="BP88" i="1"/>
  <c r="AB88" i="1" l="1"/>
  <c r="AI88" i="1" s="1"/>
  <c r="I89" i="1" s="1"/>
  <c r="AC88" i="1"/>
  <c r="AK88" i="1" s="1"/>
  <c r="AA88" i="1"/>
  <c r="AD88" i="1" s="1"/>
  <c r="G89" i="1" s="1"/>
  <c r="AJ88" i="1"/>
  <c r="AW88" i="1"/>
  <c r="Y87" i="1"/>
  <c r="D88" i="1" s="1"/>
  <c r="BO88" i="1"/>
  <c r="BR88" i="1"/>
  <c r="AF87" i="1"/>
  <c r="AL87" i="1" s="1"/>
  <c r="AT87" i="1" s="1"/>
  <c r="K88" i="1" s="1"/>
  <c r="AG87" i="1"/>
  <c r="AM87" i="1" s="1"/>
  <c r="AU87" i="1" s="1"/>
  <c r="J88" i="1" s="1"/>
  <c r="AY87" i="1"/>
  <c r="P88" i="1" s="1"/>
  <c r="BE88" i="1" s="1"/>
  <c r="BA88" i="1"/>
  <c r="BJ88" i="1" s="1"/>
  <c r="BB88" i="1"/>
  <c r="BC88" i="1"/>
  <c r="BK88" i="1" s="1"/>
  <c r="C88" i="1"/>
  <c r="BI88" i="1" l="1"/>
  <c r="S89" i="1" s="1"/>
  <c r="BP89" i="1" s="1"/>
  <c r="W88" i="1"/>
  <c r="BD88" i="1"/>
  <c r="Q89" i="1" s="1"/>
  <c r="AX88" i="1"/>
  <c r="AN89" i="1"/>
  <c r="AQ89" i="1"/>
  <c r="AH87" i="1"/>
  <c r="H88" i="1" s="1"/>
  <c r="BG88" i="1"/>
  <c r="BM88" i="1" s="1"/>
  <c r="BU88" i="1" s="1"/>
  <c r="T89" i="1" s="1"/>
  <c r="BF88" i="1"/>
  <c r="BL88" i="1" s="1"/>
  <c r="BT88" i="1" s="1"/>
  <c r="U89" i="1" s="1"/>
  <c r="AS89" i="1"/>
  <c r="AP89" i="1"/>
  <c r="BS89" i="1" l="1"/>
  <c r="O89" i="1"/>
  <c r="AZ89" i="1" s="1"/>
  <c r="BB89" i="1" s="1"/>
  <c r="AO88" i="1"/>
  <c r="AR88" i="1"/>
  <c r="BQ89" i="1"/>
  <c r="BN89" i="1"/>
  <c r="F88" i="1"/>
  <c r="B88" i="1" s="1"/>
  <c r="AY88" i="1"/>
  <c r="BH88" i="1"/>
  <c r="R89" i="1" s="1"/>
  <c r="X88" i="1"/>
  <c r="E89" i="1" s="1"/>
  <c r="Z89" i="1" s="1"/>
  <c r="BA89" i="1" l="1"/>
  <c r="BJ89" i="1" s="1"/>
  <c r="BC89" i="1"/>
  <c r="BK89" i="1" s="1"/>
  <c r="Y88" i="1"/>
  <c r="P89" i="1"/>
  <c r="BE89" i="1" s="1"/>
  <c r="AE88" i="1"/>
  <c r="AV88" i="1"/>
  <c r="V88" i="1"/>
  <c r="BR89" i="1"/>
  <c r="BO89" i="1"/>
  <c r="BD89" i="1"/>
  <c r="Q90" i="1" s="1"/>
  <c r="BF89" i="1"/>
  <c r="BL89" i="1" s="1"/>
  <c r="BT89" i="1" s="1"/>
  <c r="U90" i="1" s="1"/>
  <c r="BG89" i="1"/>
  <c r="BM89" i="1" s="1"/>
  <c r="BU89" i="1" s="1"/>
  <c r="T90" i="1" s="1"/>
  <c r="AJ89" i="1"/>
  <c r="AB89" i="1"/>
  <c r="AI89" i="1" s="1"/>
  <c r="I90" i="1" s="1"/>
  <c r="AA89" i="1"/>
  <c r="AC89" i="1"/>
  <c r="AK89" i="1" s="1"/>
  <c r="BI89" i="1"/>
  <c r="S90" i="1" s="1"/>
  <c r="BH89" i="1" l="1"/>
  <c r="R90" i="1" s="1"/>
  <c r="BR90" i="1" s="1"/>
  <c r="D89" i="1"/>
  <c r="C89" i="1"/>
  <c r="BQ90" i="1"/>
  <c r="BN90" i="1"/>
  <c r="M89" i="1"/>
  <c r="N89" i="1"/>
  <c r="BS90" i="1"/>
  <c r="BP90" i="1"/>
  <c r="AD89" i="1"/>
  <c r="G90" i="1" s="1"/>
  <c r="AP90" i="1"/>
  <c r="AS90" i="1"/>
  <c r="AG88" i="1"/>
  <c r="AM88" i="1" s="1"/>
  <c r="AU88" i="1" s="1"/>
  <c r="J89" i="1" s="1"/>
  <c r="AF88" i="1"/>
  <c r="AL88" i="1" s="1"/>
  <c r="AT88" i="1" s="1"/>
  <c r="K89" i="1" s="1"/>
  <c r="BO90" i="1" l="1"/>
  <c r="AN90" i="1"/>
  <c r="AQ90" i="1"/>
  <c r="AH88" i="1"/>
  <c r="AW89" i="1"/>
  <c r="W89" i="1"/>
  <c r="AX89" i="1" l="1"/>
  <c r="O90" i="1" s="1"/>
  <c r="AZ90" i="1" s="1"/>
  <c r="H89" i="1"/>
  <c r="F89" i="1"/>
  <c r="B89" i="1" s="1"/>
  <c r="X89" i="1"/>
  <c r="E90" i="1" s="1"/>
  <c r="Z90" i="1" s="1"/>
  <c r="AY89" i="1" l="1"/>
  <c r="P90" i="1" s="1"/>
  <c r="BE90" i="1" s="1"/>
  <c r="BF90" i="1" s="1"/>
  <c r="BL90" i="1" s="1"/>
  <c r="Y89" i="1"/>
  <c r="AA90" i="1"/>
  <c r="AB90" i="1"/>
  <c r="AI90" i="1" s="1"/>
  <c r="I91" i="1" s="1"/>
  <c r="AC90" i="1"/>
  <c r="AK90" i="1" s="1"/>
  <c r="AJ90" i="1"/>
  <c r="AD90" i="1"/>
  <c r="G91" i="1" s="1"/>
  <c r="AE89" i="1"/>
  <c r="V89" i="1"/>
  <c r="AV89" i="1"/>
  <c r="AR89" i="1"/>
  <c r="AO89" i="1"/>
  <c r="BG90" i="1"/>
  <c r="BM90" i="1" s="1"/>
  <c r="BA90" i="1"/>
  <c r="BJ90" i="1" s="1"/>
  <c r="BC90" i="1"/>
  <c r="BK90" i="1" s="1"/>
  <c r="BB90" i="1"/>
  <c r="BI90" i="1" s="1"/>
  <c r="S91" i="1" s="1"/>
  <c r="BD90" i="1" l="1"/>
  <c r="Q91" i="1" s="1"/>
  <c r="BH90" i="1"/>
  <c r="R91" i="1" s="1"/>
  <c r="BR91" i="1" s="1"/>
  <c r="AF89" i="1"/>
  <c r="AL89" i="1" s="1"/>
  <c r="AT89" i="1" s="1"/>
  <c r="K90" i="1" s="1"/>
  <c r="AG89" i="1"/>
  <c r="AM89" i="1" s="1"/>
  <c r="AU89" i="1" s="1"/>
  <c r="J90" i="1" s="1"/>
  <c r="M90" i="1"/>
  <c r="N90" i="1"/>
  <c r="AQ91" i="1"/>
  <c r="AN91" i="1"/>
  <c r="BN91" i="1"/>
  <c r="BQ91" i="1"/>
  <c r="BO91" i="1"/>
  <c r="C90" i="1"/>
  <c r="D90" i="1"/>
  <c r="BT90" i="1"/>
  <c r="U91" i="1" s="1"/>
  <c r="AP91" i="1"/>
  <c r="AS91" i="1"/>
  <c r="BP91" i="1"/>
  <c r="BS91" i="1"/>
  <c r="BU90" i="1"/>
  <c r="T91" i="1" s="1"/>
  <c r="AH89" i="1" l="1"/>
  <c r="AW90" i="1"/>
  <c r="H90" i="1"/>
  <c r="F90" i="1"/>
  <c r="B90" i="1" s="1"/>
  <c r="W90" i="1"/>
  <c r="X90" i="1" l="1"/>
  <c r="E91" i="1" s="1"/>
  <c r="Z91" i="1" s="1"/>
  <c r="AE90" i="1"/>
  <c r="AR90" i="1"/>
  <c r="AO90" i="1"/>
  <c r="AV90" i="1"/>
  <c r="AX90" i="1"/>
  <c r="O91" i="1" s="1"/>
  <c r="AZ91" i="1" s="1"/>
  <c r="V90" i="1"/>
  <c r="N91" i="1" l="1"/>
  <c r="M91" i="1"/>
  <c r="BA91" i="1"/>
  <c r="BJ91" i="1" s="1"/>
  <c r="BC91" i="1"/>
  <c r="BK91" i="1" s="1"/>
  <c r="BB91" i="1"/>
  <c r="BI91" i="1" s="1"/>
  <c r="S92" i="1" s="1"/>
  <c r="AY90" i="1"/>
  <c r="P91" i="1" s="1"/>
  <c r="BE91" i="1" s="1"/>
  <c r="C91" i="1"/>
  <c r="D91" i="1"/>
  <c r="AA91" i="1"/>
  <c r="AJ91" i="1"/>
  <c r="AB91" i="1"/>
  <c r="AI91" i="1" s="1"/>
  <c r="I92" i="1" s="1"/>
  <c r="AC91" i="1"/>
  <c r="AK91" i="1" s="1"/>
  <c r="AF90" i="1"/>
  <c r="AL90" i="1" s="1"/>
  <c r="AT90" i="1" s="1"/>
  <c r="K91" i="1" s="1"/>
  <c r="AG90" i="1"/>
  <c r="AM90" i="1" s="1"/>
  <c r="AU90" i="1" s="1"/>
  <c r="J91" i="1" s="1"/>
  <c r="Y90" i="1"/>
  <c r="AH90" i="1" l="1"/>
  <c r="H91" i="1" s="1"/>
  <c r="BD91" i="1"/>
  <c r="Q92" i="1" s="1"/>
  <c r="AS92" i="1"/>
  <c r="AP92" i="1"/>
  <c r="BN92" i="1"/>
  <c r="BQ92" i="1"/>
  <c r="BP92" i="1"/>
  <c r="BS92" i="1"/>
  <c r="AD91" i="1"/>
  <c r="G92" i="1" s="1"/>
  <c r="BF91" i="1"/>
  <c r="BL91" i="1" s="1"/>
  <c r="BT91" i="1" s="1"/>
  <c r="U92" i="1" s="1"/>
  <c r="BG91" i="1"/>
  <c r="BM91" i="1" s="1"/>
  <c r="BU91" i="1" s="1"/>
  <c r="T92" i="1" s="1"/>
  <c r="AR91" i="1"/>
  <c r="AO91" i="1"/>
  <c r="W91" i="1"/>
  <c r="AW91" i="1"/>
  <c r="F91" i="1" l="1"/>
  <c r="BH91" i="1"/>
  <c r="R92" i="1" s="1"/>
  <c r="BR92" i="1" s="1"/>
  <c r="AX91" i="1"/>
  <c r="O92" i="1" s="1"/>
  <c r="AZ92" i="1" s="1"/>
  <c r="X91" i="1"/>
  <c r="Y91" i="1" s="1"/>
  <c r="AQ92" i="1"/>
  <c r="AN92" i="1"/>
  <c r="BO92" i="1"/>
  <c r="B91" i="1" l="1"/>
  <c r="AE91" i="1"/>
  <c r="V91" i="1"/>
  <c r="C92" i="1" s="1"/>
  <c r="AV91" i="1"/>
  <c r="E92" i="1"/>
  <c r="D92" i="1"/>
  <c r="BB92" i="1"/>
  <c r="BC92" i="1"/>
  <c r="BK92" i="1" s="1"/>
  <c r="BA92" i="1"/>
  <c r="BJ92" i="1" s="1"/>
  <c r="AY91" i="1"/>
  <c r="P92" i="1" s="1"/>
  <c r="N92" i="1" l="1"/>
  <c r="AW92" i="1" s="1"/>
  <c r="AX92" i="1" s="1"/>
  <c r="M92" i="1"/>
  <c r="AG91" i="1"/>
  <c r="AM91" i="1" s="1"/>
  <c r="AU91" i="1" s="1"/>
  <c r="J92" i="1" s="1"/>
  <c r="AF91" i="1"/>
  <c r="BE92" i="1"/>
  <c r="BI92" i="1"/>
  <c r="S93" i="1" s="1"/>
  <c r="BD92" i="1"/>
  <c r="Q93" i="1" s="1"/>
  <c r="W92" i="1"/>
  <c r="Z92" i="1"/>
  <c r="AL91" i="1" l="1"/>
  <c r="AT91" i="1" s="1"/>
  <c r="K92" i="1" s="1"/>
  <c r="AH91" i="1"/>
  <c r="AY92" i="1"/>
  <c r="AB92" i="1"/>
  <c r="AI92" i="1" s="1"/>
  <c r="I93" i="1" s="1"/>
  <c r="AC92" i="1"/>
  <c r="AK92" i="1" s="1"/>
  <c r="AJ92" i="1"/>
  <c r="AA92" i="1"/>
  <c r="AD92" i="1"/>
  <c r="G93" i="1" s="1"/>
  <c r="BS93" i="1"/>
  <c r="BP93" i="1"/>
  <c r="BQ93" i="1"/>
  <c r="BN93" i="1"/>
  <c r="O93" i="1"/>
  <c r="AZ93" i="1" s="1"/>
  <c r="X92" i="1"/>
  <c r="BF92" i="1"/>
  <c r="BL92" i="1" s="1"/>
  <c r="BT92" i="1" s="1"/>
  <c r="U93" i="1" s="1"/>
  <c r="BG92" i="1"/>
  <c r="BM92" i="1" s="1"/>
  <c r="BU92" i="1" s="1"/>
  <c r="T93" i="1" s="1"/>
  <c r="E93" i="1" l="1"/>
  <c r="Z93" i="1" s="1"/>
  <c r="H92" i="1"/>
  <c r="F92" i="1"/>
  <c r="BH92" i="1"/>
  <c r="R93" i="1" s="1"/>
  <c r="BC93" i="1"/>
  <c r="BK93" i="1" s="1"/>
  <c r="BB93" i="1"/>
  <c r="BA93" i="1"/>
  <c r="BJ93" i="1" s="1"/>
  <c r="AQ93" i="1"/>
  <c r="AN93" i="1"/>
  <c r="Y92" i="1"/>
  <c r="AC93" i="1"/>
  <c r="AK93" i="1" s="1"/>
  <c r="AA93" i="1"/>
  <c r="AB93" i="1"/>
  <c r="AI93" i="1" s="1"/>
  <c r="AJ93" i="1"/>
  <c r="AP93" i="1"/>
  <c r="AS93" i="1"/>
  <c r="B92" i="1" l="1"/>
  <c r="V92" i="1"/>
  <c r="AV92" i="1"/>
  <c r="AE92" i="1"/>
  <c r="AO92" i="1"/>
  <c r="AR92" i="1"/>
  <c r="P93" i="1"/>
  <c r="BE93" i="1" s="1"/>
  <c r="BG93" i="1" s="1"/>
  <c r="BM93" i="1" s="1"/>
  <c r="BU93" i="1" s="1"/>
  <c r="T94" i="1" s="1"/>
  <c r="BD93" i="1"/>
  <c r="Q94" i="1" s="1"/>
  <c r="BQ94" i="1" s="1"/>
  <c r="AD93" i="1"/>
  <c r="G94" i="1" s="1"/>
  <c r="BN94" i="1"/>
  <c r="I94" i="1"/>
  <c r="BO93" i="1"/>
  <c r="BR93" i="1"/>
  <c r="BI93" i="1"/>
  <c r="S94" i="1" s="1"/>
  <c r="AG92" i="1" l="1"/>
  <c r="AM92" i="1" s="1"/>
  <c r="AU92" i="1" s="1"/>
  <c r="J93" i="1" s="1"/>
  <c r="AF92" i="1"/>
  <c r="N93" i="1"/>
  <c r="AW93" i="1" s="1"/>
  <c r="AX93" i="1" s="1"/>
  <c r="O94" i="1" s="1"/>
  <c r="AZ94" i="1" s="1"/>
  <c r="M93" i="1"/>
  <c r="D93" i="1"/>
  <c r="W93" i="1" s="1"/>
  <c r="C93" i="1"/>
  <c r="BF93" i="1"/>
  <c r="BL93" i="1" s="1"/>
  <c r="BT93" i="1"/>
  <c r="U94" i="1" s="1"/>
  <c r="X93" i="1"/>
  <c r="E94" i="1" s="1"/>
  <c r="Z94" i="1" s="1"/>
  <c r="BH93" i="1"/>
  <c r="R94" i="1" s="1"/>
  <c r="AP94" i="1"/>
  <c r="AS94" i="1"/>
  <c r="AQ94" i="1"/>
  <c r="AN94" i="1"/>
  <c r="BP94" i="1"/>
  <c r="BS94" i="1"/>
  <c r="AL92" i="1" l="1"/>
  <c r="AT92" i="1" s="1"/>
  <c r="K93" i="1" s="1"/>
  <c r="AH92" i="1"/>
  <c r="AY93" i="1"/>
  <c r="P94" i="1" s="1"/>
  <c r="BE94" i="1" s="1"/>
  <c r="BF94" i="1"/>
  <c r="BL94" i="1" s="1"/>
  <c r="BG94" i="1"/>
  <c r="BM94" i="1" s="1"/>
  <c r="Y93" i="1"/>
  <c r="AJ94" i="1"/>
  <c r="AA94" i="1"/>
  <c r="AB94" i="1"/>
  <c r="AI94" i="1" s="1"/>
  <c r="I95" i="1" s="1"/>
  <c r="AC94" i="1"/>
  <c r="AK94" i="1" s="1"/>
  <c r="BR94" i="1"/>
  <c r="BO94" i="1"/>
  <c r="BB94" i="1"/>
  <c r="BC94" i="1"/>
  <c r="BK94" i="1" s="1"/>
  <c r="BA94" i="1"/>
  <c r="BJ94" i="1" s="1"/>
  <c r="H93" i="1" l="1"/>
  <c r="F93" i="1"/>
  <c r="BI94" i="1"/>
  <c r="S95" i="1" s="1"/>
  <c r="BS95" i="1" s="1"/>
  <c r="AP95" i="1"/>
  <c r="AS95" i="1"/>
  <c r="AD94" i="1"/>
  <c r="G95" i="1" s="1"/>
  <c r="BH94" i="1"/>
  <c r="R95" i="1" s="1"/>
  <c r="BU94" i="1"/>
  <c r="T95" i="1" s="1"/>
  <c r="BT94" i="1"/>
  <c r="U95" i="1" s="1"/>
  <c r="BD94" i="1"/>
  <c r="Q95" i="1" s="1"/>
  <c r="B93" i="1" l="1"/>
  <c r="AV93" i="1"/>
  <c r="AE93" i="1"/>
  <c r="V93" i="1"/>
  <c r="AO93" i="1"/>
  <c r="AR93" i="1"/>
  <c r="BP95" i="1"/>
  <c r="AQ95" i="1"/>
  <c r="AN95" i="1"/>
  <c r="BN95" i="1"/>
  <c r="BQ95" i="1"/>
  <c r="BO95" i="1"/>
  <c r="BR95" i="1"/>
  <c r="C94" i="1" l="1"/>
  <c r="D94" i="1"/>
  <c r="W94" i="1" s="1"/>
  <c r="AG93" i="1"/>
  <c r="AM93" i="1" s="1"/>
  <c r="AU93" i="1" s="1"/>
  <c r="J94" i="1" s="1"/>
  <c r="AF93" i="1"/>
  <c r="N94" i="1"/>
  <c r="AW94" i="1" s="1"/>
  <c r="AX94" i="1" s="1"/>
  <c r="O95" i="1" s="1"/>
  <c r="AZ95" i="1" s="1"/>
  <c r="M94" i="1"/>
  <c r="X94" i="1"/>
  <c r="E95" i="1" s="1"/>
  <c r="Z95" i="1" s="1"/>
  <c r="AL93" i="1" l="1"/>
  <c r="AT93" i="1" s="1"/>
  <c r="K94" i="1" s="1"/>
  <c r="AH93" i="1"/>
  <c r="AY94" i="1"/>
  <c r="P95" i="1" s="1"/>
  <c r="BE95" i="1" s="1"/>
  <c r="BF95" i="1" s="1"/>
  <c r="BL95" i="1" s="1"/>
  <c r="Y94" i="1"/>
  <c r="AA95" i="1"/>
  <c r="AB95" i="1"/>
  <c r="AI95" i="1" s="1"/>
  <c r="I96" i="1" s="1"/>
  <c r="AC95" i="1"/>
  <c r="AK95" i="1" s="1"/>
  <c r="AJ95" i="1"/>
  <c r="BA95" i="1"/>
  <c r="BJ95" i="1" s="1"/>
  <c r="BC95" i="1"/>
  <c r="BK95" i="1" s="1"/>
  <c r="BB95" i="1"/>
  <c r="BI95" i="1" s="1"/>
  <c r="S96" i="1" s="1"/>
  <c r="BG95" i="1" l="1"/>
  <c r="BM95" i="1" s="1"/>
  <c r="H94" i="1"/>
  <c r="F94" i="1"/>
  <c r="BP96" i="1"/>
  <c r="BS96" i="1"/>
  <c r="AP96" i="1"/>
  <c r="AS96" i="1"/>
  <c r="BU95" i="1"/>
  <c r="T96" i="1" s="1"/>
  <c r="BD95" i="1"/>
  <c r="Q96" i="1" s="1"/>
  <c r="BT95" i="1"/>
  <c r="U96" i="1" s="1"/>
  <c r="AD95" i="1"/>
  <c r="G96" i="1" s="1"/>
  <c r="BH95" i="1"/>
  <c r="R96" i="1" s="1"/>
  <c r="AE94" i="1" l="1"/>
  <c r="B94" i="1"/>
  <c r="V94" i="1"/>
  <c r="AV94" i="1"/>
  <c r="AO94" i="1"/>
  <c r="AR94" i="1"/>
  <c r="BO96" i="1"/>
  <c r="BR96" i="1"/>
  <c r="BQ96" i="1"/>
  <c r="BN96" i="1"/>
  <c r="AQ96" i="1"/>
  <c r="AN96" i="1"/>
  <c r="M95" i="1" l="1"/>
  <c r="N95" i="1"/>
  <c r="AW95" i="1" s="1"/>
  <c r="AG94" i="1"/>
  <c r="AM94" i="1" s="1"/>
  <c r="AU94" i="1" s="1"/>
  <c r="J95" i="1" s="1"/>
  <c r="AF94" i="1"/>
  <c r="AL94" i="1" s="1"/>
  <c r="AT94" i="1" s="1"/>
  <c r="K95" i="1" s="1"/>
  <c r="D95" i="1"/>
  <c r="W95" i="1" s="1"/>
  <c r="C95" i="1"/>
  <c r="AH94" i="1"/>
  <c r="AX95" i="1"/>
  <c r="O96" i="1" s="1"/>
  <c r="F95" i="1"/>
  <c r="H95" i="1"/>
  <c r="X95" i="1"/>
  <c r="E96" i="1" s="1"/>
  <c r="Z96" i="1" s="1"/>
  <c r="AY95" i="1" l="1"/>
  <c r="P96" i="1" s="1"/>
  <c r="B95" i="1"/>
  <c r="AO95" i="1"/>
  <c r="AR95" i="1"/>
  <c r="AE95" i="1"/>
  <c r="V95" i="1"/>
  <c r="AV95" i="1"/>
  <c r="Y95" i="1"/>
  <c r="BE96" i="1"/>
  <c r="AJ96" i="1"/>
  <c r="AC96" i="1"/>
  <c r="AK96" i="1" s="1"/>
  <c r="AA96" i="1"/>
  <c r="AB96" i="1"/>
  <c r="AI96" i="1" s="1"/>
  <c r="I97" i="1" s="1"/>
  <c r="AZ96" i="1"/>
  <c r="AD96" i="1" l="1"/>
  <c r="G97" i="1" s="1"/>
  <c r="AQ97" i="1" s="1"/>
  <c r="AN97" i="1"/>
  <c r="D96" i="1"/>
  <c r="W96" i="1" s="1"/>
  <c r="C96" i="1"/>
  <c r="AG95" i="1"/>
  <c r="AM95" i="1" s="1"/>
  <c r="AU95" i="1" s="1"/>
  <c r="J96" i="1" s="1"/>
  <c r="AF95" i="1"/>
  <c r="AL95" i="1" s="1"/>
  <c r="AT95" i="1" s="1"/>
  <c r="K96" i="1" s="1"/>
  <c r="BG96" i="1"/>
  <c r="BM96" i="1" s="1"/>
  <c r="BF96" i="1"/>
  <c r="BL96" i="1" s="1"/>
  <c r="BB96" i="1"/>
  <c r="BC96" i="1"/>
  <c r="BK96" i="1" s="1"/>
  <c r="BA96" i="1"/>
  <c r="BJ96" i="1" s="1"/>
  <c r="M96" i="1"/>
  <c r="N96" i="1"/>
  <c r="AS97" i="1"/>
  <c r="AP97" i="1"/>
  <c r="BI96" i="1" l="1"/>
  <c r="S97" i="1" s="1"/>
  <c r="AH95" i="1"/>
  <c r="H96" i="1" s="1"/>
  <c r="AO96" i="1" s="1"/>
  <c r="BH96" i="1"/>
  <c r="R97" i="1" s="1"/>
  <c r="BR97" i="1" s="1"/>
  <c r="BU96" i="1"/>
  <c r="T97" i="1" s="1"/>
  <c r="AW96" i="1"/>
  <c r="AX96" i="1" s="1"/>
  <c r="X96" i="1"/>
  <c r="E97" i="1" s="1"/>
  <c r="Z97" i="1" s="1"/>
  <c r="BS97" i="1"/>
  <c r="BP97" i="1"/>
  <c r="BD96" i="1"/>
  <c r="Q97" i="1" s="1"/>
  <c r="BT96" i="1"/>
  <c r="U97" i="1" s="1"/>
  <c r="AR96" i="1"/>
  <c r="BO97" i="1" l="1"/>
  <c r="F96" i="1"/>
  <c r="AJ97" i="1"/>
  <c r="AA97" i="1"/>
  <c r="AC97" i="1"/>
  <c r="AK97" i="1" s="1"/>
  <c r="AB97" i="1"/>
  <c r="AI97" i="1" s="1"/>
  <c r="I98" i="1" s="1"/>
  <c r="AD97" i="1"/>
  <c r="G98" i="1" s="1"/>
  <c r="AY96" i="1"/>
  <c r="P97" i="1" s="1"/>
  <c r="O97" i="1"/>
  <c r="AZ97" i="1" s="1"/>
  <c r="BN97" i="1"/>
  <c r="BQ97" i="1"/>
  <c r="AE96" i="1"/>
  <c r="Y96" i="1"/>
  <c r="V96" i="1" l="1"/>
  <c r="C97" i="1" s="1"/>
  <c r="B96" i="1"/>
  <c r="D97" i="1"/>
  <c r="AV96" i="1"/>
  <c r="M97" i="1" s="1"/>
  <c r="AF96" i="1"/>
  <c r="AL96" i="1" s="1"/>
  <c r="AT96" i="1" s="1"/>
  <c r="K97" i="1" s="1"/>
  <c r="AG96" i="1"/>
  <c r="AM96" i="1" s="1"/>
  <c r="AU96" i="1" s="1"/>
  <c r="J97" i="1" s="1"/>
  <c r="BA97" i="1"/>
  <c r="BJ97" i="1" s="1"/>
  <c r="BB97" i="1"/>
  <c r="BI97" i="1" s="1"/>
  <c r="S98" i="1" s="1"/>
  <c r="BC97" i="1"/>
  <c r="BK97" i="1" s="1"/>
  <c r="BE97" i="1"/>
  <c r="AS98" i="1"/>
  <c r="AP98" i="1"/>
  <c r="AQ98" i="1"/>
  <c r="AN98" i="1"/>
  <c r="W97" i="1"/>
  <c r="N97" i="1" l="1"/>
  <c r="BD97" i="1"/>
  <c r="Q98" i="1" s="1"/>
  <c r="AH96" i="1"/>
  <c r="BG97" i="1"/>
  <c r="BM97" i="1" s="1"/>
  <c r="BU97" i="1" s="1"/>
  <c r="T98" i="1" s="1"/>
  <c r="BF97" i="1"/>
  <c r="BL97" i="1" s="1"/>
  <c r="BT97" i="1" s="1"/>
  <c r="U98" i="1" s="1"/>
  <c r="BP98" i="1"/>
  <c r="BS98" i="1"/>
  <c r="BN98" i="1"/>
  <c r="BQ98" i="1"/>
  <c r="X97" i="1"/>
  <c r="E98" i="1" s="1"/>
  <c r="Z98" i="1" s="1"/>
  <c r="AW97" i="1"/>
  <c r="Y97" i="1" l="1"/>
  <c r="BH97" i="1"/>
  <c r="R98" i="1" s="1"/>
  <c r="H97" i="1"/>
  <c r="F97" i="1"/>
  <c r="B97" i="1" s="1"/>
  <c r="AX97" i="1"/>
  <c r="O98" i="1" s="1"/>
  <c r="AZ98" i="1" s="1"/>
  <c r="AC98" i="1"/>
  <c r="AK98" i="1" s="1"/>
  <c r="AA98" i="1"/>
  <c r="AJ98" i="1"/>
  <c r="AB98" i="1"/>
  <c r="AI98" i="1" s="1"/>
  <c r="I99" i="1" s="1"/>
  <c r="BR98" i="1"/>
  <c r="BO98" i="1"/>
  <c r="AE97" i="1" l="1"/>
  <c r="V97" i="1"/>
  <c r="AV97" i="1"/>
  <c r="AY97" i="1"/>
  <c r="P98" i="1" s="1"/>
  <c r="BE98" i="1" s="1"/>
  <c r="AR97" i="1"/>
  <c r="AO97" i="1"/>
  <c r="AD98" i="1"/>
  <c r="G99" i="1" s="1"/>
  <c r="AQ99" i="1" s="1"/>
  <c r="AS99" i="1"/>
  <c r="AP99" i="1"/>
  <c r="BC98" i="1"/>
  <c r="BK98" i="1" s="1"/>
  <c r="BB98" i="1"/>
  <c r="BA98" i="1"/>
  <c r="BJ98" i="1" s="1"/>
  <c r="AN99" i="1" l="1"/>
  <c r="M98" i="1"/>
  <c r="N98" i="1"/>
  <c r="AW98" i="1" s="1"/>
  <c r="D98" i="1"/>
  <c r="W98" i="1" s="1"/>
  <c r="X98" i="1" s="1"/>
  <c r="E99" i="1" s="1"/>
  <c r="Z99" i="1" s="1"/>
  <c r="C98" i="1"/>
  <c r="AG97" i="1"/>
  <c r="AM97" i="1" s="1"/>
  <c r="AU97" i="1" s="1"/>
  <c r="J98" i="1" s="1"/>
  <c r="AF97" i="1"/>
  <c r="BI98" i="1"/>
  <c r="S99" i="1" s="1"/>
  <c r="BS99" i="1" s="1"/>
  <c r="AX98" i="1"/>
  <c r="BG98" i="1"/>
  <c r="BM98" i="1" s="1"/>
  <c r="BU98" i="1" s="1"/>
  <c r="T99" i="1" s="1"/>
  <c r="BF98" i="1"/>
  <c r="BL98" i="1" s="1"/>
  <c r="BT98" i="1" s="1"/>
  <c r="U99" i="1" s="1"/>
  <c r="BD98" i="1"/>
  <c r="Q99" i="1" s="1"/>
  <c r="BP99" i="1" l="1"/>
  <c r="AL97" i="1"/>
  <c r="AT97" i="1" s="1"/>
  <c r="K98" i="1" s="1"/>
  <c r="AH97" i="1"/>
  <c r="Y98" i="1"/>
  <c r="O99" i="1"/>
  <c r="AZ99" i="1" s="1"/>
  <c r="BA99" i="1" s="1"/>
  <c r="BJ99" i="1" s="1"/>
  <c r="BH98" i="1"/>
  <c r="R99" i="1" s="1"/>
  <c r="BQ99" i="1"/>
  <c r="BN99" i="1"/>
  <c r="AY98" i="1"/>
  <c r="AA99" i="1"/>
  <c r="AD99" i="1" s="1"/>
  <c r="G100" i="1" s="1"/>
  <c r="AB99" i="1"/>
  <c r="AI99" i="1" s="1"/>
  <c r="I100" i="1" s="1"/>
  <c r="AJ99" i="1"/>
  <c r="AC99" i="1"/>
  <c r="AK99" i="1" s="1"/>
  <c r="BC99" i="1" l="1"/>
  <c r="BK99" i="1" s="1"/>
  <c r="BB99" i="1"/>
  <c r="H98" i="1"/>
  <c r="F98" i="1"/>
  <c r="B98" i="1" s="1"/>
  <c r="BI99" i="1"/>
  <c r="S100" i="1" s="1"/>
  <c r="BP100" i="1" s="1"/>
  <c r="AQ100" i="1"/>
  <c r="AN100" i="1"/>
  <c r="AS100" i="1"/>
  <c r="AP100" i="1"/>
  <c r="BD99" i="1"/>
  <c r="Q100" i="1" s="1"/>
  <c r="BO99" i="1"/>
  <c r="BR99" i="1"/>
  <c r="P99" i="1"/>
  <c r="BE99" i="1" s="1"/>
  <c r="BS100" i="1" l="1"/>
  <c r="V98" i="1"/>
  <c r="AE98" i="1"/>
  <c r="AV98" i="1"/>
  <c r="AR98" i="1"/>
  <c r="AO98" i="1"/>
  <c r="BN100" i="1"/>
  <c r="BQ100" i="1"/>
  <c r="BF99" i="1"/>
  <c r="BL99" i="1" s="1"/>
  <c r="BT99" i="1" s="1"/>
  <c r="U100" i="1" s="1"/>
  <c r="BG99" i="1"/>
  <c r="BM99" i="1" s="1"/>
  <c r="BU99" i="1" s="1"/>
  <c r="T100" i="1" s="1"/>
  <c r="M99" i="1" l="1"/>
  <c r="N99" i="1"/>
  <c r="AW99" i="1" s="1"/>
  <c r="AX99" i="1" s="1"/>
  <c r="O100" i="1" s="1"/>
  <c r="AZ100" i="1" s="1"/>
  <c r="BB100" i="1" s="1"/>
  <c r="AF98" i="1"/>
  <c r="AL98" i="1" s="1"/>
  <c r="AT98" i="1" s="1"/>
  <c r="K99" i="1" s="1"/>
  <c r="AG98" i="1"/>
  <c r="AM98" i="1" s="1"/>
  <c r="AU98" i="1" s="1"/>
  <c r="J99" i="1" s="1"/>
  <c r="C99" i="1"/>
  <c r="D99" i="1"/>
  <c r="W99" i="1" s="1"/>
  <c r="AY99" i="1"/>
  <c r="BH99" i="1"/>
  <c r="R100" i="1" s="1"/>
  <c r="BA100" i="1"/>
  <c r="BJ100" i="1" s="1"/>
  <c r="BC100" i="1"/>
  <c r="BK100" i="1" s="1"/>
  <c r="P100" i="1" l="1"/>
  <c r="BE100" i="1" s="1"/>
  <c r="BI100" i="1"/>
  <c r="S101" i="1" s="1"/>
  <c r="AH98" i="1"/>
  <c r="X99" i="1"/>
  <c r="E100" i="1" s="1"/>
  <c r="Z100" i="1" s="1"/>
  <c r="BP101" i="1"/>
  <c r="BS101" i="1"/>
  <c r="BF100" i="1"/>
  <c r="BL100" i="1" s="1"/>
  <c r="BG100" i="1"/>
  <c r="BM100" i="1" s="1"/>
  <c r="BD100" i="1"/>
  <c r="Q101" i="1" s="1"/>
  <c r="BO100" i="1"/>
  <c r="BR100" i="1"/>
  <c r="AC100" i="1" l="1"/>
  <c r="AK100" i="1" s="1"/>
  <c r="AJ100" i="1"/>
  <c r="AA100" i="1"/>
  <c r="AB100" i="1"/>
  <c r="AI100" i="1" s="1"/>
  <c r="I101" i="1" s="1"/>
  <c r="Y99" i="1"/>
  <c r="BT100" i="1"/>
  <c r="U101" i="1" s="1"/>
  <c r="F99" i="1"/>
  <c r="B99" i="1" s="1"/>
  <c r="H99" i="1"/>
  <c r="BU100" i="1"/>
  <c r="T101" i="1" s="1"/>
  <c r="BN101" i="1"/>
  <c r="BQ101" i="1"/>
  <c r="BH100" i="1"/>
  <c r="R101" i="1" s="1"/>
  <c r="AD100" i="1" l="1"/>
  <c r="G101" i="1" s="1"/>
  <c r="AQ101" i="1" s="1"/>
  <c r="AN101" i="1"/>
  <c r="AO99" i="1"/>
  <c r="AR99" i="1"/>
  <c r="AS101" i="1"/>
  <c r="AP101" i="1"/>
  <c r="V99" i="1"/>
  <c r="AE99" i="1"/>
  <c r="AV99" i="1"/>
  <c r="BR101" i="1"/>
  <c r="BO101" i="1"/>
  <c r="N100" i="1" l="1"/>
  <c r="AW100" i="1" s="1"/>
  <c r="AX100" i="1" s="1"/>
  <c r="O101" i="1" s="1"/>
  <c r="AZ101" i="1" s="1"/>
  <c r="M100" i="1"/>
  <c r="AG99" i="1"/>
  <c r="AM99" i="1" s="1"/>
  <c r="AU99" i="1" s="1"/>
  <c r="J100" i="1" s="1"/>
  <c r="AF99" i="1"/>
  <c r="AL99" i="1" s="1"/>
  <c r="AT99" i="1" s="1"/>
  <c r="K100" i="1" s="1"/>
  <c r="AH99" i="1"/>
  <c r="D100" i="1"/>
  <c r="W100" i="1" s="1"/>
  <c r="X100" i="1" s="1"/>
  <c r="E101" i="1" s="1"/>
  <c r="Z101" i="1" s="1"/>
  <c r="AB101" i="1" s="1"/>
  <c r="AI101" i="1" s="1"/>
  <c r="I102" i="1" s="1"/>
  <c r="C100" i="1"/>
  <c r="AY100" i="1"/>
  <c r="P101" i="1" s="1"/>
  <c r="BE101" i="1" s="1"/>
  <c r="BA101" i="1"/>
  <c r="BJ101" i="1" s="1"/>
  <c r="BB101" i="1"/>
  <c r="BC101" i="1"/>
  <c r="BK101" i="1" s="1"/>
  <c r="Y100" i="1" l="1"/>
  <c r="H100" i="1"/>
  <c r="F100" i="1"/>
  <c r="B100" i="1" s="1"/>
  <c r="AA101" i="1"/>
  <c r="AJ101" i="1"/>
  <c r="AC101" i="1"/>
  <c r="AK101" i="1" s="1"/>
  <c r="BD101" i="1"/>
  <c r="Q102" i="1" s="1"/>
  <c r="BQ102" i="1" s="1"/>
  <c r="BI101" i="1"/>
  <c r="S102" i="1" s="1"/>
  <c r="BP102" i="1" s="1"/>
  <c r="AP102" i="1"/>
  <c r="AS102" i="1"/>
  <c r="BG101" i="1"/>
  <c r="BM101" i="1" s="1"/>
  <c r="BU101" i="1" s="1"/>
  <c r="T102" i="1" s="1"/>
  <c r="BF101" i="1"/>
  <c r="BL101" i="1" s="1"/>
  <c r="BT101" i="1" s="1"/>
  <c r="U102" i="1" s="1"/>
  <c r="BN102" i="1" l="1"/>
  <c r="AD101" i="1"/>
  <c r="G102" i="1" s="1"/>
  <c r="BS102" i="1"/>
  <c r="V100" i="1"/>
  <c r="AE100" i="1"/>
  <c r="AV100" i="1"/>
  <c r="AO100" i="1"/>
  <c r="AR100" i="1"/>
  <c r="AN102" i="1"/>
  <c r="AQ102" i="1"/>
  <c r="BH101" i="1"/>
  <c r="R102" i="1" s="1"/>
  <c r="AF100" i="1" l="1"/>
  <c r="AG100" i="1"/>
  <c r="AM100" i="1" s="1"/>
  <c r="AU100" i="1" s="1"/>
  <c r="J101" i="1" s="1"/>
  <c r="D101" i="1"/>
  <c r="W101" i="1" s="1"/>
  <c r="X101" i="1" s="1"/>
  <c r="E102" i="1" s="1"/>
  <c r="Z102" i="1" s="1"/>
  <c r="C101" i="1"/>
  <c r="N101" i="1"/>
  <c r="AW101" i="1" s="1"/>
  <c r="AX101" i="1" s="1"/>
  <c r="O102" i="1" s="1"/>
  <c r="AZ102" i="1" s="1"/>
  <c r="M101" i="1"/>
  <c r="BR102" i="1"/>
  <c r="BO102" i="1"/>
  <c r="Y101" i="1" l="1"/>
  <c r="AL100" i="1"/>
  <c r="AT100" i="1" s="1"/>
  <c r="K101" i="1" s="1"/>
  <c r="AH100" i="1"/>
  <c r="BA102" i="1"/>
  <c r="BJ102" i="1" s="1"/>
  <c r="BC102" i="1"/>
  <c r="BK102" i="1" s="1"/>
  <c r="BB102" i="1"/>
  <c r="BI102" i="1" s="1"/>
  <c r="S103" i="1" s="1"/>
  <c r="AC102" i="1"/>
  <c r="AK102" i="1" s="1"/>
  <c r="AJ102" i="1"/>
  <c r="AA102" i="1"/>
  <c r="AB102" i="1"/>
  <c r="AI102" i="1" s="1"/>
  <c r="I103" i="1" s="1"/>
  <c r="AY101" i="1"/>
  <c r="P102" i="1" s="1"/>
  <c r="BE102" i="1" s="1"/>
  <c r="H101" i="1" l="1"/>
  <c r="F101" i="1"/>
  <c r="B101" i="1" s="1"/>
  <c r="AD102" i="1"/>
  <c r="G103" i="1" s="1"/>
  <c r="AN103" i="1" s="1"/>
  <c r="BD102" i="1"/>
  <c r="Q103" i="1" s="1"/>
  <c r="BN103" i="1" s="1"/>
  <c r="BG102" i="1"/>
  <c r="BM102" i="1" s="1"/>
  <c r="BU102" i="1" s="1"/>
  <c r="T103" i="1" s="1"/>
  <c r="BF102" i="1"/>
  <c r="BL102" i="1" s="1"/>
  <c r="BT102" i="1" s="1"/>
  <c r="U103" i="1" s="1"/>
  <c r="BP103" i="1"/>
  <c r="BS103" i="1"/>
  <c r="AP103" i="1"/>
  <c r="AS103" i="1"/>
  <c r="AE101" i="1" l="1"/>
  <c r="V101" i="1"/>
  <c r="AV101" i="1"/>
  <c r="AQ103" i="1"/>
  <c r="AR101" i="1"/>
  <c r="AO101" i="1"/>
  <c r="BQ103" i="1"/>
  <c r="BH102" i="1"/>
  <c r="R103" i="1" s="1"/>
  <c r="M102" i="1" l="1"/>
  <c r="N102" i="1"/>
  <c r="AW102" i="1" s="1"/>
  <c r="D102" i="1"/>
  <c r="W102" i="1" s="1"/>
  <c r="X102" i="1" s="1"/>
  <c r="E103" i="1" s="1"/>
  <c r="Z103" i="1" s="1"/>
  <c r="AA103" i="1" s="1"/>
  <c r="C102" i="1"/>
  <c r="AG101" i="1"/>
  <c r="AM101" i="1" s="1"/>
  <c r="AU101" i="1" s="1"/>
  <c r="J102" i="1" s="1"/>
  <c r="AF101" i="1"/>
  <c r="AL101" i="1" s="1"/>
  <c r="AT101" i="1" s="1"/>
  <c r="K102" i="1" s="1"/>
  <c r="BO103" i="1"/>
  <c r="BR103" i="1"/>
  <c r="AC103" i="1"/>
  <c r="AK103" i="1" s="1"/>
  <c r="AB103" i="1"/>
  <c r="AI103" i="1" s="1"/>
  <c r="I104" i="1" s="1"/>
  <c r="AJ103" i="1"/>
  <c r="AH101" i="1" l="1"/>
  <c r="F102" i="1" s="1"/>
  <c r="AX102" i="1"/>
  <c r="O103" i="1" s="1"/>
  <c r="AZ103" i="1" s="1"/>
  <c r="Y102" i="1"/>
  <c r="AP104" i="1"/>
  <c r="AS104" i="1"/>
  <c r="AD103" i="1"/>
  <c r="G104" i="1" s="1"/>
  <c r="H102" i="1" l="1"/>
  <c r="B102" i="1" s="1"/>
  <c r="AY102" i="1"/>
  <c r="P103" i="1" s="1"/>
  <c r="BE103" i="1" s="1"/>
  <c r="BC103" i="1"/>
  <c r="BK103" i="1" s="1"/>
  <c r="BB103" i="1"/>
  <c r="BA103" i="1"/>
  <c r="AO102" i="1"/>
  <c r="AR102" i="1"/>
  <c r="AE102" i="1"/>
  <c r="V102" i="1"/>
  <c r="AV102" i="1"/>
  <c r="AN104" i="1"/>
  <c r="AQ104" i="1"/>
  <c r="BF103" i="1" l="1"/>
  <c r="BG103" i="1"/>
  <c r="BM103" i="1" s="1"/>
  <c r="BU103" i="1" s="1"/>
  <c r="T104" i="1" s="1"/>
  <c r="N103" i="1"/>
  <c r="AW103" i="1" s="1"/>
  <c r="AX103" i="1" s="1"/>
  <c r="M103" i="1"/>
  <c r="D103" i="1"/>
  <c r="W103" i="1" s="1"/>
  <c r="X103" i="1" s="1"/>
  <c r="E104" i="1" s="1"/>
  <c r="Z104" i="1" s="1"/>
  <c r="C103" i="1"/>
  <c r="BI103" i="1"/>
  <c r="S104" i="1" s="1"/>
  <c r="AF102" i="1"/>
  <c r="AG102" i="1"/>
  <c r="AM102" i="1" s="1"/>
  <c r="AU102" i="1" s="1"/>
  <c r="J103" i="1" s="1"/>
  <c r="BJ103" i="1"/>
  <c r="BD103" i="1"/>
  <c r="Q104" i="1" s="1"/>
  <c r="Y103" i="1" l="1"/>
  <c r="BL103" i="1"/>
  <c r="BT103" i="1" s="1"/>
  <c r="U104" i="1" s="1"/>
  <c r="BH103" i="1"/>
  <c r="R104" i="1" s="1"/>
  <c r="O104" i="1"/>
  <c r="AZ104" i="1" s="1"/>
  <c r="BA104" i="1" s="1"/>
  <c r="BJ104" i="1" s="1"/>
  <c r="AL102" i="1"/>
  <c r="AT102" i="1" s="1"/>
  <c r="K103" i="1" s="1"/>
  <c r="AH102" i="1"/>
  <c r="BN104" i="1"/>
  <c r="BQ104" i="1"/>
  <c r="BS104" i="1"/>
  <c r="BP104" i="1"/>
  <c r="AY103" i="1"/>
  <c r="P104" i="1" s="1"/>
  <c r="BE104" i="1" s="1"/>
  <c r="BG104" i="1" s="1"/>
  <c r="BM104" i="1" s="1"/>
  <c r="AA104" i="1"/>
  <c r="AB104" i="1"/>
  <c r="AI104" i="1" s="1"/>
  <c r="I105" i="1" s="1"/>
  <c r="AC104" i="1"/>
  <c r="AK104" i="1" s="1"/>
  <c r="AJ104" i="1"/>
  <c r="BR104" i="1" l="1"/>
  <c r="BO104" i="1"/>
  <c r="BC104" i="1"/>
  <c r="BK104" i="1" s="1"/>
  <c r="BU104" i="1" s="1"/>
  <c r="T105" i="1" s="1"/>
  <c r="BB104" i="1"/>
  <c r="BI104" i="1" s="1"/>
  <c r="S105" i="1" s="1"/>
  <c r="BP105" i="1" s="1"/>
  <c r="BF104" i="1"/>
  <c r="BL104" i="1" s="1"/>
  <c r="BT104" i="1" s="1"/>
  <c r="U105" i="1" s="1"/>
  <c r="H103" i="1"/>
  <c r="F103" i="1"/>
  <c r="B103" i="1" s="1"/>
  <c r="AD104" i="1"/>
  <c r="G105" i="1" s="1"/>
  <c r="AN105" i="1" s="1"/>
  <c r="BH104" i="1"/>
  <c r="R105" i="1" s="1"/>
  <c r="BR105" i="1" s="1"/>
  <c r="BD104" i="1"/>
  <c r="Q105" i="1" s="1"/>
  <c r="AS105" i="1"/>
  <c r="AP105" i="1"/>
  <c r="BS105" i="1" l="1"/>
  <c r="BO105" i="1"/>
  <c r="AQ105" i="1"/>
  <c r="V103" i="1"/>
  <c r="AE103" i="1"/>
  <c r="AV103" i="1"/>
  <c r="AO103" i="1"/>
  <c r="AR103" i="1"/>
  <c r="BN105" i="1"/>
  <c r="BQ105" i="1"/>
  <c r="AF103" i="1" l="1"/>
  <c r="AL103" i="1" s="1"/>
  <c r="AT103" i="1" s="1"/>
  <c r="K104" i="1" s="1"/>
  <c r="AG103" i="1"/>
  <c r="AM103" i="1" s="1"/>
  <c r="AU103" i="1" s="1"/>
  <c r="J104" i="1" s="1"/>
  <c r="AH103" i="1"/>
  <c r="M104" i="1"/>
  <c r="N104" i="1"/>
  <c r="AW104" i="1" s="1"/>
  <c r="C104" i="1"/>
  <c r="D104" i="1"/>
  <c r="W104" i="1" s="1"/>
  <c r="AX104" i="1" l="1"/>
  <c r="O105" i="1" s="1"/>
  <c r="AZ105" i="1" s="1"/>
  <c r="X104" i="1"/>
  <c r="E105" i="1" s="1"/>
  <c r="Z105" i="1" s="1"/>
  <c r="H104" i="1"/>
  <c r="F104" i="1"/>
  <c r="B104" i="1" s="1"/>
  <c r="AV104" i="1" l="1"/>
  <c r="AE104" i="1"/>
  <c r="Y104" i="1"/>
  <c r="AB105" i="1"/>
  <c r="AI105" i="1" s="1"/>
  <c r="I106" i="1" s="1"/>
  <c r="AJ105" i="1"/>
  <c r="AC105" i="1"/>
  <c r="AK105" i="1" s="1"/>
  <c r="AA105" i="1"/>
  <c r="AD105" i="1" s="1"/>
  <c r="G106" i="1" s="1"/>
  <c r="AO104" i="1"/>
  <c r="AR104" i="1"/>
  <c r="BC105" i="1"/>
  <c r="BK105" i="1" s="1"/>
  <c r="BB105" i="1"/>
  <c r="BA105" i="1"/>
  <c r="AY104" i="1"/>
  <c r="P105" i="1" s="1"/>
  <c r="BE105" i="1" s="1"/>
  <c r="V104" i="1"/>
  <c r="BI105" i="1" l="1"/>
  <c r="S106" i="1" s="1"/>
  <c r="BS106" i="1" s="1"/>
  <c r="AN106" i="1"/>
  <c r="AQ106" i="1"/>
  <c r="AP106" i="1"/>
  <c r="AS106" i="1"/>
  <c r="BF105" i="1"/>
  <c r="BL105" i="1" s="1"/>
  <c r="BG105" i="1"/>
  <c r="BM105" i="1" s="1"/>
  <c r="BU105" i="1" s="1"/>
  <c r="T106" i="1" s="1"/>
  <c r="AF104" i="1"/>
  <c r="AL104" i="1" s="1"/>
  <c r="AT104" i="1" s="1"/>
  <c r="K105" i="1" s="1"/>
  <c r="AG104" i="1"/>
  <c r="AM104" i="1" s="1"/>
  <c r="AU104" i="1" s="1"/>
  <c r="J105" i="1" s="1"/>
  <c r="D105" i="1"/>
  <c r="W105" i="1" s="1"/>
  <c r="X105" i="1" s="1"/>
  <c r="E106" i="1" s="1"/>
  <c r="Z106" i="1" s="1"/>
  <c r="C105" i="1"/>
  <c r="BJ105" i="1"/>
  <c r="BD105" i="1"/>
  <c r="Q106" i="1" s="1"/>
  <c r="N105" i="1"/>
  <c r="AW105" i="1" s="1"/>
  <c r="AX105" i="1" s="1"/>
  <c r="M105" i="1"/>
  <c r="O106" i="1" l="1"/>
  <c r="AZ106" i="1" s="1"/>
  <c r="BA106" i="1" s="1"/>
  <c r="BJ106" i="1" s="1"/>
  <c r="BH105" i="1"/>
  <c r="R106" i="1" s="1"/>
  <c r="BP106" i="1"/>
  <c r="AH104" i="1"/>
  <c r="H105" i="1" s="1"/>
  <c r="F105" i="1"/>
  <c r="B105" i="1" s="1"/>
  <c r="BO106" i="1"/>
  <c r="BR106" i="1"/>
  <c r="BT105" i="1"/>
  <c r="U106" i="1" s="1"/>
  <c r="BQ106" i="1"/>
  <c r="BN106" i="1"/>
  <c r="AY105" i="1"/>
  <c r="P106" i="1" s="1"/>
  <c r="BE106" i="1" s="1"/>
  <c r="BC106" i="1"/>
  <c r="BK106" i="1" s="1"/>
  <c r="AJ106" i="1"/>
  <c r="AA106" i="1"/>
  <c r="AB106" i="1"/>
  <c r="AI106" i="1" s="1"/>
  <c r="I107" i="1" s="1"/>
  <c r="AC106" i="1"/>
  <c r="AK106" i="1" s="1"/>
  <c r="Y105" i="1"/>
  <c r="BB106" i="1" l="1"/>
  <c r="BI106" i="1"/>
  <c r="S107" i="1" s="1"/>
  <c r="AV105" i="1"/>
  <c r="V105" i="1"/>
  <c r="AE105" i="1"/>
  <c r="AR105" i="1"/>
  <c r="AO105" i="1"/>
  <c r="AD106" i="1"/>
  <c r="G107" i="1" s="1"/>
  <c r="AN107" i="1" s="1"/>
  <c r="BD106" i="1"/>
  <c r="Q107" i="1" s="1"/>
  <c r="BP107" i="1"/>
  <c r="BS107" i="1"/>
  <c r="AS107" i="1"/>
  <c r="AP107" i="1"/>
  <c r="BG106" i="1"/>
  <c r="BM106" i="1" s="1"/>
  <c r="BU106" i="1" s="1"/>
  <c r="T107" i="1" s="1"/>
  <c r="BF106" i="1"/>
  <c r="BL106" i="1" s="1"/>
  <c r="BT106" i="1" s="1"/>
  <c r="U107" i="1" s="1"/>
  <c r="BH106" i="1"/>
  <c r="R107" i="1" s="1"/>
  <c r="AQ107" i="1" l="1"/>
  <c r="AF105" i="1"/>
  <c r="AG105" i="1"/>
  <c r="AM105" i="1" s="1"/>
  <c r="AU105" i="1" s="1"/>
  <c r="J106" i="1" s="1"/>
  <c r="C106" i="1"/>
  <c r="D106" i="1"/>
  <c r="W106" i="1" s="1"/>
  <c r="X106" i="1" s="1"/>
  <c r="E107" i="1" s="1"/>
  <c r="Z107" i="1" s="1"/>
  <c r="M106" i="1"/>
  <c r="N106" i="1"/>
  <c r="AW106" i="1" s="1"/>
  <c r="AX106" i="1" s="1"/>
  <c r="AY106" i="1" s="1"/>
  <c r="P107" i="1" s="1"/>
  <c r="BE107" i="1" s="1"/>
  <c r="BF107" i="1" s="1"/>
  <c r="BL107" i="1" s="1"/>
  <c r="BO107" i="1"/>
  <c r="BR107" i="1"/>
  <c r="BQ107" i="1"/>
  <c r="BN107" i="1"/>
  <c r="BG107" i="1" l="1"/>
  <c r="BM107" i="1" s="1"/>
  <c r="O107" i="1"/>
  <c r="AZ107" i="1" s="1"/>
  <c r="AL105" i="1"/>
  <c r="AT105" i="1" s="1"/>
  <c r="K106" i="1" s="1"/>
  <c r="AH105" i="1"/>
  <c r="Y106" i="1"/>
  <c r="AJ107" i="1"/>
  <c r="AA107" i="1"/>
  <c r="AC107" i="1"/>
  <c r="AK107" i="1" s="1"/>
  <c r="AB107" i="1"/>
  <c r="AI107" i="1" s="1"/>
  <c r="I108" i="1" s="1"/>
  <c r="BH107" i="1" l="1"/>
  <c r="R108" i="1" s="1"/>
  <c r="H106" i="1"/>
  <c r="F106" i="1"/>
  <c r="B106" i="1" s="1"/>
  <c r="BO108" i="1"/>
  <c r="BR108" i="1"/>
  <c r="AP108" i="1"/>
  <c r="AS108" i="1"/>
  <c r="BA107" i="1"/>
  <c r="BJ107" i="1" s="1"/>
  <c r="BT107" i="1" s="1"/>
  <c r="U108" i="1" s="1"/>
  <c r="BB107" i="1"/>
  <c r="BC107" i="1"/>
  <c r="BK107" i="1" s="1"/>
  <c r="BU107" i="1" s="1"/>
  <c r="T108" i="1" s="1"/>
  <c r="AD107" i="1"/>
  <c r="G108" i="1" s="1"/>
  <c r="AE106" i="1" l="1"/>
  <c r="AV106" i="1"/>
  <c r="V106" i="1"/>
  <c r="AO106" i="1"/>
  <c r="AR106" i="1"/>
  <c r="BD107" i="1"/>
  <c r="Q108" i="1" s="1"/>
  <c r="BN108" i="1" s="1"/>
  <c r="BI107" i="1"/>
  <c r="S108" i="1" s="1"/>
  <c r="AQ108" i="1"/>
  <c r="AN108" i="1"/>
  <c r="BQ108" i="1" l="1"/>
  <c r="D107" i="1"/>
  <c r="W107" i="1" s="1"/>
  <c r="C107" i="1"/>
  <c r="N107" i="1"/>
  <c r="AW107" i="1" s="1"/>
  <c r="AX107" i="1" s="1"/>
  <c r="O108" i="1" s="1"/>
  <c r="AZ108" i="1" s="1"/>
  <c r="M107" i="1"/>
  <c r="AG106" i="1"/>
  <c r="AM106" i="1" s="1"/>
  <c r="AU106" i="1" s="1"/>
  <c r="J107" i="1" s="1"/>
  <c r="AF106" i="1"/>
  <c r="AL106" i="1" s="1"/>
  <c r="AT106" i="1" s="1"/>
  <c r="K107" i="1" s="1"/>
  <c r="BP108" i="1"/>
  <c r="BS108" i="1"/>
  <c r="X107" i="1"/>
  <c r="E108" i="1" s="1"/>
  <c r="Z108" i="1" s="1"/>
  <c r="AH106" i="1" l="1"/>
  <c r="Y107" i="1"/>
  <c r="AY107" i="1"/>
  <c r="P108" i="1" s="1"/>
  <c r="BE108" i="1" s="1"/>
  <c r="BC108" i="1"/>
  <c r="BK108" i="1" s="1"/>
  <c r="BB108" i="1"/>
  <c r="BA108" i="1"/>
  <c r="BJ108" i="1" s="1"/>
  <c r="AB108" i="1"/>
  <c r="AI108" i="1" s="1"/>
  <c r="I109" i="1" s="1"/>
  <c r="AJ108" i="1"/>
  <c r="AA108" i="1"/>
  <c r="AC108" i="1"/>
  <c r="AK108" i="1" s="1"/>
  <c r="F107" i="1" l="1"/>
  <c r="H107" i="1"/>
  <c r="BI108" i="1"/>
  <c r="S109" i="1" s="1"/>
  <c r="BP109" i="1" s="1"/>
  <c r="AD108" i="1"/>
  <c r="G109" i="1" s="1"/>
  <c r="AS109" i="1"/>
  <c r="AP109" i="1"/>
  <c r="BF108" i="1"/>
  <c r="BL108" i="1" s="1"/>
  <c r="BT108" i="1" s="1"/>
  <c r="U109" i="1" s="1"/>
  <c r="BG108" i="1"/>
  <c r="BM108" i="1" s="1"/>
  <c r="BU108" i="1" s="1"/>
  <c r="T109" i="1" s="1"/>
  <c r="BD108" i="1"/>
  <c r="Q109" i="1" s="1"/>
  <c r="B107" i="1" l="1"/>
  <c r="AR107" i="1"/>
  <c r="AO107" i="1"/>
  <c r="BS109" i="1"/>
  <c r="V107" i="1"/>
  <c r="AE107" i="1"/>
  <c r="AV107" i="1"/>
  <c r="BH108" i="1"/>
  <c r="R109" i="1" s="1"/>
  <c r="BR109" i="1" s="1"/>
  <c r="AQ109" i="1"/>
  <c r="AN109" i="1"/>
  <c r="BN109" i="1"/>
  <c r="BQ109" i="1"/>
  <c r="BO109" i="1" l="1"/>
  <c r="AF107" i="1"/>
  <c r="AL107" i="1" s="1"/>
  <c r="AT107" i="1" s="1"/>
  <c r="K108" i="1" s="1"/>
  <c r="AG107" i="1"/>
  <c r="AM107" i="1" s="1"/>
  <c r="AU107" i="1" s="1"/>
  <c r="J108" i="1" s="1"/>
  <c r="AH107" i="1"/>
  <c r="N108" i="1"/>
  <c r="AW108" i="1" s="1"/>
  <c r="M108" i="1"/>
  <c r="C108" i="1"/>
  <c r="D108" i="1"/>
  <c r="W108" i="1" s="1"/>
  <c r="X108" i="1" l="1"/>
  <c r="E109" i="1" s="1"/>
  <c r="Z109" i="1" s="1"/>
  <c r="AX108" i="1"/>
  <c r="O109" i="1" s="1"/>
  <c r="AZ109" i="1" s="1"/>
  <c r="AY108" i="1"/>
  <c r="P109" i="1" s="1"/>
  <c r="BE109" i="1" s="1"/>
  <c r="H108" i="1"/>
  <c r="F108" i="1"/>
  <c r="B108" i="1" s="1"/>
  <c r="AE108" i="1" l="1"/>
  <c r="AV108" i="1"/>
  <c r="V108" i="1"/>
  <c r="AO108" i="1"/>
  <c r="AR108" i="1"/>
  <c r="BA109" i="1"/>
  <c r="BJ109" i="1" s="1"/>
  <c r="BC109" i="1"/>
  <c r="BK109" i="1" s="1"/>
  <c r="BB109" i="1"/>
  <c r="BI109" i="1" s="1"/>
  <c r="S110" i="1" s="1"/>
  <c r="BG109" i="1"/>
  <c r="BM109" i="1" s="1"/>
  <c r="BU109" i="1" s="1"/>
  <c r="T110" i="1" s="1"/>
  <c r="BF109" i="1"/>
  <c r="AA109" i="1"/>
  <c r="AD109" i="1" s="1"/>
  <c r="G110" i="1" s="1"/>
  <c r="AN110" i="1" s="1"/>
  <c r="AB109" i="1"/>
  <c r="AI109" i="1" s="1"/>
  <c r="I110" i="1" s="1"/>
  <c r="AJ109" i="1"/>
  <c r="AC109" i="1"/>
  <c r="AK109" i="1" s="1"/>
  <c r="Y108" i="1"/>
  <c r="BD109" i="1" l="1"/>
  <c r="Q110" i="1" s="1"/>
  <c r="BL109" i="1"/>
  <c r="BT109" i="1" s="1"/>
  <c r="U110" i="1" s="1"/>
  <c r="BH109" i="1"/>
  <c r="R110" i="1" s="1"/>
  <c r="BP110" i="1"/>
  <c r="BS110" i="1"/>
  <c r="AQ110" i="1"/>
  <c r="BQ110" i="1"/>
  <c r="BN110" i="1"/>
  <c r="C109" i="1"/>
  <c r="D109" i="1"/>
  <c r="W109" i="1" s="1"/>
  <c r="X109" i="1" s="1"/>
  <c r="E110" i="1" s="1"/>
  <c r="Z110" i="1" s="1"/>
  <c r="N109" i="1"/>
  <c r="AW109" i="1" s="1"/>
  <c r="AX109" i="1" s="1"/>
  <c r="O110" i="1" s="1"/>
  <c r="AZ110" i="1" s="1"/>
  <c r="M109" i="1"/>
  <c r="AP110" i="1"/>
  <c r="AS110" i="1"/>
  <c r="AG108" i="1"/>
  <c r="AM108" i="1" s="1"/>
  <c r="AU108" i="1" s="1"/>
  <c r="J109" i="1" s="1"/>
  <c r="AF108" i="1"/>
  <c r="BR110" i="1" l="1"/>
  <c r="BO110" i="1"/>
  <c r="AL108" i="1"/>
  <c r="AT108" i="1" s="1"/>
  <c r="K109" i="1" s="1"/>
  <c r="AH108" i="1"/>
  <c r="Y109" i="1"/>
  <c r="BA110" i="1"/>
  <c r="BJ110" i="1" s="1"/>
  <c r="BC110" i="1"/>
  <c r="BK110" i="1" s="1"/>
  <c r="BB110" i="1"/>
  <c r="BI110" i="1" s="1"/>
  <c r="AY109" i="1"/>
  <c r="P110" i="1" s="1"/>
  <c r="BE110" i="1" s="1"/>
  <c r="AJ110" i="1"/>
  <c r="AB110" i="1"/>
  <c r="AI110" i="1" s="1"/>
  <c r="AC110" i="1"/>
  <c r="AK110" i="1" s="1"/>
  <c r="AA110" i="1"/>
  <c r="AD110" i="1" l="1"/>
  <c r="H109" i="1"/>
  <c r="F109" i="1"/>
  <c r="B109" i="1" s="1"/>
  <c r="BD110" i="1"/>
  <c r="BF110" i="1"/>
  <c r="BL110" i="1" s="1"/>
  <c r="BT110" i="1" s="1"/>
  <c r="BG110" i="1"/>
  <c r="BM110" i="1" s="1"/>
  <c r="BU110" i="1" s="1"/>
  <c r="AE109" i="1" l="1"/>
  <c r="AV109" i="1"/>
  <c r="V109" i="1"/>
  <c r="AR109" i="1"/>
  <c r="AO109" i="1"/>
  <c r="BH110" i="1"/>
  <c r="N110" i="1" l="1"/>
  <c r="AW110" i="1" s="1"/>
  <c r="AX110" i="1" s="1"/>
  <c r="AY110" i="1" s="1"/>
  <c r="M110" i="1"/>
  <c r="D110" i="1"/>
  <c r="W110" i="1" s="1"/>
  <c r="X110" i="1" s="1"/>
  <c r="Y110" i="1" s="1"/>
  <c r="C110" i="1"/>
  <c r="AF109" i="1"/>
  <c r="AG109" i="1"/>
  <c r="AM109" i="1" s="1"/>
  <c r="AU109" i="1" s="1"/>
  <c r="J110" i="1" s="1"/>
  <c r="AL109" i="1" l="1"/>
  <c r="AT109" i="1" s="1"/>
  <c r="K110" i="1" s="1"/>
  <c r="AH109" i="1"/>
  <c r="F110" i="1" l="1"/>
  <c r="H110" i="1"/>
  <c r="B110" i="1" l="1"/>
  <c r="AO110" i="1"/>
  <c r="AR110" i="1"/>
  <c r="AV110" i="1"/>
  <c r="AE110" i="1"/>
  <c r="V110" i="1"/>
  <c r="AF110" i="1" l="1"/>
  <c r="AL110" i="1" s="1"/>
  <c r="AT110" i="1" s="1"/>
  <c r="AG110" i="1"/>
  <c r="AM110" i="1" s="1"/>
  <c r="AU110" i="1" s="1"/>
  <c r="AH110" i="1"/>
</calcChain>
</file>

<file path=xl/sharedStrings.xml><?xml version="1.0" encoding="utf-8"?>
<sst xmlns="http://schemas.openxmlformats.org/spreadsheetml/2006/main" count="117" uniqueCount="76">
  <si>
    <t>Parameters</t>
  </si>
  <si>
    <t xml:space="preserve">Population </t>
  </si>
  <si>
    <t>% vulnerable</t>
  </si>
  <si>
    <t>Susceptible NV</t>
  </si>
  <si>
    <t>Susceptible V</t>
  </si>
  <si>
    <t>Exposure Rate (Sigma)</t>
  </si>
  <si>
    <t>Hospitalization Rate (Phi)</t>
  </si>
  <si>
    <t>Death Rate_s (mu_s)</t>
  </si>
  <si>
    <t>Recovery Rate_s (gamma_s)</t>
  </si>
  <si>
    <t>Recovery Rate_a (gamma_a)</t>
  </si>
  <si>
    <t>Death Rate_a (mu_a)</t>
  </si>
  <si>
    <t>Transmission Rate_s (Beta1)</t>
  </si>
  <si>
    <t>Transmission Rate_a (Beta2)</t>
  </si>
  <si>
    <t>Testing</t>
  </si>
  <si>
    <t>True positive percentage_s (Psi_s)</t>
  </si>
  <si>
    <t>True positive percentage_a (Psi_a)</t>
  </si>
  <si>
    <t>% Tested_a (epsilon_a)</t>
  </si>
  <si>
    <t>% Tested_s (epsilon_s)</t>
  </si>
  <si>
    <t>% Symptomatic (p)</t>
  </si>
  <si>
    <t>% Tested_vs (epsilon_vs)</t>
  </si>
  <si>
    <t>True positive percentage_vs (Psi_vs)</t>
  </si>
  <si>
    <t>% Tested_va (epsilon_va)</t>
  </si>
  <si>
    <t>True positive percentage_va (Psi_va)</t>
  </si>
  <si>
    <t>Recovery Rate_H (gamma_H)</t>
  </si>
  <si>
    <t>Death Rate_H (mu_H)</t>
  </si>
  <si>
    <t>Non-Vulnerable Parameters</t>
  </si>
  <si>
    <t>Vulnerable Parameters</t>
  </si>
  <si>
    <t xml:space="preserve">Susceptible </t>
  </si>
  <si>
    <t>Exposed</t>
  </si>
  <si>
    <t>I_sym</t>
  </si>
  <si>
    <t>I_asym</t>
  </si>
  <si>
    <t>Quarantine_S</t>
  </si>
  <si>
    <t>Quarantine_A</t>
  </si>
  <si>
    <t>Hospital</t>
  </si>
  <si>
    <t>Recovered</t>
  </si>
  <si>
    <t>Recovered (V)</t>
  </si>
  <si>
    <t xml:space="preserve">Dead </t>
  </si>
  <si>
    <t>Dead (V)</t>
  </si>
  <si>
    <t>Susceptible (V)</t>
  </si>
  <si>
    <t>Exposed (V)</t>
  </si>
  <si>
    <t>I_sym (V)</t>
  </si>
  <si>
    <t>I_asym (V)</t>
  </si>
  <si>
    <t>Quarantine_S (V)</t>
  </si>
  <si>
    <t>Quarantine_A (V)</t>
  </si>
  <si>
    <t>Hospital (V)</t>
  </si>
  <si>
    <t>Day</t>
  </si>
  <si>
    <t>Initial Infected asym</t>
  </si>
  <si>
    <t>Initial Infected sym</t>
  </si>
  <si>
    <t>Intermediate Calculations</t>
  </si>
  <si>
    <t>Exposed today</t>
  </si>
  <si>
    <t>Infectious sym today</t>
  </si>
  <si>
    <t>Infectious asym today</t>
  </si>
  <si>
    <t>Test Positive sym</t>
  </si>
  <si>
    <t>Test Positive asym</t>
  </si>
  <si>
    <t>Recovered today</t>
  </si>
  <si>
    <t>Died today</t>
  </si>
  <si>
    <t>Quarantined sym today</t>
  </si>
  <si>
    <t>Quarantined asym today</t>
  </si>
  <si>
    <t>Died Isym</t>
  </si>
  <si>
    <t>Died H</t>
  </si>
  <si>
    <t>Recovered Isym</t>
  </si>
  <si>
    <t>Recovered Qsym</t>
  </si>
  <si>
    <t>Died Qsym</t>
  </si>
  <si>
    <t>Died Iasym</t>
  </si>
  <si>
    <t>Died Qasym</t>
  </si>
  <si>
    <t>Recovered Qasym</t>
  </si>
  <si>
    <t>Recovered H</t>
  </si>
  <si>
    <t>Infectious Today</t>
  </si>
  <si>
    <t>Died after positive test a</t>
  </si>
  <si>
    <t>Died After positive test s</t>
  </si>
  <si>
    <t>Hospitalized after Positive Test s</t>
  </si>
  <si>
    <t>Recovered after Positive test s</t>
  </si>
  <si>
    <t>Recovered after Positive test a</t>
  </si>
  <si>
    <t xml:space="preserve">Hospitalized </t>
  </si>
  <si>
    <t>Recovered Iasym</t>
  </si>
  <si>
    <t>NV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</si>
</sst>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0">
    <xf numFmtId="0" fontId="0" fillId="0" borderId="0" xfId="0"/>
    <xf numFmtId="0" fontId="2" fillId="2" borderId="0" xfId="2"/>
    <xf numFmtId="0" fontId="3" fillId="3" borderId="0" xfId="3"/>
    <xf numFmtId="0" fontId="2" fillId="2" borderId="1" xfId="2" applyBorder="1"/>
    <xf numFmtId="0" fontId="3" fillId="3" borderId="1" xfId="3" applyBorder="1"/>
    <xf numFmtId="0" fontId="2" fillId="2" borderId="1" xfId="2" applyNumberFormat="1" applyBorder="1"/>
    <xf numFmtId="9" fontId="2" fillId="2" borderId="1" xfId="1" applyFont="1" applyFill="1" applyBorder="1"/>
    <xf numFmtId="9" fontId="3" fillId="3" borderId="1" xfId="3" applyNumberFormat="1" applyBorder="1"/>
    <xf numFmtId="9" fontId="3" fillId="3" borderId="1" xfId="1" applyFont="1" applyFill="1" applyBorder="1"/>
    <xf numFmtId="9" fontId="0" fillId="0" borderId="0" xfId="1" applyFont="1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FD1E-9F80-48F9-8230-BC1F983CB86B}">
  <dimension ref="A1:BU110"/>
  <sheetViews>
    <sheetView tabSelected="1" zoomScaleNormal="100" workbookViewId="0">
      <selection activeCell="P10" sqref="P10"/>
    </sheetView>
  </sheetViews>
  <sheetFormatPr defaultRowHeight="15" x14ac:dyDescent="0.25"/>
  <cols>
    <col min="1" max="15" width="30.7109375" customWidth="1"/>
    <col min="16" max="16" width="33.140625" customWidth="1"/>
    <col min="17" max="17" width="39.7109375" customWidth="1"/>
    <col min="18" max="18" width="30.7109375" customWidth="1"/>
    <col min="19" max="19" width="18" customWidth="1"/>
    <col min="20" max="20" width="20.85546875" customWidth="1"/>
    <col min="21" max="21" width="15.7109375" customWidth="1"/>
    <col min="22" max="25" width="30.7109375" customWidth="1"/>
    <col min="26" max="27" width="25.42578125" customWidth="1"/>
    <col min="28" max="28" width="30.85546875" customWidth="1"/>
    <col min="29" max="30" width="28.85546875" customWidth="1"/>
    <col min="31" max="32" width="26.140625" customWidth="1"/>
    <col min="33" max="33" width="28.85546875" customWidth="1"/>
    <col min="34" max="34" width="26.140625" customWidth="1"/>
    <col min="35" max="73" width="30.7109375" customWidth="1"/>
  </cols>
  <sheetData>
    <row r="1" spans="1:73" ht="62.25" customHeight="1" x14ac:dyDescent="0.25">
      <c r="B1" t="s">
        <v>0</v>
      </c>
      <c r="E1" s="3" t="s">
        <v>25</v>
      </c>
      <c r="F1" s="3"/>
      <c r="G1" s="3"/>
      <c r="H1" s="3"/>
      <c r="I1" s="3" t="s">
        <v>13</v>
      </c>
      <c r="J1" s="3"/>
      <c r="K1" s="4" t="s">
        <v>26</v>
      </c>
      <c r="L1" s="4"/>
      <c r="M1" s="4"/>
      <c r="N1" s="4"/>
      <c r="O1" s="4"/>
      <c r="P1" s="4" t="s">
        <v>13</v>
      </c>
      <c r="Q1" s="4"/>
    </row>
    <row r="2" spans="1:73" x14ac:dyDescent="0.25">
      <c r="C2" t="s">
        <v>1</v>
      </c>
      <c r="D2">
        <v>10000</v>
      </c>
      <c r="E2" s="3" t="s">
        <v>11</v>
      </c>
      <c r="F2" s="5">
        <v>2.5</v>
      </c>
      <c r="G2" s="3" t="s">
        <v>6</v>
      </c>
      <c r="H2" s="3">
        <v>0.1</v>
      </c>
      <c r="I2" s="3" t="s">
        <v>17</v>
      </c>
      <c r="J2" s="6">
        <v>0.8</v>
      </c>
      <c r="K2" s="4" t="s">
        <v>11</v>
      </c>
      <c r="L2" s="4"/>
      <c r="M2" s="4">
        <f>F2</f>
        <v>2.5</v>
      </c>
      <c r="N2" s="4" t="s">
        <v>6</v>
      </c>
      <c r="O2" s="4">
        <v>0.1</v>
      </c>
      <c r="P2" s="4" t="s">
        <v>19</v>
      </c>
      <c r="Q2" s="8">
        <v>0.9</v>
      </c>
    </row>
    <row r="3" spans="1:73" x14ac:dyDescent="0.25">
      <c r="C3" t="s">
        <v>2</v>
      </c>
      <c r="D3" s="9">
        <v>0.2</v>
      </c>
      <c r="E3" s="3" t="s">
        <v>12</v>
      </c>
      <c r="F3" s="5">
        <v>2</v>
      </c>
      <c r="G3" s="3" t="s">
        <v>23</v>
      </c>
      <c r="H3" s="3">
        <v>0.5</v>
      </c>
      <c r="I3" s="3" t="s">
        <v>14</v>
      </c>
      <c r="J3" s="6">
        <v>0.98</v>
      </c>
      <c r="K3" s="4" t="s">
        <v>12</v>
      </c>
      <c r="L3" s="4"/>
      <c r="M3" s="4">
        <f>F3</f>
        <v>2</v>
      </c>
      <c r="N3" s="4" t="s">
        <v>23</v>
      </c>
      <c r="O3" s="4">
        <v>0.5</v>
      </c>
      <c r="P3" s="4" t="s">
        <v>20</v>
      </c>
      <c r="Q3" s="8">
        <v>0.98</v>
      </c>
    </row>
    <row r="4" spans="1:73" x14ac:dyDescent="0.25">
      <c r="C4" t="s">
        <v>3</v>
      </c>
      <c r="D4">
        <f>D2 - D2*D3</f>
        <v>8000</v>
      </c>
      <c r="E4" s="3" t="s">
        <v>5</v>
      </c>
      <c r="F4" s="5">
        <v>0.2</v>
      </c>
      <c r="G4" s="3" t="s">
        <v>8</v>
      </c>
      <c r="H4" s="3">
        <v>0.3</v>
      </c>
      <c r="I4" s="3" t="s">
        <v>16</v>
      </c>
      <c r="J4" s="6">
        <v>0.5</v>
      </c>
      <c r="K4" s="4" t="s">
        <v>5</v>
      </c>
      <c r="L4" s="4"/>
      <c r="M4" s="4">
        <f>F4</f>
        <v>0.2</v>
      </c>
      <c r="N4" s="4" t="s">
        <v>8</v>
      </c>
      <c r="O4" s="4">
        <v>0.3</v>
      </c>
      <c r="P4" s="4" t="s">
        <v>21</v>
      </c>
      <c r="Q4" s="8">
        <v>0.6</v>
      </c>
    </row>
    <row r="5" spans="1:73" x14ac:dyDescent="0.25">
      <c r="C5" t="s">
        <v>4</v>
      </c>
      <c r="D5">
        <f>D2 - D4</f>
        <v>2000</v>
      </c>
      <c r="E5" s="3" t="s">
        <v>18</v>
      </c>
      <c r="F5" s="6">
        <v>0.5</v>
      </c>
      <c r="G5" s="3" t="s">
        <v>9</v>
      </c>
      <c r="H5" s="3">
        <v>0.4</v>
      </c>
      <c r="I5" s="3" t="s">
        <v>15</v>
      </c>
      <c r="J5" s="6">
        <v>0.95</v>
      </c>
      <c r="K5" s="4" t="s">
        <v>18</v>
      </c>
      <c r="L5" s="4"/>
      <c r="M5" s="7">
        <v>0.75</v>
      </c>
      <c r="N5" s="4" t="s">
        <v>9</v>
      </c>
      <c r="O5" s="4">
        <v>0.4</v>
      </c>
      <c r="P5" s="4" t="s">
        <v>22</v>
      </c>
      <c r="Q5" s="8">
        <v>0.95</v>
      </c>
    </row>
    <row r="6" spans="1:73" x14ac:dyDescent="0.25">
      <c r="E6" s="3" t="s">
        <v>47</v>
      </c>
      <c r="F6" s="5">
        <v>5</v>
      </c>
      <c r="G6" s="3" t="s">
        <v>24</v>
      </c>
      <c r="H6" s="3">
        <v>0.2</v>
      </c>
      <c r="I6" s="3"/>
      <c r="J6" s="3"/>
      <c r="K6" s="4" t="s">
        <v>47</v>
      </c>
      <c r="L6" s="4"/>
      <c r="M6" s="4">
        <v>0</v>
      </c>
      <c r="N6" s="4" t="s">
        <v>24</v>
      </c>
      <c r="O6" s="4">
        <v>0.2</v>
      </c>
      <c r="P6" s="4"/>
      <c r="Q6" s="4"/>
    </row>
    <row r="7" spans="1:73" x14ac:dyDescent="0.25">
      <c r="E7" s="3" t="s">
        <v>46</v>
      </c>
      <c r="F7" s="5">
        <v>0</v>
      </c>
      <c r="G7" s="3" t="s">
        <v>7</v>
      </c>
      <c r="H7" s="3">
        <v>0.2</v>
      </c>
      <c r="I7" s="3"/>
      <c r="J7" s="3"/>
      <c r="K7" s="4" t="s">
        <v>46</v>
      </c>
      <c r="L7" s="4"/>
      <c r="M7" s="4">
        <v>0</v>
      </c>
      <c r="N7" s="4" t="s">
        <v>7</v>
      </c>
      <c r="O7" s="4">
        <v>0.2</v>
      </c>
      <c r="P7" s="4"/>
      <c r="Q7" s="4"/>
    </row>
    <row r="8" spans="1:73" x14ac:dyDescent="0.25">
      <c r="E8" s="3"/>
      <c r="F8" s="3"/>
      <c r="G8" s="3" t="s">
        <v>10</v>
      </c>
      <c r="H8" s="3">
        <v>0.1</v>
      </c>
      <c r="I8" s="3"/>
      <c r="J8" s="3"/>
      <c r="K8" s="4"/>
      <c r="L8" s="4"/>
      <c r="M8" s="4"/>
      <c r="N8" s="4" t="s">
        <v>10</v>
      </c>
      <c r="O8" s="4">
        <v>0.1</v>
      </c>
      <c r="P8" s="4"/>
      <c r="Q8" s="4"/>
      <c r="V8" t="s">
        <v>48</v>
      </c>
    </row>
    <row r="9" spans="1:73" x14ac:dyDescent="0.25">
      <c r="A9" t="s">
        <v>45</v>
      </c>
      <c r="B9" t="s">
        <v>75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  <c r="H9" t="s">
        <v>32</v>
      </c>
      <c r="I9" t="s">
        <v>33</v>
      </c>
      <c r="J9" t="s">
        <v>34</v>
      </c>
      <c r="K9" t="s">
        <v>36</v>
      </c>
      <c r="L9" t="s">
        <v>75</v>
      </c>
      <c r="M9" t="s">
        <v>38</v>
      </c>
      <c r="N9" t="s">
        <v>39</v>
      </c>
      <c r="O9" t="s">
        <v>40</v>
      </c>
      <c r="P9" t="s">
        <v>41</v>
      </c>
      <c r="Q9" t="s">
        <v>42</v>
      </c>
      <c r="R9" t="s">
        <v>43</v>
      </c>
      <c r="S9" t="s">
        <v>44</v>
      </c>
      <c r="T9" t="s">
        <v>35</v>
      </c>
      <c r="U9" t="s">
        <v>37</v>
      </c>
      <c r="V9" s="1" t="s">
        <v>49</v>
      </c>
      <c r="W9" s="1" t="s">
        <v>67</v>
      </c>
      <c r="X9" s="1" t="s">
        <v>50</v>
      </c>
      <c r="Y9" s="1" t="s">
        <v>51</v>
      </c>
      <c r="Z9" s="1" t="s">
        <v>52</v>
      </c>
      <c r="AA9" s="1" t="s">
        <v>69</v>
      </c>
      <c r="AB9" s="1" t="s">
        <v>70</v>
      </c>
      <c r="AC9" s="1" t="s">
        <v>71</v>
      </c>
      <c r="AD9" s="1" t="s">
        <v>56</v>
      </c>
      <c r="AE9" s="1" t="s">
        <v>53</v>
      </c>
      <c r="AF9" s="1" t="s">
        <v>68</v>
      </c>
      <c r="AG9" s="1" t="s">
        <v>72</v>
      </c>
      <c r="AH9" s="1" t="s">
        <v>57</v>
      </c>
      <c r="AI9" s="1" t="s">
        <v>73</v>
      </c>
      <c r="AJ9" s="1" t="s">
        <v>58</v>
      </c>
      <c r="AK9" s="1" t="s">
        <v>60</v>
      </c>
      <c r="AL9" s="1" t="s">
        <v>63</v>
      </c>
      <c r="AM9" s="1" t="s">
        <v>74</v>
      </c>
      <c r="AN9" s="1" t="s">
        <v>62</v>
      </c>
      <c r="AO9" s="1" t="s">
        <v>64</v>
      </c>
      <c r="AP9" s="1" t="s">
        <v>59</v>
      </c>
      <c r="AQ9" s="1" t="s">
        <v>61</v>
      </c>
      <c r="AR9" s="1" t="s">
        <v>65</v>
      </c>
      <c r="AS9" s="1" t="s">
        <v>66</v>
      </c>
      <c r="AT9" s="1" t="s">
        <v>55</v>
      </c>
      <c r="AU9" s="1" t="s">
        <v>54</v>
      </c>
      <c r="AV9" s="2" t="s">
        <v>49</v>
      </c>
      <c r="AW9" s="2" t="s">
        <v>67</v>
      </c>
      <c r="AX9" s="2" t="s">
        <v>50</v>
      </c>
      <c r="AY9" s="2" t="s">
        <v>51</v>
      </c>
      <c r="AZ9" s="2" t="s">
        <v>52</v>
      </c>
      <c r="BA9" s="2" t="s">
        <v>69</v>
      </c>
      <c r="BB9" s="2" t="s">
        <v>70</v>
      </c>
      <c r="BC9" s="2" t="s">
        <v>71</v>
      </c>
      <c r="BD9" s="2" t="s">
        <v>56</v>
      </c>
      <c r="BE9" s="2" t="s">
        <v>53</v>
      </c>
      <c r="BF9" s="2" t="s">
        <v>68</v>
      </c>
      <c r="BG9" s="2" t="s">
        <v>72</v>
      </c>
      <c r="BH9" s="2" t="s">
        <v>57</v>
      </c>
      <c r="BI9" s="2" t="s">
        <v>73</v>
      </c>
      <c r="BJ9" s="2" t="s">
        <v>58</v>
      </c>
      <c r="BK9" s="2" t="s">
        <v>60</v>
      </c>
      <c r="BL9" s="2" t="s">
        <v>63</v>
      </c>
      <c r="BM9" s="2" t="s">
        <v>74</v>
      </c>
      <c r="BN9" s="2" t="s">
        <v>62</v>
      </c>
      <c r="BO9" s="2" t="s">
        <v>64</v>
      </c>
      <c r="BP9" s="2" t="s">
        <v>59</v>
      </c>
      <c r="BQ9" s="2" t="s">
        <v>61</v>
      </c>
      <c r="BR9" s="2" t="s">
        <v>65</v>
      </c>
      <c r="BS9" s="2" t="s">
        <v>66</v>
      </c>
      <c r="BT9" s="2" t="s">
        <v>55</v>
      </c>
      <c r="BU9" s="2" t="s">
        <v>54</v>
      </c>
    </row>
    <row r="10" spans="1:73" x14ac:dyDescent="0.25">
      <c r="A10">
        <v>0</v>
      </c>
      <c r="B10">
        <f>SUM(C10:K10)</f>
        <v>8000</v>
      </c>
      <c r="C10">
        <f>D4-E10-F10</f>
        <v>7995</v>
      </c>
      <c r="D10">
        <v>0</v>
      </c>
      <c r="E10">
        <f>F6</f>
        <v>5</v>
      </c>
      <c r="F10">
        <f>F7</f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>SUM(M10:U10)</f>
        <v>2000</v>
      </c>
      <c r="M10">
        <f>D5</f>
        <v>2000</v>
      </c>
      <c r="N10">
        <f>0</f>
        <v>0</v>
      </c>
      <c r="O10">
        <f>M6</f>
        <v>0</v>
      </c>
      <c r="P10">
        <f>M7</f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>ROUND(C10/D$2*(F$2*E10+F$3*F10+M$2*O10+M$3*P10), 0)</f>
        <v>10</v>
      </c>
      <c r="W10">
        <f>ROUND(F$4*D10, 0)</f>
        <v>0</v>
      </c>
      <c r="X10">
        <f>ROUND(F$5*W10, 0)</f>
        <v>0</v>
      </c>
      <c r="Y10">
        <f>W10-X10</f>
        <v>0</v>
      </c>
      <c r="Z10">
        <f>0</f>
        <v>0</v>
      </c>
      <c r="AA10">
        <f>0</f>
        <v>0</v>
      </c>
      <c r="AB10">
        <f>0</f>
        <v>0</v>
      </c>
      <c r="AC10">
        <f>0</f>
        <v>0</v>
      </c>
      <c r="AD10">
        <f>0</f>
        <v>0</v>
      </c>
      <c r="AE10">
        <f>0</f>
        <v>0</v>
      </c>
      <c r="AF10">
        <f>0</f>
        <v>0</v>
      </c>
      <c r="AG10">
        <f>0</f>
        <v>0</v>
      </c>
      <c r="AH10">
        <f>0</f>
        <v>0</v>
      </c>
      <c r="AI10">
        <f>0</f>
        <v>0</v>
      </c>
      <c r="AJ10">
        <f>0</f>
        <v>0</v>
      </c>
      <c r="AK10">
        <f>0</f>
        <v>0</v>
      </c>
      <c r="AL10">
        <f>0</f>
        <v>0</v>
      </c>
      <c r="AM10">
        <f xml:space="preserve"> 0</f>
        <v>0</v>
      </c>
      <c r="AN10">
        <f>0</f>
        <v>0</v>
      </c>
      <c r="AO10">
        <f>0</f>
        <v>0</v>
      </c>
      <c r="AP10">
        <f>0</f>
        <v>0</v>
      </c>
      <c r="AQ10">
        <f>0</f>
        <v>0</v>
      </c>
      <c r="AR10">
        <f>0</f>
        <v>0</v>
      </c>
      <c r="AS10">
        <f>0</f>
        <v>0</v>
      </c>
      <c r="AT10">
        <f>SUM(AJ10:AP10)</f>
        <v>0</v>
      </c>
      <c r="AU10">
        <f>SUM(AQ10:AS10)</f>
        <v>0</v>
      </c>
      <c r="AV10">
        <f>ROUND(M10/D$2*(F$2*E10+F$3*F10+M$2*O10+M$3*P10), 0)</f>
        <v>3</v>
      </c>
      <c r="AW10">
        <f>ROUND(N10 * M$4, 0)</f>
        <v>0</v>
      </c>
      <c r="AX10">
        <f>ROUND(AW10*M$5, 0)</f>
        <v>0</v>
      </c>
      <c r="AY10">
        <f>AW10-AX10</f>
        <v>0</v>
      </c>
      <c r="AZ10">
        <f>0</f>
        <v>0</v>
      </c>
      <c r="BA10">
        <f>0</f>
        <v>0</v>
      </c>
      <c r="BB10">
        <f>0</f>
        <v>0</v>
      </c>
      <c r="BC10">
        <f>0</f>
        <v>0</v>
      </c>
      <c r="BD10">
        <f>AZ10-BA10-BB10-BC10</f>
        <v>0</v>
      </c>
      <c r="BE10">
        <f>0</f>
        <v>0</v>
      </c>
      <c r="BF10">
        <f>0</f>
        <v>0</v>
      </c>
      <c r="BG10">
        <f>0</f>
        <v>0</v>
      </c>
      <c r="BH10">
        <f>0</f>
        <v>0</v>
      </c>
      <c r="BI10">
        <f>0</f>
        <v>0</v>
      </c>
      <c r="BJ10">
        <f>0</f>
        <v>0</v>
      </c>
      <c r="BK10">
        <f>0</f>
        <v>0</v>
      </c>
      <c r="BL10">
        <f xml:space="preserve"> 0</f>
        <v>0</v>
      </c>
      <c r="BM10">
        <f xml:space="preserve"> 0</f>
        <v>0</v>
      </c>
      <c r="BN10">
        <f xml:space="preserve"> 0</f>
        <v>0</v>
      </c>
      <c r="BO10">
        <f>0</f>
        <v>0</v>
      </c>
      <c r="BP10">
        <f xml:space="preserve"> 0</f>
        <v>0</v>
      </c>
      <c r="BQ10">
        <f xml:space="preserve"> 0</f>
        <v>0</v>
      </c>
      <c r="BR10">
        <f>0</f>
        <v>0</v>
      </c>
      <c r="BS10">
        <f>0</f>
        <v>0</v>
      </c>
      <c r="BT10">
        <f>0</f>
        <v>0</v>
      </c>
      <c r="BU10">
        <f>0</f>
        <v>0</v>
      </c>
    </row>
    <row r="11" spans="1:73" x14ac:dyDescent="0.25">
      <c r="A11">
        <f>A10+1</f>
        <v>1</v>
      </c>
      <c r="B11">
        <f t="shared" ref="B11:B74" si="0">SUM(C11:K11)</f>
        <v>8000</v>
      </c>
      <c r="C11">
        <f>C10-V10</f>
        <v>7985</v>
      </c>
      <c r="D11">
        <f>D10+V10-X10-Y10</f>
        <v>10</v>
      </c>
      <c r="E11">
        <f>X10+E10-AD10-AI10-AJ10-AK10</f>
        <v>5</v>
      </c>
      <c r="F11">
        <f>F10+Y10-AH10-AL10-AM10</f>
        <v>0</v>
      </c>
      <c r="G11">
        <f t="shared" ref="G11:G35" si="1">G10+AD10-AN10-AQ10</f>
        <v>0</v>
      </c>
      <c r="H11">
        <f t="shared" ref="H11:H35" si="2">H10+AH10-AO10-AR10</f>
        <v>0</v>
      </c>
      <c r="I11">
        <f t="shared" ref="I11:I35" si="3">I10+AI10-AP10-AS10</f>
        <v>0</v>
      </c>
      <c r="J11">
        <f t="shared" ref="J11:J35" si="4">J10+AU10</f>
        <v>0</v>
      </c>
      <c r="K11">
        <f t="shared" ref="K11:K35" si="5">K10+AT10</f>
        <v>0</v>
      </c>
      <c r="L11">
        <f t="shared" ref="L11:L74" si="6">SUM(M11:U11)</f>
        <v>2000</v>
      </c>
      <c r="M11">
        <f>M10 - AV10</f>
        <v>1997</v>
      </c>
      <c r="N11">
        <f>N10 + AV10 - AW10</f>
        <v>3</v>
      </c>
      <c r="O11">
        <f>O10 + AX10 - BI10 - BJ10 - BK10 - BD10</f>
        <v>0</v>
      </c>
      <c r="P11">
        <f>P10 + AY10 - BH10 -BL10 - BM10</f>
        <v>0</v>
      </c>
      <c r="Q11">
        <f>Q10 + BD10 - BN10 - BQ10</f>
        <v>0</v>
      </c>
      <c r="R11">
        <f xml:space="preserve"> R10 + BH10 - BO10 - BR10</f>
        <v>0</v>
      </c>
      <c r="S11">
        <f>S10 + BI10 - BP10 - BS10</f>
        <v>0</v>
      </c>
      <c r="T11">
        <f>T10 + BU10</f>
        <v>0</v>
      </c>
      <c r="U11">
        <f>U10 + BT10</f>
        <v>0</v>
      </c>
      <c r="V11">
        <f>ROUND(C11/D$2*(F$2*E11+F$3*F11+M$2*O11+M$3*P11), 0)</f>
        <v>10</v>
      </c>
      <c r="W11">
        <f t="shared" ref="W11:W35" si="7">ROUND(F$4*D11, 0)</f>
        <v>2</v>
      </c>
      <c r="X11">
        <f t="shared" ref="X11:X35" si="8">ROUND(F$5*W11, 0)</f>
        <v>1</v>
      </c>
      <c r="Y11">
        <f t="shared" ref="Y11:Y35" si="9">W11-X11</f>
        <v>1</v>
      </c>
      <c r="Z11">
        <f>ROUND(E11*J$2*J$3,0)</f>
        <v>4</v>
      </c>
      <c r="AA11">
        <f xml:space="preserve"> ROUND(Z11 * H$7, 0)</f>
        <v>1</v>
      </c>
      <c r="AB11">
        <f>ROUND(Z11*H$2, 0)</f>
        <v>0</v>
      </c>
      <c r="AC11">
        <f>ROUND(Z11 * H$4, 0)</f>
        <v>1</v>
      </c>
      <c r="AD11">
        <f>Z11-AA11-AB11-AC11</f>
        <v>2</v>
      </c>
      <c r="AE11">
        <f t="shared" ref="AE11:AE35" si="10">ROUND(F11*J$4*J$5,0)</f>
        <v>0</v>
      </c>
      <c r="AF11">
        <f>ROUND(AE11*H$8, 0)</f>
        <v>0</v>
      </c>
      <c r="AG11">
        <f>ROUND(AE11*H$5, 0)</f>
        <v>0</v>
      </c>
      <c r="AH11">
        <f>AE11-AF11-AG11</f>
        <v>0</v>
      </c>
      <c r="AI11">
        <f>ROUND(AB11 + (E11 - Z11) * H$2, 0)</f>
        <v>0</v>
      </c>
      <c r="AJ11">
        <f>ROUND(AA11 + (E11-Z11) * H$7, 0)</f>
        <v>1</v>
      </c>
      <c r="AK11">
        <f>ROUND(AC11 + (E11-Z11) * H$4, 0)</f>
        <v>1</v>
      </c>
      <c r="AL11">
        <f>ROUND(AF11 + (F11 - AE11) * H$8, 0)</f>
        <v>0</v>
      </c>
      <c r="AM11">
        <f>ROUND(AG11 + (F11 - AE11) *H$5, 0)</f>
        <v>0</v>
      </c>
      <c r="AN11">
        <f>ROUND(G11*H$7, 0)</f>
        <v>0</v>
      </c>
      <c r="AO11">
        <f>ROUND(H11*H$8, 0)</f>
        <v>0</v>
      </c>
      <c r="AP11">
        <f>ROUND(I11 * H$6, 0)</f>
        <v>0</v>
      </c>
      <c r="AQ11">
        <f>ROUND(G11 * H$4, 0)</f>
        <v>0</v>
      </c>
      <c r="AR11">
        <f>ROUND(H11 * H$5, 0)</f>
        <v>0</v>
      </c>
      <c r="AS11">
        <f>ROUND(I11 * H$3, 0)</f>
        <v>0</v>
      </c>
      <c r="AT11">
        <f>AJ11 +AL11 +AN11 + AO11 + AP11</f>
        <v>1</v>
      </c>
      <c r="AU11">
        <f>AK11 + AM11 + AQ11 + AR11 + AS11</f>
        <v>1</v>
      </c>
      <c r="AV11">
        <f t="shared" ref="AV11:AV35" si="11">ROUND(M11/D$2*(F$2*E11+F$3*F11+M$2*O11+M$3*P11), 0)</f>
        <v>2</v>
      </c>
      <c r="AW11">
        <f t="shared" ref="AW11:AW35" si="12">ROUND(N11 * M$4, 0)</f>
        <v>1</v>
      </c>
      <c r="AX11">
        <f t="shared" ref="AX11:AX35" si="13">ROUND(AW11*M$5, 0)</f>
        <v>1</v>
      </c>
      <c r="AY11">
        <f t="shared" ref="AY11:AY35" si="14">AW11-AX11</f>
        <v>0</v>
      </c>
      <c r="AZ11">
        <f>ROUND(O11 * Q$2 *Q$3, 0)</f>
        <v>0</v>
      </c>
      <c r="BA11">
        <f>ROUND(AZ11*O$7, 0)</f>
        <v>0</v>
      </c>
      <c r="BB11">
        <f>ROUND(AZ11 * O$2, 0)</f>
        <v>0</v>
      </c>
      <c r="BC11">
        <f>ROUND(AZ11 * O$4, 0)</f>
        <v>0</v>
      </c>
      <c r="BD11">
        <f t="shared" ref="BD11:BD35" si="15">AZ11-BA11-BB11-BC11</f>
        <v>0</v>
      </c>
      <c r="BE11">
        <f>ROUND(P11 * Q$4 * Q$5, 0)</f>
        <v>0</v>
      </c>
      <c r="BF11">
        <f>ROUND(BE11 * O$8, 0)</f>
        <v>0</v>
      </c>
      <c r="BG11">
        <f>ROUND(BE11 * O$5, 0)</f>
        <v>0</v>
      </c>
      <c r="BH11">
        <f>BE11 - BF11 - BG11</f>
        <v>0</v>
      </c>
      <c r="BI11">
        <f>ROUND(BB11 + (O11 - BA11)*O$2, 0)</f>
        <v>0</v>
      </c>
      <c r="BJ11">
        <f>ROUND(BA11 + (O11 - AZ11)*O$7, 0)</f>
        <v>0</v>
      </c>
      <c r="BK11">
        <f>ROUND(BC11 + (O11 - AZ11)*O$4, 0)</f>
        <v>0</v>
      </c>
      <c r="BL11">
        <f>ROUND(BF11 + (P11 - BE11) * O$8, 0)</f>
        <v>0</v>
      </c>
      <c r="BM11">
        <f xml:space="preserve"> ROUND(BG11 + (P11 - BE11) * O$5, 0)</f>
        <v>0</v>
      </c>
      <c r="BN11">
        <f>ROUND(Q11 * O$7, 0)</f>
        <v>0</v>
      </c>
      <c r="BO11">
        <f>ROUND(R11 * O$8, 0)</f>
        <v>0</v>
      </c>
      <c r="BP11">
        <f>ROUND(S11 * O$6, 0)</f>
        <v>0</v>
      </c>
      <c r="BQ11">
        <f xml:space="preserve"> ROUND(Q11 * O$4, 0)</f>
        <v>0</v>
      </c>
      <c r="BR11">
        <f>ROUND(R11*O$5, 0)</f>
        <v>0</v>
      </c>
      <c r="BS11">
        <f>ROUND(S11 * O$3, 0)</f>
        <v>0</v>
      </c>
      <c r="BT11">
        <f>BJ11 + BL11 + BN11 + BO11 + BP11</f>
        <v>0</v>
      </c>
      <c r="BU11">
        <f>BK11 + BM11 + BQ11 + BR11 + BS11</f>
        <v>0</v>
      </c>
    </row>
    <row r="12" spans="1:73" x14ac:dyDescent="0.25">
      <c r="A12">
        <f t="shared" ref="A12:A75" si="16">A11+1</f>
        <v>2</v>
      </c>
      <c r="B12">
        <f t="shared" si="0"/>
        <v>8000</v>
      </c>
      <c r="C12">
        <f t="shared" ref="C12:C75" si="17">C11-V11</f>
        <v>7975</v>
      </c>
      <c r="D12">
        <f t="shared" ref="D12:D60" si="18">D11+V11-X11-Y11</f>
        <v>18</v>
      </c>
      <c r="E12">
        <f>X11+E11-AD11-AI11-AJ11-AK11</f>
        <v>2</v>
      </c>
      <c r="F12">
        <f t="shared" ref="F12:F60" si="19">F11+Y11-AH11-AL11-AM11</f>
        <v>1</v>
      </c>
      <c r="G12">
        <f t="shared" si="1"/>
        <v>2</v>
      </c>
      <c r="H12">
        <f t="shared" si="2"/>
        <v>0</v>
      </c>
      <c r="I12">
        <f t="shared" si="3"/>
        <v>0</v>
      </c>
      <c r="J12">
        <f t="shared" si="4"/>
        <v>1</v>
      </c>
      <c r="K12">
        <f t="shared" si="5"/>
        <v>1</v>
      </c>
      <c r="L12">
        <f t="shared" si="6"/>
        <v>2000</v>
      </c>
      <c r="M12">
        <f t="shared" ref="M12:M60" si="20">M11 - AV11</f>
        <v>1995</v>
      </c>
      <c r="N12">
        <f t="shared" ref="N12:N60" si="21">N11 + AV11 - AW11</f>
        <v>4</v>
      </c>
      <c r="O12">
        <f t="shared" ref="O12:O35" si="22">O11 + AX11 - BI11 - BJ11 - BK11 - BD11</f>
        <v>1</v>
      </c>
      <c r="P12">
        <f t="shared" ref="P12:P35" si="23">P11 + AY11 - BH11 -BL11 - BM11</f>
        <v>0</v>
      </c>
      <c r="Q12">
        <f>Q11 + BD11 - BN11 - BQ11</f>
        <v>0</v>
      </c>
      <c r="R12">
        <f xml:space="preserve"> R11 + BH11 - BO11 - BR11</f>
        <v>0</v>
      </c>
      <c r="S12">
        <f t="shared" ref="S12:S35" si="24">S11 + BI11 - BP11 - BS11</f>
        <v>0</v>
      </c>
      <c r="T12">
        <f t="shared" ref="T12:T35" si="25">T11 + BU11</f>
        <v>0</v>
      </c>
      <c r="U12">
        <f t="shared" ref="U12:U35" si="26">U11 + BT11</f>
        <v>0</v>
      </c>
      <c r="V12">
        <f t="shared" ref="V12:V35" si="27">ROUND(C12/D$2*(F$2*E12+F$3*F12+M$2*O12+M$3*P12), 0)</f>
        <v>8</v>
      </c>
      <c r="W12">
        <f t="shared" si="7"/>
        <v>4</v>
      </c>
      <c r="X12">
        <f t="shared" si="8"/>
        <v>2</v>
      </c>
      <c r="Y12">
        <f t="shared" si="9"/>
        <v>2</v>
      </c>
      <c r="Z12">
        <f>ROUND(E12*J$2*J$3,0)</f>
        <v>2</v>
      </c>
      <c r="AA12">
        <f t="shared" ref="AA12:AA35" si="28" xml:space="preserve"> ROUND(Z12 * H$7, 0)</f>
        <v>0</v>
      </c>
      <c r="AB12">
        <f t="shared" ref="AB12:AB35" si="29">ROUND(Z12*H$2, 0)</f>
        <v>0</v>
      </c>
      <c r="AC12">
        <f t="shared" ref="AC12:AC35" si="30">ROUND(Z12 * H$4, 0)</f>
        <v>1</v>
      </c>
      <c r="AD12">
        <f t="shared" ref="AD12:AD35" si="31">Z12-AA12-AB12-AC12</f>
        <v>1</v>
      </c>
      <c r="AE12">
        <f t="shared" si="10"/>
        <v>0</v>
      </c>
      <c r="AF12">
        <f t="shared" ref="AF12:AF35" si="32">ROUND(AE12*H$8, 0)</f>
        <v>0</v>
      </c>
      <c r="AG12">
        <f t="shared" ref="AG12:AG35" si="33">ROUND(AE12*H$5, 0)</f>
        <v>0</v>
      </c>
      <c r="AH12">
        <f t="shared" ref="AH12:AH35" si="34">AE12-AF12-AG12</f>
        <v>0</v>
      </c>
      <c r="AI12">
        <f t="shared" ref="AI12:AI35" si="35">ROUND(AB12 + (E12 - Z12) * H$2, 0)</f>
        <v>0</v>
      </c>
      <c r="AJ12">
        <f t="shared" ref="AJ12:AJ35" si="36">ROUND(Z12 * H$7 + (E12-Z12) * H$7, 0)</f>
        <v>0</v>
      </c>
      <c r="AK12">
        <f t="shared" ref="AK12:AK35" si="37">ROUND(AC12 + (E12-Z12) * H$4, 0)</f>
        <v>1</v>
      </c>
      <c r="AL12">
        <f t="shared" ref="AL12:AL35" si="38">ROUND(AF12 + (F12 - AE12) * H$8, 0)</f>
        <v>0</v>
      </c>
      <c r="AM12">
        <f t="shared" ref="AM12:AM35" si="39">ROUND(AG12 + (F12 - AE12) *H$5, 0)</f>
        <v>0</v>
      </c>
      <c r="AN12">
        <f t="shared" ref="AN12:AN35" si="40">ROUND(G12*H$7, 0)</f>
        <v>0</v>
      </c>
      <c r="AO12">
        <f t="shared" ref="AO12:AO35" si="41">ROUND(H12*H$8, 0)</f>
        <v>0</v>
      </c>
      <c r="AP12">
        <f t="shared" ref="AP12:AP35" si="42">ROUND(I12 * H$6, 0)</f>
        <v>0</v>
      </c>
      <c r="AQ12">
        <f t="shared" ref="AQ12:AQ35" si="43">ROUND(G12 * H$4, 0)</f>
        <v>1</v>
      </c>
      <c r="AR12">
        <f t="shared" ref="AR12:AR35" si="44">ROUND(H12 * H$5, 0)</f>
        <v>0</v>
      </c>
      <c r="AS12">
        <f t="shared" ref="AS12:AS35" si="45">ROUND(I12 * H$3, 0)</f>
        <v>0</v>
      </c>
      <c r="AT12">
        <f t="shared" ref="AT12:AT35" si="46">AJ12 +AL12 +AN12 + AO12 + AP12</f>
        <v>0</v>
      </c>
      <c r="AU12">
        <f t="shared" ref="AU12:AU35" si="47">AK12 + AM12 + AQ12 + AR12 + AS12</f>
        <v>2</v>
      </c>
      <c r="AV12">
        <f t="shared" si="11"/>
        <v>2</v>
      </c>
      <c r="AW12">
        <f t="shared" si="12"/>
        <v>1</v>
      </c>
      <c r="AX12">
        <f t="shared" si="13"/>
        <v>1</v>
      </c>
      <c r="AY12">
        <f t="shared" si="14"/>
        <v>0</v>
      </c>
      <c r="AZ12">
        <f t="shared" ref="AZ12:AZ35" si="48">ROUND(O12 * Q$2 *Q$3, 0)</f>
        <v>1</v>
      </c>
      <c r="BA12">
        <f t="shared" ref="BA12:BA35" si="49">ROUND(AZ12*O$7, 0)</f>
        <v>0</v>
      </c>
      <c r="BB12">
        <f t="shared" ref="BB12:BB35" si="50">ROUND(AZ12 * O$2, 0)</f>
        <v>0</v>
      </c>
      <c r="BC12">
        <f t="shared" ref="BC12:BC35" si="51">ROUND(AZ12 * O$4, 0)</f>
        <v>0</v>
      </c>
      <c r="BD12">
        <f t="shared" si="15"/>
        <v>1</v>
      </c>
      <c r="BE12">
        <f t="shared" ref="BE12:BE35" si="52">ROUND(P12 * Q$4 * Q$5, 0)</f>
        <v>0</v>
      </c>
      <c r="BF12">
        <f t="shared" ref="BF12:BF35" si="53">ROUND(BE12 * O$8, 0)</f>
        <v>0</v>
      </c>
      <c r="BG12">
        <f t="shared" ref="BG12:BG35" si="54">ROUND(BE12 * O$5, 0)</f>
        <v>0</v>
      </c>
      <c r="BH12">
        <f t="shared" ref="BH12:BH35" si="55">BE12 - BF12 - BG12</f>
        <v>0</v>
      </c>
      <c r="BI12">
        <f t="shared" ref="BI12:BI35" si="56">ROUND(BB12 + (O12 - BA12)*O$2, 0)</f>
        <v>0</v>
      </c>
      <c r="BJ12">
        <f t="shared" ref="BJ12:BJ35" si="57">ROUND(BA12 + (O12 - AZ12)*O$7, 0)</f>
        <v>0</v>
      </c>
      <c r="BK12">
        <f t="shared" ref="BK12:BK35" si="58">ROUND(BC12 + (O12 - AZ12)*O$4, 0)</f>
        <v>0</v>
      </c>
      <c r="BL12">
        <f t="shared" ref="BL12:BL35" si="59">ROUND(BF12 + (P12 - BE12) * O$8, 0)</f>
        <v>0</v>
      </c>
      <c r="BM12">
        <f t="shared" ref="BM12:BM35" si="60" xml:space="preserve"> ROUND(BG12 + (P12 - BE12) * O$5, 0)</f>
        <v>0</v>
      </c>
      <c r="BN12">
        <f t="shared" ref="BN12:BN35" si="61">ROUND(Q12 * O$7, 0)</f>
        <v>0</v>
      </c>
      <c r="BO12">
        <f t="shared" ref="BO12:BO35" si="62">ROUND(R12 * O$8, 0)</f>
        <v>0</v>
      </c>
      <c r="BP12">
        <f t="shared" ref="BP12:BP35" si="63">ROUND(S12 * O$6, 0)</f>
        <v>0</v>
      </c>
      <c r="BQ12">
        <f t="shared" ref="BQ12:BQ35" si="64" xml:space="preserve"> ROUND(Q12 * O$4, 0)</f>
        <v>0</v>
      </c>
      <c r="BR12">
        <f t="shared" ref="BR12:BR35" si="65">ROUND(R12*O$5, 0)</f>
        <v>0</v>
      </c>
      <c r="BS12">
        <f t="shared" ref="BS12:BS35" si="66">ROUND(S12 * O$3, 0)</f>
        <v>0</v>
      </c>
      <c r="BT12">
        <f t="shared" ref="BT12:BT35" si="67">BJ12 + BL12 + BN12 + BO12 + BP12</f>
        <v>0</v>
      </c>
      <c r="BU12">
        <f t="shared" ref="BU12:BU35" si="68">BK12 + BM12 + BQ12 + BR12 + BS12</f>
        <v>0</v>
      </c>
    </row>
    <row r="13" spans="1:73" x14ac:dyDescent="0.25">
      <c r="A13">
        <f t="shared" si="16"/>
        <v>3</v>
      </c>
      <c r="B13">
        <f t="shared" si="0"/>
        <v>8000</v>
      </c>
      <c r="C13">
        <f t="shared" si="17"/>
        <v>7967</v>
      </c>
      <c r="D13">
        <f t="shared" si="18"/>
        <v>22</v>
      </c>
      <c r="E13">
        <f>X12+E12-AD12-AI12-AJ12-AK12</f>
        <v>2</v>
      </c>
      <c r="F13">
        <f t="shared" si="19"/>
        <v>3</v>
      </c>
      <c r="G13">
        <f t="shared" si="1"/>
        <v>2</v>
      </c>
      <c r="H13">
        <f t="shared" si="2"/>
        <v>0</v>
      </c>
      <c r="I13">
        <f t="shared" si="3"/>
        <v>0</v>
      </c>
      <c r="J13">
        <f t="shared" si="4"/>
        <v>3</v>
      </c>
      <c r="K13">
        <f t="shared" si="5"/>
        <v>1</v>
      </c>
      <c r="L13">
        <f t="shared" si="6"/>
        <v>2000</v>
      </c>
      <c r="M13">
        <f t="shared" si="20"/>
        <v>1993</v>
      </c>
      <c r="N13">
        <f t="shared" si="21"/>
        <v>5</v>
      </c>
      <c r="O13">
        <f t="shared" si="22"/>
        <v>1</v>
      </c>
      <c r="P13">
        <f t="shared" si="23"/>
        <v>0</v>
      </c>
      <c r="Q13">
        <f t="shared" ref="Q13:Q35" si="69">Q12 + BD12 - BN12 - BQ12</f>
        <v>1</v>
      </c>
      <c r="R13">
        <f t="shared" ref="R13:R35" si="70" xml:space="preserve"> R12 + BH12 - BO12 - BR12</f>
        <v>0</v>
      </c>
      <c r="S13">
        <f t="shared" si="24"/>
        <v>0</v>
      </c>
      <c r="T13">
        <f t="shared" si="25"/>
        <v>0</v>
      </c>
      <c r="U13">
        <f t="shared" si="26"/>
        <v>0</v>
      </c>
      <c r="V13">
        <f t="shared" si="27"/>
        <v>11</v>
      </c>
      <c r="W13">
        <f t="shared" si="7"/>
        <v>4</v>
      </c>
      <c r="X13">
        <f t="shared" si="8"/>
        <v>2</v>
      </c>
      <c r="Y13">
        <f t="shared" si="9"/>
        <v>2</v>
      </c>
      <c r="Z13">
        <f t="shared" ref="Z13:Z35" si="71">ROUND(E13*J$2*J$3,0)</f>
        <v>2</v>
      </c>
      <c r="AA13">
        <f t="shared" si="28"/>
        <v>0</v>
      </c>
      <c r="AB13">
        <f t="shared" si="29"/>
        <v>0</v>
      </c>
      <c r="AC13">
        <f t="shared" si="30"/>
        <v>1</v>
      </c>
      <c r="AD13">
        <f t="shared" si="31"/>
        <v>1</v>
      </c>
      <c r="AE13">
        <f t="shared" si="10"/>
        <v>1</v>
      </c>
      <c r="AF13">
        <f t="shared" si="32"/>
        <v>0</v>
      </c>
      <c r="AG13">
        <f t="shared" si="33"/>
        <v>0</v>
      </c>
      <c r="AH13">
        <f t="shared" si="34"/>
        <v>1</v>
      </c>
      <c r="AI13">
        <f t="shared" si="35"/>
        <v>0</v>
      </c>
      <c r="AJ13">
        <f t="shared" si="36"/>
        <v>0</v>
      </c>
      <c r="AK13">
        <f t="shared" si="37"/>
        <v>1</v>
      </c>
      <c r="AL13">
        <f t="shared" si="38"/>
        <v>0</v>
      </c>
      <c r="AM13">
        <f t="shared" si="39"/>
        <v>1</v>
      </c>
      <c r="AN13">
        <f t="shared" si="40"/>
        <v>0</v>
      </c>
      <c r="AO13">
        <f t="shared" si="41"/>
        <v>0</v>
      </c>
      <c r="AP13">
        <f t="shared" si="42"/>
        <v>0</v>
      </c>
      <c r="AQ13">
        <f t="shared" si="43"/>
        <v>1</v>
      </c>
      <c r="AR13">
        <f t="shared" si="44"/>
        <v>0</v>
      </c>
      <c r="AS13">
        <f t="shared" si="45"/>
        <v>0</v>
      </c>
      <c r="AT13">
        <f t="shared" si="46"/>
        <v>0</v>
      </c>
      <c r="AU13">
        <f t="shared" si="47"/>
        <v>3</v>
      </c>
      <c r="AV13">
        <f t="shared" si="11"/>
        <v>3</v>
      </c>
      <c r="AW13">
        <f t="shared" si="12"/>
        <v>1</v>
      </c>
      <c r="AX13">
        <f t="shared" si="13"/>
        <v>1</v>
      </c>
      <c r="AY13">
        <f t="shared" si="14"/>
        <v>0</v>
      </c>
      <c r="AZ13">
        <f>ROUND(O13 * Q$2 *Q$3, 0)</f>
        <v>1</v>
      </c>
      <c r="BA13">
        <f t="shared" si="49"/>
        <v>0</v>
      </c>
      <c r="BB13">
        <f t="shared" si="50"/>
        <v>0</v>
      </c>
      <c r="BC13">
        <f t="shared" si="51"/>
        <v>0</v>
      </c>
      <c r="BD13">
        <f t="shared" si="15"/>
        <v>1</v>
      </c>
      <c r="BE13">
        <f t="shared" si="52"/>
        <v>0</v>
      </c>
      <c r="BF13">
        <f t="shared" si="53"/>
        <v>0</v>
      </c>
      <c r="BG13">
        <f t="shared" si="54"/>
        <v>0</v>
      </c>
      <c r="BH13">
        <f t="shared" si="55"/>
        <v>0</v>
      </c>
      <c r="BI13">
        <f t="shared" si="56"/>
        <v>0</v>
      </c>
      <c r="BJ13">
        <f t="shared" si="57"/>
        <v>0</v>
      </c>
      <c r="BK13">
        <f t="shared" si="58"/>
        <v>0</v>
      </c>
      <c r="BL13">
        <f t="shared" si="59"/>
        <v>0</v>
      </c>
      <c r="BM13">
        <f t="shared" si="60"/>
        <v>0</v>
      </c>
      <c r="BN13">
        <f t="shared" si="61"/>
        <v>0</v>
      </c>
      <c r="BO13">
        <f t="shared" si="62"/>
        <v>0</v>
      </c>
      <c r="BP13">
        <f t="shared" si="63"/>
        <v>0</v>
      </c>
      <c r="BQ13">
        <f t="shared" si="64"/>
        <v>0</v>
      </c>
      <c r="BR13">
        <f t="shared" si="65"/>
        <v>0</v>
      </c>
      <c r="BS13">
        <f t="shared" si="66"/>
        <v>0</v>
      </c>
      <c r="BT13">
        <f t="shared" si="67"/>
        <v>0</v>
      </c>
      <c r="BU13">
        <f t="shared" si="68"/>
        <v>0</v>
      </c>
    </row>
    <row r="14" spans="1:73" x14ac:dyDescent="0.25">
      <c r="A14">
        <f t="shared" si="16"/>
        <v>4</v>
      </c>
      <c r="B14">
        <f t="shared" si="0"/>
        <v>8000</v>
      </c>
      <c r="C14">
        <f t="shared" si="17"/>
        <v>7956</v>
      </c>
      <c r="D14">
        <f t="shared" si="18"/>
        <v>29</v>
      </c>
      <c r="E14">
        <f>X13+E13-AD13-AI13-AJ13-AK13</f>
        <v>2</v>
      </c>
      <c r="F14">
        <f t="shared" si="19"/>
        <v>3</v>
      </c>
      <c r="G14">
        <f t="shared" si="1"/>
        <v>2</v>
      </c>
      <c r="H14">
        <f t="shared" si="2"/>
        <v>1</v>
      </c>
      <c r="I14">
        <f t="shared" si="3"/>
        <v>0</v>
      </c>
      <c r="J14">
        <f t="shared" si="4"/>
        <v>6</v>
      </c>
      <c r="K14">
        <f t="shared" si="5"/>
        <v>1</v>
      </c>
      <c r="L14">
        <f t="shared" si="6"/>
        <v>2000</v>
      </c>
      <c r="M14">
        <f t="shared" si="20"/>
        <v>1990</v>
      </c>
      <c r="N14">
        <f t="shared" si="21"/>
        <v>7</v>
      </c>
      <c r="O14">
        <f>O13 + AX13 - BI13 - BJ13 - BK13 - BD13</f>
        <v>1</v>
      </c>
      <c r="P14">
        <f t="shared" si="23"/>
        <v>0</v>
      </c>
      <c r="Q14">
        <f t="shared" si="69"/>
        <v>2</v>
      </c>
      <c r="R14">
        <f t="shared" si="70"/>
        <v>0</v>
      </c>
      <c r="S14">
        <f t="shared" si="24"/>
        <v>0</v>
      </c>
      <c r="T14">
        <f t="shared" si="25"/>
        <v>0</v>
      </c>
      <c r="U14">
        <f t="shared" si="26"/>
        <v>0</v>
      </c>
      <c r="V14">
        <f>ROUND(C14/D$2*(F$2*E14+F$3*F14+M$2*O14+M$3*P14), 0)</f>
        <v>11</v>
      </c>
      <c r="W14">
        <f t="shared" si="7"/>
        <v>6</v>
      </c>
      <c r="X14">
        <f t="shared" si="8"/>
        <v>3</v>
      </c>
      <c r="Y14">
        <f t="shared" si="9"/>
        <v>3</v>
      </c>
      <c r="Z14">
        <f t="shared" si="71"/>
        <v>2</v>
      </c>
      <c r="AA14">
        <f t="shared" si="28"/>
        <v>0</v>
      </c>
      <c r="AB14">
        <f t="shared" si="29"/>
        <v>0</v>
      </c>
      <c r="AC14">
        <f t="shared" si="30"/>
        <v>1</v>
      </c>
      <c r="AD14">
        <f t="shared" si="31"/>
        <v>1</v>
      </c>
      <c r="AE14">
        <f t="shared" si="10"/>
        <v>1</v>
      </c>
      <c r="AF14">
        <f t="shared" si="32"/>
        <v>0</v>
      </c>
      <c r="AG14">
        <f t="shared" si="33"/>
        <v>0</v>
      </c>
      <c r="AH14">
        <f t="shared" si="34"/>
        <v>1</v>
      </c>
      <c r="AI14">
        <f t="shared" si="35"/>
        <v>0</v>
      </c>
      <c r="AJ14">
        <f t="shared" si="36"/>
        <v>0</v>
      </c>
      <c r="AK14">
        <f t="shared" si="37"/>
        <v>1</v>
      </c>
      <c r="AL14">
        <f t="shared" si="38"/>
        <v>0</v>
      </c>
      <c r="AM14">
        <f t="shared" si="39"/>
        <v>1</v>
      </c>
      <c r="AN14">
        <f t="shared" si="40"/>
        <v>0</v>
      </c>
      <c r="AO14">
        <f t="shared" si="41"/>
        <v>0</v>
      </c>
      <c r="AP14">
        <f t="shared" si="42"/>
        <v>0</v>
      </c>
      <c r="AQ14">
        <f t="shared" si="43"/>
        <v>1</v>
      </c>
      <c r="AR14">
        <f t="shared" si="44"/>
        <v>0</v>
      </c>
      <c r="AS14">
        <f t="shared" si="45"/>
        <v>0</v>
      </c>
      <c r="AT14">
        <f t="shared" si="46"/>
        <v>0</v>
      </c>
      <c r="AU14">
        <f t="shared" si="47"/>
        <v>3</v>
      </c>
      <c r="AV14">
        <f t="shared" si="11"/>
        <v>3</v>
      </c>
      <c r="AW14">
        <f t="shared" si="12"/>
        <v>1</v>
      </c>
      <c r="AX14">
        <f t="shared" si="13"/>
        <v>1</v>
      </c>
      <c r="AY14">
        <f t="shared" si="14"/>
        <v>0</v>
      </c>
      <c r="AZ14">
        <f t="shared" si="48"/>
        <v>1</v>
      </c>
      <c r="BA14">
        <f t="shared" si="49"/>
        <v>0</v>
      </c>
      <c r="BB14">
        <f t="shared" si="50"/>
        <v>0</v>
      </c>
      <c r="BC14">
        <f t="shared" si="51"/>
        <v>0</v>
      </c>
      <c r="BD14">
        <f t="shared" si="15"/>
        <v>1</v>
      </c>
      <c r="BE14">
        <f t="shared" si="52"/>
        <v>0</v>
      </c>
      <c r="BF14">
        <f t="shared" si="53"/>
        <v>0</v>
      </c>
      <c r="BG14">
        <f t="shared" si="54"/>
        <v>0</v>
      </c>
      <c r="BH14">
        <f t="shared" si="55"/>
        <v>0</v>
      </c>
      <c r="BI14">
        <f t="shared" si="56"/>
        <v>0</v>
      </c>
      <c r="BJ14">
        <f t="shared" si="57"/>
        <v>0</v>
      </c>
      <c r="BK14">
        <f t="shared" si="58"/>
        <v>0</v>
      </c>
      <c r="BL14">
        <f t="shared" si="59"/>
        <v>0</v>
      </c>
      <c r="BM14">
        <f t="shared" si="60"/>
        <v>0</v>
      </c>
      <c r="BN14">
        <f t="shared" si="61"/>
        <v>0</v>
      </c>
      <c r="BO14">
        <f t="shared" si="62"/>
        <v>0</v>
      </c>
      <c r="BP14">
        <f t="shared" si="63"/>
        <v>0</v>
      </c>
      <c r="BQ14">
        <f t="shared" si="64"/>
        <v>1</v>
      </c>
      <c r="BR14">
        <f t="shared" si="65"/>
        <v>0</v>
      </c>
      <c r="BS14">
        <f t="shared" si="66"/>
        <v>0</v>
      </c>
      <c r="BT14">
        <f t="shared" si="67"/>
        <v>0</v>
      </c>
      <c r="BU14">
        <f t="shared" si="68"/>
        <v>1</v>
      </c>
    </row>
    <row r="15" spans="1:73" x14ac:dyDescent="0.25">
      <c r="A15">
        <f t="shared" si="16"/>
        <v>5</v>
      </c>
      <c r="B15">
        <f t="shared" si="0"/>
        <v>8000</v>
      </c>
      <c r="C15">
        <f>C14-V14</f>
        <v>7945</v>
      </c>
      <c r="D15">
        <f t="shared" si="18"/>
        <v>34</v>
      </c>
      <c r="E15">
        <f>X14+E14-AD14-AI14-AJ14-AK14</f>
        <v>3</v>
      </c>
      <c r="F15">
        <f t="shared" si="19"/>
        <v>4</v>
      </c>
      <c r="G15">
        <f t="shared" si="1"/>
        <v>2</v>
      </c>
      <c r="H15">
        <f t="shared" si="2"/>
        <v>2</v>
      </c>
      <c r="I15">
        <f t="shared" si="3"/>
        <v>0</v>
      </c>
      <c r="J15">
        <f t="shared" si="4"/>
        <v>9</v>
      </c>
      <c r="K15">
        <f t="shared" si="5"/>
        <v>1</v>
      </c>
      <c r="L15">
        <f t="shared" si="6"/>
        <v>2000</v>
      </c>
      <c r="M15">
        <f t="shared" si="20"/>
        <v>1987</v>
      </c>
      <c r="N15">
        <f t="shared" si="21"/>
        <v>9</v>
      </c>
      <c r="O15">
        <f t="shared" si="22"/>
        <v>1</v>
      </c>
      <c r="P15">
        <f t="shared" si="23"/>
        <v>0</v>
      </c>
      <c r="Q15">
        <f t="shared" si="69"/>
        <v>2</v>
      </c>
      <c r="R15">
        <f t="shared" si="70"/>
        <v>0</v>
      </c>
      <c r="S15">
        <f t="shared" si="24"/>
        <v>0</v>
      </c>
      <c r="T15">
        <f t="shared" si="25"/>
        <v>1</v>
      </c>
      <c r="U15">
        <f t="shared" si="26"/>
        <v>0</v>
      </c>
      <c r="V15">
        <f t="shared" si="27"/>
        <v>14</v>
      </c>
      <c r="W15">
        <f t="shared" si="7"/>
        <v>7</v>
      </c>
      <c r="X15">
        <f t="shared" si="8"/>
        <v>4</v>
      </c>
      <c r="Y15">
        <f t="shared" si="9"/>
        <v>3</v>
      </c>
      <c r="Z15">
        <f t="shared" si="71"/>
        <v>2</v>
      </c>
      <c r="AA15">
        <f t="shared" si="28"/>
        <v>0</v>
      </c>
      <c r="AB15">
        <f t="shared" si="29"/>
        <v>0</v>
      </c>
      <c r="AC15">
        <f t="shared" si="30"/>
        <v>1</v>
      </c>
      <c r="AD15">
        <f t="shared" si="31"/>
        <v>1</v>
      </c>
      <c r="AE15">
        <f t="shared" si="10"/>
        <v>2</v>
      </c>
      <c r="AF15">
        <f t="shared" si="32"/>
        <v>0</v>
      </c>
      <c r="AG15">
        <f t="shared" si="33"/>
        <v>1</v>
      </c>
      <c r="AH15">
        <f t="shared" si="34"/>
        <v>1</v>
      </c>
      <c r="AI15">
        <f t="shared" si="35"/>
        <v>0</v>
      </c>
      <c r="AJ15">
        <f t="shared" si="36"/>
        <v>1</v>
      </c>
      <c r="AK15">
        <f t="shared" si="37"/>
        <v>1</v>
      </c>
      <c r="AL15">
        <f t="shared" si="38"/>
        <v>0</v>
      </c>
      <c r="AM15">
        <f t="shared" si="39"/>
        <v>2</v>
      </c>
      <c r="AN15">
        <f t="shared" si="40"/>
        <v>0</v>
      </c>
      <c r="AO15">
        <f t="shared" si="41"/>
        <v>0</v>
      </c>
      <c r="AP15">
        <f t="shared" si="42"/>
        <v>0</v>
      </c>
      <c r="AQ15">
        <f t="shared" si="43"/>
        <v>1</v>
      </c>
      <c r="AR15">
        <f t="shared" si="44"/>
        <v>1</v>
      </c>
      <c r="AS15">
        <f t="shared" si="45"/>
        <v>0</v>
      </c>
      <c r="AT15">
        <f t="shared" si="46"/>
        <v>1</v>
      </c>
      <c r="AU15">
        <f t="shared" si="47"/>
        <v>5</v>
      </c>
      <c r="AV15">
        <f t="shared" si="11"/>
        <v>4</v>
      </c>
      <c r="AW15">
        <f t="shared" si="12"/>
        <v>2</v>
      </c>
      <c r="AX15">
        <f t="shared" si="13"/>
        <v>2</v>
      </c>
      <c r="AY15">
        <f t="shared" si="14"/>
        <v>0</v>
      </c>
      <c r="AZ15">
        <f t="shared" si="48"/>
        <v>1</v>
      </c>
      <c r="BA15">
        <f t="shared" si="49"/>
        <v>0</v>
      </c>
      <c r="BB15">
        <f t="shared" si="50"/>
        <v>0</v>
      </c>
      <c r="BC15">
        <f t="shared" si="51"/>
        <v>0</v>
      </c>
      <c r="BD15">
        <f t="shared" si="15"/>
        <v>1</v>
      </c>
      <c r="BE15">
        <f t="shared" si="52"/>
        <v>0</v>
      </c>
      <c r="BF15">
        <f t="shared" si="53"/>
        <v>0</v>
      </c>
      <c r="BG15">
        <f t="shared" si="54"/>
        <v>0</v>
      </c>
      <c r="BH15">
        <f t="shared" si="55"/>
        <v>0</v>
      </c>
      <c r="BI15">
        <f t="shared" si="56"/>
        <v>0</v>
      </c>
      <c r="BJ15">
        <f t="shared" si="57"/>
        <v>0</v>
      </c>
      <c r="BK15">
        <f t="shared" si="58"/>
        <v>0</v>
      </c>
      <c r="BL15">
        <f t="shared" si="59"/>
        <v>0</v>
      </c>
      <c r="BM15">
        <f t="shared" si="60"/>
        <v>0</v>
      </c>
      <c r="BN15">
        <f t="shared" si="61"/>
        <v>0</v>
      </c>
      <c r="BO15">
        <f t="shared" si="62"/>
        <v>0</v>
      </c>
      <c r="BP15">
        <f t="shared" si="63"/>
        <v>0</v>
      </c>
      <c r="BQ15">
        <f t="shared" si="64"/>
        <v>1</v>
      </c>
      <c r="BR15">
        <f t="shared" si="65"/>
        <v>0</v>
      </c>
      <c r="BS15">
        <f t="shared" si="66"/>
        <v>0</v>
      </c>
      <c r="BT15">
        <f t="shared" si="67"/>
        <v>0</v>
      </c>
      <c r="BU15">
        <f t="shared" si="68"/>
        <v>1</v>
      </c>
    </row>
    <row r="16" spans="1:73" x14ac:dyDescent="0.25">
      <c r="A16">
        <f t="shared" si="16"/>
        <v>6</v>
      </c>
      <c r="B16">
        <f t="shared" si="0"/>
        <v>8000</v>
      </c>
      <c r="C16">
        <f t="shared" si="17"/>
        <v>7931</v>
      </c>
      <c r="D16">
        <f t="shared" si="18"/>
        <v>41</v>
      </c>
      <c r="E16">
        <f>X15+E15-AD15-AI15-AJ15-AK15</f>
        <v>4</v>
      </c>
      <c r="F16">
        <f t="shared" si="19"/>
        <v>4</v>
      </c>
      <c r="G16">
        <f t="shared" si="1"/>
        <v>2</v>
      </c>
      <c r="H16">
        <f t="shared" si="2"/>
        <v>2</v>
      </c>
      <c r="I16">
        <f t="shared" si="3"/>
        <v>0</v>
      </c>
      <c r="J16">
        <f t="shared" si="4"/>
        <v>14</v>
      </c>
      <c r="K16">
        <f t="shared" si="5"/>
        <v>2</v>
      </c>
      <c r="L16">
        <f t="shared" si="6"/>
        <v>2000</v>
      </c>
      <c r="M16">
        <f t="shared" si="20"/>
        <v>1983</v>
      </c>
      <c r="N16">
        <f t="shared" si="21"/>
        <v>11</v>
      </c>
      <c r="O16">
        <f t="shared" si="22"/>
        <v>2</v>
      </c>
      <c r="P16">
        <f t="shared" si="23"/>
        <v>0</v>
      </c>
      <c r="Q16">
        <f t="shared" si="69"/>
        <v>2</v>
      </c>
      <c r="R16">
        <f t="shared" si="70"/>
        <v>0</v>
      </c>
      <c r="S16">
        <f t="shared" si="24"/>
        <v>0</v>
      </c>
      <c r="T16">
        <f t="shared" si="25"/>
        <v>2</v>
      </c>
      <c r="U16">
        <f t="shared" si="26"/>
        <v>0</v>
      </c>
      <c r="V16">
        <f t="shared" si="27"/>
        <v>18</v>
      </c>
      <c r="W16">
        <f t="shared" si="7"/>
        <v>8</v>
      </c>
      <c r="X16">
        <f t="shared" si="8"/>
        <v>4</v>
      </c>
      <c r="Y16">
        <f t="shared" si="9"/>
        <v>4</v>
      </c>
      <c r="Z16">
        <f t="shared" si="71"/>
        <v>3</v>
      </c>
      <c r="AA16">
        <f t="shared" si="28"/>
        <v>1</v>
      </c>
      <c r="AB16">
        <f t="shared" si="29"/>
        <v>0</v>
      </c>
      <c r="AC16">
        <f t="shared" si="30"/>
        <v>1</v>
      </c>
      <c r="AD16">
        <f t="shared" si="31"/>
        <v>1</v>
      </c>
      <c r="AE16">
        <f t="shared" si="10"/>
        <v>2</v>
      </c>
      <c r="AF16">
        <f t="shared" si="32"/>
        <v>0</v>
      </c>
      <c r="AG16">
        <f t="shared" si="33"/>
        <v>1</v>
      </c>
      <c r="AH16">
        <f t="shared" si="34"/>
        <v>1</v>
      </c>
      <c r="AI16">
        <f t="shared" si="35"/>
        <v>0</v>
      </c>
      <c r="AJ16">
        <f t="shared" si="36"/>
        <v>1</v>
      </c>
      <c r="AK16">
        <f t="shared" si="37"/>
        <v>1</v>
      </c>
      <c r="AL16">
        <f t="shared" si="38"/>
        <v>0</v>
      </c>
      <c r="AM16">
        <f t="shared" si="39"/>
        <v>2</v>
      </c>
      <c r="AN16">
        <f t="shared" si="40"/>
        <v>0</v>
      </c>
      <c r="AO16">
        <f t="shared" si="41"/>
        <v>0</v>
      </c>
      <c r="AP16">
        <f t="shared" si="42"/>
        <v>0</v>
      </c>
      <c r="AQ16">
        <f t="shared" si="43"/>
        <v>1</v>
      </c>
      <c r="AR16">
        <f t="shared" si="44"/>
        <v>1</v>
      </c>
      <c r="AS16">
        <f t="shared" si="45"/>
        <v>0</v>
      </c>
      <c r="AT16">
        <f t="shared" si="46"/>
        <v>1</v>
      </c>
      <c r="AU16">
        <f t="shared" si="47"/>
        <v>5</v>
      </c>
      <c r="AV16">
        <f t="shared" si="11"/>
        <v>5</v>
      </c>
      <c r="AW16">
        <f t="shared" si="12"/>
        <v>2</v>
      </c>
      <c r="AX16">
        <f t="shared" si="13"/>
        <v>2</v>
      </c>
      <c r="AY16">
        <f t="shared" si="14"/>
        <v>0</v>
      </c>
      <c r="AZ16">
        <f t="shared" si="48"/>
        <v>2</v>
      </c>
      <c r="BA16">
        <f t="shared" si="49"/>
        <v>0</v>
      </c>
      <c r="BB16">
        <f t="shared" si="50"/>
        <v>0</v>
      </c>
      <c r="BC16">
        <f t="shared" si="51"/>
        <v>1</v>
      </c>
      <c r="BD16">
        <f t="shared" si="15"/>
        <v>1</v>
      </c>
      <c r="BE16">
        <f t="shared" si="52"/>
        <v>0</v>
      </c>
      <c r="BF16">
        <f t="shared" si="53"/>
        <v>0</v>
      </c>
      <c r="BG16">
        <f t="shared" si="54"/>
        <v>0</v>
      </c>
      <c r="BH16">
        <f t="shared" si="55"/>
        <v>0</v>
      </c>
      <c r="BI16">
        <f t="shared" si="56"/>
        <v>0</v>
      </c>
      <c r="BJ16">
        <f t="shared" si="57"/>
        <v>0</v>
      </c>
      <c r="BK16">
        <f t="shared" si="58"/>
        <v>1</v>
      </c>
      <c r="BL16">
        <f t="shared" si="59"/>
        <v>0</v>
      </c>
      <c r="BM16">
        <f t="shared" si="60"/>
        <v>0</v>
      </c>
      <c r="BN16">
        <f t="shared" si="61"/>
        <v>0</v>
      </c>
      <c r="BO16">
        <f t="shared" si="62"/>
        <v>0</v>
      </c>
      <c r="BP16">
        <f t="shared" si="63"/>
        <v>0</v>
      </c>
      <c r="BQ16">
        <f t="shared" si="64"/>
        <v>1</v>
      </c>
      <c r="BR16">
        <f t="shared" si="65"/>
        <v>0</v>
      </c>
      <c r="BS16">
        <f t="shared" si="66"/>
        <v>0</v>
      </c>
      <c r="BT16">
        <f t="shared" si="67"/>
        <v>0</v>
      </c>
      <c r="BU16">
        <f t="shared" si="68"/>
        <v>2</v>
      </c>
    </row>
    <row r="17" spans="1:73" x14ac:dyDescent="0.25">
      <c r="A17">
        <f t="shared" si="16"/>
        <v>7</v>
      </c>
      <c r="B17">
        <f t="shared" si="0"/>
        <v>8000</v>
      </c>
      <c r="C17">
        <f t="shared" si="17"/>
        <v>7913</v>
      </c>
      <c r="D17">
        <f t="shared" si="18"/>
        <v>51</v>
      </c>
      <c r="E17">
        <f>X16+E16-AD16-AI16-AJ16-AK16</f>
        <v>5</v>
      </c>
      <c r="F17">
        <f t="shared" si="19"/>
        <v>5</v>
      </c>
      <c r="G17">
        <f t="shared" si="1"/>
        <v>2</v>
      </c>
      <c r="H17">
        <f t="shared" si="2"/>
        <v>2</v>
      </c>
      <c r="I17">
        <f t="shared" si="3"/>
        <v>0</v>
      </c>
      <c r="J17">
        <f t="shared" si="4"/>
        <v>19</v>
      </c>
      <c r="K17">
        <f t="shared" si="5"/>
        <v>3</v>
      </c>
      <c r="L17">
        <f t="shared" si="6"/>
        <v>2000</v>
      </c>
      <c r="M17">
        <f t="shared" si="20"/>
        <v>1978</v>
      </c>
      <c r="N17">
        <f t="shared" si="21"/>
        <v>14</v>
      </c>
      <c r="O17">
        <f t="shared" si="22"/>
        <v>2</v>
      </c>
      <c r="P17">
        <f t="shared" si="23"/>
        <v>0</v>
      </c>
      <c r="Q17">
        <f t="shared" si="69"/>
        <v>2</v>
      </c>
      <c r="R17">
        <f t="shared" si="70"/>
        <v>0</v>
      </c>
      <c r="S17">
        <f t="shared" si="24"/>
        <v>0</v>
      </c>
      <c r="T17">
        <f t="shared" si="25"/>
        <v>4</v>
      </c>
      <c r="U17">
        <f t="shared" si="26"/>
        <v>0</v>
      </c>
      <c r="V17">
        <f t="shared" si="27"/>
        <v>22</v>
      </c>
      <c r="W17">
        <f t="shared" si="7"/>
        <v>10</v>
      </c>
      <c r="X17">
        <f t="shared" si="8"/>
        <v>5</v>
      </c>
      <c r="Y17">
        <f t="shared" si="9"/>
        <v>5</v>
      </c>
      <c r="Z17">
        <f t="shared" si="71"/>
        <v>4</v>
      </c>
      <c r="AA17">
        <f t="shared" si="28"/>
        <v>1</v>
      </c>
      <c r="AB17">
        <f t="shared" si="29"/>
        <v>0</v>
      </c>
      <c r="AC17">
        <f t="shared" si="30"/>
        <v>1</v>
      </c>
      <c r="AD17">
        <f t="shared" si="31"/>
        <v>2</v>
      </c>
      <c r="AE17">
        <f t="shared" si="10"/>
        <v>2</v>
      </c>
      <c r="AF17">
        <f t="shared" si="32"/>
        <v>0</v>
      </c>
      <c r="AG17">
        <f t="shared" si="33"/>
        <v>1</v>
      </c>
      <c r="AH17">
        <f t="shared" si="34"/>
        <v>1</v>
      </c>
      <c r="AI17">
        <f t="shared" si="35"/>
        <v>0</v>
      </c>
      <c r="AJ17">
        <f t="shared" si="36"/>
        <v>1</v>
      </c>
      <c r="AK17">
        <f t="shared" si="37"/>
        <v>1</v>
      </c>
      <c r="AL17">
        <f t="shared" si="38"/>
        <v>0</v>
      </c>
      <c r="AM17">
        <f t="shared" si="39"/>
        <v>2</v>
      </c>
      <c r="AN17">
        <f t="shared" si="40"/>
        <v>0</v>
      </c>
      <c r="AO17">
        <f t="shared" si="41"/>
        <v>0</v>
      </c>
      <c r="AP17">
        <f t="shared" si="42"/>
        <v>0</v>
      </c>
      <c r="AQ17">
        <f t="shared" si="43"/>
        <v>1</v>
      </c>
      <c r="AR17">
        <f t="shared" si="44"/>
        <v>1</v>
      </c>
      <c r="AS17">
        <f t="shared" si="45"/>
        <v>0</v>
      </c>
      <c r="AT17">
        <f t="shared" si="46"/>
        <v>1</v>
      </c>
      <c r="AU17">
        <f t="shared" si="47"/>
        <v>5</v>
      </c>
      <c r="AV17">
        <f t="shared" si="11"/>
        <v>5</v>
      </c>
      <c r="AW17">
        <f t="shared" si="12"/>
        <v>3</v>
      </c>
      <c r="AX17">
        <f t="shared" si="13"/>
        <v>2</v>
      </c>
      <c r="AY17">
        <f t="shared" si="14"/>
        <v>1</v>
      </c>
      <c r="AZ17">
        <f t="shared" si="48"/>
        <v>2</v>
      </c>
      <c r="BA17">
        <f t="shared" si="49"/>
        <v>0</v>
      </c>
      <c r="BB17">
        <f t="shared" si="50"/>
        <v>0</v>
      </c>
      <c r="BC17">
        <f t="shared" si="51"/>
        <v>1</v>
      </c>
      <c r="BD17">
        <f t="shared" si="15"/>
        <v>1</v>
      </c>
      <c r="BE17">
        <f t="shared" si="52"/>
        <v>0</v>
      </c>
      <c r="BF17">
        <f t="shared" si="53"/>
        <v>0</v>
      </c>
      <c r="BG17">
        <f t="shared" si="54"/>
        <v>0</v>
      </c>
      <c r="BH17">
        <f t="shared" si="55"/>
        <v>0</v>
      </c>
      <c r="BI17">
        <f t="shared" si="56"/>
        <v>0</v>
      </c>
      <c r="BJ17">
        <f t="shared" si="57"/>
        <v>0</v>
      </c>
      <c r="BK17">
        <f t="shared" si="58"/>
        <v>1</v>
      </c>
      <c r="BL17">
        <f t="shared" si="59"/>
        <v>0</v>
      </c>
      <c r="BM17">
        <f t="shared" si="60"/>
        <v>0</v>
      </c>
      <c r="BN17">
        <f t="shared" si="61"/>
        <v>0</v>
      </c>
      <c r="BO17">
        <f t="shared" si="62"/>
        <v>0</v>
      </c>
      <c r="BP17">
        <f t="shared" si="63"/>
        <v>0</v>
      </c>
      <c r="BQ17">
        <f t="shared" si="64"/>
        <v>1</v>
      </c>
      <c r="BR17">
        <f t="shared" si="65"/>
        <v>0</v>
      </c>
      <c r="BS17">
        <f t="shared" si="66"/>
        <v>0</v>
      </c>
      <c r="BT17">
        <f t="shared" si="67"/>
        <v>0</v>
      </c>
      <c r="BU17">
        <f t="shared" si="68"/>
        <v>2</v>
      </c>
    </row>
    <row r="18" spans="1:73" x14ac:dyDescent="0.25">
      <c r="A18">
        <f t="shared" si="16"/>
        <v>8</v>
      </c>
      <c r="B18">
        <f t="shared" si="0"/>
        <v>8000</v>
      </c>
      <c r="C18">
        <f t="shared" si="17"/>
        <v>7891</v>
      </c>
      <c r="D18">
        <f t="shared" si="18"/>
        <v>63</v>
      </c>
      <c r="E18">
        <f>X17+E17-AD17-AI17-AJ17-AK17</f>
        <v>6</v>
      </c>
      <c r="F18">
        <f t="shared" si="19"/>
        <v>7</v>
      </c>
      <c r="G18">
        <f t="shared" si="1"/>
        <v>3</v>
      </c>
      <c r="H18">
        <f t="shared" si="2"/>
        <v>2</v>
      </c>
      <c r="I18">
        <f t="shared" si="3"/>
        <v>0</v>
      </c>
      <c r="J18">
        <f t="shared" si="4"/>
        <v>24</v>
      </c>
      <c r="K18">
        <f t="shared" si="5"/>
        <v>4</v>
      </c>
      <c r="L18">
        <f t="shared" si="6"/>
        <v>2000</v>
      </c>
      <c r="M18">
        <f t="shared" si="20"/>
        <v>1973</v>
      </c>
      <c r="N18">
        <f t="shared" si="21"/>
        <v>16</v>
      </c>
      <c r="O18">
        <f t="shared" si="22"/>
        <v>2</v>
      </c>
      <c r="P18">
        <f t="shared" si="23"/>
        <v>1</v>
      </c>
      <c r="Q18">
        <f t="shared" si="69"/>
        <v>2</v>
      </c>
      <c r="R18">
        <f t="shared" si="70"/>
        <v>0</v>
      </c>
      <c r="S18">
        <f t="shared" si="24"/>
        <v>0</v>
      </c>
      <c r="T18">
        <f t="shared" si="25"/>
        <v>6</v>
      </c>
      <c r="U18">
        <f t="shared" si="26"/>
        <v>0</v>
      </c>
      <c r="V18">
        <f t="shared" si="27"/>
        <v>28</v>
      </c>
      <c r="W18">
        <f t="shared" si="7"/>
        <v>13</v>
      </c>
      <c r="X18">
        <f t="shared" si="8"/>
        <v>7</v>
      </c>
      <c r="Y18">
        <f t="shared" si="9"/>
        <v>6</v>
      </c>
      <c r="Z18">
        <f t="shared" si="71"/>
        <v>5</v>
      </c>
      <c r="AA18">
        <f t="shared" si="28"/>
        <v>1</v>
      </c>
      <c r="AB18">
        <f t="shared" si="29"/>
        <v>1</v>
      </c>
      <c r="AC18">
        <f t="shared" si="30"/>
        <v>2</v>
      </c>
      <c r="AD18">
        <f t="shared" si="31"/>
        <v>1</v>
      </c>
      <c r="AE18">
        <f t="shared" si="10"/>
        <v>3</v>
      </c>
      <c r="AF18">
        <f t="shared" si="32"/>
        <v>0</v>
      </c>
      <c r="AG18">
        <f t="shared" si="33"/>
        <v>1</v>
      </c>
      <c r="AH18">
        <f t="shared" si="34"/>
        <v>2</v>
      </c>
      <c r="AI18">
        <f t="shared" si="35"/>
        <v>1</v>
      </c>
      <c r="AJ18">
        <f t="shared" si="36"/>
        <v>1</v>
      </c>
      <c r="AK18">
        <f t="shared" si="37"/>
        <v>2</v>
      </c>
      <c r="AL18">
        <f t="shared" si="38"/>
        <v>0</v>
      </c>
      <c r="AM18">
        <f t="shared" si="39"/>
        <v>3</v>
      </c>
      <c r="AN18">
        <f t="shared" si="40"/>
        <v>1</v>
      </c>
      <c r="AO18">
        <f t="shared" si="41"/>
        <v>0</v>
      </c>
      <c r="AP18">
        <f t="shared" si="42"/>
        <v>0</v>
      </c>
      <c r="AQ18">
        <f t="shared" si="43"/>
        <v>1</v>
      </c>
      <c r="AR18">
        <f t="shared" si="44"/>
        <v>1</v>
      </c>
      <c r="AS18">
        <f t="shared" si="45"/>
        <v>0</v>
      </c>
      <c r="AT18">
        <f t="shared" si="46"/>
        <v>2</v>
      </c>
      <c r="AU18">
        <f t="shared" si="47"/>
        <v>7</v>
      </c>
      <c r="AV18">
        <f t="shared" si="11"/>
        <v>7</v>
      </c>
      <c r="AW18">
        <f t="shared" si="12"/>
        <v>3</v>
      </c>
      <c r="AX18">
        <f t="shared" si="13"/>
        <v>2</v>
      </c>
      <c r="AY18">
        <f t="shared" si="14"/>
        <v>1</v>
      </c>
      <c r="AZ18">
        <f t="shared" si="48"/>
        <v>2</v>
      </c>
      <c r="BA18">
        <f t="shared" si="49"/>
        <v>0</v>
      </c>
      <c r="BB18">
        <f t="shared" si="50"/>
        <v>0</v>
      </c>
      <c r="BC18">
        <f t="shared" si="51"/>
        <v>1</v>
      </c>
      <c r="BD18">
        <f t="shared" si="15"/>
        <v>1</v>
      </c>
      <c r="BE18">
        <f t="shared" si="52"/>
        <v>1</v>
      </c>
      <c r="BF18">
        <f t="shared" si="53"/>
        <v>0</v>
      </c>
      <c r="BG18">
        <f t="shared" si="54"/>
        <v>0</v>
      </c>
      <c r="BH18">
        <f t="shared" si="55"/>
        <v>1</v>
      </c>
      <c r="BI18">
        <f t="shared" si="56"/>
        <v>0</v>
      </c>
      <c r="BJ18">
        <f t="shared" si="57"/>
        <v>0</v>
      </c>
      <c r="BK18">
        <f t="shared" si="58"/>
        <v>1</v>
      </c>
      <c r="BL18">
        <f t="shared" si="59"/>
        <v>0</v>
      </c>
      <c r="BM18">
        <f t="shared" si="60"/>
        <v>0</v>
      </c>
      <c r="BN18">
        <f t="shared" si="61"/>
        <v>0</v>
      </c>
      <c r="BO18">
        <f t="shared" si="62"/>
        <v>0</v>
      </c>
      <c r="BP18">
        <f t="shared" si="63"/>
        <v>0</v>
      </c>
      <c r="BQ18">
        <f t="shared" si="64"/>
        <v>1</v>
      </c>
      <c r="BR18">
        <f t="shared" si="65"/>
        <v>0</v>
      </c>
      <c r="BS18">
        <f t="shared" si="66"/>
        <v>0</v>
      </c>
      <c r="BT18">
        <f t="shared" si="67"/>
        <v>0</v>
      </c>
      <c r="BU18">
        <f t="shared" si="68"/>
        <v>2</v>
      </c>
    </row>
    <row r="19" spans="1:73" x14ac:dyDescent="0.25">
      <c r="A19">
        <f t="shared" si="16"/>
        <v>9</v>
      </c>
      <c r="B19">
        <f t="shared" si="0"/>
        <v>8000</v>
      </c>
      <c r="C19">
        <f t="shared" si="17"/>
        <v>7863</v>
      </c>
      <c r="D19">
        <f t="shared" si="18"/>
        <v>78</v>
      </c>
      <c r="E19">
        <f>X18+E18-AD18-AI18-AJ18-AK18</f>
        <v>8</v>
      </c>
      <c r="F19">
        <f t="shared" si="19"/>
        <v>8</v>
      </c>
      <c r="G19">
        <f t="shared" si="1"/>
        <v>2</v>
      </c>
      <c r="H19">
        <f t="shared" si="2"/>
        <v>3</v>
      </c>
      <c r="I19">
        <f t="shared" si="3"/>
        <v>1</v>
      </c>
      <c r="J19">
        <f t="shared" si="4"/>
        <v>31</v>
      </c>
      <c r="K19">
        <f t="shared" si="5"/>
        <v>6</v>
      </c>
      <c r="L19">
        <f t="shared" si="6"/>
        <v>2000</v>
      </c>
      <c r="M19">
        <f t="shared" si="20"/>
        <v>1966</v>
      </c>
      <c r="N19">
        <f t="shared" si="21"/>
        <v>20</v>
      </c>
      <c r="O19">
        <f t="shared" si="22"/>
        <v>2</v>
      </c>
      <c r="P19">
        <f t="shared" si="23"/>
        <v>1</v>
      </c>
      <c r="Q19">
        <f t="shared" si="69"/>
        <v>2</v>
      </c>
      <c r="R19">
        <f t="shared" si="70"/>
        <v>1</v>
      </c>
      <c r="S19">
        <f t="shared" si="24"/>
        <v>0</v>
      </c>
      <c r="T19">
        <f t="shared" si="25"/>
        <v>8</v>
      </c>
      <c r="U19">
        <f t="shared" si="26"/>
        <v>0</v>
      </c>
      <c r="V19">
        <f t="shared" si="27"/>
        <v>34</v>
      </c>
      <c r="W19">
        <f t="shared" si="7"/>
        <v>16</v>
      </c>
      <c r="X19">
        <f t="shared" si="8"/>
        <v>8</v>
      </c>
      <c r="Y19">
        <f t="shared" si="9"/>
        <v>8</v>
      </c>
      <c r="Z19">
        <f t="shared" si="71"/>
        <v>6</v>
      </c>
      <c r="AA19">
        <f t="shared" si="28"/>
        <v>1</v>
      </c>
      <c r="AB19">
        <f t="shared" si="29"/>
        <v>1</v>
      </c>
      <c r="AC19">
        <f t="shared" si="30"/>
        <v>2</v>
      </c>
      <c r="AD19">
        <f t="shared" si="31"/>
        <v>2</v>
      </c>
      <c r="AE19">
        <f t="shared" si="10"/>
        <v>4</v>
      </c>
      <c r="AF19">
        <f t="shared" si="32"/>
        <v>0</v>
      </c>
      <c r="AG19">
        <f t="shared" si="33"/>
        <v>2</v>
      </c>
      <c r="AH19">
        <f t="shared" si="34"/>
        <v>2</v>
      </c>
      <c r="AI19">
        <f t="shared" si="35"/>
        <v>1</v>
      </c>
      <c r="AJ19">
        <f t="shared" si="36"/>
        <v>2</v>
      </c>
      <c r="AK19">
        <f t="shared" si="37"/>
        <v>3</v>
      </c>
      <c r="AL19">
        <f t="shared" si="38"/>
        <v>0</v>
      </c>
      <c r="AM19">
        <f t="shared" si="39"/>
        <v>4</v>
      </c>
      <c r="AN19">
        <f t="shared" si="40"/>
        <v>0</v>
      </c>
      <c r="AO19">
        <f t="shared" si="41"/>
        <v>0</v>
      </c>
      <c r="AP19">
        <f t="shared" si="42"/>
        <v>0</v>
      </c>
      <c r="AQ19">
        <f t="shared" si="43"/>
        <v>1</v>
      </c>
      <c r="AR19">
        <f t="shared" si="44"/>
        <v>1</v>
      </c>
      <c r="AS19">
        <f t="shared" si="45"/>
        <v>1</v>
      </c>
      <c r="AT19">
        <f t="shared" si="46"/>
        <v>2</v>
      </c>
      <c r="AU19">
        <f t="shared" si="47"/>
        <v>10</v>
      </c>
      <c r="AV19">
        <f t="shared" si="11"/>
        <v>8</v>
      </c>
      <c r="AW19">
        <f t="shared" si="12"/>
        <v>4</v>
      </c>
      <c r="AX19">
        <f t="shared" si="13"/>
        <v>3</v>
      </c>
      <c r="AY19">
        <f t="shared" si="14"/>
        <v>1</v>
      </c>
      <c r="AZ19">
        <f t="shared" si="48"/>
        <v>2</v>
      </c>
      <c r="BA19">
        <f t="shared" si="49"/>
        <v>0</v>
      </c>
      <c r="BB19">
        <f t="shared" si="50"/>
        <v>0</v>
      </c>
      <c r="BC19">
        <f t="shared" si="51"/>
        <v>1</v>
      </c>
      <c r="BD19">
        <f t="shared" si="15"/>
        <v>1</v>
      </c>
      <c r="BE19">
        <f t="shared" si="52"/>
        <v>1</v>
      </c>
      <c r="BF19">
        <f t="shared" si="53"/>
        <v>0</v>
      </c>
      <c r="BG19">
        <f t="shared" si="54"/>
        <v>0</v>
      </c>
      <c r="BH19">
        <f t="shared" si="55"/>
        <v>1</v>
      </c>
      <c r="BI19">
        <f t="shared" si="56"/>
        <v>0</v>
      </c>
      <c r="BJ19">
        <f t="shared" si="57"/>
        <v>0</v>
      </c>
      <c r="BK19">
        <f t="shared" si="58"/>
        <v>1</v>
      </c>
      <c r="BL19">
        <f t="shared" si="59"/>
        <v>0</v>
      </c>
      <c r="BM19">
        <f t="shared" si="60"/>
        <v>0</v>
      </c>
      <c r="BN19">
        <f t="shared" si="61"/>
        <v>0</v>
      </c>
      <c r="BO19">
        <f t="shared" si="62"/>
        <v>0</v>
      </c>
      <c r="BP19">
        <f t="shared" si="63"/>
        <v>0</v>
      </c>
      <c r="BQ19">
        <f t="shared" si="64"/>
        <v>1</v>
      </c>
      <c r="BR19">
        <f t="shared" si="65"/>
        <v>0</v>
      </c>
      <c r="BS19">
        <f t="shared" si="66"/>
        <v>0</v>
      </c>
      <c r="BT19">
        <f t="shared" si="67"/>
        <v>0</v>
      </c>
      <c r="BU19">
        <f t="shared" si="68"/>
        <v>2</v>
      </c>
    </row>
    <row r="20" spans="1:73" x14ac:dyDescent="0.25">
      <c r="A20">
        <f t="shared" si="16"/>
        <v>10</v>
      </c>
      <c r="B20">
        <f t="shared" si="0"/>
        <v>8000</v>
      </c>
      <c r="C20">
        <f t="shared" si="17"/>
        <v>7829</v>
      </c>
      <c r="D20">
        <f t="shared" si="18"/>
        <v>96</v>
      </c>
      <c r="E20">
        <f>X19+E19-AD19-AI19-AJ19-AK19</f>
        <v>8</v>
      </c>
      <c r="F20">
        <f t="shared" si="19"/>
        <v>10</v>
      </c>
      <c r="G20">
        <f t="shared" si="1"/>
        <v>3</v>
      </c>
      <c r="H20">
        <f t="shared" si="2"/>
        <v>4</v>
      </c>
      <c r="I20">
        <f t="shared" si="3"/>
        <v>1</v>
      </c>
      <c r="J20">
        <f t="shared" si="4"/>
        <v>41</v>
      </c>
      <c r="K20">
        <f t="shared" si="5"/>
        <v>8</v>
      </c>
      <c r="L20">
        <f t="shared" si="6"/>
        <v>2000</v>
      </c>
      <c r="M20">
        <f t="shared" si="20"/>
        <v>1958</v>
      </c>
      <c r="N20">
        <f t="shared" si="21"/>
        <v>24</v>
      </c>
      <c r="O20">
        <f t="shared" si="22"/>
        <v>3</v>
      </c>
      <c r="P20">
        <f t="shared" si="23"/>
        <v>1</v>
      </c>
      <c r="Q20">
        <f t="shared" si="69"/>
        <v>2</v>
      </c>
      <c r="R20">
        <f t="shared" si="70"/>
        <v>2</v>
      </c>
      <c r="S20">
        <f t="shared" si="24"/>
        <v>0</v>
      </c>
      <c r="T20">
        <f t="shared" si="25"/>
        <v>10</v>
      </c>
      <c r="U20">
        <f t="shared" si="26"/>
        <v>0</v>
      </c>
      <c r="V20">
        <f t="shared" si="27"/>
        <v>39</v>
      </c>
      <c r="W20">
        <f t="shared" si="7"/>
        <v>19</v>
      </c>
      <c r="X20">
        <f t="shared" si="8"/>
        <v>10</v>
      </c>
      <c r="Y20">
        <f t="shared" si="9"/>
        <v>9</v>
      </c>
      <c r="Z20">
        <f t="shared" si="71"/>
        <v>6</v>
      </c>
      <c r="AA20">
        <f t="shared" si="28"/>
        <v>1</v>
      </c>
      <c r="AB20">
        <f t="shared" si="29"/>
        <v>1</v>
      </c>
      <c r="AC20">
        <f t="shared" si="30"/>
        <v>2</v>
      </c>
      <c r="AD20">
        <f t="shared" si="31"/>
        <v>2</v>
      </c>
      <c r="AE20">
        <f t="shared" si="10"/>
        <v>5</v>
      </c>
      <c r="AF20">
        <f t="shared" si="32"/>
        <v>1</v>
      </c>
      <c r="AG20">
        <f t="shared" si="33"/>
        <v>2</v>
      </c>
      <c r="AH20">
        <f t="shared" si="34"/>
        <v>2</v>
      </c>
      <c r="AI20">
        <f t="shared" si="35"/>
        <v>1</v>
      </c>
      <c r="AJ20">
        <f t="shared" si="36"/>
        <v>2</v>
      </c>
      <c r="AK20">
        <f t="shared" si="37"/>
        <v>3</v>
      </c>
      <c r="AL20">
        <f t="shared" si="38"/>
        <v>2</v>
      </c>
      <c r="AM20">
        <f t="shared" si="39"/>
        <v>4</v>
      </c>
      <c r="AN20">
        <f t="shared" si="40"/>
        <v>1</v>
      </c>
      <c r="AO20">
        <f t="shared" si="41"/>
        <v>0</v>
      </c>
      <c r="AP20">
        <f t="shared" si="42"/>
        <v>0</v>
      </c>
      <c r="AQ20">
        <f t="shared" si="43"/>
        <v>1</v>
      </c>
      <c r="AR20">
        <f t="shared" si="44"/>
        <v>2</v>
      </c>
      <c r="AS20">
        <f t="shared" si="45"/>
        <v>1</v>
      </c>
      <c r="AT20">
        <f t="shared" si="46"/>
        <v>5</v>
      </c>
      <c r="AU20">
        <f t="shared" si="47"/>
        <v>11</v>
      </c>
      <c r="AV20">
        <f t="shared" si="11"/>
        <v>10</v>
      </c>
      <c r="AW20">
        <f t="shared" si="12"/>
        <v>5</v>
      </c>
      <c r="AX20">
        <f t="shared" si="13"/>
        <v>4</v>
      </c>
      <c r="AY20">
        <f t="shared" si="14"/>
        <v>1</v>
      </c>
      <c r="AZ20">
        <f t="shared" si="48"/>
        <v>3</v>
      </c>
      <c r="BA20">
        <f t="shared" si="49"/>
        <v>1</v>
      </c>
      <c r="BB20">
        <f t="shared" si="50"/>
        <v>0</v>
      </c>
      <c r="BC20">
        <f t="shared" si="51"/>
        <v>1</v>
      </c>
      <c r="BD20">
        <f t="shared" si="15"/>
        <v>1</v>
      </c>
      <c r="BE20">
        <f t="shared" si="52"/>
        <v>1</v>
      </c>
      <c r="BF20">
        <f t="shared" si="53"/>
        <v>0</v>
      </c>
      <c r="BG20">
        <f t="shared" si="54"/>
        <v>0</v>
      </c>
      <c r="BH20">
        <f t="shared" si="55"/>
        <v>1</v>
      </c>
      <c r="BI20">
        <f t="shared" si="56"/>
        <v>0</v>
      </c>
      <c r="BJ20">
        <f t="shared" si="57"/>
        <v>1</v>
      </c>
      <c r="BK20">
        <f t="shared" si="58"/>
        <v>1</v>
      </c>
      <c r="BL20">
        <f t="shared" si="59"/>
        <v>0</v>
      </c>
      <c r="BM20">
        <f t="shared" si="60"/>
        <v>0</v>
      </c>
      <c r="BN20">
        <f t="shared" si="61"/>
        <v>0</v>
      </c>
      <c r="BO20">
        <f t="shared" si="62"/>
        <v>0</v>
      </c>
      <c r="BP20">
        <f t="shared" si="63"/>
        <v>0</v>
      </c>
      <c r="BQ20">
        <f t="shared" si="64"/>
        <v>1</v>
      </c>
      <c r="BR20">
        <f t="shared" si="65"/>
        <v>1</v>
      </c>
      <c r="BS20">
        <f t="shared" si="66"/>
        <v>0</v>
      </c>
      <c r="BT20">
        <f t="shared" si="67"/>
        <v>1</v>
      </c>
      <c r="BU20">
        <f t="shared" si="68"/>
        <v>3</v>
      </c>
    </row>
    <row r="21" spans="1:73" x14ac:dyDescent="0.25">
      <c r="A21">
        <f t="shared" si="16"/>
        <v>11</v>
      </c>
      <c r="B21">
        <f t="shared" si="0"/>
        <v>8000</v>
      </c>
      <c r="C21">
        <f t="shared" si="17"/>
        <v>7790</v>
      </c>
      <c r="D21">
        <f t="shared" si="18"/>
        <v>116</v>
      </c>
      <c r="E21">
        <f>X20+E20-AD20-AI20-AJ20-AK20</f>
        <v>10</v>
      </c>
      <c r="F21">
        <f t="shared" si="19"/>
        <v>11</v>
      </c>
      <c r="G21">
        <f t="shared" si="1"/>
        <v>3</v>
      </c>
      <c r="H21">
        <f t="shared" si="2"/>
        <v>4</v>
      </c>
      <c r="I21">
        <f t="shared" si="3"/>
        <v>1</v>
      </c>
      <c r="J21">
        <f t="shared" si="4"/>
        <v>52</v>
      </c>
      <c r="K21">
        <f t="shared" si="5"/>
        <v>13</v>
      </c>
      <c r="L21">
        <f t="shared" si="6"/>
        <v>2000</v>
      </c>
      <c r="M21">
        <f t="shared" si="20"/>
        <v>1948</v>
      </c>
      <c r="N21">
        <f t="shared" si="21"/>
        <v>29</v>
      </c>
      <c r="O21">
        <f t="shared" si="22"/>
        <v>4</v>
      </c>
      <c r="P21">
        <f t="shared" si="23"/>
        <v>1</v>
      </c>
      <c r="Q21">
        <f t="shared" si="69"/>
        <v>2</v>
      </c>
      <c r="R21">
        <f t="shared" si="70"/>
        <v>2</v>
      </c>
      <c r="S21">
        <f t="shared" si="24"/>
        <v>0</v>
      </c>
      <c r="T21">
        <f t="shared" si="25"/>
        <v>13</v>
      </c>
      <c r="U21">
        <f t="shared" si="26"/>
        <v>1</v>
      </c>
      <c r="V21">
        <f t="shared" si="27"/>
        <v>46</v>
      </c>
      <c r="W21">
        <f t="shared" si="7"/>
        <v>23</v>
      </c>
      <c r="X21">
        <f t="shared" si="8"/>
        <v>12</v>
      </c>
      <c r="Y21">
        <f t="shared" si="9"/>
        <v>11</v>
      </c>
      <c r="Z21">
        <f t="shared" si="71"/>
        <v>8</v>
      </c>
      <c r="AA21">
        <f t="shared" si="28"/>
        <v>2</v>
      </c>
      <c r="AB21">
        <f t="shared" si="29"/>
        <v>1</v>
      </c>
      <c r="AC21">
        <f t="shared" si="30"/>
        <v>2</v>
      </c>
      <c r="AD21">
        <f t="shared" si="31"/>
        <v>3</v>
      </c>
      <c r="AE21">
        <f t="shared" si="10"/>
        <v>5</v>
      </c>
      <c r="AF21">
        <f t="shared" si="32"/>
        <v>1</v>
      </c>
      <c r="AG21">
        <f t="shared" si="33"/>
        <v>2</v>
      </c>
      <c r="AH21">
        <f t="shared" si="34"/>
        <v>2</v>
      </c>
      <c r="AI21">
        <f t="shared" si="35"/>
        <v>1</v>
      </c>
      <c r="AJ21">
        <f t="shared" si="36"/>
        <v>2</v>
      </c>
      <c r="AK21">
        <f t="shared" si="37"/>
        <v>3</v>
      </c>
      <c r="AL21">
        <f t="shared" si="38"/>
        <v>2</v>
      </c>
      <c r="AM21">
        <f t="shared" si="39"/>
        <v>4</v>
      </c>
      <c r="AN21">
        <f t="shared" si="40"/>
        <v>1</v>
      </c>
      <c r="AO21">
        <f t="shared" si="41"/>
        <v>0</v>
      </c>
      <c r="AP21">
        <f t="shared" si="42"/>
        <v>0</v>
      </c>
      <c r="AQ21">
        <f t="shared" si="43"/>
        <v>1</v>
      </c>
      <c r="AR21">
        <f t="shared" si="44"/>
        <v>2</v>
      </c>
      <c r="AS21">
        <f t="shared" si="45"/>
        <v>1</v>
      </c>
      <c r="AT21">
        <f t="shared" si="46"/>
        <v>5</v>
      </c>
      <c r="AU21">
        <f t="shared" si="47"/>
        <v>11</v>
      </c>
      <c r="AV21">
        <f t="shared" si="11"/>
        <v>11</v>
      </c>
      <c r="AW21">
        <f t="shared" si="12"/>
        <v>6</v>
      </c>
      <c r="AX21">
        <f t="shared" si="13"/>
        <v>5</v>
      </c>
      <c r="AY21">
        <f t="shared" si="14"/>
        <v>1</v>
      </c>
      <c r="AZ21">
        <f t="shared" si="48"/>
        <v>4</v>
      </c>
      <c r="BA21">
        <f t="shared" si="49"/>
        <v>1</v>
      </c>
      <c r="BB21">
        <f t="shared" si="50"/>
        <v>0</v>
      </c>
      <c r="BC21">
        <f t="shared" si="51"/>
        <v>1</v>
      </c>
      <c r="BD21">
        <f t="shared" si="15"/>
        <v>2</v>
      </c>
      <c r="BE21">
        <f t="shared" si="52"/>
        <v>1</v>
      </c>
      <c r="BF21">
        <f t="shared" si="53"/>
        <v>0</v>
      </c>
      <c r="BG21">
        <f t="shared" si="54"/>
        <v>0</v>
      </c>
      <c r="BH21">
        <f t="shared" si="55"/>
        <v>1</v>
      </c>
      <c r="BI21">
        <f t="shared" si="56"/>
        <v>0</v>
      </c>
      <c r="BJ21">
        <f t="shared" si="57"/>
        <v>1</v>
      </c>
      <c r="BK21">
        <f t="shared" si="58"/>
        <v>1</v>
      </c>
      <c r="BL21">
        <f t="shared" si="59"/>
        <v>0</v>
      </c>
      <c r="BM21">
        <f t="shared" si="60"/>
        <v>0</v>
      </c>
      <c r="BN21">
        <f t="shared" si="61"/>
        <v>0</v>
      </c>
      <c r="BO21">
        <f t="shared" si="62"/>
        <v>0</v>
      </c>
      <c r="BP21">
        <f t="shared" si="63"/>
        <v>0</v>
      </c>
      <c r="BQ21">
        <f t="shared" si="64"/>
        <v>1</v>
      </c>
      <c r="BR21">
        <f t="shared" si="65"/>
        <v>1</v>
      </c>
      <c r="BS21">
        <f t="shared" si="66"/>
        <v>0</v>
      </c>
      <c r="BT21">
        <f t="shared" si="67"/>
        <v>1</v>
      </c>
      <c r="BU21">
        <f t="shared" si="68"/>
        <v>3</v>
      </c>
    </row>
    <row r="22" spans="1:73" x14ac:dyDescent="0.25">
      <c r="A22">
        <f t="shared" si="16"/>
        <v>12</v>
      </c>
      <c r="B22">
        <f t="shared" si="0"/>
        <v>8000</v>
      </c>
      <c r="C22">
        <f t="shared" si="17"/>
        <v>7744</v>
      </c>
      <c r="D22">
        <f t="shared" si="18"/>
        <v>139</v>
      </c>
      <c r="E22">
        <f>X21+E21-AD21-AI21-AJ21-AK21</f>
        <v>13</v>
      </c>
      <c r="F22">
        <f t="shared" si="19"/>
        <v>14</v>
      </c>
      <c r="G22">
        <f t="shared" si="1"/>
        <v>4</v>
      </c>
      <c r="H22">
        <f t="shared" si="2"/>
        <v>4</v>
      </c>
      <c r="I22">
        <f t="shared" si="3"/>
        <v>1</v>
      </c>
      <c r="J22">
        <f t="shared" si="4"/>
        <v>63</v>
      </c>
      <c r="K22">
        <f t="shared" si="5"/>
        <v>18</v>
      </c>
      <c r="L22">
        <f t="shared" si="6"/>
        <v>2000</v>
      </c>
      <c r="M22">
        <f t="shared" si="20"/>
        <v>1937</v>
      </c>
      <c r="N22">
        <f t="shared" si="21"/>
        <v>34</v>
      </c>
      <c r="O22">
        <f t="shared" si="22"/>
        <v>5</v>
      </c>
      <c r="P22">
        <f t="shared" si="23"/>
        <v>1</v>
      </c>
      <c r="Q22">
        <f t="shared" si="69"/>
        <v>3</v>
      </c>
      <c r="R22">
        <f t="shared" si="70"/>
        <v>2</v>
      </c>
      <c r="S22">
        <f t="shared" si="24"/>
        <v>0</v>
      </c>
      <c r="T22">
        <f t="shared" si="25"/>
        <v>16</v>
      </c>
      <c r="U22">
        <f t="shared" si="26"/>
        <v>2</v>
      </c>
      <c r="V22">
        <f t="shared" si="27"/>
        <v>58</v>
      </c>
      <c r="W22">
        <f t="shared" si="7"/>
        <v>28</v>
      </c>
      <c r="X22">
        <f t="shared" si="8"/>
        <v>14</v>
      </c>
      <c r="Y22">
        <f t="shared" si="9"/>
        <v>14</v>
      </c>
      <c r="Z22">
        <f t="shared" si="71"/>
        <v>10</v>
      </c>
      <c r="AA22">
        <f t="shared" si="28"/>
        <v>2</v>
      </c>
      <c r="AB22">
        <f t="shared" si="29"/>
        <v>1</v>
      </c>
      <c r="AC22">
        <f t="shared" si="30"/>
        <v>3</v>
      </c>
      <c r="AD22">
        <f t="shared" si="31"/>
        <v>4</v>
      </c>
      <c r="AE22">
        <f t="shared" si="10"/>
        <v>7</v>
      </c>
      <c r="AF22">
        <f t="shared" si="32"/>
        <v>1</v>
      </c>
      <c r="AG22">
        <f t="shared" si="33"/>
        <v>3</v>
      </c>
      <c r="AH22">
        <f t="shared" si="34"/>
        <v>3</v>
      </c>
      <c r="AI22">
        <f t="shared" si="35"/>
        <v>1</v>
      </c>
      <c r="AJ22">
        <f t="shared" si="36"/>
        <v>3</v>
      </c>
      <c r="AK22">
        <f t="shared" si="37"/>
        <v>4</v>
      </c>
      <c r="AL22">
        <f t="shared" si="38"/>
        <v>2</v>
      </c>
      <c r="AM22">
        <f t="shared" si="39"/>
        <v>6</v>
      </c>
      <c r="AN22">
        <f t="shared" si="40"/>
        <v>1</v>
      </c>
      <c r="AO22">
        <f t="shared" si="41"/>
        <v>0</v>
      </c>
      <c r="AP22">
        <f t="shared" si="42"/>
        <v>0</v>
      </c>
      <c r="AQ22">
        <f t="shared" si="43"/>
        <v>1</v>
      </c>
      <c r="AR22">
        <f t="shared" si="44"/>
        <v>2</v>
      </c>
      <c r="AS22">
        <f t="shared" si="45"/>
        <v>1</v>
      </c>
      <c r="AT22">
        <f t="shared" si="46"/>
        <v>6</v>
      </c>
      <c r="AU22">
        <f t="shared" si="47"/>
        <v>14</v>
      </c>
      <c r="AV22">
        <f t="shared" si="11"/>
        <v>15</v>
      </c>
      <c r="AW22">
        <f t="shared" si="12"/>
        <v>7</v>
      </c>
      <c r="AX22">
        <f t="shared" si="13"/>
        <v>5</v>
      </c>
      <c r="AY22">
        <f t="shared" si="14"/>
        <v>2</v>
      </c>
      <c r="AZ22">
        <f t="shared" si="48"/>
        <v>4</v>
      </c>
      <c r="BA22">
        <f t="shared" si="49"/>
        <v>1</v>
      </c>
      <c r="BB22">
        <f t="shared" si="50"/>
        <v>0</v>
      </c>
      <c r="BC22">
        <f t="shared" si="51"/>
        <v>1</v>
      </c>
      <c r="BD22">
        <f t="shared" si="15"/>
        <v>2</v>
      </c>
      <c r="BE22">
        <f t="shared" si="52"/>
        <v>1</v>
      </c>
      <c r="BF22">
        <f t="shared" si="53"/>
        <v>0</v>
      </c>
      <c r="BG22">
        <f t="shared" si="54"/>
        <v>0</v>
      </c>
      <c r="BH22">
        <f t="shared" si="55"/>
        <v>1</v>
      </c>
      <c r="BI22">
        <f t="shared" si="56"/>
        <v>0</v>
      </c>
      <c r="BJ22">
        <f t="shared" si="57"/>
        <v>1</v>
      </c>
      <c r="BK22">
        <f t="shared" si="58"/>
        <v>1</v>
      </c>
      <c r="BL22">
        <f t="shared" si="59"/>
        <v>0</v>
      </c>
      <c r="BM22">
        <f t="shared" si="60"/>
        <v>0</v>
      </c>
      <c r="BN22">
        <f t="shared" si="61"/>
        <v>1</v>
      </c>
      <c r="BO22">
        <f t="shared" si="62"/>
        <v>0</v>
      </c>
      <c r="BP22">
        <f t="shared" si="63"/>
        <v>0</v>
      </c>
      <c r="BQ22">
        <f t="shared" si="64"/>
        <v>1</v>
      </c>
      <c r="BR22">
        <f t="shared" si="65"/>
        <v>1</v>
      </c>
      <c r="BS22">
        <f t="shared" si="66"/>
        <v>0</v>
      </c>
      <c r="BT22">
        <f t="shared" si="67"/>
        <v>2</v>
      </c>
      <c r="BU22">
        <f t="shared" si="68"/>
        <v>3</v>
      </c>
    </row>
    <row r="23" spans="1:73" x14ac:dyDescent="0.25">
      <c r="A23">
        <f t="shared" si="16"/>
        <v>13</v>
      </c>
      <c r="B23">
        <f t="shared" si="0"/>
        <v>8000</v>
      </c>
      <c r="C23">
        <f t="shared" si="17"/>
        <v>7686</v>
      </c>
      <c r="D23">
        <f t="shared" si="18"/>
        <v>169</v>
      </c>
      <c r="E23">
        <f>X22+E22-AD22-AI22-AJ22-AK22</f>
        <v>15</v>
      </c>
      <c r="F23">
        <f t="shared" si="19"/>
        <v>17</v>
      </c>
      <c r="G23">
        <f t="shared" si="1"/>
        <v>6</v>
      </c>
      <c r="H23">
        <f t="shared" si="2"/>
        <v>5</v>
      </c>
      <c r="I23">
        <f t="shared" si="3"/>
        <v>1</v>
      </c>
      <c r="J23">
        <f t="shared" si="4"/>
        <v>77</v>
      </c>
      <c r="K23">
        <f t="shared" si="5"/>
        <v>24</v>
      </c>
      <c r="L23">
        <f t="shared" si="6"/>
        <v>2000</v>
      </c>
      <c r="M23">
        <f t="shared" si="20"/>
        <v>1922</v>
      </c>
      <c r="N23">
        <f t="shared" si="21"/>
        <v>42</v>
      </c>
      <c r="O23">
        <f t="shared" si="22"/>
        <v>6</v>
      </c>
      <c r="P23">
        <f t="shared" si="23"/>
        <v>2</v>
      </c>
      <c r="Q23">
        <f t="shared" si="69"/>
        <v>3</v>
      </c>
      <c r="R23">
        <f t="shared" si="70"/>
        <v>2</v>
      </c>
      <c r="S23">
        <f t="shared" si="24"/>
        <v>0</v>
      </c>
      <c r="T23">
        <f t="shared" si="25"/>
        <v>19</v>
      </c>
      <c r="U23">
        <f t="shared" si="26"/>
        <v>4</v>
      </c>
      <c r="V23">
        <f t="shared" si="27"/>
        <v>70</v>
      </c>
      <c r="W23">
        <f t="shared" si="7"/>
        <v>34</v>
      </c>
      <c r="X23">
        <f t="shared" si="8"/>
        <v>17</v>
      </c>
      <c r="Y23">
        <f t="shared" si="9"/>
        <v>17</v>
      </c>
      <c r="Z23">
        <f t="shared" si="71"/>
        <v>12</v>
      </c>
      <c r="AA23">
        <f t="shared" si="28"/>
        <v>2</v>
      </c>
      <c r="AB23">
        <f t="shared" si="29"/>
        <v>1</v>
      </c>
      <c r="AC23">
        <f t="shared" si="30"/>
        <v>4</v>
      </c>
      <c r="AD23">
        <f t="shared" si="31"/>
        <v>5</v>
      </c>
      <c r="AE23">
        <f t="shared" si="10"/>
        <v>8</v>
      </c>
      <c r="AF23">
        <f t="shared" si="32"/>
        <v>1</v>
      </c>
      <c r="AG23">
        <f t="shared" si="33"/>
        <v>3</v>
      </c>
      <c r="AH23">
        <f t="shared" si="34"/>
        <v>4</v>
      </c>
      <c r="AI23">
        <f t="shared" si="35"/>
        <v>1</v>
      </c>
      <c r="AJ23">
        <f t="shared" si="36"/>
        <v>3</v>
      </c>
      <c r="AK23">
        <f t="shared" si="37"/>
        <v>5</v>
      </c>
      <c r="AL23">
        <f t="shared" si="38"/>
        <v>2</v>
      </c>
      <c r="AM23">
        <f t="shared" si="39"/>
        <v>7</v>
      </c>
      <c r="AN23">
        <f t="shared" si="40"/>
        <v>1</v>
      </c>
      <c r="AO23">
        <f t="shared" si="41"/>
        <v>1</v>
      </c>
      <c r="AP23">
        <f t="shared" si="42"/>
        <v>0</v>
      </c>
      <c r="AQ23">
        <f t="shared" si="43"/>
        <v>2</v>
      </c>
      <c r="AR23">
        <f t="shared" si="44"/>
        <v>2</v>
      </c>
      <c r="AS23">
        <f t="shared" si="45"/>
        <v>1</v>
      </c>
      <c r="AT23">
        <f t="shared" si="46"/>
        <v>7</v>
      </c>
      <c r="AU23">
        <f t="shared" si="47"/>
        <v>17</v>
      </c>
      <c r="AV23">
        <f t="shared" si="11"/>
        <v>17</v>
      </c>
      <c r="AW23">
        <f t="shared" si="12"/>
        <v>8</v>
      </c>
      <c r="AX23">
        <f t="shared" si="13"/>
        <v>6</v>
      </c>
      <c r="AY23">
        <f t="shared" si="14"/>
        <v>2</v>
      </c>
      <c r="AZ23">
        <f t="shared" si="48"/>
        <v>5</v>
      </c>
      <c r="BA23">
        <f t="shared" si="49"/>
        <v>1</v>
      </c>
      <c r="BB23">
        <f t="shared" si="50"/>
        <v>1</v>
      </c>
      <c r="BC23">
        <f t="shared" si="51"/>
        <v>2</v>
      </c>
      <c r="BD23">
        <f t="shared" si="15"/>
        <v>1</v>
      </c>
      <c r="BE23">
        <f t="shared" si="52"/>
        <v>1</v>
      </c>
      <c r="BF23">
        <f t="shared" si="53"/>
        <v>0</v>
      </c>
      <c r="BG23">
        <f t="shared" si="54"/>
        <v>0</v>
      </c>
      <c r="BH23">
        <f t="shared" si="55"/>
        <v>1</v>
      </c>
      <c r="BI23">
        <f t="shared" si="56"/>
        <v>2</v>
      </c>
      <c r="BJ23">
        <f t="shared" si="57"/>
        <v>1</v>
      </c>
      <c r="BK23">
        <f t="shared" si="58"/>
        <v>2</v>
      </c>
      <c r="BL23">
        <f t="shared" si="59"/>
        <v>0</v>
      </c>
      <c r="BM23">
        <f t="shared" si="60"/>
        <v>0</v>
      </c>
      <c r="BN23">
        <f t="shared" si="61"/>
        <v>1</v>
      </c>
      <c r="BO23">
        <f t="shared" si="62"/>
        <v>0</v>
      </c>
      <c r="BP23">
        <f t="shared" si="63"/>
        <v>0</v>
      </c>
      <c r="BQ23">
        <f t="shared" si="64"/>
        <v>1</v>
      </c>
      <c r="BR23">
        <f t="shared" si="65"/>
        <v>1</v>
      </c>
      <c r="BS23">
        <f t="shared" si="66"/>
        <v>0</v>
      </c>
      <c r="BT23">
        <f t="shared" si="67"/>
        <v>2</v>
      </c>
      <c r="BU23">
        <f t="shared" si="68"/>
        <v>4</v>
      </c>
    </row>
    <row r="24" spans="1:73" x14ac:dyDescent="0.25">
      <c r="A24">
        <f t="shared" si="16"/>
        <v>14</v>
      </c>
      <c r="B24">
        <f t="shared" si="0"/>
        <v>8000</v>
      </c>
      <c r="C24">
        <f t="shared" si="17"/>
        <v>7616</v>
      </c>
      <c r="D24">
        <f t="shared" si="18"/>
        <v>205</v>
      </c>
      <c r="E24">
        <f>X23+E23-AD23-AI23-AJ23-AK23</f>
        <v>18</v>
      </c>
      <c r="F24">
        <f t="shared" si="19"/>
        <v>21</v>
      </c>
      <c r="G24">
        <f t="shared" si="1"/>
        <v>8</v>
      </c>
      <c r="H24">
        <f t="shared" si="2"/>
        <v>6</v>
      </c>
      <c r="I24">
        <f t="shared" si="3"/>
        <v>1</v>
      </c>
      <c r="J24">
        <f t="shared" si="4"/>
        <v>94</v>
      </c>
      <c r="K24">
        <f t="shared" si="5"/>
        <v>31</v>
      </c>
      <c r="L24">
        <f t="shared" si="6"/>
        <v>2000</v>
      </c>
      <c r="M24">
        <f t="shared" si="20"/>
        <v>1905</v>
      </c>
      <c r="N24">
        <f t="shared" si="21"/>
        <v>51</v>
      </c>
      <c r="O24">
        <f t="shared" si="22"/>
        <v>6</v>
      </c>
      <c r="P24">
        <f t="shared" si="23"/>
        <v>3</v>
      </c>
      <c r="Q24">
        <f t="shared" si="69"/>
        <v>2</v>
      </c>
      <c r="R24">
        <f t="shared" si="70"/>
        <v>2</v>
      </c>
      <c r="S24">
        <f t="shared" si="24"/>
        <v>2</v>
      </c>
      <c r="T24">
        <f t="shared" si="25"/>
        <v>23</v>
      </c>
      <c r="U24">
        <f t="shared" si="26"/>
        <v>6</v>
      </c>
      <c r="V24">
        <f t="shared" si="27"/>
        <v>82</v>
      </c>
      <c r="W24">
        <f t="shared" si="7"/>
        <v>41</v>
      </c>
      <c r="X24">
        <f t="shared" si="8"/>
        <v>21</v>
      </c>
      <c r="Y24">
        <f t="shared" si="9"/>
        <v>20</v>
      </c>
      <c r="Z24">
        <f t="shared" si="71"/>
        <v>14</v>
      </c>
      <c r="AA24">
        <f t="shared" si="28"/>
        <v>3</v>
      </c>
      <c r="AB24">
        <f t="shared" si="29"/>
        <v>1</v>
      </c>
      <c r="AC24">
        <f t="shared" si="30"/>
        <v>4</v>
      </c>
      <c r="AD24">
        <f t="shared" si="31"/>
        <v>6</v>
      </c>
      <c r="AE24">
        <f t="shared" si="10"/>
        <v>10</v>
      </c>
      <c r="AF24">
        <f t="shared" si="32"/>
        <v>1</v>
      </c>
      <c r="AG24">
        <f t="shared" si="33"/>
        <v>4</v>
      </c>
      <c r="AH24">
        <f t="shared" si="34"/>
        <v>5</v>
      </c>
      <c r="AI24">
        <f t="shared" si="35"/>
        <v>1</v>
      </c>
      <c r="AJ24">
        <f t="shared" si="36"/>
        <v>4</v>
      </c>
      <c r="AK24">
        <f t="shared" si="37"/>
        <v>5</v>
      </c>
      <c r="AL24">
        <f t="shared" si="38"/>
        <v>2</v>
      </c>
      <c r="AM24">
        <f t="shared" si="39"/>
        <v>8</v>
      </c>
      <c r="AN24">
        <f t="shared" si="40"/>
        <v>2</v>
      </c>
      <c r="AO24">
        <f t="shared" si="41"/>
        <v>1</v>
      </c>
      <c r="AP24">
        <f t="shared" si="42"/>
        <v>0</v>
      </c>
      <c r="AQ24">
        <f t="shared" si="43"/>
        <v>2</v>
      </c>
      <c r="AR24">
        <f t="shared" si="44"/>
        <v>2</v>
      </c>
      <c r="AS24">
        <f t="shared" si="45"/>
        <v>1</v>
      </c>
      <c r="AT24">
        <f t="shared" si="46"/>
        <v>9</v>
      </c>
      <c r="AU24">
        <f t="shared" si="47"/>
        <v>18</v>
      </c>
      <c r="AV24">
        <f t="shared" si="11"/>
        <v>21</v>
      </c>
      <c r="AW24">
        <f t="shared" si="12"/>
        <v>10</v>
      </c>
      <c r="AX24">
        <f t="shared" si="13"/>
        <v>8</v>
      </c>
      <c r="AY24">
        <f t="shared" si="14"/>
        <v>2</v>
      </c>
      <c r="AZ24">
        <f t="shared" si="48"/>
        <v>5</v>
      </c>
      <c r="BA24">
        <f t="shared" si="49"/>
        <v>1</v>
      </c>
      <c r="BB24">
        <f t="shared" si="50"/>
        <v>1</v>
      </c>
      <c r="BC24">
        <f t="shared" si="51"/>
        <v>2</v>
      </c>
      <c r="BD24">
        <f t="shared" si="15"/>
        <v>1</v>
      </c>
      <c r="BE24">
        <f t="shared" si="52"/>
        <v>2</v>
      </c>
      <c r="BF24">
        <f t="shared" si="53"/>
        <v>0</v>
      </c>
      <c r="BG24">
        <f t="shared" si="54"/>
        <v>1</v>
      </c>
      <c r="BH24">
        <f t="shared" si="55"/>
        <v>1</v>
      </c>
      <c r="BI24">
        <f t="shared" si="56"/>
        <v>2</v>
      </c>
      <c r="BJ24">
        <f t="shared" si="57"/>
        <v>1</v>
      </c>
      <c r="BK24">
        <f t="shared" si="58"/>
        <v>2</v>
      </c>
      <c r="BL24">
        <f t="shared" si="59"/>
        <v>0</v>
      </c>
      <c r="BM24">
        <f t="shared" si="60"/>
        <v>1</v>
      </c>
      <c r="BN24">
        <f t="shared" si="61"/>
        <v>0</v>
      </c>
      <c r="BO24">
        <f t="shared" si="62"/>
        <v>0</v>
      </c>
      <c r="BP24">
        <f t="shared" si="63"/>
        <v>0</v>
      </c>
      <c r="BQ24">
        <f t="shared" si="64"/>
        <v>1</v>
      </c>
      <c r="BR24">
        <f t="shared" si="65"/>
        <v>1</v>
      </c>
      <c r="BS24">
        <f t="shared" si="66"/>
        <v>1</v>
      </c>
      <c r="BT24">
        <f t="shared" si="67"/>
        <v>1</v>
      </c>
      <c r="BU24">
        <f t="shared" si="68"/>
        <v>6</v>
      </c>
    </row>
    <row r="25" spans="1:73" x14ac:dyDescent="0.25">
      <c r="A25">
        <f t="shared" si="16"/>
        <v>15</v>
      </c>
      <c r="B25">
        <f t="shared" si="0"/>
        <v>8000</v>
      </c>
      <c r="C25">
        <f t="shared" si="17"/>
        <v>7534</v>
      </c>
      <c r="D25">
        <f t="shared" si="18"/>
        <v>246</v>
      </c>
      <c r="E25">
        <f>X24+E24-AD24-AI24-AJ24-AK24</f>
        <v>23</v>
      </c>
      <c r="F25">
        <f t="shared" si="19"/>
        <v>26</v>
      </c>
      <c r="G25">
        <f t="shared" si="1"/>
        <v>10</v>
      </c>
      <c r="H25">
        <f t="shared" si="2"/>
        <v>8</v>
      </c>
      <c r="I25">
        <f t="shared" si="3"/>
        <v>1</v>
      </c>
      <c r="J25">
        <f t="shared" si="4"/>
        <v>112</v>
      </c>
      <c r="K25">
        <f t="shared" si="5"/>
        <v>40</v>
      </c>
      <c r="L25">
        <f t="shared" si="6"/>
        <v>2000</v>
      </c>
      <c r="M25">
        <f t="shared" si="20"/>
        <v>1884</v>
      </c>
      <c r="N25">
        <f t="shared" si="21"/>
        <v>62</v>
      </c>
      <c r="O25">
        <f t="shared" si="22"/>
        <v>8</v>
      </c>
      <c r="P25">
        <f t="shared" si="23"/>
        <v>3</v>
      </c>
      <c r="Q25">
        <f t="shared" si="69"/>
        <v>2</v>
      </c>
      <c r="R25">
        <f t="shared" si="70"/>
        <v>2</v>
      </c>
      <c r="S25">
        <f t="shared" si="24"/>
        <v>3</v>
      </c>
      <c r="T25">
        <f t="shared" si="25"/>
        <v>29</v>
      </c>
      <c r="U25">
        <f t="shared" si="26"/>
        <v>7</v>
      </c>
      <c r="V25">
        <f t="shared" si="27"/>
        <v>102</v>
      </c>
      <c r="W25">
        <f t="shared" si="7"/>
        <v>49</v>
      </c>
      <c r="X25">
        <f t="shared" si="8"/>
        <v>25</v>
      </c>
      <c r="Y25">
        <f t="shared" si="9"/>
        <v>24</v>
      </c>
      <c r="Z25">
        <f t="shared" si="71"/>
        <v>18</v>
      </c>
      <c r="AA25">
        <f t="shared" si="28"/>
        <v>4</v>
      </c>
      <c r="AB25">
        <f t="shared" si="29"/>
        <v>2</v>
      </c>
      <c r="AC25">
        <f t="shared" si="30"/>
        <v>5</v>
      </c>
      <c r="AD25">
        <f t="shared" si="31"/>
        <v>7</v>
      </c>
      <c r="AE25">
        <f t="shared" si="10"/>
        <v>12</v>
      </c>
      <c r="AF25">
        <f t="shared" si="32"/>
        <v>1</v>
      </c>
      <c r="AG25">
        <f t="shared" si="33"/>
        <v>5</v>
      </c>
      <c r="AH25">
        <f t="shared" si="34"/>
        <v>6</v>
      </c>
      <c r="AI25">
        <f t="shared" si="35"/>
        <v>3</v>
      </c>
      <c r="AJ25">
        <f t="shared" si="36"/>
        <v>5</v>
      </c>
      <c r="AK25">
        <f t="shared" si="37"/>
        <v>7</v>
      </c>
      <c r="AL25">
        <f t="shared" si="38"/>
        <v>2</v>
      </c>
      <c r="AM25">
        <f t="shared" si="39"/>
        <v>11</v>
      </c>
      <c r="AN25">
        <f t="shared" si="40"/>
        <v>2</v>
      </c>
      <c r="AO25">
        <f t="shared" si="41"/>
        <v>1</v>
      </c>
      <c r="AP25">
        <f t="shared" si="42"/>
        <v>0</v>
      </c>
      <c r="AQ25">
        <f t="shared" si="43"/>
        <v>3</v>
      </c>
      <c r="AR25">
        <f t="shared" si="44"/>
        <v>3</v>
      </c>
      <c r="AS25">
        <f t="shared" si="45"/>
        <v>1</v>
      </c>
      <c r="AT25">
        <f t="shared" si="46"/>
        <v>10</v>
      </c>
      <c r="AU25">
        <f t="shared" si="47"/>
        <v>25</v>
      </c>
      <c r="AV25">
        <f t="shared" si="11"/>
        <v>26</v>
      </c>
      <c r="AW25">
        <f t="shared" si="12"/>
        <v>12</v>
      </c>
      <c r="AX25">
        <f t="shared" si="13"/>
        <v>9</v>
      </c>
      <c r="AY25">
        <f t="shared" si="14"/>
        <v>3</v>
      </c>
      <c r="AZ25">
        <f t="shared" si="48"/>
        <v>7</v>
      </c>
      <c r="BA25">
        <f t="shared" si="49"/>
        <v>1</v>
      </c>
      <c r="BB25">
        <f t="shared" si="50"/>
        <v>1</v>
      </c>
      <c r="BC25">
        <f t="shared" si="51"/>
        <v>2</v>
      </c>
      <c r="BD25">
        <f t="shared" si="15"/>
        <v>3</v>
      </c>
      <c r="BE25">
        <f t="shared" si="52"/>
        <v>2</v>
      </c>
      <c r="BF25">
        <f t="shared" si="53"/>
        <v>0</v>
      </c>
      <c r="BG25">
        <f t="shared" si="54"/>
        <v>1</v>
      </c>
      <c r="BH25">
        <f t="shared" si="55"/>
        <v>1</v>
      </c>
      <c r="BI25">
        <f t="shared" si="56"/>
        <v>2</v>
      </c>
      <c r="BJ25">
        <f t="shared" si="57"/>
        <v>1</v>
      </c>
      <c r="BK25">
        <f t="shared" si="58"/>
        <v>2</v>
      </c>
      <c r="BL25">
        <f t="shared" si="59"/>
        <v>0</v>
      </c>
      <c r="BM25">
        <f t="shared" si="60"/>
        <v>1</v>
      </c>
      <c r="BN25">
        <f t="shared" si="61"/>
        <v>0</v>
      </c>
      <c r="BO25">
        <f t="shared" si="62"/>
        <v>0</v>
      </c>
      <c r="BP25">
        <f t="shared" si="63"/>
        <v>1</v>
      </c>
      <c r="BQ25">
        <f t="shared" si="64"/>
        <v>1</v>
      </c>
      <c r="BR25">
        <f t="shared" si="65"/>
        <v>1</v>
      </c>
      <c r="BS25">
        <f t="shared" si="66"/>
        <v>2</v>
      </c>
      <c r="BT25">
        <f t="shared" si="67"/>
        <v>2</v>
      </c>
      <c r="BU25">
        <f t="shared" si="68"/>
        <v>7</v>
      </c>
    </row>
    <row r="26" spans="1:73" x14ac:dyDescent="0.25">
      <c r="A26">
        <f t="shared" si="16"/>
        <v>16</v>
      </c>
      <c r="B26">
        <f t="shared" si="0"/>
        <v>8000</v>
      </c>
      <c r="C26">
        <f t="shared" si="17"/>
        <v>7432</v>
      </c>
      <c r="D26">
        <f t="shared" si="18"/>
        <v>299</v>
      </c>
      <c r="E26">
        <f>X25+E25-AD25-AI25-AJ25-AK25</f>
        <v>26</v>
      </c>
      <c r="F26">
        <f t="shared" si="19"/>
        <v>31</v>
      </c>
      <c r="G26">
        <f t="shared" si="1"/>
        <v>12</v>
      </c>
      <c r="H26">
        <f t="shared" si="2"/>
        <v>10</v>
      </c>
      <c r="I26">
        <f t="shared" si="3"/>
        <v>3</v>
      </c>
      <c r="J26">
        <f t="shared" si="4"/>
        <v>137</v>
      </c>
      <c r="K26">
        <f t="shared" si="5"/>
        <v>50</v>
      </c>
      <c r="L26">
        <f t="shared" si="6"/>
        <v>2000</v>
      </c>
      <c r="M26">
        <f t="shared" si="20"/>
        <v>1858</v>
      </c>
      <c r="N26">
        <f t="shared" si="21"/>
        <v>76</v>
      </c>
      <c r="O26">
        <f t="shared" si="22"/>
        <v>9</v>
      </c>
      <c r="P26">
        <f t="shared" si="23"/>
        <v>4</v>
      </c>
      <c r="Q26">
        <f t="shared" si="69"/>
        <v>4</v>
      </c>
      <c r="R26">
        <f t="shared" si="70"/>
        <v>2</v>
      </c>
      <c r="S26">
        <f t="shared" si="24"/>
        <v>2</v>
      </c>
      <c r="T26">
        <f t="shared" si="25"/>
        <v>36</v>
      </c>
      <c r="U26">
        <f t="shared" si="26"/>
        <v>9</v>
      </c>
      <c r="V26">
        <f t="shared" si="27"/>
        <v>117</v>
      </c>
      <c r="W26">
        <f t="shared" si="7"/>
        <v>60</v>
      </c>
      <c r="X26">
        <f t="shared" si="8"/>
        <v>30</v>
      </c>
      <c r="Y26">
        <f t="shared" si="9"/>
        <v>30</v>
      </c>
      <c r="Z26">
        <f t="shared" si="71"/>
        <v>20</v>
      </c>
      <c r="AA26">
        <f t="shared" si="28"/>
        <v>4</v>
      </c>
      <c r="AB26">
        <f t="shared" si="29"/>
        <v>2</v>
      </c>
      <c r="AC26">
        <f t="shared" si="30"/>
        <v>6</v>
      </c>
      <c r="AD26">
        <f t="shared" si="31"/>
        <v>8</v>
      </c>
      <c r="AE26">
        <f t="shared" si="10"/>
        <v>15</v>
      </c>
      <c r="AF26">
        <f t="shared" si="32"/>
        <v>2</v>
      </c>
      <c r="AG26">
        <f t="shared" si="33"/>
        <v>6</v>
      </c>
      <c r="AH26">
        <f t="shared" si="34"/>
        <v>7</v>
      </c>
      <c r="AI26">
        <f t="shared" si="35"/>
        <v>3</v>
      </c>
      <c r="AJ26">
        <f t="shared" si="36"/>
        <v>5</v>
      </c>
      <c r="AK26">
        <f t="shared" si="37"/>
        <v>8</v>
      </c>
      <c r="AL26">
        <f t="shared" si="38"/>
        <v>4</v>
      </c>
      <c r="AM26">
        <f t="shared" si="39"/>
        <v>12</v>
      </c>
      <c r="AN26">
        <f t="shared" si="40"/>
        <v>2</v>
      </c>
      <c r="AO26">
        <f t="shared" si="41"/>
        <v>1</v>
      </c>
      <c r="AP26">
        <f t="shared" si="42"/>
        <v>1</v>
      </c>
      <c r="AQ26">
        <f t="shared" si="43"/>
        <v>4</v>
      </c>
      <c r="AR26">
        <f t="shared" si="44"/>
        <v>4</v>
      </c>
      <c r="AS26">
        <f t="shared" si="45"/>
        <v>2</v>
      </c>
      <c r="AT26">
        <f t="shared" si="46"/>
        <v>13</v>
      </c>
      <c r="AU26">
        <f t="shared" si="47"/>
        <v>30</v>
      </c>
      <c r="AV26">
        <f t="shared" si="11"/>
        <v>29</v>
      </c>
      <c r="AW26">
        <f t="shared" si="12"/>
        <v>15</v>
      </c>
      <c r="AX26">
        <f t="shared" si="13"/>
        <v>11</v>
      </c>
      <c r="AY26">
        <f t="shared" si="14"/>
        <v>4</v>
      </c>
      <c r="AZ26">
        <f t="shared" si="48"/>
        <v>8</v>
      </c>
      <c r="BA26">
        <f t="shared" si="49"/>
        <v>2</v>
      </c>
      <c r="BB26">
        <f t="shared" si="50"/>
        <v>1</v>
      </c>
      <c r="BC26">
        <f t="shared" si="51"/>
        <v>2</v>
      </c>
      <c r="BD26">
        <f t="shared" si="15"/>
        <v>3</v>
      </c>
      <c r="BE26">
        <f t="shared" si="52"/>
        <v>2</v>
      </c>
      <c r="BF26">
        <f t="shared" si="53"/>
        <v>0</v>
      </c>
      <c r="BG26">
        <f t="shared" si="54"/>
        <v>1</v>
      </c>
      <c r="BH26">
        <f t="shared" si="55"/>
        <v>1</v>
      </c>
      <c r="BI26">
        <f t="shared" si="56"/>
        <v>2</v>
      </c>
      <c r="BJ26">
        <f t="shared" si="57"/>
        <v>2</v>
      </c>
      <c r="BK26">
        <f t="shared" si="58"/>
        <v>2</v>
      </c>
      <c r="BL26">
        <f t="shared" si="59"/>
        <v>0</v>
      </c>
      <c r="BM26">
        <f t="shared" si="60"/>
        <v>2</v>
      </c>
      <c r="BN26">
        <f t="shared" si="61"/>
        <v>1</v>
      </c>
      <c r="BO26">
        <f t="shared" si="62"/>
        <v>0</v>
      </c>
      <c r="BP26">
        <f t="shared" si="63"/>
        <v>0</v>
      </c>
      <c r="BQ26">
        <f t="shared" si="64"/>
        <v>1</v>
      </c>
      <c r="BR26">
        <f t="shared" si="65"/>
        <v>1</v>
      </c>
      <c r="BS26">
        <f t="shared" si="66"/>
        <v>1</v>
      </c>
      <c r="BT26">
        <f t="shared" si="67"/>
        <v>3</v>
      </c>
      <c r="BU26">
        <f t="shared" si="68"/>
        <v>7</v>
      </c>
    </row>
    <row r="27" spans="1:73" x14ac:dyDescent="0.25">
      <c r="A27">
        <f t="shared" si="16"/>
        <v>17</v>
      </c>
      <c r="B27">
        <f t="shared" si="0"/>
        <v>8000</v>
      </c>
      <c r="C27">
        <f t="shared" si="17"/>
        <v>7315</v>
      </c>
      <c r="D27">
        <f t="shared" si="18"/>
        <v>356</v>
      </c>
      <c r="E27">
        <f>X26+E26-AD26-AI26-AJ26-AK26</f>
        <v>32</v>
      </c>
      <c r="F27">
        <f t="shared" si="19"/>
        <v>38</v>
      </c>
      <c r="G27">
        <f t="shared" si="1"/>
        <v>14</v>
      </c>
      <c r="H27">
        <f t="shared" si="2"/>
        <v>12</v>
      </c>
      <c r="I27">
        <f t="shared" si="3"/>
        <v>3</v>
      </c>
      <c r="J27">
        <f t="shared" si="4"/>
        <v>167</v>
      </c>
      <c r="K27">
        <f t="shared" si="5"/>
        <v>63</v>
      </c>
      <c r="L27">
        <f t="shared" si="6"/>
        <v>2000</v>
      </c>
      <c r="M27">
        <f t="shared" si="20"/>
        <v>1829</v>
      </c>
      <c r="N27">
        <f t="shared" si="21"/>
        <v>90</v>
      </c>
      <c r="O27">
        <f t="shared" si="22"/>
        <v>11</v>
      </c>
      <c r="P27">
        <f t="shared" si="23"/>
        <v>5</v>
      </c>
      <c r="Q27">
        <f t="shared" si="69"/>
        <v>5</v>
      </c>
      <c r="R27">
        <f t="shared" si="70"/>
        <v>2</v>
      </c>
      <c r="S27">
        <f t="shared" si="24"/>
        <v>3</v>
      </c>
      <c r="T27">
        <f t="shared" si="25"/>
        <v>43</v>
      </c>
      <c r="U27">
        <f t="shared" si="26"/>
        <v>12</v>
      </c>
      <c r="V27">
        <f t="shared" si="27"/>
        <v>142</v>
      </c>
      <c r="W27">
        <f t="shared" si="7"/>
        <v>71</v>
      </c>
      <c r="X27">
        <f t="shared" si="8"/>
        <v>36</v>
      </c>
      <c r="Y27">
        <f t="shared" si="9"/>
        <v>35</v>
      </c>
      <c r="Z27">
        <f t="shared" si="71"/>
        <v>25</v>
      </c>
      <c r="AA27">
        <f t="shared" si="28"/>
        <v>5</v>
      </c>
      <c r="AB27">
        <f t="shared" si="29"/>
        <v>3</v>
      </c>
      <c r="AC27">
        <f t="shared" si="30"/>
        <v>8</v>
      </c>
      <c r="AD27">
        <f t="shared" si="31"/>
        <v>9</v>
      </c>
      <c r="AE27">
        <f t="shared" si="10"/>
        <v>18</v>
      </c>
      <c r="AF27">
        <f t="shared" si="32"/>
        <v>2</v>
      </c>
      <c r="AG27">
        <f t="shared" si="33"/>
        <v>7</v>
      </c>
      <c r="AH27">
        <f t="shared" si="34"/>
        <v>9</v>
      </c>
      <c r="AI27">
        <f t="shared" si="35"/>
        <v>4</v>
      </c>
      <c r="AJ27">
        <f t="shared" si="36"/>
        <v>6</v>
      </c>
      <c r="AK27">
        <f t="shared" si="37"/>
        <v>10</v>
      </c>
      <c r="AL27">
        <f t="shared" si="38"/>
        <v>4</v>
      </c>
      <c r="AM27">
        <f t="shared" si="39"/>
        <v>15</v>
      </c>
      <c r="AN27">
        <f t="shared" si="40"/>
        <v>3</v>
      </c>
      <c r="AO27">
        <f t="shared" si="41"/>
        <v>1</v>
      </c>
      <c r="AP27">
        <f t="shared" si="42"/>
        <v>1</v>
      </c>
      <c r="AQ27">
        <f t="shared" si="43"/>
        <v>4</v>
      </c>
      <c r="AR27">
        <f t="shared" si="44"/>
        <v>5</v>
      </c>
      <c r="AS27">
        <f t="shared" si="45"/>
        <v>2</v>
      </c>
      <c r="AT27">
        <f t="shared" si="46"/>
        <v>15</v>
      </c>
      <c r="AU27">
        <f t="shared" si="47"/>
        <v>36</v>
      </c>
      <c r="AV27">
        <f t="shared" si="11"/>
        <v>35</v>
      </c>
      <c r="AW27">
        <f t="shared" si="12"/>
        <v>18</v>
      </c>
      <c r="AX27">
        <f t="shared" si="13"/>
        <v>14</v>
      </c>
      <c r="AY27">
        <f t="shared" si="14"/>
        <v>4</v>
      </c>
      <c r="AZ27">
        <f t="shared" si="48"/>
        <v>10</v>
      </c>
      <c r="BA27">
        <f t="shared" si="49"/>
        <v>2</v>
      </c>
      <c r="BB27">
        <f t="shared" si="50"/>
        <v>1</v>
      </c>
      <c r="BC27">
        <f t="shared" si="51"/>
        <v>3</v>
      </c>
      <c r="BD27">
        <f t="shared" si="15"/>
        <v>4</v>
      </c>
      <c r="BE27">
        <f t="shared" si="52"/>
        <v>3</v>
      </c>
      <c r="BF27">
        <f t="shared" si="53"/>
        <v>0</v>
      </c>
      <c r="BG27">
        <f t="shared" si="54"/>
        <v>1</v>
      </c>
      <c r="BH27">
        <f t="shared" si="55"/>
        <v>2</v>
      </c>
      <c r="BI27">
        <f t="shared" si="56"/>
        <v>2</v>
      </c>
      <c r="BJ27">
        <f t="shared" si="57"/>
        <v>2</v>
      </c>
      <c r="BK27">
        <f t="shared" si="58"/>
        <v>3</v>
      </c>
      <c r="BL27">
        <f t="shared" si="59"/>
        <v>0</v>
      </c>
      <c r="BM27">
        <f t="shared" si="60"/>
        <v>2</v>
      </c>
      <c r="BN27">
        <f t="shared" si="61"/>
        <v>1</v>
      </c>
      <c r="BO27">
        <f t="shared" si="62"/>
        <v>0</v>
      </c>
      <c r="BP27">
        <f t="shared" si="63"/>
        <v>1</v>
      </c>
      <c r="BQ27">
        <f t="shared" si="64"/>
        <v>2</v>
      </c>
      <c r="BR27">
        <f t="shared" si="65"/>
        <v>1</v>
      </c>
      <c r="BS27">
        <f t="shared" si="66"/>
        <v>2</v>
      </c>
      <c r="BT27">
        <f t="shared" si="67"/>
        <v>4</v>
      </c>
      <c r="BU27">
        <f t="shared" si="68"/>
        <v>10</v>
      </c>
    </row>
    <row r="28" spans="1:73" x14ac:dyDescent="0.25">
      <c r="A28">
        <f t="shared" si="16"/>
        <v>18</v>
      </c>
      <c r="B28">
        <f t="shared" si="0"/>
        <v>8000</v>
      </c>
      <c r="C28">
        <f t="shared" si="17"/>
        <v>7173</v>
      </c>
      <c r="D28">
        <f t="shared" si="18"/>
        <v>427</v>
      </c>
      <c r="E28">
        <f>X27+E27-AD27-AI27-AJ27-AK27</f>
        <v>39</v>
      </c>
      <c r="F28">
        <f t="shared" si="19"/>
        <v>45</v>
      </c>
      <c r="G28">
        <f t="shared" si="1"/>
        <v>16</v>
      </c>
      <c r="H28">
        <f t="shared" si="2"/>
        <v>15</v>
      </c>
      <c r="I28">
        <f t="shared" si="3"/>
        <v>4</v>
      </c>
      <c r="J28">
        <f t="shared" si="4"/>
        <v>203</v>
      </c>
      <c r="K28">
        <f t="shared" si="5"/>
        <v>78</v>
      </c>
      <c r="L28">
        <f t="shared" si="6"/>
        <v>2000</v>
      </c>
      <c r="M28">
        <f t="shared" si="20"/>
        <v>1794</v>
      </c>
      <c r="N28">
        <f t="shared" si="21"/>
        <v>107</v>
      </c>
      <c r="O28">
        <f t="shared" si="22"/>
        <v>14</v>
      </c>
      <c r="P28">
        <f t="shared" si="23"/>
        <v>5</v>
      </c>
      <c r="Q28">
        <f t="shared" si="69"/>
        <v>6</v>
      </c>
      <c r="R28">
        <f t="shared" si="70"/>
        <v>3</v>
      </c>
      <c r="S28">
        <f t="shared" si="24"/>
        <v>2</v>
      </c>
      <c r="T28">
        <f t="shared" si="25"/>
        <v>53</v>
      </c>
      <c r="U28">
        <f t="shared" si="26"/>
        <v>16</v>
      </c>
      <c r="V28">
        <f t="shared" si="27"/>
        <v>167</v>
      </c>
      <c r="W28">
        <f t="shared" si="7"/>
        <v>85</v>
      </c>
      <c r="X28">
        <f t="shared" si="8"/>
        <v>43</v>
      </c>
      <c r="Y28">
        <f t="shared" si="9"/>
        <v>42</v>
      </c>
      <c r="Z28">
        <f t="shared" si="71"/>
        <v>31</v>
      </c>
      <c r="AA28">
        <f t="shared" si="28"/>
        <v>6</v>
      </c>
      <c r="AB28">
        <f t="shared" si="29"/>
        <v>3</v>
      </c>
      <c r="AC28">
        <f t="shared" si="30"/>
        <v>9</v>
      </c>
      <c r="AD28">
        <f t="shared" si="31"/>
        <v>13</v>
      </c>
      <c r="AE28">
        <f t="shared" si="10"/>
        <v>21</v>
      </c>
      <c r="AF28">
        <f t="shared" si="32"/>
        <v>2</v>
      </c>
      <c r="AG28">
        <f t="shared" si="33"/>
        <v>8</v>
      </c>
      <c r="AH28">
        <f t="shared" si="34"/>
        <v>11</v>
      </c>
      <c r="AI28">
        <f t="shared" si="35"/>
        <v>4</v>
      </c>
      <c r="AJ28">
        <f t="shared" si="36"/>
        <v>8</v>
      </c>
      <c r="AK28">
        <f t="shared" si="37"/>
        <v>11</v>
      </c>
      <c r="AL28">
        <f t="shared" si="38"/>
        <v>4</v>
      </c>
      <c r="AM28">
        <f t="shared" si="39"/>
        <v>18</v>
      </c>
      <c r="AN28">
        <f t="shared" si="40"/>
        <v>3</v>
      </c>
      <c r="AO28">
        <f t="shared" si="41"/>
        <v>2</v>
      </c>
      <c r="AP28">
        <f t="shared" si="42"/>
        <v>1</v>
      </c>
      <c r="AQ28">
        <f t="shared" si="43"/>
        <v>5</v>
      </c>
      <c r="AR28">
        <f t="shared" si="44"/>
        <v>6</v>
      </c>
      <c r="AS28">
        <f t="shared" si="45"/>
        <v>2</v>
      </c>
      <c r="AT28">
        <f t="shared" si="46"/>
        <v>18</v>
      </c>
      <c r="AU28">
        <f t="shared" si="47"/>
        <v>42</v>
      </c>
      <c r="AV28">
        <f t="shared" si="11"/>
        <v>42</v>
      </c>
      <c r="AW28">
        <f t="shared" si="12"/>
        <v>21</v>
      </c>
      <c r="AX28">
        <f t="shared" si="13"/>
        <v>16</v>
      </c>
      <c r="AY28">
        <f t="shared" si="14"/>
        <v>5</v>
      </c>
      <c r="AZ28">
        <f t="shared" si="48"/>
        <v>12</v>
      </c>
      <c r="BA28">
        <f t="shared" si="49"/>
        <v>2</v>
      </c>
      <c r="BB28">
        <f t="shared" si="50"/>
        <v>1</v>
      </c>
      <c r="BC28">
        <f t="shared" si="51"/>
        <v>4</v>
      </c>
      <c r="BD28">
        <f t="shared" si="15"/>
        <v>5</v>
      </c>
      <c r="BE28">
        <f t="shared" si="52"/>
        <v>3</v>
      </c>
      <c r="BF28">
        <f t="shared" si="53"/>
        <v>0</v>
      </c>
      <c r="BG28">
        <f t="shared" si="54"/>
        <v>1</v>
      </c>
      <c r="BH28">
        <f t="shared" si="55"/>
        <v>2</v>
      </c>
      <c r="BI28">
        <f t="shared" si="56"/>
        <v>2</v>
      </c>
      <c r="BJ28">
        <f t="shared" si="57"/>
        <v>2</v>
      </c>
      <c r="BK28">
        <f t="shared" si="58"/>
        <v>5</v>
      </c>
      <c r="BL28">
        <f t="shared" si="59"/>
        <v>0</v>
      </c>
      <c r="BM28">
        <f t="shared" si="60"/>
        <v>2</v>
      </c>
      <c r="BN28">
        <f t="shared" si="61"/>
        <v>1</v>
      </c>
      <c r="BO28">
        <f t="shared" si="62"/>
        <v>0</v>
      </c>
      <c r="BP28">
        <f t="shared" si="63"/>
        <v>0</v>
      </c>
      <c r="BQ28">
        <f t="shared" si="64"/>
        <v>2</v>
      </c>
      <c r="BR28">
        <f t="shared" si="65"/>
        <v>1</v>
      </c>
      <c r="BS28">
        <f t="shared" si="66"/>
        <v>1</v>
      </c>
      <c r="BT28">
        <f t="shared" si="67"/>
        <v>3</v>
      </c>
      <c r="BU28">
        <f t="shared" si="68"/>
        <v>11</v>
      </c>
    </row>
    <row r="29" spans="1:73" x14ac:dyDescent="0.25">
      <c r="A29">
        <f t="shared" si="16"/>
        <v>19</v>
      </c>
      <c r="B29">
        <f t="shared" si="0"/>
        <v>8000</v>
      </c>
      <c r="C29">
        <f t="shared" si="17"/>
        <v>7006</v>
      </c>
      <c r="D29">
        <f t="shared" si="18"/>
        <v>509</v>
      </c>
      <c r="E29">
        <f>X28+E28-AD28-AI28-AJ28-AK28</f>
        <v>46</v>
      </c>
      <c r="F29">
        <f t="shared" si="19"/>
        <v>54</v>
      </c>
      <c r="G29">
        <f t="shared" si="1"/>
        <v>21</v>
      </c>
      <c r="H29">
        <f t="shared" si="2"/>
        <v>18</v>
      </c>
      <c r="I29">
        <f t="shared" si="3"/>
        <v>5</v>
      </c>
      <c r="J29">
        <f t="shared" si="4"/>
        <v>245</v>
      </c>
      <c r="K29">
        <f t="shared" si="5"/>
        <v>96</v>
      </c>
      <c r="L29">
        <f t="shared" si="6"/>
        <v>2000</v>
      </c>
      <c r="M29">
        <f t="shared" si="20"/>
        <v>1752</v>
      </c>
      <c r="N29">
        <f t="shared" si="21"/>
        <v>128</v>
      </c>
      <c r="O29">
        <f t="shared" si="22"/>
        <v>16</v>
      </c>
      <c r="P29">
        <f t="shared" si="23"/>
        <v>6</v>
      </c>
      <c r="Q29">
        <f t="shared" si="69"/>
        <v>8</v>
      </c>
      <c r="R29">
        <f t="shared" si="70"/>
        <v>4</v>
      </c>
      <c r="S29">
        <f t="shared" si="24"/>
        <v>3</v>
      </c>
      <c r="T29">
        <f t="shared" si="25"/>
        <v>64</v>
      </c>
      <c r="U29">
        <f t="shared" si="26"/>
        <v>19</v>
      </c>
      <c r="V29">
        <f t="shared" si="27"/>
        <v>193</v>
      </c>
      <c r="W29">
        <f t="shared" si="7"/>
        <v>102</v>
      </c>
      <c r="X29">
        <f t="shared" si="8"/>
        <v>51</v>
      </c>
      <c r="Y29">
        <f t="shared" si="9"/>
        <v>51</v>
      </c>
      <c r="Z29">
        <f t="shared" si="71"/>
        <v>36</v>
      </c>
      <c r="AA29">
        <f t="shared" si="28"/>
        <v>7</v>
      </c>
      <c r="AB29">
        <f t="shared" si="29"/>
        <v>4</v>
      </c>
      <c r="AC29">
        <f t="shared" si="30"/>
        <v>11</v>
      </c>
      <c r="AD29">
        <f t="shared" si="31"/>
        <v>14</v>
      </c>
      <c r="AE29">
        <f t="shared" si="10"/>
        <v>26</v>
      </c>
      <c r="AF29">
        <f t="shared" si="32"/>
        <v>3</v>
      </c>
      <c r="AG29">
        <f t="shared" si="33"/>
        <v>10</v>
      </c>
      <c r="AH29">
        <f t="shared" si="34"/>
        <v>13</v>
      </c>
      <c r="AI29">
        <f t="shared" si="35"/>
        <v>5</v>
      </c>
      <c r="AJ29">
        <f t="shared" si="36"/>
        <v>9</v>
      </c>
      <c r="AK29">
        <f t="shared" si="37"/>
        <v>14</v>
      </c>
      <c r="AL29">
        <f t="shared" si="38"/>
        <v>6</v>
      </c>
      <c r="AM29">
        <f t="shared" si="39"/>
        <v>21</v>
      </c>
      <c r="AN29">
        <f t="shared" si="40"/>
        <v>4</v>
      </c>
      <c r="AO29">
        <f t="shared" si="41"/>
        <v>2</v>
      </c>
      <c r="AP29">
        <f t="shared" si="42"/>
        <v>1</v>
      </c>
      <c r="AQ29">
        <f t="shared" si="43"/>
        <v>6</v>
      </c>
      <c r="AR29">
        <f t="shared" si="44"/>
        <v>7</v>
      </c>
      <c r="AS29">
        <f t="shared" si="45"/>
        <v>3</v>
      </c>
      <c r="AT29">
        <f t="shared" si="46"/>
        <v>22</v>
      </c>
      <c r="AU29">
        <f t="shared" si="47"/>
        <v>51</v>
      </c>
      <c r="AV29">
        <f t="shared" si="11"/>
        <v>48</v>
      </c>
      <c r="AW29">
        <f t="shared" si="12"/>
        <v>26</v>
      </c>
      <c r="AX29">
        <f t="shared" si="13"/>
        <v>20</v>
      </c>
      <c r="AY29">
        <f t="shared" si="14"/>
        <v>6</v>
      </c>
      <c r="AZ29">
        <f t="shared" si="48"/>
        <v>14</v>
      </c>
      <c r="BA29">
        <f t="shared" si="49"/>
        <v>3</v>
      </c>
      <c r="BB29">
        <f t="shared" si="50"/>
        <v>1</v>
      </c>
      <c r="BC29">
        <f t="shared" si="51"/>
        <v>4</v>
      </c>
      <c r="BD29">
        <f t="shared" si="15"/>
        <v>6</v>
      </c>
      <c r="BE29">
        <f t="shared" si="52"/>
        <v>3</v>
      </c>
      <c r="BF29">
        <f t="shared" si="53"/>
        <v>0</v>
      </c>
      <c r="BG29">
        <f t="shared" si="54"/>
        <v>1</v>
      </c>
      <c r="BH29">
        <f t="shared" si="55"/>
        <v>2</v>
      </c>
      <c r="BI29">
        <f t="shared" si="56"/>
        <v>2</v>
      </c>
      <c r="BJ29">
        <f t="shared" si="57"/>
        <v>3</v>
      </c>
      <c r="BK29">
        <f t="shared" si="58"/>
        <v>5</v>
      </c>
      <c r="BL29">
        <f t="shared" si="59"/>
        <v>0</v>
      </c>
      <c r="BM29">
        <f t="shared" si="60"/>
        <v>2</v>
      </c>
      <c r="BN29">
        <f t="shared" si="61"/>
        <v>2</v>
      </c>
      <c r="BO29">
        <f t="shared" si="62"/>
        <v>0</v>
      </c>
      <c r="BP29">
        <f t="shared" si="63"/>
        <v>1</v>
      </c>
      <c r="BQ29">
        <f t="shared" si="64"/>
        <v>2</v>
      </c>
      <c r="BR29">
        <f t="shared" si="65"/>
        <v>2</v>
      </c>
      <c r="BS29">
        <f t="shared" si="66"/>
        <v>2</v>
      </c>
      <c r="BT29">
        <f t="shared" si="67"/>
        <v>6</v>
      </c>
      <c r="BU29">
        <f t="shared" si="68"/>
        <v>13</v>
      </c>
    </row>
    <row r="30" spans="1:73" x14ac:dyDescent="0.25">
      <c r="A30">
        <f t="shared" si="16"/>
        <v>20</v>
      </c>
      <c r="B30">
        <f t="shared" si="0"/>
        <v>8000</v>
      </c>
      <c r="C30">
        <f t="shared" si="17"/>
        <v>6813</v>
      </c>
      <c r="D30">
        <f t="shared" si="18"/>
        <v>600</v>
      </c>
      <c r="E30">
        <f>X29+E29-AD29-AI29-AJ29-AK29</f>
        <v>55</v>
      </c>
      <c r="F30">
        <f t="shared" si="19"/>
        <v>65</v>
      </c>
      <c r="G30">
        <f t="shared" si="1"/>
        <v>25</v>
      </c>
      <c r="H30">
        <f t="shared" si="2"/>
        <v>22</v>
      </c>
      <c r="I30">
        <f t="shared" si="3"/>
        <v>6</v>
      </c>
      <c r="J30">
        <f t="shared" si="4"/>
        <v>296</v>
      </c>
      <c r="K30">
        <f t="shared" si="5"/>
        <v>118</v>
      </c>
      <c r="L30">
        <f t="shared" si="6"/>
        <v>2000</v>
      </c>
      <c r="M30">
        <f t="shared" si="20"/>
        <v>1704</v>
      </c>
      <c r="N30">
        <f t="shared" si="21"/>
        <v>150</v>
      </c>
      <c r="O30">
        <f t="shared" si="22"/>
        <v>20</v>
      </c>
      <c r="P30">
        <f t="shared" si="23"/>
        <v>8</v>
      </c>
      <c r="Q30">
        <f t="shared" si="69"/>
        <v>10</v>
      </c>
      <c r="R30">
        <f t="shared" si="70"/>
        <v>4</v>
      </c>
      <c r="S30">
        <f t="shared" si="24"/>
        <v>2</v>
      </c>
      <c r="T30">
        <f t="shared" si="25"/>
        <v>77</v>
      </c>
      <c r="U30">
        <f t="shared" si="26"/>
        <v>25</v>
      </c>
      <c r="V30">
        <f t="shared" si="27"/>
        <v>227</v>
      </c>
      <c r="W30">
        <f t="shared" si="7"/>
        <v>120</v>
      </c>
      <c r="X30">
        <f t="shared" si="8"/>
        <v>60</v>
      </c>
      <c r="Y30">
        <f t="shared" si="9"/>
        <v>60</v>
      </c>
      <c r="Z30">
        <f t="shared" si="71"/>
        <v>43</v>
      </c>
      <c r="AA30">
        <f t="shared" si="28"/>
        <v>9</v>
      </c>
      <c r="AB30">
        <f t="shared" si="29"/>
        <v>4</v>
      </c>
      <c r="AC30">
        <f t="shared" si="30"/>
        <v>13</v>
      </c>
      <c r="AD30">
        <f t="shared" si="31"/>
        <v>17</v>
      </c>
      <c r="AE30">
        <f t="shared" si="10"/>
        <v>31</v>
      </c>
      <c r="AF30">
        <f t="shared" si="32"/>
        <v>3</v>
      </c>
      <c r="AG30">
        <f t="shared" si="33"/>
        <v>12</v>
      </c>
      <c r="AH30">
        <f t="shared" si="34"/>
        <v>16</v>
      </c>
      <c r="AI30">
        <f t="shared" si="35"/>
        <v>5</v>
      </c>
      <c r="AJ30">
        <f t="shared" si="36"/>
        <v>11</v>
      </c>
      <c r="AK30">
        <f t="shared" si="37"/>
        <v>17</v>
      </c>
      <c r="AL30">
        <f t="shared" si="38"/>
        <v>6</v>
      </c>
      <c r="AM30">
        <f t="shared" si="39"/>
        <v>26</v>
      </c>
      <c r="AN30">
        <f t="shared" si="40"/>
        <v>5</v>
      </c>
      <c r="AO30">
        <f t="shared" si="41"/>
        <v>2</v>
      </c>
      <c r="AP30">
        <f t="shared" si="42"/>
        <v>1</v>
      </c>
      <c r="AQ30">
        <f t="shared" si="43"/>
        <v>8</v>
      </c>
      <c r="AR30">
        <f t="shared" si="44"/>
        <v>9</v>
      </c>
      <c r="AS30">
        <f t="shared" si="45"/>
        <v>3</v>
      </c>
      <c r="AT30">
        <f t="shared" si="46"/>
        <v>25</v>
      </c>
      <c r="AU30">
        <f t="shared" si="47"/>
        <v>63</v>
      </c>
      <c r="AV30">
        <f t="shared" si="11"/>
        <v>57</v>
      </c>
      <c r="AW30">
        <f t="shared" si="12"/>
        <v>30</v>
      </c>
      <c r="AX30">
        <f t="shared" si="13"/>
        <v>23</v>
      </c>
      <c r="AY30">
        <f t="shared" si="14"/>
        <v>7</v>
      </c>
      <c r="AZ30">
        <f t="shared" si="48"/>
        <v>18</v>
      </c>
      <c r="BA30">
        <f t="shared" si="49"/>
        <v>4</v>
      </c>
      <c r="BB30">
        <f t="shared" si="50"/>
        <v>2</v>
      </c>
      <c r="BC30">
        <f t="shared" si="51"/>
        <v>5</v>
      </c>
      <c r="BD30">
        <f t="shared" si="15"/>
        <v>7</v>
      </c>
      <c r="BE30">
        <f t="shared" si="52"/>
        <v>5</v>
      </c>
      <c r="BF30">
        <f t="shared" si="53"/>
        <v>1</v>
      </c>
      <c r="BG30">
        <f t="shared" si="54"/>
        <v>2</v>
      </c>
      <c r="BH30">
        <f t="shared" si="55"/>
        <v>2</v>
      </c>
      <c r="BI30">
        <f t="shared" si="56"/>
        <v>4</v>
      </c>
      <c r="BJ30">
        <f t="shared" si="57"/>
        <v>4</v>
      </c>
      <c r="BK30">
        <f t="shared" si="58"/>
        <v>6</v>
      </c>
      <c r="BL30">
        <f t="shared" si="59"/>
        <v>1</v>
      </c>
      <c r="BM30">
        <f t="shared" si="60"/>
        <v>3</v>
      </c>
      <c r="BN30">
        <f t="shared" si="61"/>
        <v>2</v>
      </c>
      <c r="BO30">
        <f t="shared" si="62"/>
        <v>0</v>
      </c>
      <c r="BP30">
        <f t="shared" si="63"/>
        <v>0</v>
      </c>
      <c r="BQ30">
        <f t="shared" si="64"/>
        <v>3</v>
      </c>
      <c r="BR30">
        <f t="shared" si="65"/>
        <v>2</v>
      </c>
      <c r="BS30">
        <f t="shared" si="66"/>
        <v>1</v>
      </c>
      <c r="BT30">
        <f t="shared" si="67"/>
        <v>7</v>
      </c>
      <c r="BU30">
        <f t="shared" si="68"/>
        <v>15</v>
      </c>
    </row>
    <row r="31" spans="1:73" x14ac:dyDescent="0.25">
      <c r="A31">
        <f t="shared" si="16"/>
        <v>21</v>
      </c>
      <c r="B31">
        <f t="shared" si="0"/>
        <v>8000</v>
      </c>
      <c r="C31">
        <f t="shared" si="17"/>
        <v>6586</v>
      </c>
      <c r="D31">
        <f t="shared" si="18"/>
        <v>707</v>
      </c>
      <c r="E31">
        <f>X30+E30-AD30-AI30-AJ30-AK30</f>
        <v>65</v>
      </c>
      <c r="F31">
        <f t="shared" si="19"/>
        <v>77</v>
      </c>
      <c r="G31">
        <f t="shared" si="1"/>
        <v>29</v>
      </c>
      <c r="H31">
        <f t="shared" si="2"/>
        <v>27</v>
      </c>
      <c r="I31">
        <f t="shared" si="3"/>
        <v>7</v>
      </c>
      <c r="J31">
        <f t="shared" si="4"/>
        <v>359</v>
      </c>
      <c r="K31">
        <f t="shared" si="5"/>
        <v>143</v>
      </c>
      <c r="L31">
        <f t="shared" si="6"/>
        <v>2000</v>
      </c>
      <c r="M31">
        <f t="shared" si="20"/>
        <v>1647</v>
      </c>
      <c r="N31">
        <f t="shared" si="21"/>
        <v>177</v>
      </c>
      <c r="O31">
        <f t="shared" si="22"/>
        <v>22</v>
      </c>
      <c r="P31">
        <f t="shared" si="23"/>
        <v>9</v>
      </c>
      <c r="Q31">
        <f t="shared" si="69"/>
        <v>12</v>
      </c>
      <c r="R31">
        <f t="shared" si="70"/>
        <v>4</v>
      </c>
      <c r="S31">
        <f t="shared" si="24"/>
        <v>5</v>
      </c>
      <c r="T31">
        <f t="shared" si="25"/>
        <v>92</v>
      </c>
      <c r="U31">
        <f t="shared" si="26"/>
        <v>32</v>
      </c>
      <c r="V31">
        <f t="shared" si="27"/>
        <v>257</v>
      </c>
      <c r="W31">
        <f t="shared" si="7"/>
        <v>141</v>
      </c>
      <c r="X31">
        <f t="shared" si="8"/>
        <v>71</v>
      </c>
      <c r="Y31">
        <f t="shared" si="9"/>
        <v>70</v>
      </c>
      <c r="Z31">
        <f t="shared" si="71"/>
        <v>51</v>
      </c>
      <c r="AA31">
        <f t="shared" si="28"/>
        <v>10</v>
      </c>
      <c r="AB31">
        <f t="shared" si="29"/>
        <v>5</v>
      </c>
      <c r="AC31">
        <f t="shared" si="30"/>
        <v>15</v>
      </c>
      <c r="AD31">
        <f t="shared" si="31"/>
        <v>21</v>
      </c>
      <c r="AE31">
        <f t="shared" si="10"/>
        <v>37</v>
      </c>
      <c r="AF31">
        <f t="shared" si="32"/>
        <v>4</v>
      </c>
      <c r="AG31">
        <f t="shared" si="33"/>
        <v>15</v>
      </c>
      <c r="AH31">
        <f t="shared" si="34"/>
        <v>18</v>
      </c>
      <c r="AI31">
        <f t="shared" si="35"/>
        <v>6</v>
      </c>
      <c r="AJ31">
        <f t="shared" si="36"/>
        <v>13</v>
      </c>
      <c r="AK31">
        <f t="shared" si="37"/>
        <v>19</v>
      </c>
      <c r="AL31">
        <f t="shared" si="38"/>
        <v>8</v>
      </c>
      <c r="AM31">
        <f t="shared" si="39"/>
        <v>31</v>
      </c>
      <c r="AN31">
        <f t="shared" si="40"/>
        <v>6</v>
      </c>
      <c r="AO31">
        <f t="shared" si="41"/>
        <v>3</v>
      </c>
      <c r="AP31">
        <f t="shared" si="42"/>
        <v>1</v>
      </c>
      <c r="AQ31">
        <f t="shared" si="43"/>
        <v>9</v>
      </c>
      <c r="AR31">
        <f t="shared" si="44"/>
        <v>11</v>
      </c>
      <c r="AS31">
        <f t="shared" si="45"/>
        <v>4</v>
      </c>
      <c r="AT31">
        <f t="shared" si="46"/>
        <v>31</v>
      </c>
      <c r="AU31">
        <f t="shared" si="47"/>
        <v>74</v>
      </c>
      <c r="AV31">
        <f t="shared" si="11"/>
        <v>64</v>
      </c>
      <c r="AW31">
        <f t="shared" si="12"/>
        <v>35</v>
      </c>
      <c r="AX31">
        <f t="shared" si="13"/>
        <v>26</v>
      </c>
      <c r="AY31">
        <f t="shared" si="14"/>
        <v>9</v>
      </c>
      <c r="AZ31">
        <f t="shared" si="48"/>
        <v>19</v>
      </c>
      <c r="BA31">
        <f t="shared" si="49"/>
        <v>4</v>
      </c>
      <c r="BB31">
        <f t="shared" si="50"/>
        <v>2</v>
      </c>
      <c r="BC31">
        <f t="shared" si="51"/>
        <v>6</v>
      </c>
      <c r="BD31">
        <f t="shared" si="15"/>
        <v>7</v>
      </c>
      <c r="BE31">
        <f t="shared" si="52"/>
        <v>5</v>
      </c>
      <c r="BF31">
        <f t="shared" si="53"/>
        <v>1</v>
      </c>
      <c r="BG31">
        <f t="shared" si="54"/>
        <v>2</v>
      </c>
      <c r="BH31">
        <f t="shared" si="55"/>
        <v>2</v>
      </c>
      <c r="BI31">
        <f t="shared" si="56"/>
        <v>4</v>
      </c>
      <c r="BJ31">
        <f t="shared" si="57"/>
        <v>5</v>
      </c>
      <c r="BK31">
        <f t="shared" si="58"/>
        <v>7</v>
      </c>
      <c r="BL31">
        <f t="shared" si="59"/>
        <v>1</v>
      </c>
      <c r="BM31">
        <f t="shared" si="60"/>
        <v>4</v>
      </c>
      <c r="BN31">
        <f t="shared" si="61"/>
        <v>2</v>
      </c>
      <c r="BO31">
        <f t="shared" si="62"/>
        <v>0</v>
      </c>
      <c r="BP31">
        <f t="shared" si="63"/>
        <v>1</v>
      </c>
      <c r="BQ31">
        <f t="shared" si="64"/>
        <v>4</v>
      </c>
      <c r="BR31">
        <f t="shared" si="65"/>
        <v>2</v>
      </c>
      <c r="BS31">
        <f t="shared" si="66"/>
        <v>3</v>
      </c>
      <c r="BT31">
        <f t="shared" si="67"/>
        <v>9</v>
      </c>
      <c r="BU31">
        <f t="shared" si="68"/>
        <v>20</v>
      </c>
    </row>
    <row r="32" spans="1:73" x14ac:dyDescent="0.25">
      <c r="A32">
        <f t="shared" si="16"/>
        <v>22</v>
      </c>
      <c r="B32">
        <f t="shared" si="0"/>
        <v>8000</v>
      </c>
      <c r="C32">
        <f t="shared" si="17"/>
        <v>6329</v>
      </c>
      <c r="D32">
        <f t="shared" si="18"/>
        <v>823</v>
      </c>
      <c r="E32">
        <f>X31+E31-AD31-AI31-AJ31-AK31</f>
        <v>77</v>
      </c>
      <c r="F32">
        <f t="shared" si="19"/>
        <v>90</v>
      </c>
      <c r="G32">
        <f t="shared" si="1"/>
        <v>35</v>
      </c>
      <c r="H32">
        <f t="shared" si="2"/>
        <v>31</v>
      </c>
      <c r="I32">
        <f t="shared" si="3"/>
        <v>8</v>
      </c>
      <c r="J32">
        <f t="shared" si="4"/>
        <v>433</v>
      </c>
      <c r="K32">
        <f t="shared" si="5"/>
        <v>174</v>
      </c>
      <c r="L32">
        <f t="shared" si="6"/>
        <v>2000</v>
      </c>
      <c r="M32">
        <f t="shared" si="20"/>
        <v>1583</v>
      </c>
      <c r="N32">
        <f t="shared" si="21"/>
        <v>206</v>
      </c>
      <c r="O32">
        <f t="shared" si="22"/>
        <v>25</v>
      </c>
      <c r="P32">
        <f t="shared" si="23"/>
        <v>11</v>
      </c>
      <c r="Q32">
        <f t="shared" si="69"/>
        <v>13</v>
      </c>
      <c r="R32">
        <f t="shared" si="70"/>
        <v>4</v>
      </c>
      <c r="S32">
        <f t="shared" si="24"/>
        <v>5</v>
      </c>
      <c r="T32">
        <f t="shared" si="25"/>
        <v>112</v>
      </c>
      <c r="U32">
        <f t="shared" si="26"/>
        <v>41</v>
      </c>
      <c r="V32">
        <f t="shared" si="27"/>
        <v>289</v>
      </c>
      <c r="W32">
        <f t="shared" si="7"/>
        <v>165</v>
      </c>
      <c r="X32">
        <f t="shared" si="8"/>
        <v>83</v>
      </c>
      <c r="Y32">
        <f t="shared" si="9"/>
        <v>82</v>
      </c>
      <c r="Z32">
        <f t="shared" si="71"/>
        <v>60</v>
      </c>
      <c r="AA32">
        <f t="shared" si="28"/>
        <v>12</v>
      </c>
      <c r="AB32">
        <f t="shared" si="29"/>
        <v>6</v>
      </c>
      <c r="AC32">
        <f t="shared" si="30"/>
        <v>18</v>
      </c>
      <c r="AD32">
        <f t="shared" si="31"/>
        <v>24</v>
      </c>
      <c r="AE32">
        <f t="shared" si="10"/>
        <v>43</v>
      </c>
      <c r="AF32">
        <f t="shared" si="32"/>
        <v>4</v>
      </c>
      <c r="AG32">
        <f t="shared" si="33"/>
        <v>17</v>
      </c>
      <c r="AH32">
        <f t="shared" si="34"/>
        <v>22</v>
      </c>
      <c r="AI32">
        <f t="shared" si="35"/>
        <v>8</v>
      </c>
      <c r="AJ32">
        <f t="shared" si="36"/>
        <v>15</v>
      </c>
      <c r="AK32">
        <f t="shared" si="37"/>
        <v>23</v>
      </c>
      <c r="AL32">
        <f t="shared" si="38"/>
        <v>9</v>
      </c>
      <c r="AM32">
        <f t="shared" si="39"/>
        <v>36</v>
      </c>
      <c r="AN32">
        <f t="shared" si="40"/>
        <v>7</v>
      </c>
      <c r="AO32">
        <f t="shared" si="41"/>
        <v>3</v>
      </c>
      <c r="AP32">
        <f t="shared" si="42"/>
        <v>2</v>
      </c>
      <c r="AQ32">
        <f t="shared" si="43"/>
        <v>11</v>
      </c>
      <c r="AR32">
        <f t="shared" si="44"/>
        <v>12</v>
      </c>
      <c r="AS32">
        <f t="shared" si="45"/>
        <v>4</v>
      </c>
      <c r="AT32">
        <f t="shared" si="46"/>
        <v>36</v>
      </c>
      <c r="AU32">
        <f t="shared" si="47"/>
        <v>86</v>
      </c>
      <c r="AV32">
        <f t="shared" si="11"/>
        <v>72</v>
      </c>
      <c r="AW32">
        <f t="shared" si="12"/>
        <v>41</v>
      </c>
      <c r="AX32">
        <f t="shared" si="13"/>
        <v>31</v>
      </c>
      <c r="AY32">
        <f t="shared" si="14"/>
        <v>10</v>
      </c>
      <c r="AZ32">
        <f t="shared" si="48"/>
        <v>22</v>
      </c>
      <c r="BA32">
        <f t="shared" si="49"/>
        <v>4</v>
      </c>
      <c r="BB32">
        <f t="shared" si="50"/>
        <v>2</v>
      </c>
      <c r="BC32">
        <f t="shared" si="51"/>
        <v>7</v>
      </c>
      <c r="BD32">
        <f t="shared" si="15"/>
        <v>9</v>
      </c>
      <c r="BE32">
        <f t="shared" si="52"/>
        <v>6</v>
      </c>
      <c r="BF32">
        <f t="shared" si="53"/>
        <v>1</v>
      </c>
      <c r="BG32">
        <f t="shared" si="54"/>
        <v>2</v>
      </c>
      <c r="BH32">
        <f t="shared" si="55"/>
        <v>3</v>
      </c>
      <c r="BI32">
        <f t="shared" si="56"/>
        <v>4</v>
      </c>
      <c r="BJ32">
        <f t="shared" si="57"/>
        <v>5</v>
      </c>
      <c r="BK32">
        <f t="shared" si="58"/>
        <v>8</v>
      </c>
      <c r="BL32">
        <f t="shared" si="59"/>
        <v>2</v>
      </c>
      <c r="BM32">
        <f t="shared" si="60"/>
        <v>4</v>
      </c>
      <c r="BN32">
        <f t="shared" si="61"/>
        <v>3</v>
      </c>
      <c r="BO32">
        <f t="shared" si="62"/>
        <v>0</v>
      </c>
      <c r="BP32">
        <f t="shared" si="63"/>
        <v>1</v>
      </c>
      <c r="BQ32">
        <f t="shared" si="64"/>
        <v>4</v>
      </c>
      <c r="BR32">
        <f t="shared" si="65"/>
        <v>2</v>
      </c>
      <c r="BS32">
        <f t="shared" si="66"/>
        <v>3</v>
      </c>
      <c r="BT32">
        <f t="shared" si="67"/>
        <v>11</v>
      </c>
      <c r="BU32">
        <f t="shared" si="68"/>
        <v>21</v>
      </c>
    </row>
    <row r="33" spans="1:73" x14ac:dyDescent="0.25">
      <c r="A33">
        <f t="shared" si="16"/>
        <v>23</v>
      </c>
      <c r="B33">
        <f t="shared" si="0"/>
        <v>8000</v>
      </c>
      <c r="C33">
        <f t="shared" si="17"/>
        <v>6040</v>
      </c>
      <c r="D33">
        <f t="shared" si="18"/>
        <v>947</v>
      </c>
      <c r="E33">
        <f>X32+E32-AD32-AI32-AJ32-AK32</f>
        <v>90</v>
      </c>
      <c r="F33">
        <f t="shared" si="19"/>
        <v>105</v>
      </c>
      <c r="G33">
        <f t="shared" si="1"/>
        <v>41</v>
      </c>
      <c r="H33">
        <f t="shared" si="2"/>
        <v>38</v>
      </c>
      <c r="I33">
        <f t="shared" si="3"/>
        <v>10</v>
      </c>
      <c r="J33">
        <f t="shared" si="4"/>
        <v>519</v>
      </c>
      <c r="K33">
        <f t="shared" si="5"/>
        <v>210</v>
      </c>
      <c r="L33">
        <f t="shared" si="6"/>
        <v>2000</v>
      </c>
      <c r="M33">
        <f t="shared" si="20"/>
        <v>1511</v>
      </c>
      <c r="N33">
        <f t="shared" si="21"/>
        <v>237</v>
      </c>
      <c r="O33">
        <f t="shared" si="22"/>
        <v>30</v>
      </c>
      <c r="P33">
        <f t="shared" si="23"/>
        <v>12</v>
      </c>
      <c r="Q33">
        <f t="shared" si="69"/>
        <v>15</v>
      </c>
      <c r="R33">
        <f t="shared" si="70"/>
        <v>5</v>
      </c>
      <c r="S33">
        <f t="shared" si="24"/>
        <v>5</v>
      </c>
      <c r="T33">
        <f t="shared" si="25"/>
        <v>133</v>
      </c>
      <c r="U33">
        <f t="shared" si="26"/>
        <v>52</v>
      </c>
      <c r="V33">
        <f t="shared" si="27"/>
        <v>323</v>
      </c>
      <c r="W33">
        <f t="shared" si="7"/>
        <v>189</v>
      </c>
      <c r="X33">
        <f t="shared" si="8"/>
        <v>95</v>
      </c>
      <c r="Y33">
        <f t="shared" si="9"/>
        <v>94</v>
      </c>
      <c r="Z33">
        <f t="shared" si="71"/>
        <v>71</v>
      </c>
      <c r="AA33">
        <f t="shared" si="28"/>
        <v>14</v>
      </c>
      <c r="AB33">
        <f t="shared" si="29"/>
        <v>7</v>
      </c>
      <c r="AC33">
        <f t="shared" si="30"/>
        <v>21</v>
      </c>
      <c r="AD33">
        <f t="shared" si="31"/>
        <v>29</v>
      </c>
      <c r="AE33">
        <f t="shared" si="10"/>
        <v>50</v>
      </c>
      <c r="AF33">
        <f t="shared" si="32"/>
        <v>5</v>
      </c>
      <c r="AG33">
        <f t="shared" si="33"/>
        <v>20</v>
      </c>
      <c r="AH33">
        <f t="shared" si="34"/>
        <v>25</v>
      </c>
      <c r="AI33">
        <f t="shared" si="35"/>
        <v>9</v>
      </c>
      <c r="AJ33">
        <f t="shared" si="36"/>
        <v>18</v>
      </c>
      <c r="AK33">
        <f t="shared" si="37"/>
        <v>27</v>
      </c>
      <c r="AL33">
        <f t="shared" si="38"/>
        <v>11</v>
      </c>
      <c r="AM33">
        <f t="shared" si="39"/>
        <v>42</v>
      </c>
      <c r="AN33">
        <f t="shared" si="40"/>
        <v>8</v>
      </c>
      <c r="AO33">
        <f t="shared" si="41"/>
        <v>4</v>
      </c>
      <c r="AP33">
        <f t="shared" si="42"/>
        <v>2</v>
      </c>
      <c r="AQ33">
        <f t="shared" si="43"/>
        <v>12</v>
      </c>
      <c r="AR33">
        <f t="shared" si="44"/>
        <v>15</v>
      </c>
      <c r="AS33">
        <f t="shared" si="45"/>
        <v>5</v>
      </c>
      <c r="AT33">
        <f t="shared" si="46"/>
        <v>43</v>
      </c>
      <c r="AU33">
        <f t="shared" si="47"/>
        <v>101</v>
      </c>
      <c r="AV33">
        <f t="shared" si="11"/>
        <v>81</v>
      </c>
      <c r="AW33">
        <f t="shared" si="12"/>
        <v>47</v>
      </c>
      <c r="AX33">
        <f t="shared" si="13"/>
        <v>35</v>
      </c>
      <c r="AY33">
        <f t="shared" si="14"/>
        <v>12</v>
      </c>
      <c r="AZ33">
        <f t="shared" si="48"/>
        <v>26</v>
      </c>
      <c r="BA33">
        <f t="shared" si="49"/>
        <v>5</v>
      </c>
      <c r="BB33">
        <f t="shared" si="50"/>
        <v>3</v>
      </c>
      <c r="BC33">
        <f t="shared" si="51"/>
        <v>8</v>
      </c>
      <c r="BD33">
        <f t="shared" si="15"/>
        <v>10</v>
      </c>
      <c r="BE33">
        <f t="shared" si="52"/>
        <v>7</v>
      </c>
      <c r="BF33">
        <f t="shared" si="53"/>
        <v>1</v>
      </c>
      <c r="BG33">
        <f t="shared" si="54"/>
        <v>3</v>
      </c>
      <c r="BH33">
        <f t="shared" si="55"/>
        <v>3</v>
      </c>
      <c r="BI33">
        <f t="shared" si="56"/>
        <v>6</v>
      </c>
      <c r="BJ33">
        <f t="shared" si="57"/>
        <v>6</v>
      </c>
      <c r="BK33">
        <f t="shared" si="58"/>
        <v>9</v>
      </c>
      <c r="BL33">
        <f t="shared" si="59"/>
        <v>2</v>
      </c>
      <c r="BM33">
        <f t="shared" si="60"/>
        <v>5</v>
      </c>
      <c r="BN33">
        <f t="shared" si="61"/>
        <v>3</v>
      </c>
      <c r="BO33">
        <f t="shared" si="62"/>
        <v>1</v>
      </c>
      <c r="BP33">
        <f t="shared" si="63"/>
        <v>1</v>
      </c>
      <c r="BQ33">
        <f t="shared" si="64"/>
        <v>5</v>
      </c>
      <c r="BR33">
        <f t="shared" si="65"/>
        <v>2</v>
      </c>
      <c r="BS33">
        <f t="shared" si="66"/>
        <v>3</v>
      </c>
      <c r="BT33">
        <f t="shared" si="67"/>
        <v>13</v>
      </c>
      <c r="BU33">
        <f t="shared" si="68"/>
        <v>24</v>
      </c>
    </row>
    <row r="34" spans="1:73" x14ac:dyDescent="0.25">
      <c r="A34">
        <f t="shared" si="16"/>
        <v>24</v>
      </c>
      <c r="B34">
        <f t="shared" si="0"/>
        <v>8000</v>
      </c>
      <c r="C34">
        <f t="shared" si="17"/>
        <v>5717</v>
      </c>
      <c r="D34">
        <f t="shared" si="18"/>
        <v>1081</v>
      </c>
      <c r="E34">
        <f>X33+E33-AD33-AI33-AJ33-AK33</f>
        <v>102</v>
      </c>
      <c r="F34">
        <f t="shared" si="19"/>
        <v>121</v>
      </c>
      <c r="G34">
        <f t="shared" si="1"/>
        <v>50</v>
      </c>
      <c r="H34">
        <f t="shared" si="2"/>
        <v>44</v>
      </c>
      <c r="I34">
        <f t="shared" si="3"/>
        <v>12</v>
      </c>
      <c r="J34">
        <f t="shared" si="4"/>
        <v>620</v>
      </c>
      <c r="K34">
        <f t="shared" si="5"/>
        <v>253</v>
      </c>
      <c r="L34">
        <f t="shared" si="6"/>
        <v>2000</v>
      </c>
      <c r="M34">
        <f t="shared" si="20"/>
        <v>1430</v>
      </c>
      <c r="N34">
        <f t="shared" si="21"/>
        <v>271</v>
      </c>
      <c r="O34">
        <f t="shared" si="22"/>
        <v>34</v>
      </c>
      <c r="P34">
        <f t="shared" si="23"/>
        <v>14</v>
      </c>
      <c r="Q34">
        <f t="shared" si="69"/>
        <v>17</v>
      </c>
      <c r="R34">
        <f t="shared" si="70"/>
        <v>5</v>
      </c>
      <c r="S34">
        <f t="shared" si="24"/>
        <v>7</v>
      </c>
      <c r="T34">
        <f t="shared" si="25"/>
        <v>157</v>
      </c>
      <c r="U34">
        <f t="shared" si="26"/>
        <v>65</v>
      </c>
      <c r="V34">
        <f t="shared" si="27"/>
        <v>349</v>
      </c>
      <c r="W34">
        <f t="shared" si="7"/>
        <v>216</v>
      </c>
      <c r="X34">
        <f t="shared" si="8"/>
        <v>108</v>
      </c>
      <c r="Y34">
        <f t="shared" si="9"/>
        <v>108</v>
      </c>
      <c r="Z34">
        <f t="shared" si="71"/>
        <v>80</v>
      </c>
      <c r="AA34">
        <f t="shared" si="28"/>
        <v>16</v>
      </c>
      <c r="AB34">
        <f t="shared" si="29"/>
        <v>8</v>
      </c>
      <c r="AC34">
        <f t="shared" si="30"/>
        <v>24</v>
      </c>
      <c r="AD34">
        <f t="shared" si="31"/>
        <v>32</v>
      </c>
      <c r="AE34">
        <f t="shared" si="10"/>
        <v>57</v>
      </c>
      <c r="AF34">
        <f t="shared" si="32"/>
        <v>6</v>
      </c>
      <c r="AG34">
        <f t="shared" si="33"/>
        <v>23</v>
      </c>
      <c r="AH34">
        <f t="shared" si="34"/>
        <v>28</v>
      </c>
      <c r="AI34">
        <f t="shared" si="35"/>
        <v>10</v>
      </c>
      <c r="AJ34">
        <f t="shared" si="36"/>
        <v>20</v>
      </c>
      <c r="AK34">
        <f t="shared" si="37"/>
        <v>31</v>
      </c>
      <c r="AL34">
        <f t="shared" si="38"/>
        <v>12</v>
      </c>
      <c r="AM34">
        <f t="shared" si="39"/>
        <v>49</v>
      </c>
      <c r="AN34">
        <f t="shared" si="40"/>
        <v>10</v>
      </c>
      <c r="AO34">
        <f t="shared" si="41"/>
        <v>4</v>
      </c>
      <c r="AP34">
        <f t="shared" si="42"/>
        <v>2</v>
      </c>
      <c r="AQ34">
        <f t="shared" si="43"/>
        <v>15</v>
      </c>
      <c r="AR34">
        <f t="shared" si="44"/>
        <v>18</v>
      </c>
      <c r="AS34">
        <f t="shared" si="45"/>
        <v>6</v>
      </c>
      <c r="AT34">
        <f t="shared" si="46"/>
        <v>48</v>
      </c>
      <c r="AU34">
        <f t="shared" si="47"/>
        <v>119</v>
      </c>
      <c r="AV34">
        <f t="shared" si="11"/>
        <v>87</v>
      </c>
      <c r="AW34">
        <f t="shared" si="12"/>
        <v>54</v>
      </c>
      <c r="AX34">
        <f t="shared" si="13"/>
        <v>41</v>
      </c>
      <c r="AY34">
        <f t="shared" si="14"/>
        <v>13</v>
      </c>
      <c r="AZ34">
        <f t="shared" si="48"/>
        <v>30</v>
      </c>
      <c r="BA34">
        <f t="shared" si="49"/>
        <v>6</v>
      </c>
      <c r="BB34">
        <f t="shared" si="50"/>
        <v>3</v>
      </c>
      <c r="BC34">
        <f t="shared" si="51"/>
        <v>9</v>
      </c>
      <c r="BD34">
        <f t="shared" si="15"/>
        <v>12</v>
      </c>
      <c r="BE34">
        <f t="shared" si="52"/>
        <v>8</v>
      </c>
      <c r="BF34">
        <f t="shared" si="53"/>
        <v>1</v>
      </c>
      <c r="BG34">
        <f t="shared" si="54"/>
        <v>3</v>
      </c>
      <c r="BH34">
        <f t="shared" si="55"/>
        <v>4</v>
      </c>
      <c r="BI34">
        <f t="shared" si="56"/>
        <v>6</v>
      </c>
      <c r="BJ34">
        <f t="shared" si="57"/>
        <v>7</v>
      </c>
      <c r="BK34">
        <f t="shared" si="58"/>
        <v>10</v>
      </c>
      <c r="BL34">
        <f t="shared" si="59"/>
        <v>2</v>
      </c>
      <c r="BM34">
        <f t="shared" si="60"/>
        <v>5</v>
      </c>
      <c r="BN34">
        <f t="shared" si="61"/>
        <v>3</v>
      </c>
      <c r="BO34">
        <f t="shared" si="62"/>
        <v>1</v>
      </c>
      <c r="BP34">
        <f t="shared" si="63"/>
        <v>1</v>
      </c>
      <c r="BQ34">
        <f t="shared" si="64"/>
        <v>5</v>
      </c>
      <c r="BR34">
        <f t="shared" si="65"/>
        <v>2</v>
      </c>
      <c r="BS34">
        <f t="shared" si="66"/>
        <v>4</v>
      </c>
      <c r="BT34">
        <f t="shared" si="67"/>
        <v>14</v>
      </c>
      <c r="BU34">
        <f t="shared" si="68"/>
        <v>26</v>
      </c>
    </row>
    <row r="35" spans="1:73" x14ac:dyDescent="0.25">
      <c r="A35">
        <f t="shared" si="16"/>
        <v>25</v>
      </c>
      <c r="B35">
        <f t="shared" si="0"/>
        <v>8000</v>
      </c>
      <c r="C35">
        <f t="shared" si="17"/>
        <v>5368</v>
      </c>
      <c r="D35">
        <f t="shared" si="18"/>
        <v>1214</v>
      </c>
      <c r="E35">
        <f>X34+E34-AD34-AI34-AJ34-AK34</f>
        <v>117</v>
      </c>
      <c r="F35">
        <f t="shared" si="19"/>
        <v>140</v>
      </c>
      <c r="G35">
        <f t="shared" si="1"/>
        <v>57</v>
      </c>
      <c r="H35">
        <f t="shared" si="2"/>
        <v>50</v>
      </c>
      <c r="I35">
        <f t="shared" si="3"/>
        <v>14</v>
      </c>
      <c r="J35">
        <f t="shared" si="4"/>
        <v>739</v>
      </c>
      <c r="K35">
        <f t="shared" si="5"/>
        <v>301</v>
      </c>
      <c r="L35">
        <f t="shared" si="6"/>
        <v>2000</v>
      </c>
      <c r="M35">
        <f t="shared" si="20"/>
        <v>1343</v>
      </c>
      <c r="N35">
        <f t="shared" si="21"/>
        <v>304</v>
      </c>
      <c r="O35">
        <f t="shared" si="22"/>
        <v>40</v>
      </c>
      <c r="P35">
        <f t="shared" si="23"/>
        <v>16</v>
      </c>
      <c r="Q35">
        <f t="shared" si="69"/>
        <v>21</v>
      </c>
      <c r="R35">
        <f t="shared" si="70"/>
        <v>6</v>
      </c>
      <c r="S35">
        <f t="shared" si="24"/>
        <v>8</v>
      </c>
      <c r="T35">
        <f t="shared" si="25"/>
        <v>183</v>
      </c>
      <c r="U35">
        <f t="shared" si="26"/>
        <v>79</v>
      </c>
      <c r="V35">
        <f t="shared" si="27"/>
        <v>378</v>
      </c>
      <c r="W35">
        <f t="shared" si="7"/>
        <v>243</v>
      </c>
      <c r="X35">
        <f t="shared" si="8"/>
        <v>122</v>
      </c>
      <c r="Y35">
        <f t="shared" si="9"/>
        <v>121</v>
      </c>
      <c r="Z35">
        <f t="shared" si="71"/>
        <v>92</v>
      </c>
      <c r="AA35">
        <f t="shared" si="28"/>
        <v>18</v>
      </c>
      <c r="AB35">
        <f t="shared" si="29"/>
        <v>9</v>
      </c>
      <c r="AC35">
        <f t="shared" si="30"/>
        <v>28</v>
      </c>
      <c r="AD35">
        <f t="shared" si="31"/>
        <v>37</v>
      </c>
      <c r="AE35">
        <f t="shared" si="10"/>
        <v>67</v>
      </c>
      <c r="AF35">
        <f t="shared" si="32"/>
        <v>7</v>
      </c>
      <c r="AG35">
        <f t="shared" si="33"/>
        <v>27</v>
      </c>
      <c r="AH35">
        <f t="shared" si="34"/>
        <v>33</v>
      </c>
      <c r="AI35">
        <f t="shared" si="35"/>
        <v>12</v>
      </c>
      <c r="AJ35">
        <f t="shared" si="36"/>
        <v>23</v>
      </c>
      <c r="AK35">
        <f t="shared" si="37"/>
        <v>36</v>
      </c>
      <c r="AL35">
        <f t="shared" si="38"/>
        <v>14</v>
      </c>
      <c r="AM35">
        <f t="shared" si="39"/>
        <v>56</v>
      </c>
      <c r="AN35">
        <f t="shared" si="40"/>
        <v>11</v>
      </c>
      <c r="AO35">
        <f t="shared" si="41"/>
        <v>5</v>
      </c>
      <c r="AP35">
        <f t="shared" si="42"/>
        <v>3</v>
      </c>
      <c r="AQ35">
        <f t="shared" si="43"/>
        <v>17</v>
      </c>
      <c r="AR35">
        <f t="shared" si="44"/>
        <v>20</v>
      </c>
      <c r="AS35">
        <f t="shared" si="45"/>
        <v>7</v>
      </c>
      <c r="AT35">
        <f t="shared" si="46"/>
        <v>56</v>
      </c>
      <c r="AU35">
        <f t="shared" si="47"/>
        <v>136</v>
      </c>
      <c r="AV35">
        <f t="shared" si="11"/>
        <v>95</v>
      </c>
      <c r="AW35">
        <f t="shared" si="12"/>
        <v>61</v>
      </c>
      <c r="AX35">
        <f t="shared" si="13"/>
        <v>46</v>
      </c>
      <c r="AY35">
        <f t="shared" si="14"/>
        <v>15</v>
      </c>
      <c r="AZ35">
        <f t="shared" si="48"/>
        <v>35</v>
      </c>
      <c r="BA35">
        <f t="shared" si="49"/>
        <v>7</v>
      </c>
      <c r="BB35">
        <f t="shared" si="50"/>
        <v>4</v>
      </c>
      <c r="BC35">
        <f t="shared" si="51"/>
        <v>11</v>
      </c>
      <c r="BD35">
        <f t="shared" si="15"/>
        <v>13</v>
      </c>
      <c r="BE35">
        <f t="shared" si="52"/>
        <v>9</v>
      </c>
      <c r="BF35">
        <f t="shared" si="53"/>
        <v>1</v>
      </c>
      <c r="BG35">
        <f t="shared" si="54"/>
        <v>4</v>
      </c>
      <c r="BH35">
        <f t="shared" si="55"/>
        <v>4</v>
      </c>
      <c r="BI35">
        <f t="shared" si="56"/>
        <v>7</v>
      </c>
      <c r="BJ35">
        <f t="shared" si="57"/>
        <v>8</v>
      </c>
      <c r="BK35">
        <f t="shared" si="58"/>
        <v>13</v>
      </c>
      <c r="BL35">
        <f t="shared" si="59"/>
        <v>2</v>
      </c>
      <c r="BM35">
        <f t="shared" si="60"/>
        <v>7</v>
      </c>
      <c r="BN35">
        <f t="shared" si="61"/>
        <v>4</v>
      </c>
      <c r="BO35">
        <f t="shared" si="62"/>
        <v>1</v>
      </c>
      <c r="BP35">
        <f t="shared" si="63"/>
        <v>2</v>
      </c>
      <c r="BQ35">
        <f t="shared" si="64"/>
        <v>6</v>
      </c>
      <c r="BR35">
        <f t="shared" si="65"/>
        <v>2</v>
      </c>
      <c r="BS35">
        <f t="shared" si="66"/>
        <v>4</v>
      </c>
      <c r="BT35">
        <f t="shared" si="67"/>
        <v>17</v>
      </c>
      <c r="BU35">
        <f t="shared" si="68"/>
        <v>32</v>
      </c>
    </row>
    <row r="36" spans="1:73" x14ac:dyDescent="0.25">
      <c r="A36">
        <f t="shared" si="16"/>
        <v>26</v>
      </c>
      <c r="B36">
        <f t="shared" si="0"/>
        <v>8000</v>
      </c>
      <c r="C36">
        <f t="shared" si="17"/>
        <v>4990</v>
      </c>
      <c r="D36">
        <f t="shared" si="18"/>
        <v>1349</v>
      </c>
      <c r="E36">
        <f>X35+E35-AD35-AI35-AJ35-AK35</f>
        <v>131</v>
      </c>
      <c r="F36">
        <f t="shared" si="19"/>
        <v>158</v>
      </c>
      <c r="G36">
        <f t="shared" ref="G36:G60" si="72">G35+AD35-AN35-AQ35</f>
        <v>66</v>
      </c>
      <c r="H36">
        <f t="shared" ref="H36:H60" si="73">H35+AH35-AO35-AR35</f>
        <v>58</v>
      </c>
      <c r="I36">
        <f t="shared" ref="I36:I60" si="74">I35+AI35-AP35-AS35</f>
        <v>16</v>
      </c>
      <c r="J36">
        <f t="shared" ref="J36:J60" si="75">J35+AU35</f>
        <v>875</v>
      </c>
      <c r="K36">
        <f t="shared" ref="K36:K60" si="76">K35+AT35</f>
        <v>357</v>
      </c>
      <c r="L36">
        <f t="shared" si="6"/>
        <v>2000</v>
      </c>
      <c r="M36">
        <f t="shared" si="20"/>
        <v>1248</v>
      </c>
      <c r="N36">
        <f t="shared" si="21"/>
        <v>338</v>
      </c>
      <c r="O36">
        <f t="shared" ref="O36:O60" si="77">O35 + AX35 - BI35 - BJ35 - BK35 - BD35</f>
        <v>45</v>
      </c>
      <c r="P36">
        <f t="shared" ref="P36:P60" si="78">P35 + AY35 - BH35 -BL35 - BM35</f>
        <v>18</v>
      </c>
      <c r="Q36">
        <f t="shared" ref="Q36:Q60" si="79">Q35 + BD35 - BN35 - BQ35</f>
        <v>24</v>
      </c>
      <c r="R36">
        <f t="shared" ref="R36:R60" si="80" xml:space="preserve"> R35 + BH35 - BO35 - BR35</f>
        <v>7</v>
      </c>
      <c r="S36">
        <f t="shared" ref="S36:S60" si="81">S35 + BI35 - BP35 - BS35</f>
        <v>9</v>
      </c>
      <c r="T36">
        <f t="shared" ref="T36:T60" si="82">T35 + BU35</f>
        <v>215</v>
      </c>
      <c r="U36">
        <f t="shared" ref="U36:U60" si="83">U35 + BT35</f>
        <v>96</v>
      </c>
      <c r="V36">
        <f t="shared" ref="V36:V60" si="84">ROUND(C36/D$2*(F$2*E36+F$3*F36+M$2*O36+M$3*P36), 0)</f>
        <v>395</v>
      </c>
      <c r="W36">
        <f t="shared" ref="W36:W60" si="85">ROUND(F$4*D36, 0)</f>
        <v>270</v>
      </c>
      <c r="X36">
        <f t="shared" ref="X36:X60" si="86">ROUND(F$5*W36, 0)</f>
        <v>135</v>
      </c>
      <c r="Y36">
        <f t="shared" ref="Y36:Y60" si="87">W36-X36</f>
        <v>135</v>
      </c>
      <c r="Z36">
        <f t="shared" ref="Z36:Z60" si="88">ROUND(E36*J$2*J$3,0)</f>
        <v>103</v>
      </c>
      <c r="AA36">
        <f t="shared" ref="AA36:AA60" si="89" xml:space="preserve"> ROUND(Z36 * H$7, 0)</f>
        <v>21</v>
      </c>
      <c r="AB36">
        <f t="shared" ref="AB36:AB60" si="90">ROUND(Z36*H$2, 0)</f>
        <v>10</v>
      </c>
      <c r="AC36">
        <f t="shared" ref="AC36:AC60" si="91">ROUND(Z36 * H$4, 0)</f>
        <v>31</v>
      </c>
      <c r="AD36">
        <f t="shared" ref="AD36:AD60" si="92">Z36-AA36-AB36-AC36</f>
        <v>41</v>
      </c>
      <c r="AE36">
        <f t="shared" ref="AE36:AE60" si="93">ROUND(F36*J$4*J$5,0)</f>
        <v>75</v>
      </c>
      <c r="AF36">
        <f t="shared" ref="AF36:AF60" si="94">ROUND(AE36*H$8, 0)</f>
        <v>8</v>
      </c>
      <c r="AG36">
        <f t="shared" ref="AG36:AG60" si="95">ROUND(AE36*H$5, 0)</f>
        <v>30</v>
      </c>
      <c r="AH36">
        <f t="shared" ref="AH36:AH60" si="96">AE36-AF36-AG36</f>
        <v>37</v>
      </c>
      <c r="AI36">
        <f t="shared" ref="AI36:AI60" si="97">ROUND(AB36 + (E36 - Z36) * H$2, 0)</f>
        <v>13</v>
      </c>
      <c r="AJ36">
        <f t="shared" ref="AJ36:AJ60" si="98">ROUND(Z36 * H$7 + (E36-Z36) * H$7, 0)</f>
        <v>26</v>
      </c>
      <c r="AK36">
        <f t="shared" ref="AK36:AK60" si="99">ROUND(AC36 + (E36-Z36) * H$4, 0)</f>
        <v>39</v>
      </c>
      <c r="AL36">
        <f t="shared" ref="AL36:AL60" si="100">ROUND(AF36 + (F36 - AE36) * H$8, 0)</f>
        <v>16</v>
      </c>
      <c r="AM36">
        <f t="shared" ref="AM36:AM60" si="101">ROUND(AG36 + (F36 - AE36) *H$5, 0)</f>
        <v>63</v>
      </c>
      <c r="AN36">
        <f t="shared" ref="AN36:AN60" si="102">ROUND(G36*H$7, 0)</f>
        <v>13</v>
      </c>
      <c r="AO36">
        <f t="shared" ref="AO36:AO60" si="103">ROUND(H36*H$8, 0)</f>
        <v>6</v>
      </c>
      <c r="AP36">
        <f t="shared" ref="AP36:AP60" si="104">ROUND(I36 * H$6, 0)</f>
        <v>3</v>
      </c>
      <c r="AQ36">
        <f t="shared" ref="AQ36:AQ60" si="105">ROUND(G36 * H$4, 0)</f>
        <v>20</v>
      </c>
      <c r="AR36">
        <f t="shared" ref="AR36:AR60" si="106">ROUND(H36 * H$5, 0)</f>
        <v>23</v>
      </c>
      <c r="AS36">
        <f t="shared" ref="AS36:AS60" si="107">ROUND(I36 * H$3, 0)</f>
        <v>8</v>
      </c>
      <c r="AT36">
        <f t="shared" ref="AT36:AT60" si="108">AJ36 +AL36 +AN36 + AO36 + AP36</f>
        <v>64</v>
      </c>
      <c r="AU36">
        <f t="shared" ref="AU36:AU60" si="109">AK36 + AM36 + AQ36 + AR36 + AS36</f>
        <v>153</v>
      </c>
      <c r="AV36">
        <f t="shared" ref="AV36:AV60" si="110">ROUND(M36/D$2*(F$2*E36+F$3*F36+M$2*O36+M$3*P36), 0)</f>
        <v>99</v>
      </c>
      <c r="AW36">
        <f t="shared" ref="AW36:AW60" si="111">ROUND(N36 * M$4, 0)</f>
        <v>68</v>
      </c>
      <c r="AX36">
        <f t="shared" ref="AX36:AX60" si="112">ROUND(AW36*M$5, 0)</f>
        <v>51</v>
      </c>
      <c r="AY36">
        <f t="shared" ref="AY36:AY60" si="113">AW36-AX36</f>
        <v>17</v>
      </c>
      <c r="AZ36">
        <f t="shared" ref="AZ36:AZ60" si="114">ROUND(O36 * Q$2 *Q$3, 0)</f>
        <v>40</v>
      </c>
      <c r="BA36">
        <f t="shared" ref="BA36:BA60" si="115">ROUND(AZ36*O$7, 0)</f>
        <v>8</v>
      </c>
      <c r="BB36">
        <f t="shared" ref="BB36:BB60" si="116">ROUND(AZ36 * O$2, 0)</f>
        <v>4</v>
      </c>
      <c r="BC36">
        <f t="shared" ref="BC36:BC60" si="117">ROUND(AZ36 * O$4, 0)</f>
        <v>12</v>
      </c>
      <c r="BD36">
        <f t="shared" ref="BD36:BD60" si="118">AZ36-BA36-BB36-BC36</f>
        <v>16</v>
      </c>
      <c r="BE36">
        <f t="shared" ref="BE36:BE60" si="119">ROUND(P36 * Q$4 * Q$5, 0)</f>
        <v>10</v>
      </c>
      <c r="BF36">
        <f t="shared" ref="BF36:BF60" si="120">ROUND(BE36 * O$8, 0)</f>
        <v>1</v>
      </c>
      <c r="BG36">
        <f t="shared" ref="BG36:BG60" si="121">ROUND(BE36 * O$5, 0)</f>
        <v>4</v>
      </c>
      <c r="BH36">
        <f t="shared" ref="BH36:BH60" si="122">BE36 - BF36 - BG36</f>
        <v>5</v>
      </c>
      <c r="BI36">
        <f t="shared" ref="BI36:BI60" si="123">ROUND(BB36 + (O36 - BA36)*O$2, 0)</f>
        <v>8</v>
      </c>
      <c r="BJ36">
        <f t="shared" ref="BJ36:BJ60" si="124">ROUND(BA36 + (O36 - AZ36)*O$7, 0)</f>
        <v>9</v>
      </c>
      <c r="BK36">
        <f t="shared" ref="BK36:BK60" si="125">ROUND(BC36 + (O36 - AZ36)*O$4, 0)</f>
        <v>14</v>
      </c>
      <c r="BL36">
        <f t="shared" ref="BL36:BL60" si="126">ROUND(BF36 + (P36 - BE36) * O$8, 0)</f>
        <v>2</v>
      </c>
      <c r="BM36">
        <f t="shared" ref="BM36:BM60" si="127" xml:space="preserve"> ROUND(BG36 + (P36 - BE36) * O$5, 0)</f>
        <v>7</v>
      </c>
      <c r="BN36">
        <f t="shared" ref="BN36:BN60" si="128">ROUND(Q36 * O$7, 0)</f>
        <v>5</v>
      </c>
      <c r="BO36">
        <f t="shared" ref="BO36:BO60" si="129">ROUND(R36 * O$8, 0)</f>
        <v>1</v>
      </c>
      <c r="BP36">
        <f t="shared" ref="BP36:BP60" si="130">ROUND(S36 * O$6, 0)</f>
        <v>2</v>
      </c>
      <c r="BQ36">
        <f t="shared" ref="BQ36:BQ60" si="131" xml:space="preserve"> ROUND(Q36 * O$4, 0)</f>
        <v>7</v>
      </c>
      <c r="BR36">
        <f t="shared" ref="BR36:BR60" si="132">ROUND(R36*O$5, 0)</f>
        <v>3</v>
      </c>
      <c r="BS36">
        <f t="shared" ref="BS36:BS60" si="133">ROUND(S36 * O$3, 0)</f>
        <v>5</v>
      </c>
      <c r="BT36">
        <f t="shared" ref="BT36:BT60" si="134">BJ36 + BL36 + BN36 + BO36 + BP36</f>
        <v>19</v>
      </c>
      <c r="BU36">
        <f t="shared" ref="BU36:BU60" si="135">BK36 + BM36 + BQ36 + BR36 + BS36</f>
        <v>36</v>
      </c>
    </row>
    <row r="37" spans="1:73" x14ac:dyDescent="0.25">
      <c r="A37">
        <f t="shared" si="16"/>
        <v>27</v>
      </c>
      <c r="B37">
        <f t="shared" si="0"/>
        <v>8000</v>
      </c>
      <c r="C37">
        <f t="shared" si="17"/>
        <v>4595</v>
      </c>
      <c r="D37">
        <f t="shared" si="18"/>
        <v>1474</v>
      </c>
      <c r="E37">
        <f>X36+E36-AD36-AI36-AJ36-AK36</f>
        <v>147</v>
      </c>
      <c r="F37">
        <f t="shared" si="19"/>
        <v>177</v>
      </c>
      <c r="G37">
        <f t="shared" si="72"/>
        <v>74</v>
      </c>
      <c r="H37">
        <f t="shared" si="73"/>
        <v>66</v>
      </c>
      <c r="I37">
        <f t="shared" si="74"/>
        <v>18</v>
      </c>
      <c r="J37">
        <f t="shared" si="75"/>
        <v>1028</v>
      </c>
      <c r="K37">
        <f t="shared" si="76"/>
        <v>421</v>
      </c>
      <c r="L37">
        <f t="shared" si="6"/>
        <v>2000</v>
      </c>
      <c r="M37">
        <f t="shared" si="20"/>
        <v>1149</v>
      </c>
      <c r="N37">
        <f t="shared" si="21"/>
        <v>369</v>
      </c>
      <c r="O37">
        <f t="shared" si="77"/>
        <v>49</v>
      </c>
      <c r="P37">
        <f t="shared" si="78"/>
        <v>21</v>
      </c>
      <c r="Q37">
        <f t="shared" si="79"/>
        <v>28</v>
      </c>
      <c r="R37">
        <f t="shared" si="80"/>
        <v>8</v>
      </c>
      <c r="S37">
        <f t="shared" si="81"/>
        <v>10</v>
      </c>
      <c r="T37">
        <f t="shared" si="82"/>
        <v>251</v>
      </c>
      <c r="U37">
        <f t="shared" si="83"/>
        <v>115</v>
      </c>
      <c r="V37">
        <f t="shared" si="84"/>
        <v>407</v>
      </c>
      <c r="W37">
        <f t="shared" si="85"/>
        <v>295</v>
      </c>
      <c r="X37">
        <f t="shared" si="86"/>
        <v>148</v>
      </c>
      <c r="Y37">
        <f t="shared" si="87"/>
        <v>147</v>
      </c>
      <c r="Z37">
        <f t="shared" si="88"/>
        <v>115</v>
      </c>
      <c r="AA37">
        <f t="shared" si="89"/>
        <v>23</v>
      </c>
      <c r="AB37">
        <f t="shared" si="90"/>
        <v>12</v>
      </c>
      <c r="AC37">
        <f t="shared" si="91"/>
        <v>35</v>
      </c>
      <c r="AD37">
        <f t="shared" si="92"/>
        <v>45</v>
      </c>
      <c r="AE37">
        <f t="shared" si="93"/>
        <v>84</v>
      </c>
      <c r="AF37">
        <f t="shared" si="94"/>
        <v>8</v>
      </c>
      <c r="AG37">
        <f t="shared" si="95"/>
        <v>34</v>
      </c>
      <c r="AH37">
        <f t="shared" si="96"/>
        <v>42</v>
      </c>
      <c r="AI37">
        <f t="shared" si="97"/>
        <v>15</v>
      </c>
      <c r="AJ37">
        <f t="shared" si="98"/>
        <v>29</v>
      </c>
      <c r="AK37">
        <f t="shared" si="99"/>
        <v>45</v>
      </c>
      <c r="AL37">
        <f t="shared" si="100"/>
        <v>17</v>
      </c>
      <c r="AM37">
        <f t="shared" si="101"/>
        <v>71</v>
      </c>
      <c r="AN37">
        <f t="shared" si="102"/>
        <v>15</v>
      </c>
      <c r="AO37">
        <f t="shared" si="103"/>
        <v>7</v>
      </c>
      <c r="AP37">
        <f t="shared" si="104"/>
        <v>4</v>
      </c>
      <c r="AQ37">
        <f t="shared" si="105"/>
        <v>22</v>
      </c>
      <c r="AR37">
        <f t="shared" si="106"/>
        <v>26</v>
      </c>
      <c r="AS37">
        <f t="shared" si="107"/>
        <v>9</v>
      </c>
      <c r="AT37">
        <f t="shared" si="108"/>
        <v>72</v>
      </c>
      <c r="AU37">
        <f t="shared" si="109"/>
        <v>173</v>
      </c>
      <c r="AV37">
        <f t="shared" si="110"/>
        <v>102</v>
      </c>
      <c r="AW37">
        <f t="shared" si="111"/>
        <v>74</v>
      </c>
      <c r="AX37">
        <f t="shared" si="112"/>
        <v>56</v>
      </c>
      <c r="AY37">
        <f t="shared" si="113"/>
        <v>18</v>
      </c>
      <c r="AZ37">
        <f t="shared" si="114"/>
        <v>43</v>
      </c>
      <c r="BA37">
        <f t="shared" si="115"/>
        <v>9</v>
      </c>
      <c r="BB37">
        <f t="shared" si="116"/>
        <v>4</v>
      </c>
      <c r="BC37">
        <f t="shared" si="117"/>
        <v>13</v>
      </c>
      <c r="BD37">
        <f t="shared" si="118"/>
        <v>17</v>
      </c>
      <c r="BE37">
        <f t="shared" si="119"/>
        <v>12</v>
      </c>
      <c r="BF37">
        <f t="shared" si="120"/>
        <v>1</v>
      </c>
      <c r="BG37">
        <f t="shared" si="121"/>
        <v>5</v>
      </c>
      <c r="BH37">
        <f t="shared" si="122"/>
        <v>6</v>
      </c>
      <c r="BI37">
        <f t="shared" si="123"/>
        <v>8</v>
      </c>
      <c r="BJ37">
        <f t="shared" si="124"/>
        <v>10</v>
      </c>
      <c r="BK37">
        <f t="shared" si="125"/>
        <v>15</v>
      </c>
      <c r="BL37">
        <f t="shared" si="126"/>
        <v>2</v>
      </c>
      <c r="BM37">
        <f t="shared" si="127"/>
        <v>9</v>
      </c>
      <c r="BN37">
        <f t="shared" si="128"/>
        <v>6</v>
      </c>
      <c r="BO37">
        <f t="shared" si="129"/>
        <v>1</v>
      </c>
      <c r="BP37">
        <f t="shared" si="130"/>
        <v>2</v>
      </c>
      <c r="BQ37">
        <f t="shared" si="131"/>
        <v>8</v>
      </c>
      <c r="BR37">
        <f t="shared" si="132"/>
        <v>3</v>
      </c>
      <c r="BS37">
        <f t="shared" si="133"/>
        <v>5</v>
      </c>
      <c r="BT37">
        <f t="shared" si="134"/>
        <v>21</v>
      </c>
      <c r="BU37">
        <f t="shared" si="135"/>
        <v>40</v>
      </c>
    </row>
    <row r="38" spans="1:73" x14ac:dyDescent="0.25">
      <c r="A38">
        <f t="shared" si="16"/>
        <v>28</v>
      </c>
      <c r="B38">
        <f t="shared" si="0"/>
        <v>8000</v>
      </c>
      <c r="C38">
        <f t="shared" si="17"/>
        <v>4188</v>
      </c>
      <c r="D38">
        <f t="shared" si="18"/>
        <v>1586</v>
      </c>
      <c r="E38">
        <f>X37+E37-AD37-AI37-AJ37-AK37</f>
        <v>161</v>
      </c>
      <c r="F38">
        <f t="shared" si="19"/>
        <v>194</v>
      </c>
      <c r="G38">
        <f t="shared" si="72"/>
        <v>82</v>
      </c>
      <c r="H38">
        <f t="shared" si="73"/>
        <v>75</v>
      </c>
      <c r="I38">
        <f t="shared" si="74"/>
        <v>20</v>
      </c>
      <c r="J38">
        <f t="shared" si="75"/>
        <v>1201</v>
      </c>
      <c r="K38">
        <f t="shared" si="76"/>
        <v>493</v>
      </c>
      <c r="L38">
        <f t="shared" si="6"/>
        <v>2000</v>
      </c>
      <c r="M38">
        <f t="shared" si="20"/>
        <v>1047</v>
      </c>
      <c r="N38">
        <f t="shared" si="21"/>
        <v>397</v>
      </c>
      <c r="O38">
        <f t="shared" si="77"/>
        <v>55</v>
      </c>
      <c r="P38">
        <f t="shared" si="78"/>
        <v>22</v>
      </c>
      <c r="Q38">
        <f t="shared" si="79"/>
        <v>31</v>
      </c>
      <c r="R38">
        <f t="shared" si="80"/>
        <v>10</v>
      </c>
      <c r="S38">
        <f t="shared" si="81"/>
        <v>11</v>
      </c>
      <c r="T38">
        <f t="shared" si="82"/>
        <v>291</v>
      </c>
      <c r="U38">
        <f t="shared" si="83"/>
        <v>136</v>
      </c>
      <c r="V38">
        <f t="shared" si="84"/>
        <v>407</v>
      </c>
      <c r="W38">
        <f t="shared" si="85"/>
        <v>317</v>
      </c>
      <c r="X38">
        <f t="shared" si="86"/>
        <v>159</v>
      </c>
      <c r="Y38">
        <f t="shared" si="87"/>
        <v>158</v>
      </c>
      <c r="Z38">
        <f t="shared" si="88"/>
        <v>126</v>
      </c>
      <c r="AA38">
        <f t="shared" si="89"/>
        <v>25</v>
      </c>
      <c r="AB38">
        <f t="shared" si="90"/>
        <v>13</v>
      </c>
      <c r="AC38">
        <f t="shared" si="91"/>
        <v>38</v>
      </c>
      <c r="AD38">
        <f t="shared" si="92"/>
        <v>50</v>
      </c>
      <c r="AE38">
        <f t="shared" si="93"/>
        <v>92</v>
      </c>
      <c r="AF38">
        <f t="shared" si="94"/>
        <v>9</v>
      </c>
      <c r="AG38">
        <f t="shared" si="95"/>
        <v>37</v>
      </c>
      <c r="AH38">
        <f t="shared" si="96"/>
        <v>46</v>
      </c>
      <c r="AI38">
        <f t="shared" si="97"/>
        <v>17</v>
      </c>
      <c r="AJ38">
        <f t="shared" si="98"/>
        <v>32</v>
      </c>
      <c r="AK38">
        <f t="shared" si="99"/>
        <v>49</v>
      </c>
      <c r="AL38">
        <f t="shared" si="100"/>
        <v>19</v>
      </c>
      <c r="AM38">
        <f t="shared" si="101"/>
        <v>78</v>
      </c>
      <c r="AN38">
        <f t="shared" si="102"/>
        <v>16</v>
      </c>
      <c r="AO38">
        <f t="shared" si="103"/>
        <v>8</v>
      </c>
      <c r="AP38">
        <f t="shared" si="104"/>
        <v>4</v>
      </c>
      <c r="AQ38">
        <f t="shared" si="105"/>
        <v>25</v>
      </c>
      <c r="AR38">
        <f t="shared" si="106"/>
        <v>30</v>
      </c>
      <c r="AS38">
        <f t="shared" si="107"/>
        <v>10</v>
      </c>
      <c r="AT38">
        <f t="shared" si="108"/>
        <v>79</v>
      </c>
      <c r="AU38">
        <f t="shared" si="109"/>
        <v>192</v>
      </c>
      <c r="AV38">
        <f t="shared" si="110"/>
        <v>102</v>
      </c>
      <c r="AW38">
        <f t="shared" si="111"/>
        <v>79</v>
      </c>
      <c r="AX38">
        <f t="shared" si="112"/>
        <v>59</v>
      </c>
      <c r="AY38">
        <f t="shared" si="113"/>
        <v>20</v>
      </c>
      <c r="AZ38">
        <f t="shared" si="114"/>
        <v>49</v>
      </c>
      <c r="BA38">
        <f t="shared" si="115"/>
        <v>10</v>
      </c>
      <c r="BB38">
        <f t="shared" si="116"/>
        <v>5</v>
      </c>
      <c r="BC38">
        <f t="shared" si="117"/>
        <v>15</v>
      </c>
      <c r="BD38">
        <f t="shared" si="118"/>
        <v>19</v>
      </c>
      <c r="BE38">
        <f t="shared" si="119"/>
        <v>13</v>
      </c>
      <c r="BF38">
        <f t="shared" si="120"/>
        <v>1</v>
      </c>
      <c r="BG38">
        <f t="shared" si="121"/>
        <v>5</v>
      </c>
      <c r="BH38">
        <f t="shared" si="122"/>
        <v>7</v>
      </c>
      <c r="BI38">
        <f t="shared" si="123"/>
        <v>10</v>
      </c>
      <c r="BJ38">
        <f t="shared" si="124"/>
        <v>11</v>
      </c>
      <c r="BK38">
        <f t="shared" si="125"/>
        <v>17</v>
      </c>
      <c r="BL38">
        <f t="shared" si="126"/>
        <v>2</v>
      </c>
      <c r="BM38">
        <f t="shared" si="127"/>
        <v>9</v>
      </c>
      <c r="BN38">
        <f t="shared" si="128"/>
        <v>6</v>
      </c>
      <c r="BO38">
        <f t="shared" si="129"/>
        <v>1</v>
      </c>
      <c r="BP38">
        <f t="shared" si="130"/>
        <v>2</v>
      </c>
      <c r="BQ38">
        <f t="shared" si="131"/>
        <v>9</v>
      </c>
      <c r="BR38">
        <f t="shared" si="132"/>
        <v>4</v>
      </c>
      <c r="BS38">
        <f t="shared" si="133"/>
        <v>6</v>
      </c>
      <c r="BT38">
        <f t="shared" si="134"/>
        <v>22</v>
      </c>
      <c r="BU38">
        <f t="shared" si="135"/>
        <v>45</v>
      </c>
    </row>
    <row r="39" spans="1:73" x14ac:dyDescent="0.25">
      <c r="A39">
        <f t="shared" si="16"/>
        <v>29</v>
      </c>
      <c r="B39">
        <f t="shared" si="0"/>
        <v>8000</v>
      </c>
      <c r="C39">
        <f t="shared" si="17"/>
        <v>3781</v>
      </c>
      <c r="D39">
        <f t="shared" si="18"/>
        <v>1676</v>
      </c>
      <c r="E39">
        <f>X38+E38-AD38-AI38-AJ38-AK38</f>
        <v>172</v>
      </c>
      <c r="F39">
        <f t="shared" si="19"/>
        <v>209</v>
      </c>
      <c r="G39">
        <f t="shared" si="72"/>
        <v>91</v>
      </c>
      <c r="H39">
        <f t="shared" si="73"/>
        <v>83</v>
      </c>
      <c r="I39">
        <f t="shared" si="74"/>
        <v>23</v>
      </c>
      <c r="J39">
        <f t="shared" si="75"/>
        <v>1393</v>
      </c>
      <c r="K39">
        <f t="shared" si="76"/>
        <v>572</v>
      </c>
      <c r="L39">
        <f t="shared" si="6"/>
        <v>2000</v>
      </c>
      <c r="M39">
        <f t="shared" si="20"/>
        <v>945</v>
      </c>
      <c r="N39">
        <f t="shared" si="21"/>
        <v>420</v>
      </c>
      <c r="O39">
        <f t="shared" si="77"/>
        <v>57</v>
      </c>
      <c r="P39">
        <f t="shared" si="78"/>
        <v>24</v>
      </c>
      <c r="Q39">
        <f t="shared" si="79"/>
        <v>35</v>
      </c>
      <c r="R39">
        <f t="shared" si="80"/>
        <v>12</v>
      </c>
      <c r="S39">
        <f t="shared" si="81"/>
        <v>13</v>
      </c>
      <c r="T39">
        <f t="shared" si="82"/>
        <v>336</v>
      </c>
      <c r="U39">
        <f t="shared" si="83"/>
        <v>158</v>
      </c>
      <c r="V39">
        <f t="shared" si="84"/>
        <v>393</v>
      </c>
      <c r="W39">
        <f t="shared" si="85"/>
        <v>335</v>
      </c>
      <c r="X39">
        <f t="shared" si="86"/>
        <v>168</v>
      </c>
      <c r="Y39">
        <f t="shared" si="87"/>
        <v>167</v>
      </c>
      <c r="Z39">
        <f t="shared" si="88"/>
        <v>135</v>
      </c>
      <c r="AA39">
        <f t="shared" si="89"/>
        <v>27</v>
      </c>
      <c r="AB39">
        <f t="shared" si="90"/>
        <v>14</v>
      </c>
      <c r="AC39">
        <f t="shared" si="91"/>
        <v>41</v>
      </c>
      <c r="AD39">
        <f t="shared" si="92"/>
        <v>53</v>
      </c>
      <c r="AE39">
        <f t="shared" si="93"/>
        <v>99</v>
      </c>
      <c r="AF39">
        <f t="shared" si="94"/>
        <v>10</v>
      </c>
      <c r="AG39">
        <f t="shared" si="95"/>
        <v>40</v>
      </c>
      <c r="AH39">
        <f t="shared" si="96"/>
        <v>49</v>
      </c>
      <c r="AI39">
        <f t="shared" si="97"/>
        <v>18</v>
      </c>
      <c r="AJ39">
        <f t="shared" si="98"/>
        <v>34</v>
      </c>
      <c r="AK39">
        <f t="shared" si="99"/>
        <v>52</v>
      </c>
      <c r="AL39">
        <f t="shared" si="100"/>
        <v>21</v>
      </c>
      <c r="AM39">
        <f t="shared" si="101"/>
        <v>84</v>
      </c>
      <c r="AN39">
        <f t="shared" si="102"/>
        <v>18</v>
      </c>
      <c r="AO39">
        <f t="shared" si="103"/>
        <v>8</v>
      </c>
      <c r="AP39">
        <f t="shared" si="104"/>
        <v>5</v>
      </c>
      <c r="AQ39">
        <f t="shared" si="105"/>
        <v>27</v>
      </c>
      <c r="AR39">
        <f t="shared" si="106"/>
        <v>33</v>
      </c>
      <c r="AS39">
        <f t="shared" si="107"/>
        <v>12</v>
      </c>
      <c r="AT39">
        <f t="shared" si="108"/>
        <v>86</v>
      </c>
      <c r="AU39">
        <f t="shared" si="109"/>
        <v>208</v>
      </c>
      <c r="AV39">
        <f t="shared" si="110"/>
        <v>98</v>
      </c>
      <c r="AW39">
        <f t="shared" si="111"/>
        <v>84</v>
      </c>
      <c r="AX39">
        <f t="shared" si="112"/>
        <v>63</v>
      </c>
      <c r="AY39">
        <f t="shared" si="113"/>
        <v>21</v>
      </c>
      <c r="AZ39">
        <f t="shared" si="114"/>
        <v>50</v>
      </c>
      <c r="BA39">
        <f t="shared" si="115"/>
        <v>10</v>
      </c>
      <c r="BB39">
        <f t="shared" si="116"/>
        <v>5</v>
      </c>
      <c r="BC39">
        <f t="shared" si="117"/>
        <v>15</v>
      </c>
      <c r="BD39">
        <f t="shared" si="118"/>
        <v>20</v>
      </c>
      <c r="BE39">
        <f t="shared" si="119"/>
        <v>14</v>
      </c>
      <c r="BF39">
        <f t="shared" si="120"/>
        <v>1</v>
      </c>
      <c r="BG39">
        <f t="shared" si="121"/>
        <v>6</v>
      </c>
      <c r="BH39">
        <f t="shared" si="122"/>
        <v>7</v>
      </c>
      <c r="BI39">
        <f t="shared" si="123"/>
        <v>10</v>
      </c>
      <c r="BJ39">
        <f t="shared" si="124"/>
        <v>11</v>
      </c>
      <c r="BK39">
        <f t="shared" si="125"/>
        <v>17</v>
      </c>
      <c r="BL39">
        <f t="shared" si="126"/>
        <v>2</v>
      </c>
      <c r="BM39">
        <f t="shared" si="127"/>
        <v>10</v>
      </c>
      <c r="BN39">
        <f t="shared" si="128"/>
        <v>7</v>
      </c>
      <c r="BO39">
        <f t="shared" si="129"/>
        <v>1</v>
      </c>
      <c r="BP39">
        <f t="shared" si="130"/>
        <v>3</v>
      </c>
      <c r="BQ39">
        <f t="shared" si="131"/>
        <v>11</v>
      </c>
      <c r="BR39">
        <f t="shared" si="132"/>
        <v>5</v>
      </c>
      <c r="BS39">
        <f t="shared" si="133"/>
        <v>7</v>
      </c>
      <c r="BT39">
        <f t="shared" si="134"/>
        <v>24</v>
      </c>
      <c r="BU39">
        <f t="shared" si="135"/>
        <v>50</v>
      </c>
    </row>
    <row r="40" spans="1:73" x14ac:dyDescent="0.25">
      <c r="A40">
        <f t="shared" si="16"/>
        <v>30</v>
      </c>
      <c r="B40">
        <f t="shared" si="0"/>
        <v>8000</v>
      </c>
      <c r="C40">
        <f t="shared" si="17"/>
        <v>3388</v>
      </c>
      <c r="D40">
        <f t="shared" si="18"/>
        <v>1734</v>
      </c>
      <c r="E40">
        <f>X39+E39-AD39-AI39-AJ39-AK39</f>
        <v>183</v>
      </c>
      <c r="F40">
        <f t="shared" si="19"/>
        <v>222</v>
      </c>
      <c r="G40">
        <f t="shared" si="72"/>
        <v>99</v>
      </c>
      <c r="H40">
        <f t="shared" si="73"/>
        <v>91</v>
      </c>
      <c r="I40">
        <f t="shared" si="74"/>
        <v>24</v>
      </c>
      <c r="J40">
        <f t="shared" si="75"/>
        <v>1601</v>
      </c>
      <c r="K40">
        <f t="shared" si="76"/>
        <v>658</v>
      </c>
      <c r="L40">
        <f t="shared" si="6"/>
        <v>2000</v>
      </c>
      <c r="M40">
        <f t="shared" si="20"/>
        <v>847</v>
      </c>
      <c r="N40">
        <f t="shared" si="21"/>
        <v>434</v>
      </c>
      <c r="O40">
        <f t="shared" si="77"/>
        <v>62</v>
      </c>
      <c r="P40">
        <f t="shared" si="78"/>
        <v>26</v>
      </c>
      <c r="Q40">
        <f t="shared" si="79"/>
        <v>37</v>
      </c>
      <c r="R40">
        <f t="shared" si="80"/>
        <v>13</v>
      </c>
      <c r="S40">
        <f t="shared" si="81"/>
        <v>13</v>
      </c>
      <c r="T40">
        <f t="shared" si="82"/>
        <v>386</v>
      </c>
      <c r="U40">
        <f t="shared" si="83"/>
        <v>182</v>
      </c>
      <c r="V40">
        <f t="shared" si="84"/>
        <v>376</v>
      </c>
      <c r="W40">
        <f t="shared" si="85"/>
        <v>347</v>
      </c>
      <c r="X40">
        <f t="shared" si="86"/>
        <v>174</v>
      </c>
      <c r="Y40">
        <f t="shared" si="87"/>
        <v>173</v>
      </c>
      <c r="Z40">
        <f t="shared" si="88"/>
        <v>143</v>
      </c>
      <c r="AA40">
        <f t="shared" si="89"/>
        <v>29</v>
      </c>
      <c r="AB40">
        <f t="shared" si="90"/>
        <v>14</v>
      </c>
      <c r="AC40">
        <f t="shared" si="91"/>
        <v>43</v>
      </c>
      <c r="AD40">
        <f t="shared" si="92"/>
        <v>57</v>
      </c>
      <c r="AE40">
        <f t="shared" si="93"/>
        <v>105</v>
      </c>
      <c r="AF40">
        <f t="shared" si="94"/>
        <v>11</v>
      </c>
      <c r="AG40">
        <f t="shared" si="95"/>
        <v>42</v>
      </c>
      <c r="AH40">
        <f t="shared" si="96"/>
        <v>52</v>
      </c>
      <c r="AI40">
        <f t="shared" si="97"/>
        <v>18</v>
      </c>
      <c r="AJ40">
        <f t="shared" si="98"/>
        <v>37</v>
      </c>
      <c r="AK40">
        <f t="shared" si="99"/>
        <v>55</v>
      </c>
      <c r="AL40">
        <f t="shared" si="100"/>
        <v>23</v>
      </c>
      <c r="AM40">
        <f t="shared" si="101"/>
        <v>89</v>
      </c>
      <c r="AN40">
        <f t="shared" si="102"/>
        <v>20</v>
      </c>
      <c r="AO40">
        <f t="shared" si="103"/>
        <v>9</v>
      </c>
      <c r="AP40">
        <f t="shared" si="104"/>
        <v>5</v>
      </c>
      <c r="AQ40">
        <f t="shared" si="105"/>
        <v>30</v>
      </c>
      <c r="AR40">
        <f t="shared" si="106"/>
        <v>36</v>
      </c>
      <c r="AS40">
        <f t="shared" si="107"/>
        <v>12</v>
      </c>
      <c r="AT40">
        <f t="shared" si="108"/>
        <v>94</v>
      </c>
      <c r="AU40">
        <f t="shared" si="109"/>
        <v>222</v>
      </c>
      <c r="AV40">
        <f t="shared" si="110"/>
        <v>94</v>
      </c>
      <c r="AW40">
        <f t="shared" si="111"/>
        <v>87</v>
      </c>
      <c r="AX40">
        <f t="shared" si="112"/>
        <v>65</v>
      </c>
      <c r="AY40">
        <f t="shared" si="113"/>
        <v>22</v>
      </c>
      <c r="AZ40">
        <f t="shared" si="114"/>
        <v>55</v>
      </c>
      <c r="BA40">
        <f t="shared" si="115"/>
        <v>11</v>
      </c>
      <c r="BB40">
        <f t="shared" si="116"/>
        <v>6</v>
      </c>
      <c r="BC40">
        <f t="shared" si="117"/>
        <v>17</v>
      </c>
      <c r="BD40">
        <f t="shared" si="118"/>
        <v>21</v>
      </c>
      <c r="BE40">
        <f t="shared" si="119"/>
        <v>15</v>
      </c>
      <c r="BF40">
        <f t="shared" si="120"/>
        <v>2</v>
      </c>
      <c r="BG40">
        <f t="shared" si="121"/>
        <v>6</v>
      </c>
      <c r="BH40">
        <f t="shared" si="122"/>
        <v>7</v>
      </c>
      <c r="BI40">
        <f t="shared" si="123"/>
        <v>11</v>
      </c>
      <c r="BJ40">
        <f t="shared" si="124"/>
        <v>12</v>
      </c>
      <c r="BK40">
        <f t="shared" si="125"/>
        <v>19</v>
      </c>
      <c r="BL40">
        <f t="shared" si="126"/>
        <v>3</v>
      </c>
      <c r="BM40">
        <f t="shared" si="127"/>
        <v>10</v>
      </c>
      <c r="BN40">
        <f t="shared" si="128"/>
        <v>7</v>
      </c>
      <c r="BO40">
        <f t="shared" si="129"/>
        <v>1</v>
      </c>
      <c r="BP40">
        <f t="shared" si="130"/>
        <v>3</v>
      </c>
      <c r="BQ40">
        <f t="shared" si="131"/>
        <v>11</v>
      </c>
      <c r="BR40">
        <f t="shared" si="132"/>
        <v>5</v>
      </c>
      <c r="BS40">
        <f t="shared" si="133"/>
        <v>7</v>
      </c>
      <c r="BT40">
        <f t="shared" si="134"/>
        <v>26</v>
      </c>
      <c r="BU40">
        <f t="shared" si="135"/>
        <v>52</v>
      </c>
    </row>
    <row r="41" spans="1:73" x14ac:dyDescent="0.25">
      <c r="A41">
        <f t="shared" si="16"/>
        <v>31</v>
      </c>
      <c r="B41">
        <f t="shared" si="0"/>
        <v>8000</v>
      </c>
      <c r="C41">
        <f t="shared" si="17"/>
        <v>3012</v>
      </c>
      <c r="D41">
        <f t="shared" si="18"/>
        <v>1763</v>
      </c>
      <c r="E41">
        <f>X40+E40-AD40-AI40-AJ40-AK40</f>
        <v>190</v>
      </c>
      <c r="F41">
        <f t="shared" si="19"/>
        <v>231</v>
      </c>
      <c r="G41">
        <f t="shared" si="72"/>
        <v>106</v>
      </c>
      <c r="H41">
        <f t="shared" si="73"/>
        <v>98</v>
      </c>
      <c r="I41">
        <f t="shared" si="74"/>
        <v>25</v>
      </c>
      <c r="J41">
        <f t="shared" si="75"/>
        <v>1823</v>
      </c>
      <c r="K41">
        <f t="shared" si="76"/>
        <v>752</v>
      </c>
      <c r="L41">
        <f t="shared" si="6"/>
        <v>2000</v>
      </c>
      <c r="M41">
        <f t="shared" si="20"/>
        <v>753</v>
      </c>
      <c r="N41">
        <f t="shared" si="21"/>
        <v>441</v>
      </c>
      <c r="O41">
        <f t="shared" si="77"/>
        <v>64</v>
      </c>
      <c r="P41">
        <f t="shared" si="78"/>
        <v>28</v>
      </c>
      <c r="Q41">
        <f t="shared" si="79"/>
        <v>40</v>
      </c>
      <c r="R41">
        <f t="shared" si="80"/>
        <v>14</v>
      </c>
      <c r="S41">
        <f t="shared" si="81"/>
        <v>14</v>
      </c>
      <c r="T41">
        <f t="shared" si="82"/>
        <v>438</v>
      </c>
      <c r="U41">
        <f t="shared" si="83"/>
        <v>208</v>
      </c>
      <c r="V41">
        <f t="shared" si="84"/>
        <v>347</v>
      </c>
      <c r="W41">
        <f t="shared" si="85"/>
        <v>353</v>
      </c>
      <c r="X41">
        <f t="shared" si="86"/>
        <v>177</v>
      </c>
      <c r="Y41">
        <f t="shared" si="87"/>
        <v>176</v>
      </c>
      <c r="Z41">
        <f t="shared" si="88"/>
        <v>149</v>
      </c>
      <c r="AA41">
        <f t="shared" si="89"/>
        <v>30</v>
      </c>
      <c r="AB41">
        <f t="shared" si="90"/>
        <v>15</v>
      </c>
      <c r="AC41">
        <f t="shared" si="91"/>
        <v>45</v>
      </c>
      <c r="AD41">
        <f t="shared" si="92"/>
        <v>59</v>
      </c>
      <c r="AE41">
        <f t="shared" si="93"/>
        <v>110</v>
      </c>
      <c r="AF41">
        <f t="shared" si="94"/>
        <v>11</v>
      </c>
      <c r="AG41">
        <f t="shared" si="95"/>
        <v>44</v>
      </c>
      <c r="AH41">
        <f t="shared" si="96"/>
        <v>55</v>
      </c>
      <c r="AI41">
        <f t="shared" si="97"/>
        <v>19</v>
      </c>
      <c r="AJ41">
        <f t="shared" si="98"/>
        <v>38</v>
      </c>
      <c r="AK41">
        <f t="shared" si="99"/>
        <v>57</v>
      </c>
      <c r="AL41">
        <f t="shared" si="100"/>
        <v>23</v>
      </c>
      <c r="AM41">
        <f t="shared" si="101"/>
        <v>92</v>
      </c>
      <c r="AN41">
        <f t="shared" si="102"/>
        <v>21</v>
      </c>
      <c r="AO41">
        <f t="shared" si="103"/>
        <v>10</v>
      </c>
      <c r="AP41">
        <f t="shared" si="104"/>
        <v>5</v>
      </c>
      <c r="AQ41">
        <f t="shared" si="105"/>
        <v>32</v>
      </c>
      <c r="AR41">
        <f t="shared" si="106"/>
        <v>39</v>
      </c>
      <c r="AS41">
        <f t="shared" si="107"/>
        <v>13</v>
      </c>
      <c r="AT41">
        <f t="shared" si="108"/>
        <v>97</v>
      </c>
      <c r="AU41">
        <f t="shared" si="109"/>
        <v>233</v>
      </c>
      <c r="AV41">
        <f t="shared" si="110"/>
        <v>87</v>
      </c>
      <c r="AW41">
        <f t="shared" si="111"/>
        <v>88</v>
      </c>
      <c r="AX41">
        <f t="shared" si="112"/>
        <v>66</v>
      </c>
      <c r="AY41">
        <f t="shared" si="113"/>
        <v>22</v>
      </c>
      <c r="AZ41">
        <f t="shared" si="114"/>
        <v>56</v>
      </c>
      <c r="BA41">
        <f t="shared" si="115"/>
        <v>11</v>
      </c>
      <c r="BB41">
        <f t="shared" si="116"/>
        <v>6</v>
      </c>
      <c r="BC41">
        <f t="shared" si="117"/>
        <v>17</v>
      </c>
      <c r="BD41">
        <f t="shared" si="118"/>
        <v>22</v>
      </c>
      <c r="BE41">
        <f t="shared" si="119"/>
        <v>16</v>
      </c>
      <c r="BF41">
        <f t="shared" si="120"/>
        <v>2</v>
      </c>
      <c r="BG41">
        <f t="shared" si="121"/>
        <v>6</v>
      </c>
      <c r="BH41">
        <f t="shared" si="122"/>
        <v>8</v>
      </c>
      <c r="BI41">
        <f t="shared" si="123"/>
        <v>11</v>
      </c>
      <c r="BJ41">
        <f t="shared" si="124"/>
        <v>13</v>
      </c>
      <c r="BK41">
        <f t="shared" si="125"/>
        <v>19</v>
      </c>
      <c r="BL41">
        <f t="shared" si="126"/>
        <v>3</v>
      </c>
      <c r="BM41">
        <f t="shared" si="127"/>
        <v>11</v>
      </c>
      <c r="BN41">
        <f t="shared" si="128"/>
        <v>8</v>
      </c>
      <c r="BO41">
        <f t="shared" si="129"/>
        <v>1</v>
      </c>
      <c r="BP41">
        <f t="shared" si="130"/>
        <v>3</v>
      </c>
      <c r="BQ41">
        <f t="shared" si="131"/>
        <v>12</v>
      </c>
      <c r="BR41">
        <f t="shared" si="132"/>
        <v>6</v>
      </c>
      <c r="BS41">
        <f t="shared" si="133"/>
        <v>7</v>
      </c>
      <c r="BT41">
        <f t="shared" si="134"/>
        <v>28</v>
      </c>
      <c r="BU41">
        <f t="shared" si="135"/>
        <v>55</v>
      </c>
    </row>
    <row r="42" spans="1:73" x14ac:dyDescent="0.25">
      <c r="A42">
        <f t="shared" si="16"/>
        <v>32</v>
      </c>
      <c r="B42">
        <f t="shared" si="0"/>
        <v>8000</v>
      </c>
      <c r="C42">
        <f t="shared" si="17"/>
        <v>2665</v>
      </c>
      <c r="D42">
        <f t="shared" si="18"/>
        <v>1757</v>
      </c>
      <c r="E42">
        <f>X41+E41-AD41-AI41-AJ41-AK41</f>
        <v>194</v>
      </c>
      <c r="F42">
        <f t="shared" si="19"/>
        <v>237</v>
      </c>
      <c r="G42">
        <f t="shared" si="72"/>
        <v>112</v>
      </c>
      <c r="H42">
        <f t="shared" si="73"/>
        <v>104</v>
      </c>
      <c r="I42">
        <f t="shared" si="74"/>
        <v>26</v>
      </c>
      <c r="J42">
        <f t="shared" si="75"/>
        <v>2056</v>
      </c>
      <c r="K42">
        <f t="shared" si="76"/>
        <v>849</v>
      </c>
      <c r="L42">
        <f t="shared" si="6"/>
        <v>2000</v>
      </c>
      <c r="M42">
        <f t="shared" si="20"/>
        <v>666</v>
      </c>
      <c r="N42">
        <f t="shared" si="21"/>
        <v>440</v>
      </c>
      <c r="O42">
        <f t="shared" si="77"/>
        <v>65</v>
      </c>
      <c r="P42">
        <f t="shared" si="78"/>
        <v>28</v>
      </c>
      <c r="Q42">
        <f t="shared" si="79"/>
        <v>42</v>
      </c>
      <c r="R42">
        <f t="shared" si="80"/>
        <v>15</v>
      </c>
      <c r="S42">
        <f t="shared" si="81"/>
        <v>15</v>
      </c>
      <c r="T42">
        <f t="shared" si="82"/>
        <v>493</v>
      </c>
      <c r="U42">
        <f t="shared" si="83"/>
        <v>236</v>
      </c>
      <c r="V42">
        <f t="shared" si="84"/>
        <v>314</v>
      </c>
      <c r="W42">
        <f t="shared" si="85"/>
        <v>351</v>
      </c>
      <c r="X42">
        <f t="shared" si="86"/>
        <v>176</v>
      </c>
      <c r="Y42">
        <f t="shared" si="87"/>
        <v>175</v>
      </c>
      <c r="Z42">
        <f t="shared" si="88"/>
        <v>152</v>
      </c>
      <c r="AA42">
        <f t="shared" si="89"/>
        <v>30</v>
      </c>
      <c r="AB42">
        <f t="shared" si="90"/>
        <v>15</v>
      </c>
      <c r="AC42">
        <f t="shared" si="91"/>
        <v>46</v>
      </c>
      <c r="AD42">
        <f t="shared" si="92"/>
        <v>61</v>
      </c>
      <c r="AE42">
        <f t="shared" si="93"/>
        <v>113</v>
      </c>
      <c r="AF42">
        <f t="shared" si="94"/>
        <v>11</v>
      </c>
      <c r="AG42">
        <f t="shared" si="95"/>
        <v>45</v>
      </c>
      <c r="AH42">
        <f t="shared" si="96"/>
        <v>57</v>
      </c>
      <c r="AI42">
        <f t="shared" si="97"/>
        <v>19</v>
      </c>
      <c r="AJ42">
        <f t="shared" si="98"/>
        <v>39</v>
      </c>
      <c r="AK42">
        <f t="shared" si="99"/>
        <v>59</v>
      </c>
      <c r="AL42">
        <f t="shared" si="100"/>
        <v>23</v>
      </c>
      <c r="AM42">
        <f t="shared" si="101"/>
        <v>95</v>
      </c>
      <c r="AN42">
        <f t="shared" si="102"/>
        <v>22</v>
      </c>
      <c r="AO42">
        <f t="shared" si="103"/>
        <v>10</v>
      </c>
      <c r="AP42">
        <f t="shared" si="104"/>
        <v>5</v>
      </c>
      <c r="AQ42">
        <f t="shared" si="105"/>
        <v>34</v>
      </c>
      <c r="AR42">
        <f t="shared" si="106"/>
        <v>42</v>
      </c>
      <c r="AS42">
        <f t="shared" si="107"/>
        <v>13</v>
      </c>
      <c r="AT42">
        <f t="shared" si="108"/>
        <v>99</v>
      </c>
      <c r="AU42">
        <f t="shared" si="109"/>
        <v>243</v>
      </c>
      <c r="AV42">
        <f t="shared" si="110"/>
        <v>78</v>
      </c>
      <c r="AW42">
        <f t="shared" si="111"/>
        <v>88</v>
      </c>
      <c r="AX42">
        <f t="shared" si="112"/>
        <v>66</v>
      </c>
      <c r="AY42">
        <f t="shared" si="113"/>
        <v>22</v>
      </c>
      <c r="AZ42">
        <f t="shared" si="114"/>
        <v>57</v>
      </c>
      <c r="BA42">
        <f t="shared" si="115"/>
        <v>11</v>
      </c>
      <c r="BB42">
        <f t="shared" si="116"/>
        <v>6</v>
      </c>
      <c r="BC42">
        <f t="shared" si="117"/>
        <v>17</v>
      </c>
      <c r="BD42">
        <f t="shared" si="118"/>
        <v>23</v>
      </c>
      <c r="BE42">
        <f t="shared" si="119"/>
        <v>16</v>
      </c>
      <c r="BF42">
        <f t="shared" si="120"/>
        <v>2</v>
      </c>
      <c r="BG42">
        <f t="shared" si="121"/>
        <v>6</v>
      </c>
      <c r="BH42">
        <f t="shared" si="122"/>
        <v>8</v>
      </c>
      <c r="BI42">
        <f t="shared" si="123"/>
        <v>11</v>
      </c>
      <c r="BJ42">
        <f t="shared" si="124"/>
        <v>13</v>
      </c>
      <c r="BK42">
        <f t="shared" si="125"/>
        <v>19</v>
      </c>
      <c r="BL42">
        <f t="shared" si="126"/>
        <v>3</v>
      </c>
      <c r="BM42">
        <f t="shared" si="127"/>
        <v>11</v>
      </c>
      <c r="BN42">
        <f t="shared" si="128"/>
        <v>8</v>
      </c>
      <c r="BO42">
        <f t="shared" si="129"/>
        <v>2</v>
      </c>
      <c r="BP42">
        <f t="shared" si="130"/>
        <v>3</v>
      </c>
      <c r="BQ42">
        <f t="shared" si="131"/>
        <v>13</v>
      </c>
      <c r="BR42">
        <f t="shared" si="132"/>
        <v>6</v>
      </c>
      <c r="BS42">
        <f t="shared" si="133"/>
        <v>8</v>
      </c>
      <c r="BT42">
        <f t="shared" si="134"/>
        <v>29</v>
      </c>
      <c r="BU42">
        <f t="shared" si="135"/>
        <v>57</v>
      </c>
    </row>
    <row r="43" spans="1:73" x14ac:dyDescent="0.25">
      <c r="A43">
        <f t="shared" si="16"/>
        <v>33</v>
      </c>
      <c r="B43">
        <f t="shared" si="0"/>
        <v>8000</v>
      </c>
      <c r="C43">
        <f t="shared" si="17"/>
        <v>2351</v>
      </c>
      <c r="D43">
        <f t="shared" si="18"/>
        <v>1720</v>
      </c>
      <c r="E43">
        <f>X42+E42-AD42-AI42-AJ42-AK42</f>
        <v>192</v>
      </c>
      <c r="F43">
        <f t="shared" si="19"/>
        <v>237</v>
      </c>
      <c r="G43">
        <f t="shared" si="72"/>
        <v>117</v>
      </c>
      <c r="H43">
        <f t="shared" si="73"/>
        <v>109</v>
      </c>
      <c r="I43">
        <f t="shared" si="74"/>
        <v>27</v>
      </c>
      <c r="J43">
        <f t="shared" si="75"/>
        <v>2299</v>
      </c>
      <c r="K43">
        <f t="shared" si="76"/>
        <v>948</v>
      </c>
      <c r="L43">
        <f t="shared" si="6"/>
        <v>2000</v>
      </c>
      <c r="M43">
        <f t="shared" si="20"/>
        <v>588</v>
      </c>
      <c r="N43">
        <f t="shared" si="21"/>
        <v>430</v>
      </c>
      <c r="O43">
        <f t="shared" si="77"/>
        <v>65</v>
      </c>
      <c r="P43">
        <f t="shared" si="78"/>
        <v>28</v>
      </c>
      <c r="Q43">
        <f t="shared" si="79"/>
        <v>44</v>
      </c>
      <c r="R43">
        <f t="shared" si="80"/>
        <v>15</v>
      </c>
      <c r="S43">
        <f t="shared" si="81"/>
        <v>15</v>
      </c>
      <c r="T43">
        <f t="shared" si="82"/>
        <v>550</v>
      </c>
      <c r="U43">
        <f t="shared" si="83"/>
        <v>265</v>
      </c>
      <c r="V43">
        <f t="shared" si="84"/>
        <v>276</v>
      </c>
      <c r="W43">
        <f t="shared" si="85"/>
        <v>344</v>
      </c>
      <c r="X43">
        <f t="shared" si="86"/>
        <v>172</v>
      </c>
      <c r="Y43">
        <f t="shared" si="87"/>
        <v>172</v>
      </c>
      <c r="Z43">
        <f t="shared" si="88"/>
        <v>151</v>
      </c>
      <c r="AA43">
        <f t="shared" si="89"/>
        <v>30</v>
      </c>
      <c r="AB43">
        <f t="shared" si="90"/>
        <v>15</v>
      </c>
      <c r="AC43">
        <f t="shared" si="91"/>
        <v>45</v>
      </c>
      <c r="AD43">
        <f t="shared" si="92"/>
        <v>61</v>
      </c>
      <c r="AE43">
        <f t="shared" si="93"/>
        <v>113</v>
      </c>
      <c r="AF43">
        <f t="shared" si="94"/>
        <v>11</v>
      </c>
      <c r="AG43">
        <f t="shared" si="95"/>
        <v>45</v>
      </c>
      <c r="AH43">
        <f t="shared" si="96"/>
        <v>57</v>
      </c>
      <c r="AI43">
        <f t="shared" si="97"/>
        <v>19</v>
      </c>
      <c r="AJ43">
        <f t="shared" si="98"/>
        <v>38</v>
      </c>
      <c r="AK43">
        <f t="shared" si="99"/>
        <v>57</v>
      </c>
      <c r="AL43">
        <f t="shared" si="100"/>
        <v>23</v>
      </c>
      <c r="AM43">
        <f t="shared" si="101"/>
        <v>95</v>
      </c>
      <c r="AN43">
        <f t="shared" si="102"/>
        <v>23</v>
      </c>
      <c r="AO43">
        <f t="shared" si="103"/>
        <v>11</v>
      </c>
      <c r="AP43">
        <f t="shared" si="104"/>
        <v>5</v>
      </c>
      <c r="AQ43">
        <f t="shared" si="105"/>
        <v>35</v>
      </c>
      <c r="AR43">
        <f t="shared" si="106"/>
        <v>44</v>
      </c>
      <c r="AS43">
        <f t="shared" si="107"/>
        <v>14</v>
      </c>
      <c r="AT43">
        <f t="shared" si="108"/>
        <v>100</v>
      </c>
      <c r="AU43">
        <f t="shared" si="109"/>
        <v>245</v>
      </c>
      <c r="AV43">
        <f t="shared" si="110"/>
        <v>69</v>
      </c>
      <c r="AW43">
        <f t="shared" si="111"/>
        <v>86</v>
      </c>
      <c r="AX43">
        <f t="shared" si="112"/>
        <v>65</v>
      </c>
      <c r="AY43">
        <f t="shared" si="113"/>
        <v>21</v>
      </c>
      <c r="AZ43">
        <f t="shared" si="114"/>
        <v>57</v>
      </c>
      <c r="BA43">
        <f t="shared" si="115"/>
        <v>11</v>
      </c>
      <c r="BB43">
        <f t="shared" si="116"/>
        <v>6</v>
      </c>
      <c r="BC43">
        <f t="shared" si="117"/>
        <v>17</v>
      </c>
      <c r="BD43">
        <f t="shared" si="118"/>
        <v>23</v>
      </c>
      <c r="BE43">
        <f t="shared" si="119"/>
        <v>16</v>
      </c>
      <c r="BF43">
        <f t="shared" si="120"/>
        <v>2</v>
      </c>
      <c r="BG43">
        <f t="shared" si="121"/>
        <v>6</v>
      </c>
      <c r="BH43">
        <f t="shared" si="122"/>
        <v>8</v>
      </c>
      <c r="BI43">
        <f t="shared" si="123"/>
        <v>11</v>
      </c>
      <c r="BJ43">
        <f t="shared" si="124"/>
        <v>13</v>
      </c>
      <c r="BK43">
        <f t="shared" si="125"/>
        <v>19</v>
      </c>
      <c r="BL43">
        <f t="shared" si="126"/>
        <v>3</v>
      </c>
      <c r="BM43">
        <f t="shared" si="127"/>
        <v>11</v>
      </c>
      <c r="BN43">
        <f t="shared" si="128"/>
        <v>9</v>
      </c>
      <c r="BO43">
        <f t="shared" si="129"/>
        <v>2</v>
      </c>
      <c r="BP43">
        <f t="shared" si="130"/>
        <v>3</v>
      </c>
      <c r="BQ43">
        <f t="shared" si="131"/>
        <v>13</v>
      </c>
      <c r="BR43">
        <f t="shared" si="132"/>
        <v>6</v>
      </c>
      <c r="BS43">
        <f t="shared" si="133"/>
        <v>8</v>
      </c>
      <c r="BT43">
        <f t="shared" si="134"/>
        <v>30</v>
      </c>
      <c r="BU43">
        <f t="shared" si="135"/>
        <v>57</v>
      </c>
    </row>
    <row r="44" spans="1:73" x14ac:dyDescent="0.25">
      <c r="A44">
        <f t="shared" si="16"/>
        <v>34</v>
      </c>
      <c r="B44">
        <f t="shared" si="0"/>
        <v>8000</v>
      </c>
      <c r="C44">
        <f t="shared" si="17"/>
        <v>2075</v>
      </c>
      <c r="D44">
        <f t="shared" si="18"/>
        <v>1652</v>
      </c>
      <c r="E44">
        <f>X43+E43-AD43-AI43-AJ43-AK43</f>
        <v>189</v>
      </c>
      <c r="F44">
        <f t="shared" si="19"/>
        <v>234</v>
      </c>
      <c r="G44">
        <f t="shared" si="72"/>
        <v>120</v>
      </c>
      <c r="H44">
        <f t="shared" si="73"/>
        <v>111</v>
      </c>
      <c r="I44">
        <f t="shared" si="74"/>
        <v>27</v>
      </c>
      <c r="J44">
        <f t="shared" si="75"/>
        <v>2544</v>
      </c>
      <c r="K44">
        <f t="shared" si="76"/>
        <v>1048</v>
      </c>
      <c r="L44">
        <f t="shared" si="6"/>
        <v>2000</v>
      </c>
      <c r="M44">
        <f t="shared" si="20"/>
        <v>519</v>
      </c>
      <c r="N44">
        <f t="shared" si="21"/>
        <v>413</v>
      </c>
      <c r="O44">
        <f t="shared" si="77"/>
        <v>64</v>
      </c>
      <c r="P44">
        <f t="shared" si="78"/>
        <v>27</v>
      </c>
      <c r="Q44">
        <f t="shared" si="79"/>
        <v>45</v>
      </c>
      <c r="R44">
        <f t="shared" si="80"/>
        <v>15</v>
      </c>
      <c r="S44">
        <f t="shared" si="81"/>
        <v>15</v>
      </c>
      <c r="T44">
        <f t="shared" si="82"/>
        <v>607</v>
      </c>
      <c r="U44">
        <f t="shared" si="83"/>
        <v>295</v>
      </c>
      <c r="V44">
        <f t="shared" si="84"/>
        <v>240</v>
      </c>
      <c r="W44">
        <f t="shared" si="85"/>
        <v>330</v>
      </c>
      <c r="X44">
        <f t="shared" si="86"/>
        <v>165</v>
      </c>
      <c r="Y44">
        <f t="shared" si="87"/>
        <v>165</v>
      </c>
      <c r="Z44">
        <f t="shared" si="88"/>
        <v>148</v>
      </c>
      <c r="AA44">
        <f t="shared" si="89"/>
        <v>30</v>
      </c>
      <c r="AB44">
        <f t="shared" si="90"/>
        <v>15</v>
      </c>
      <c r="AC44">
        <f t="shared" si="91"/>
        <v>44</v>
      </c>
      <c r="AD44">
        <f t="shared" si="92"/>
        <v>59</v>
      </c>
      <c r="AE44">
        <f t="shared" si="93"/>
        <v>111</v>
      </c>
      <c r="AF44">
        <f t="shared" si="94"/>
        <v>11</v>
      </c>
      <c r="AG44">
        <f t="shared" si="95"/>
        <v>44</v>
      </c>
      <c r="AH44">
        <f t="shared" si="96"/>
        <v>56</v>
      </c>
      <c r="AI44">
        <f t="shared" si="97"/>
        <v>19</v>
      </c>
      <c r="AJ44">
        <f t="shared" si="98"/>
        <v>38</v>
      </c>
      <c r="AK44">
        <f t="shared" si="99"/>
        <v>56</v>
      </c>
      <c r="AL44">
        <f t="shared" si="100"/>
        <v>23</v>
      </c>
      <c r="AM44">
        <f t="shared" si="101"/>
        <v>93</v>
      </c>
      <c r="AN44">
        <f t="shared" si="102"/>
        <v>24</v>
      </c>
      <c r="AO44">
        <f t="shared" si="103"/>
        <v>11</v>
      </c>
      <c r="AP44">
        <f t="shared" si="104"/>
        <v>5</v>
      </c>
      <c r="AQ44">
        <f t="shared" si="105"/>
        <v>36</v>
      </c>
      <c r="AR44">
        <f t="shared" si="106"/>
        <v>44</v>
      </c>
      <c r="AS44">
        <f t="shared" si="107"/>
        <v>14</v>
      </c>
      <c r="AT44">
        <f t="shared" si="108"/>
        <v>101</v>
      </c>
      <c r="AU44">
        <f t="shared" si="109"/>
        <v>243</v>
      </c>
      <c r="AV44">
        <f t="shared" si="110"/>
        <v>60</v>
      </c>
      <c r="AW44">
        <f t="shared" si="111"/>
        <v>83</v>
      </c>
      <c r="AX44">
        <f t="shared" si="112"/>
        <v>62</v>
      </c>
      <c r="AY44">
        <f t="shared" si="113"/>
        <v>21</v>
      </c>
      <c r="AZ44">
        <f t="shared" si="114"/>
        <v>56</v>
      </c>
      <c r="BA44">
        <f t="shared" si="115"/>
        <v>11</v>
      </c>
      <c r="BB44">
        <f t="shared" si="116"/>
        <v>6</v>
      </c>
      <c r="BC44">
        <f t="shared" si="117"/>
        <v>17</v>
      </c>
      <c r="BD44">
        <f t="shared" si="118"/>
        <v>22</v>
      </c>
      <c r="BE44">
        <f t="shared" si="119"/>
        <v>15</v>
      </c>
      <c r="BF44">
        <f t="shared" si="120"/>
        <v>2</v>
      </c>
      <c r="BG44">
        <f t="shared" si="121"/>
        <v>6</v>
      </c>
      <c r="BH44">
        <f t="shared" si="122"/>
        <v>7</v>
      </c>
      <c r="BI44">
        <f t="shared" si="123"/>
        <v>11</v>
      </c>
      <c r="BJ44">
        <f t="shared" si="124"/>
        <v>13</v>
      </c>
      <c r="BK44">
        <f t="shared" si="125"/>
        <v>19</v>
      </c>
      <c r="BL44">
        <f t="shared" si="126"/>
        <v>3</v>
      </c>
      <c r="BM44">
        <f t="shared" si="127"/>
        <v>11</v>
      </c>
      <c r="BN44">
        <f t="shared" si="128"/>
        <v>9</v>
      </c>
      <c r="BO44">
        <f t="shared" si="129"/>
        <v>2</v>
      </c>
      <c r="BP44">
        <f t="shared" si="130"/>
        <v>3</v>
      </c>
      <c r="BQ44">
        <f t="shared" si="131"/>
        <v>14</v>
      </c>
      <c r="BR44">
        <f t="shared" si="132"/>
        <v>6</v>
      </c>
      <c r="BS44">
        <f t="shared" si="133"/>
        <v>8</v>
      </c>
      <c r="BT44">
        <f t="shared" si="134"/>
        <v>30</v>
      </c>
      <c r="BU44">
        <f t="shared" si="135"/>
        <v>58</v>
      </c>
    </row>
    <row r="45" spans="1:73" x14ac:dyDescent="0.25">
      <c r="A45">
        <f t="shared" si="16"/>
        <v>35</v>
      </c>
      <c r="B45">
        <f t="shared" si="0"/>
        <v>8000</v>
      </c>
      <c r="C45">
        <f t="shared" si="17"/>
        <v>1835</v>
      </c>
      <c r="D45">
        <f t="shared" si="18"/>
        <v>1562</v>
      </c>
      <c r="E45">
        <f>X44+E44-AD44-AI44-AJ44-AK44</f>
        <v>182</v>
      </c>
      <c r="F45">
        <f t="shared" si="19"/>
        <v>227</v>
      </c>
      <c r="G45">
        <f t="shared" si="72"/>
        <v>119</v>
      </c>
      <c r="H45">
        <f t="shared" si="73"/>
        <v>112</v>
      </c>
      <c r="I45">
        <f t="shared" si="74"/>
        <v>27</v>
      </c>
      <c r="J45">
        <f t="shared" si="75"/>
        <v>2787</v>
      </c>
      <c r="K45">
        <f t="shared" si="76"/>
        <v>1149</v>
      </c>
      <c r="L45">
        <f t="shared" si="6"/>
        <v>2000</v>
      </c>
      <c r="M45">
        <f t="shared" si="20"/>
        <v>459</v>
      </c>
      <c r="N45">
        <f t="shared" si="21"/>
        <v>390</v>
      </c>
      <c r="O45">
        <f t="shared" si="77"/>
        <v>61</v>
      </c>
      <c r="P45">
        <f t="shared" si="78"/>
        <v>27</v>
      </c>
      <c r="Q45">
        <f t="shared" si="79"/>
        <v>44</v>
      </c>
      <c r="R45">
        <f t="shared" si="80"/>
        <v>14</v>
      </c>
      <c r="S45">
        <f t="shared" si="81"/>
        <v>15</v>
      </c>
      <c r="T45">
        <f t="shared" si="82"/>
        <v>665</v>
      </c>
      <c r="U45">
        <f t="shared" si="83"/>
        <v>325</v>
      </c>
      <c r="V45">
        <f t="shared" si="84"/>
        <v>205</v>
      </c>
      <c r="W45">
        <f t="shared" si="85"/>
        <v>312</v>
      </c>
      <c r="X45">
        <f t="shared" si="86"/>
        <v>156</v>
      </c>
      <c r="Y45">
        <f t="shared" si="87"/>
        <v>156</v>
      </c>
      <c r="Z45">
        <f t="shared" si="88"/>
        <v>143</v>
      </c>
      <c r="AA45">
        <f t="shared" si="89"/>
        <v>29</v>
      </c>
      <c r="AB45">
        <f t="shared" si="90"/>
        <v>14</v>
      </c>
      <c r="AC45">
        <f t="shared" si="91"/>
        <v>43</v>
      </c>
      <c r="AD45">
        <f t="shared" si="92"/>
        <v>57</v>
      </c>
      <c r="AE45">
        <f t="shared" si="93"/>
        <v>108</v>
      </c>
      <c r="AF45">
        <f t="shared" si="94"/>
        <v>11</v>
      </c>
      <c r="AG45">
        <f t="shared" si="95"/>
        <v>43</v>
      </c>
      <c r="AH45">
        <f t="shared" si="96"/>
        <v>54</v>
      </c>
      <c r="AI45">
        <f t="shared" si="97"/>
        <v>18</v>
      </c>
      <c r="AJ45">
        <f t="shared" si="98"/>
        <v>36</v>
      </c>
      <c r="AK45">
        <f t="shared" si="99"/>
        <v>55</v>
      </c>
      <c r="AL45">
        <f t="shared" si="100"/>
        <v>23</v>
      </c>
      <c r="AM45">
        <f t="shared" si="101"/>
        <v>91</v>
      </c>
      <c r="AN45">
        <f t="shared" si="102"/>
        <v>24</v>
      </c>
      <c r="AO45">
        <f t="shared" si="103"/>
        <v>11</v>
      </c>
      <c r="AP45">
        <f t="shared" si="104"/>
        <v>5</v>
      </c>
      <c r="AQ45">
        <f t="shared" si="105"/>
        <v>36</v>
      </c>
      <c r="AR45">
        <f t="shared" si="106"/>
        <v>45</v>
      </c>
      <c r="AS45">
        <f t="shared" si="107"/>
        <v>14</v>
      </c>
      <c r="AT45">
        <f t="shared" si="108"/>
        <v>99</v>
      </c>
      <c r="AU45">
        <f t="shared" si="109"/>
        <v>241</v>
      </c>
      <c r="AV45">
        <f t="shared" si="110"/>
        <v>51</v>
      </c>
      <c r="AW45">
        <f t="shared" si="111"/>
        <v>78</v>
      </c>
      <c r="AX45">
        <f t="shared" si="112"/>
        <v>59</v>
      </c>
      <c r="AY45">
        <f t="shared" si="113"/>
        <v>19</v>
      </c>
      <c r="AZ45">
        <f t="shared" si="114"/>
        <v>54</v>
      </c>
      <c r="BA45">
        <f t="shared" si="115"/>
        <v>11</v>
      </c>
      <c r="BB45">
        <f t="shared" si="116"/>
        <v>5</v>
      </c>
      <c r="BC45">
        <f t="shared" si="117"/>
        <v>16</v>
      </c>
      <c r="BD45">
        <f t="shared" si="118"/>
        <v>22</v>
      </c>
      <c r="BE45">
        <f t="shared" si="119"/>
        <v>15</v>
      </c>
      <c r="BF45">
        <f t="shared" si="120"/>
        <v>2</v>
      </c>
      <c r="BG45">
        <f t="shared" si="121"/>
        <v>6</v>
      </c>
      <c r="BH45">
        <f t="shared" si="122"/>
        <v>7</v>
      </c>
      <c r="BI45">
        <f t="shared" si="123"/>
        <v>10</v>
      </c>
      <c r="BJ45">
        <f t="shared" si="124"/>
        <v>12</v>
      </c>
      <c r="BK45">
        <f t="shared" si="125"/>
        <v>18</v>
      </c>
      <c r="BL45">
        <f t="shared" si="126"/>
        <v>3</v>
      </c>
      <c r="BM45">
        <f t="shared" si="127"/>
        <v>11</v>
      </c>
      <c r="BN45">
        <f t="shared" si="128"/>
        <v>9</v>
      </c>
      <c r="BO45">
        <f t="shared" si="129"/>
        <v>1</v>
      </c>
      <c r="BP45">
        <f t="shared" si="130"/>
        <v>3</v>
      </c>
      <c r="BQ45">
        <f t="shared" si="131"/>
        <v>13</v>
      </c>
      <c r="BR45">
        <f t="shared" si="132"/>
        <v>6</v>
      </c>
      <c r="BS45">
        <f t="shared" si="133"/>
        <v>8</v>
      </c>
      <c r="BT45">
        <f t="shared" si="134"/>
        <v>28</v>
      </c>
      <c r="BU45">
        <f t="shared" si="135"/>
        <v>56</v>
      </c>
    </row>
    <row r="46" spans="1:73" x14ac:dyDescent="0.25">
      <c r="A46">
        <f t="shared" si="16"/>
        <v>36</v>
      </c>
      <c r="B46">
        <f t="shared" si="0"/>
        <v>8000</v>
      </c>
      <c r="C46">
        <f t="shared" si="17"/>
        <v>1630</v>
      </c>
      <c r="D46">
        <f t="shared" si="18"/>
        <v>1455</v>
      </c>
      <c r="E46">
        <f>X45+E45-AD45-AI45-AJ45-AK45</f>
        <v>172</v>
      </c>
      <c r="F46">
        <f t="shared" si="19"/>
        <v>215</v>
      </c>
      <c r="G46">
        <f t="shared" si="72"/>
        <v>116</v>
      </c>
      <c r="H46">
        <f t="shared" si="73"/>
        <v>110</v>
      </c>
      <c r="I46">
        <f t="shared" si="74"/>
        <v>26</v>
      </c>
      <c r="J46">
        <f t="shared" si="75"/>
        <v>3028</v>
      </c>
      <c r="K46">
        <f t="shared" si="76"/>
        <v>1248</v>
      </c>
      <c r="L46">
        <f t="shared" si="6"/>
        <v>2000</v>
      </c>
      <c r="M46">
        <f t="shared" si="20"/>
        <v>408</v>
      </c>
      <c r="N46">
        <f t="shared" si="21"/>
        <v>363</v>
      </c>
      <c r="O46">
        <f t="shared" si="77"/>
        <v>58</v>
      </c>
      <c r="P46">
        <f t="shared" si="78"/>
        <v>25</v>
      </c>
      <c r="Q46">
        <f t="shared" si="79"/>
        <v>44</v>
      </c>
      <c r="R46">
        <f t="shared" si="80"/>
        <v>14</v>
      </c>
      <c r="S46">
        <f t="shared" si="81"/>
        <v>14</v>
      </c>
      <c r="T46">
        <f t="shared" si="82"/>
        <v>721</v>
      </c>
      <c r="U46">
        <f t="shared" si="83"/>
        <v>353</v>
      </c>
      <c r="V46">
        <f t="shared" si="84"/>
        <v>172</v>
      </c>
      <c r="W46">
        <f t="shared" si="85"/>
        <v>291</v>
      </c>
      <c r="X46">
        <f t="shared" si="86"/>
        <v>146</v>
      </c>
      <c r="Y46">
        <f t="shared" si="87"/>
        <v>145</v>
      </c>
      <c r="Z46">
        <f t="shared" si="88"/>
        <v>135</v>
      </c>
      <c r="AA46">
        <f t="shared" si="89"/>
        <v>27</v>
      </c>
      <c r="AB46">
        <f t="shared" si="90"/>
        <v>14</v>
      </c>
      <c r="AC46">
        <f t="shared" si="91"/>
        <v>41</v>
      </c>
      <c r="AD46">
        <f t="shared" si="92"/>
        <v>53</v>
      </c>
      <c r="AE46">
        <f t="shared" si="93"/>
        <v>102</v>
      </c>
      <c r="AF46">
        <f t="shared" si="94"/>
        <v>10</v>
      </c>
      <c r="AG46">
        <f t="shared" si="95"/>
        <v>41</v>
      </c>
      <c r="AH46">
        <f t="shared" si="96"/>
        <v>51</v>
      </c>
      <c r="AI46">
        <f t="shared" si="97"/>
        <v>18</v>
      </c>
      <c r="AJ46">
        <f t="shared" si="98"/>
        <v>34</v>
      </c>
      <c r="AK46">
        <f t="shared" si="99"/>
        <v>52</v>
      </c>
      <c r="AL46">
        <f t="shared" si="100"/>
        <v>21</v>
      </c>
      <c r="AM46">
        <f t="shared" si="101"/>
        <v>86</v>
      </c>
      <c r="AN46">
        <f t="shared" si="102"/>
        <v>23</v>
      </c>
      <c r="AO46">
        <f t="shared" si="103"/>
        <v>11</v>
      </c>
      <c r="AP46">
        <f t="shared" si="104"/>
        <v>5</v>
      </c>
      <c r="AQ46">
        <f t="shared" si="105"/>
        <v>35</v>
      </c>
      <c r="AR46">
        <f t="shared" si="106"/>
        <v>44</v>
      </c>
      <c r="AS46">
        <f t="shared" si="107"/>
        <v>13</v>
      </c>
      <c r="AT46">
        <f t="shared" si="108"/>
        <v>94</v>
      </c>
      <c r="AU46">
        <f t="shared" si="109"/>
        <v>230</v>
      </c>
      <c r="AV46">
        <f t="shared" si="110"/>
        <v>43</v>
      </c>
      <c r="AW46">
        <f t="shared" si="111"/>
        <v>73</v>
      </c>
      <c r="AX46">
        <f t="shared" si="112"/>
        <v>55</v>
      </c>
      <c r="AY46">
        <f t="shared" si="113"/>
        <v>18</v>
      </c>
      <c r="AZ46">
        <f t="shared" si="114"/>
        <v>51</v>
      </c>
      <c r="BA46">
        <f t="shared" si="115"/>
        <v>10</v>
      </c>
      <c r="BB46">
        <f t="shared" si="116"/>
        <v>5</v>
      </c>
      <c r="BC46">
        <f t="shared" si="117"/>
        <v>15</v>
      </c>
      <c r="BD46">
        <f t="shared" si="118"/>
        <v>21</v>
      </c>
      <c r="BE46">
        <f t="shared" si="119"/>
        <v>14</v>
      </c>
      <c r="BF46">
        <f t="shared" si="120"/>
        <v>1</v>
      </c>
      <c r="BG46">
        <f t="shared" si="121"/>
        <v>6</v>
      </c>
      <c r="BH46">
        <f t="shared" si="122"/>
        <v>7</v>
      </c>
      <c r="BI46">
        <f t="shared" si="123"/>
        <v>10</v>
      </c>
      <c r="BJ46">
        <f t="shared" si="124"/>
        <v>11</v>
      </c>
      <c r="BK46">
        <f t="shared" si="125"/>
        <v>17</v>
      </c>
      <c r="BL46">
        <f t="shared" si="126"/>
        <v>2</v>
      </c>
      <c r="BM46">
        <f t="shared" si="127"/>
        <v>10</v>
      </c>
      <c r="BN46">
        <f t="shared" si="128"/>
        <v>9</v>
      </c>
      <c r="BO46">
        <f t="shared" si="129"/>
        <v>1</v>
      </c>
      <c r="BP46">
        <f t="shared" si="130"/>
        <v>3</v>
      </c>
      <c r="BQ46">
        <f t="shared" si="131"/>
        <v>13</v>
      </c>
      <c r="BR46">
        <f t="shared" si="132"/>
        <v>6</v>
      </c>
      <c r="BS46">
        <f t="shared" si="133"/>
        <v>7</v>
      </c>
      <c r="BT46">
        <f t="shared" si="134"/>
        <v>26</v>
      </c>
      <c r="BU46">
        <f t="shared" si="135"/>
        <v>53</v>
      </c>
    </row>
    <row r="47" spans="1:73" x14ac:dyDescent="0.25">
      <c r="A47">
        <f t="shared" si="16"/>
        <v>37</v>
      </c>
      <c r="B47">
        <f t="shared" si="0"/>
        <v>8000</v>
      </c>
      <c r="C47">
        <f t="shared" si="17"/>
        <v>1458</v>
      </c>
      <c r="D47">
        <f t="shared" si="18"/>
        <v>1336</v>
      </c>
      <c r="E47">
        <f>X46+E46-AD46-AI46-AJ46-AK46</f>
        <v>161</v>
      </c>
      <c r="F47">
        <f t="shared" si="19"/>
        <v>202</v>
      </c>
      <c r="G47">
        <f t="shared" si="72"/>
        <v>111</v>
      </c>
      <c r="H47">
        <f t="shared" si="73"/>
        <v>106</v>
      </c>
      <c r="I47">
        <f t="shared" si="74"/>
        <v>26</v>
      </c>
      <c r="J47">
        <f t="shared" si="75"/>
        <v>3258</v>
      </c>
      <c r="K47">
        <f t="shared" si="76"/>
        <v>1342</v>
      </c>
      <c r="L47">
        <f t="shared" si="6"/>
        <v>2000</v>
      </c>
      <c r="M47">
        <f t="shared" si="20"/>
        <v>365</v>
      </c>
      <c r="N47">
        <f t="shared" si="21"/>
        <v>333</v>
      </c>
      <c r="O47">
        <f t="shared" si="77"/>
        <v>54</v>
      </c>
      <c r="P47">
        <f t="shared" si="78"/>
        <v>24</v>
      </c>
      <c r="Q47">
        <f t="shared" si="79"/>
        <v>43</v>
      </c>
      <c r="R47">
        <f t="shared" si="80"/>
        <v>14</v>
      </c>
      <c r="S47">
        <f t="shared" si="81"/>
        <v>14</v>
      </c>
      <c r="T47">
        <f t="shared" si="82"/>
        <v>774</v>
      </c>
      <c r="U47">
        <f t="shared" si="83"/>
        <v>379</v>
      </c>
      <c r="V47">
        <f t="shared" si="84"/>
        <v>144</v>
      </c>
      <c r="W47">
        <f t="shared" si="85"/>
        <v>267</v>
      </c>
      <c r="X47">
        <f t="shared" si="86"/>
        <v>134</v>
      </c>
      <c r="Y47">
        <f t="shared" si="87"/>
        <v>133</v>
      </c>
      <c r="Z47">
        <f t="shared" si="88"/>
        <v>126</v>
      </c>
      <c r="AA47">
        <f t="shared" si="89"/>
        <v>25</v>
      </c>
      <c r="AB47">
        <f t="shared" si="90"/>
        <v>13</v>
      </c>
      <c r="AC47">
        <f t="shared" si="91"/>
        <v>38</v>
      </c>
      <c r="AD47">
        <f t="shared" si="92"/>
        <v>50</v>
      </c>
      <c r="AE47">
        <f t="shared" si="93"/>
        <v>96</v>
      </c>
      <c r="AF47">
        <f t="shared" si="94"/>
        <v>10</v>
      </c>
      <c r="AG47">
        <f t="shared" si="95"/>
        <v>38</v>
      </c>
      <c r="AH47">
        <f t="shared" si="96"/>
        <v>48</v>
      </c>
      <c r="AI47">
        <f t="shared" si="97"/>
        <v>17</v>
      </c>
      <c r="AJ47">
        <f t="shared" si="98"/>
        <v>32</v>
      </c>
      <c r="AK47">
        <f t="shared" si="99"/>
        <v>49</v>
      </c>
      <c r="AL47">
        <f t="shared" si="100"/>
        <v>21</v>
      </c>
      <c r="AM47">
        <f t="shared" si="101"/>
        <v>80</v>
      </c>
      <c r="AN47">
        <f t="shared" si="102"/>
        <v>22</v>
      </c>
      <c r="AO47">
        <f t="shared" si="103"/>
        <v>11</v>
      </c>
      <c r="AP47">
        <f t="shared" si="104"/>
        <v>5</v>
      </c>
      <c r="AQ47">
        <f t="shared" si="105"/>
        <v>33</v>
      </c>
      <c r="AR47">
        <f t="shared" si="106"/>
        <v>42</v>
      </c>
      <c r="AS47">
        <f t="shared" si="107"/>
        <v>13</v>
      </c>
      <c r="AT47">
        <f t="shared" si="108"/>
        <v>91</v>
      </c>
      <c r="AU47">
        <f t="shared" si="109"/>
        <v>217</v>
      </c>
      <c r="AV47">
        <f t="shared" si="110"/>
        <v>36</v>
      </c>
      <c r="AW47">
        <f t="shared" si="111"/>
        <v>67</v>
      </c>
      <c r="AX47">
        <f t="shared" si="112"/>
        <v>50</v>
      </c>
      <c r="AY47">
        <f t="shared" si="113"/>
        <v>17</v>
      </c>
      <c r="AZ47">
        <f t="shared" si="114"/>
        <v>48</v>
      </c>
      <c r="BA47">
        <f t="shared" si="115"/>
        <v>10</v>
      </c>
      <c r="BB47">
        <f t="shared" si="116"/>
        <v>5</v>
      </c>
      <c r="BC47">
        <f t="shared" si="117"/>
        <v>14</v>
      </c>
      <c r="BD47">
        <f t="shared" si="118"/>
        <v>19</v>
      </c>
      <c r="BE47">
        <f t="shared" si="119"/>
        <v>14</v>
      </c>
      <c r="BF47">
        <f t="shared" si="120"/>
        <v>1</v>
      </c>
      <c r="BG47">
        <f t="shared" si="121"/>
        <v>6</v>
      </c>
      <c r="BH47">
        <f t="shared" si="122"/>
        <v>7</v>
      </c>
      <c r="BI47">
        <f t="shared" si="123"/>
        <v>9</v>
      </c>
      <c r="BJ47">
        <f t="shared" si="124"/>
        <v>11</v>
      </c>
      <c r="BK47">
        <f t="shared" si="125"/>
        <v>16</v>
      </c>
      <c r="BL47">
        <f t="shared" si="126"/>
        <v>2</v>
      </c>
      <c r="BM47">
        <f t="shared" si="127"/>
        <v>10</v>
      </c>
      <c r="BN47">
        <f t="shared" si="128"/>
        <v>9</v>
      </c>
      <c r="BO47">
        <f t="shared" si="129"/>
        <v>1</v>
      </c>
      <c r="BP47">
        <f t="shared" si="130"/>
        <v>3</v>
      </c>
      <c r="BQ47">
        <f t="shared" si="131"/>
        <v>13</v>
      </c>
      <c r="BR47">
        <f t="shared" si="132"/>
        <v>6</v>
      </c>
      <c r="BS47">
        <f t="shared" si="133"/>
        <v>7</v>
      </c>
      <c r="BT47">
        <f t="shared" si="134"/>
        <v>26</v>
      </c>
      <c r="BU47">
        <f t="shared" si="135"/>
        <v>52</v>
      </c>
    </row>
    <row r="48" spans="1:73" x14ac:dyDescent="0.25">
      <c r="A48">
        <f t="shared" si="16"/>
        <v>38</v>
      </c>
      <c r="B48">
        <f t="shared" si="0"/>
        <v>8000</v>
      </c>
      <c r="C48">
        <f t="shared" si="17"/>
        <v>1314</v>
      </c>
      <c r="D48">
        <f t="shared" si="18"/>
        <v>1213</v>
      </c>
      <c r="E48">
        <f>X47+E47-AD47-AI47-AJ47-AK47</f>
        <v>147</v>
      </c>
      <c r="F48">
        <f t="shared" si="19"/>
        <v>186</v>
      </c>
      <c r="G48">
        <f t="shared" si="72"/>
        <v>106</v>
      </c>
      <c r="H48">
        <f t="shared" si="73"/>
        <v>101</v>
      </c>
      <c r="I48">
        <f t="shared" si="74"/>
        <v>25</v>
      </c>
      <c r="J48">
        <f t="shared" si="75"/>
        <v>3475</v>
      </c>
      <c r="K48">
        <f t="shared" si="76"/>
        <v>1433</v>
      </c>
      <c r="L48">
        <f t="shared" si="6"/>
        <v>2000</v>
      </c>
      <c r="M48">
        <f t="shared" si="20"/>
        <v>329</v>
      </c>
      <c r="N48">
        <f t="shared" si="21"/>
        <v>302</v>
      </c>
      <c r="O48">
        <f t="shared" si="77"/>
        <v>49</v>
      </c>
      <c r="P48">
        <f t="shared" si="78"/>
        <v>22</v>
      </c>
      <c r="Q48">
        <f t="shared" si="79"/>
        <v>40</v>
      </c>
      <c r="R48">
        <f t="shared" si="80"/>
        <v>14</v>
      </c>
      <c r="S48">
        <f t="shared" si="81"/>
        <v>13</v>
      </c>
      <c r="T48">
        <f t="shared" si="82"/>
        <v>826</v>
      </c>
      <c r="U48">
        <f t="shared" si="83"/>
        <v>405</v>
      </c>
      <c r="V48">
        <f t="shared" si="84"/>
        <v>119</v>
      </c>
      <c r="W48">
        <f t="shared" si="85"/>
        <v>243</v>
      </c>
      <c r="X48">
        <f t="shared" si="86"/>
        <v>122</v>
      </c>
      <c r="Y48">
        <f t="shared" si="87"/>
        <v>121</v>
      </c>
      <c r="Z48">
        <f t="shared" si="88"/>
        <v>115</v>
      </c>
      <c r="AA48">
        <f t="shared" si="89"/>
        <v>23</v>
      </c>
      <c r="AB48">
        <f t="shared" si="90"/>
        <v>12</v>
      </c>
      <c r="AC48">
        <f t="shared" si="91"/>
        <v>35</v>
      </c>
      <c r="AD48">
        <f t="shared" si="92"/>
        <v>45</v>
      </c>
      <c r="AE48">
        <f t="shared" si="93"/>
        <v>88</v>
      </c>
      <c r="AF48">
        <f t="shared" si="94"/>
        <v>9</v>
      </c>
      <c r="AG48">
        <f t="shared" si="95"/>
        <v>35</v>
      </c>
      <c r="AH48">
        <f t="shared" si="96"/>
        <v>44</v>
      </c>
      <c r="AI48">
        <f t="shared" si="97"/>
        <v>15</v>
      </c>
      <c r="AJ48">
        <f t="shared" si="98"/>
        <v>29</v>
      </c>
      <c r="AK48">
        <f t="shared" si="99"/>
        <v>45</v>
      </c>
      <c r="AL48">
        <f t="shared" si="100"/>
        <v>19</v>
      </c>
      <c r="AM48">
        <f t="shared" si="101"/>
        <v>74</v>
      </c>
      <c r="AN48">
        <f t="shared" si="102"/>
        <v>21</v>
      </c>
      <c r="AO48">
        <f t="shared" si="103"/>
        <v>10</v>
      </c>
      <c r="AP48">
        <f t="shared" si="104"/>
        <v>5</v>
      </c>
      <c r="AQ48">
        <f t="shared" si="105"/>
        <v>32</v>
      </c>
      <c r="AR48">
        <f t="shared" si="106"/>
        <v>40</v>
      </c>
      <c r="AS48">
        <f t="shared" si="107"/>
        <v>13</v>
      </c>
      <c r="AT48">
        <f t="shared" si="108"/>
        <v>84</v>
      </c>
      <c r="AU48">
        <f t="shared" si="109"/>
        <v>204</v>
      </c>
      <c r="AV48">
        <f t="shared" si="110"/>
        <v>30</v>
      </c>
      <c r="AW48">
        <f t="shared" si="111"/>
        <v>60</v>
      </c>
      <c r="AX48">
        <f t="shared" si="112"/>
        <v>45</v>
      </c>
      <c r="AY48">
        <f t="shared" si="113"/>
        <v>15</v>
      </c>
      <c r="AZ48">
        <f t="shared" si="114"/>
        <v>43</v>
      </c>
      <c r="BA48">
        <f t="shared" si="115"/>
        <v>9</v>
      </c>
      <c r="BB48">
        <f t="shared" si="116"/>
        <v>4</v>
      </c>
      <c r="BC48">
        <f t="shared" si="117"/>
        <v>13</v>
      </c>
      <c r="BD48">
        <f t="shared" si="118"/>
        <v>17</v>
      </c>
      <c r="BE48">
        <f t="shared" si="119"/>
        <v>13</v>
      </c>
      <c r="BF48">
        <f t="shared" si="120"/>
        <v>1</v>
      </c>
      <c r="BG48">
        <f t="shared" si="121"/>
        <v>5</v>
      </c>
      <c r="BH48">
        <f t="shared" si="122"/>
        <v>7</v>
      </c>
      <c r="BI48">
        <f t="shared" si="123"/>
        <v>8</v>
      </c>
      <c r="BJ48">
        <f t="shared" si="124"/>
        <v>10</v>
      </c>
      <c r="BK48">
        <f t="shared" si="125"/>
        <v>15</v>
      </c>
      <c r="BL48">
        <f t="shared" si="126"/>
        <v>2</v>
      </c>
      <c r="BM48">
        <f t="shared" si="127"/>
        <v>9</v>
      </c>
      <c r="BN48">
        <f t="shared" si="128"/>
        <v>8</v>
      </c>
      <c r="BO48">
        <f t="shared" si="129"/>
        <v>1</v>
      </c>
      <c r="BP48">
        <f t="shared" si="130"/>
        <v>3</v>
      </c>
      <c r="BQ48">
        <f t="shared" si="131"/>
        <v>12</v>
      </c>
      <c r="BR48">
        <f t="shared" si="132"/>
        <v>6</v>
      </c>
      <c r="BS48">
        <f t="shared" si="133"/>
        <v>7</v>
      </c>
      <c r="BT48">
        <f t="shared" si="134"/>
        <v>24</v>
      </c>
      <c r="BU48">
        <f t="shared" si="135"/>
        <v>49</v>
      </c>
    </row>
    <row r="49" spans="1:73" x14ac:dyDescent="0.25">
      <c r="A49">
        <f t="shared" si="16"/>
        <v>39</v>
      </c>
      <c r="B49">
        <f t="shared" si="0"/>
        <v>8000</v>
      </c>
      <c r="C49">
        <f t="shared" si="17"/>
        <v>1195</v>
      </c>
      <c r="D49">
        <f t="shared" si="18"/>
        <v>1089</v>
      </c>
      <c r="E49">
        <f>X48+E48-AD48-AI48-AJ48-AK48</f>
        <v>135</v>
      </c>
      <c r="F49">
        <f t="shared" si="19"/>
        <v>170</v>
      </c>
      <c r="G49">
        <f t="shared" si="72"/>
        <v>98</v>
      </c>
      <c r="H49">
        <f t="shared" si="73"/>
        <v>95</v>
      </c>
      <c r="I49">
        <f t="shared" si="74"/>
        <v>22</v>
      </c>
      <c r="J49">
        <f t="shared" si="75"/>
        <v>3679</v>
      </c>
      <c r="K49">
        <f t="shared" si="76"/>
        <v>1517</v>
      </c>
      <c r="L49">
        <f t="shared" si="6"/>
        <v>2000</v>
      </c>
      <c r="M49">
        <f t="shared" si="20"/>
        <v>299</v>
      </c>
      <c r="N49">
        <f t="shared" si="21"/>
        <v>272</v>
      </c>
      <c r="O49">
        <f t="shared" si="77"/>
        <v>44</v>
      </c>
      <c r="P49">
        <f t="shared" si="78"/>
        <v>19</v>
      </c>
      <c r="Q49">
        <f t="shared" si="79"/>
        <v>37</v>
      </c>
      <c r="R49">
        <f t="shared" si="80"/>
        <v>14</v>
      </c>
      <c r="S49">
        <f t="shared" si="81"/>
        <v>11</v>
      </c>
      <c r="T49">
        <f t="shared" si="82"/>
        <v>875</v>
      </c>
      <c r="U49">
        <f t="shared" si="83"/>
        <v>429</v>
      </c>
      <c r="V49">
        <f t="shared" si="84"/>
        <v>99</v>
      </c>
      <c r="W49">
        <f t="shared" si="85"/>
        <v>218</v>
      </c>
      <c r="X49">
        <f t="shared" si="86"/>
        <v>109</v>
      </c>
      <c r="Y49">
        <f t="shared" si="87"/>
        <v>109</v>
      </c>
      <c r="Z49">
        <f t="shared" si="88"/>
        <v>106</v>
      </c>
      <c r="AA49">
        <f t="shared" si="89"/>
        <v>21</v>
      </c>
      <c r="AB49">
        <f t="shared" si="90"/>
        <v>11</v>
      </c>
      <c r="AC49">
        <f t="shared" si="91"/>
        <v>32</v>
      </c>
      <c r="AD49">
        <f t="shared" si="92"/>
        <v>42</v>
      </c>
      <c r="AE49">
        <f t="shared" si="93"/>
        <v>81</v>
      </c>
      <c r="AF49">
        <f t="shared" si="94"/>
        <v>8</v>
      </c>
      <c r="AG49">
        <f t="shared" si="95"/>
        <v>32</v>
      </c>
      <c r="AH49">
        <f t="shared" si="96"/>
        <v>41</v>
      </c>
      <c r="AI49">
        <f t="shared" si="97"/>
        <v>14</v>
      </c>
      <c r="AJ49">
        <f t="shared" si="98"/>
        <v>27</v>
      </c>
      <c r="AK49">
        <f t="shared" si="99"/>
        <v>41</v>
      </c>
      <c r="AL49">
        <f t="shared" si="100"/>
        <v>17</v>
      </c>
      <c r="AM49">
        <f t="shared" si="101"/>
        <v>68</v>
      </c>
      <c r="AN49">
        <f t="shared" si="102"/>
        <v>20</v>
      </c>
      <c r="AO49">
        <f t="shared" si="103"/>
        <v>10</v>
      </c>
      <c r="AP49">
        <f t="shared" si="104"/>
        <v>4</v>
      </c>
      <c r="AQ49">
        <f t="shared" si="105"/>
        <v>29</v>
      </c>
      <c r="AR49">
        <f t="shared" si="106"/>
        <v>38</v>
      </c>
      <c r="AS49">
        <f t="shared" si="107"/>
        <v>11</v>
      </c>
      <c r="AT49">
        <f t="shared" si="108"/>
        <v>78</v>
      </c>
      <c r="AU49">
        <f t="shared" si="109"/>
        <v>187</v>
      </c>
      <c r="AV49">
        <f t="shared" si="110"/>
        <v>25</v>
      </c>
      <c r="AW49">
        <f t="shared" si="111"/>
        <v>54</v>
      </c>
      <c r="AX49">
        <f t="shared" si="112"/>
        <v>41</v>
      </c>
      <c r="AY49">
        <f t="shared" si="113"/>
        <v>13</v>
      </c>
      <c r="AZ49">
        <f t="shared" si="114"/>
        <v>39</v>
      </c>
      <c r="BA49">
        <f t="shared" si="115"/>
        <v>8</v>
      </c>
      <c r="BB49">
        <f t="shared" si="116"/>
        <v>4</v>
      </c>
      <c r="BC49">
        <f t="shared" si="117"/>
        <v>12</v>
      </c>
      <c r="BD49">
        <f t="shared" si="118"/>
        <v>15</v>
      </c>
      <c r="BE49">
        <f t="shared" si="119"/>
        <v>11</v>
      </c>
      <c r="BF49">
        <f t="shared" si="120"/>
        <v>1</v>
      </c>
      <c r="BG49">
        <f t="shared" si="121"/>
        <v>4</v>
      </c>
      <c r="BH49">
        <f t="shared" si="122"/>
        <v>6</v>
      </c>
      <c r="BI49">
        <f t="shared" si="123"/>
        <v>8</v>
      </c>
      <c r="BJ49">
        <f t="shared" si="124"/>
        <v>9</v>
      </c>
      <c r="BK49">
        <f t="shared" si="125"/>
        <v>14</v>
      </c>
      <c r="BL49">
        <f t="shared" si="126"/>
        <v>2</v>
      </c>
      <c r="BM49">
        <f t="shared" si="127"/>
        <v>7</v>
      </c>
      <c r="BN49">
        <f t="shared" si="128"/>
        <v>7</v>
      </c>
      <c r="BO49">
        <f t="shared" si="129"/>
        <v>1</v>
      </c>
      <c r="BP49">
        <f t="shared" si="130"/>
        <v>2</v>
      </c>
      <c r="BQ49">
        <f t="shared" si="131"/>
        <v>11</v>
      </c>
      <c r="BR49">
        <f t="shared" si="132"/>
        <v>6</v>
      </c>
      <c r="BS49">
        <f t="shared" si="133"/>
        <v>6</v>
      </c>
      <c r="BT49">
        <f t="shared" si="134"/>
        <v>21</v>
      </c>
      <c r="BU49">
        <f t="shared" si="135"/>
        <v>44</v>
      </c>
    </row>
    <row r="50" spans="1:73" x14ac:dyDescent="0.25">
      <c r="A50">
        <f t="shared" si="16"/>
        <v>40</v>
      </c>
      <c r="B50">
        <f t="shared" si="0"/>
        <v>8000</v>
      </c>
      <c r="C50">
        <f t="shared" si="17"/>
        <v>1096</v>
      </c>
      <c r="D50">
        <f t="shared" si="18"/>
        <v>970</v>
      </c>
      <c r="E50">
        <f>X49+E49-AD49-AI49-AJ49-AK49</f>
        <v>120</v>
      </c>
      <c r="F50">
        <f t="shared" si="19"/>
        <v>153</v>
      </c>
      <c r="G50">
        <f t="shared" si="72"/>
        <v>91</v>
      </c>
      <c r="H50">
        <f t="shared" si="73"/>
        <v>88</v>
      </c>
      <c r="I50">
        <f t="shared" si="74"/>
        <v>21</v>
      </c>
      <c r="J50">
        <f t="shared" si="75"/>
        <v>3866</v>
      </c>
      <c r="K50">
        <f t="shared" si="76"/>
        <v>1595</v>
      </c>
      <c r="L50">
        <f t="shared" si="6"/>
        <v>2000</v>
      </c>
      <c r="M50">
        <f t="shared" si="20"/>
        <v>274</v>
      </c>
      <c r="N50">
        <f t="shared" si="21"/>
        <v>243</v>
      </c>
      <c r="O50">
        <f t="shared" si="77"/>
        <v>39</v>
      </c>
      <c r="P50">
        <f t="shared" si="78"/>
        <v>17</v>
      </c>
      <c r="Q50">
        <f t="shared" si="79"/>
        <v>34</v>
      </c>
      <c r="R50">
        <f t="shared" si="80"/>
        <v>13</v>
      </c>
      <c r="S50">
        <f t="shared" si="81"/>
        <v>11</v>
      </c>
      <c r="T50">
        <f t="shared" si="82"/>
        <v>919</v>
      </c>
      <c r="U50">
        <f t="shared" si="83"/>
        <v>450</v>
      </c>
      <c r="V50">
        <f t="shared" si="84"/>
        <v>81</v>
      </c>
      <c r="W50">
        <f t="shared" si="85"/>
        <v>194</v>
      </c>
      <c r="X50">
        <f t="shared" si="86"/>
        <v>97</v>
      </c>
      <c r="Y50">
        <f t="shared" si="87"/>
        <v>97</v>
      </c>
      <c r="Z50">
        <f t="shared" si="88"/>
        <v>94</v>
      </c>
      <c r="AA50">
        <f t="shared" si="89"/>
        <v>19</v>
      </c>
      <c r="AB50">
        <f t="shared" si="90"/>
        <v>9</v>
      </c>
      <c r="AC50">
        <f t="shared" si="91"/>
        <v>28</v>
      </c>
      <c r="AD50">
        <f t="shared" si="92"/>
        <v>38</v>
      </c>
      <c r="AE50">
        <f t="shared" si="93"/>
        <v>73</v>
      </c>
      <c r="AF50">
        <f t="shared" si="94"/>
        <v>7</v>
      </c>
      <c r="AG50">
        <f t="shared" si="95"/>
        <v>29</v>
      </c>
      <c r="AH50">
        <f t="shared" si="96"/>
        <v>37</v>
      </c>
      <c r="AI50">
        <f t="shared" si="97"/>
        <v>12</v>
      </c>
      <c r="AJ50">
        <f t="shared" si="98"/>
        <v>24</v>
      </c>
      <c r="AK50">
        <f t="shared" si="99"/>
        <v>36</v>
      </c>
      <c r="AL50">
        <f t="shared" si="100"/>
        <v>15</v>
      </c>
      <c r="AM50">
        <f t="shared" si="101"/>
        <v>61</v>
      </c>
      <c r="AN50">
        <f t="shared" si="102"/>
        <v>18</v>
      </c>
      <c r="AO50">
        <f t="shared" si="103"/>
        <v>9</v>
      </c>
      <c r="AP50">
        <f t="shared" si="104"/>
        <v>4</v>
      </c>
      <c r="AQ50">
        <f t="shared" si="105"/>
        <v>27</v>
      </c>
      <c r="AR50">
        <f t="shared" si="106"/>
        <v>35</v>
      </c>
      <c r="AS50">
        <f t="shared" si="107"/>
        <v>11</v>
      </c>
      <c r="AT50">
        <f t="shared" si="108"/>
        <v>70</v>
      </c>
      <c r="AU50">
        <f t="shared" si="109"/>
        <v>170</v>
      </c>
      <c r="AV50">
        <f t="shared" si="110"/>
        <v>20</v>
      </c>
      <c r="AW50">
        <f t="shared" si="111"/>
        <v>49</v>
      </c>
      <c r="AX50">
        <f t="shared" si="112"/>
        <v>37</v>
      </c>
      <c r="AY50">
        <f t="shared" si="113"/>
        <v>12</v>
      </c>
      <c r="AZ50">
        <f t="shared" si="114"/>
        <v>34</v>
      </c>
      <c r="BA50">
        <f t="shared" si="115"/>
        <v>7</v>
      </c>
      <c r="BB50">
        <f t="shared" si="116"/>
        <v>3</v>
      </c>
      <c r="BC50">
        <f t="shared" si="117"/>
        <v>10</v>
      </c>
      <c r="BD50">
        <f t="shared" si="118"/>
        <v>14</v>
      </c>
      <c r="BE50">
        <f t="shared" si="119"/>
        <v>10</v>
      </c>
      <c r="BF50">
        <f t="shared" si="120"/>
        <v>1</v>
      </c>
      <c r="BG50">
        <f t="shared" si="121"/>
        <v>4</v>
      </c>
      <c r="BH50">
        <f t="shared" si="122"/>
        <v>5</v>
      </c>
      <c r="BI50">
        <f t="shared" si="123"/>
        <v>6</v>
      </c>
      <c r="BJ50">
        <f t="shared" si="124"/>
        <v>8</v>
      </c>
      <c r="BK50">
        <f t="shared" si="125"/>
        <v>12</v>
      </c>
      <c r="BL50">
        <f t="shared" si="126"/>
        <v>2</v>
      </c>
      <c r="BM50">
        <f t="shared" si="127"/>
        <v>7</v>
      </c>
      <c r="BN50">
        <f t="shared" si="128"/>
        <v>7</v>
      </c>
      <c r="BO50">
        <f t="shared" si="129"/>
        <v>1</v>
      </c>
      <c r="BP50">
        <f t="shared" si="130"/>
        <v>2</v>
      </c>
      <c r="BQ50">
        <f t="shared" si="131"/>
        <v>10</v>
      </c>
      <c r="BR50">
        <f t="shared" si="132"/>
        <v>5</v>
      </c>
      <c r="BS50">
        <f t="shared" si="133"/>
        <v>6</v>
      </c>
      <c r="BT50">
        <f t="shared" si="134"/>
        <v>20</v>
      </c>
      <c r="BU50">
        <f t="shared" si="135"/>
        <v>40</v>
      </c>
    </row>
    <row r="51" spans="1:73" x14ac:dyDescent="0.25">
      <c r="A51">
        <f t="shared" si="16"/>
        <v>41</v>
      </c>
      <c r="B51">
        <f t="shared" si="0"/>
        <v>8000</v>
      </c>
      <c r="C51">
        <f t="shared" si="17"/>
        <v>1015</v>
      </c>
      <c r="D51">
        <f t="shared" si="18"/>
        <v>857</v>
      </c>
      <c r="E51">
        <f>X50+E50-AD50-AI50-AJ50-AK50</f>
        <v>107</v>
      </c>
      <c r="F51">
        <f t="shared" si="19"/>
        <v>137</v>
      </c>
      <c r="G51">
        <f t="shared" si="72"/>
        <v>84</v>
      </c>
      <c r="H51">
        <f t="shared" si="73"/>
        <v>81</v>
      </c>
      <c r="I51">
        <f t="shared" si="74"/>
        <v>18</v>
      </c>
      <c r="J51">
        <f t="shared" si="75"/>
        <v>4036</v>
      </c>
      <c r="K51">
        <f t="shared" si="76"/>
        <v>1665</v>
      </c>
      <c r="L51">
        <f t="shared" si="6"/>
        <v>2000</v>
      </c>
      <c r="M51">
        <f t="shared" si="20"/>
        <v>254</v>
      </c>
      <c r="N51">
        <f t="shared" si="21"/>
        <v>214</v>
      </c>
      <c r="O51">
        <f t="shared" si="77"/>
        <v>36</v>
      </c>
      <c r="P51">
        <f t="shared" si="78"/>
        <v>15</v>
      </c>
      <c r="Q51">
        <f t="shared" si="79"/>
        <v>31</v>
      </c>
      <c r="R51">
        <f t="shared" si="80"/>
        <v>12</v>
      </c>
      <c r="S51">
        <f t="shared" si="81"/>
        <v>9</v>
      </c>
      <c r="T51">
        <f t="shared" si="82"/>
        <v>959</v>
      </c>
      <c r="U51">
        <f t="shared" si="83"/>
        <v>470</v>
      </c>
      <c r="V51">
        <f t="shared" si="84"/>
        <v>67</v>
      </c>
      <c r="W51">
        <f t="shared" si="85"/>
        <v>171</v>
      </c>
      <c r="X51">
        <f t="shared" si="86"/>
        <v>86</v>
      </c>
      <c r="Y51">
        <f t="shared" si="87"/>
        <v>85</v>
      </c>
      <c r="Z51">
        <f t="shared" si="88"/>
        <v>84</v>
      </c>
      <c r="AA51">
        <f t="shared" si="89"/>
        <v>17</v>
      </c>
      <c r="AB51">
        <f t="shared" si="90"/>
        <v>8</v>
      </c>
      <c r="AC51">
        <f t="shared" si="91"/>
        <v>25</v>
      </c>
      <c r="AD51">
        <f t="shared" si="92"/>
        <v>34</v>
      </c>
      <c r="AE51">
        <f t="shared" si="93"/>
        <v>65</v>
      </c>
      <c r="AF51">
        <f t="shared" si="94"/>
        <v>7</v>
      </c>
      <c r="AG51">
        <f t="shared" si="95"/>
        <v>26</v>
      </c>
      <c r="AH51">
        <f t="shared" si="96"/>
        <v>32</v>
      </c>
      <c r="AI51">
        <f t="shared" si="97"/>
        <v>10</v>
      </c>
      <c r="AJ51">
        <f t="shared" si="98"/>
        <v>21</v>
      </c>
      <c r="AK51">
        <f t="shared" si="99"/>
        <v>32</v>
      </c>
      <c r="AL51">
        <f t="shared" si="100"/>
        <v>14</v>
      </c>
      <c r="AM51">
        <f t="shared" si="101"/>
        <v>55</v>
      </c>
      <c r="AN51">
        <f t="shared" si="102"/>
        <v>17</v>
      </c>
      <c r="AO51">
        <f t="shared" si="103"/>
        <v>8</v>
      </c>
      <c r="AP51">
        <f t="shared" si="104"/>
        <v>4</v>
      </c>
      <c r="AQ51">
        <f t="shared" si="105"/>
        <v>25</v>
      </c>
      <c r="AR51">
        <f t="shared" si="106"/>
        <v>32</v>
      </c>
      <c r="AS51">
        <f t="shared" si="107"/>
        <v>9</v>
      </c>
      <c r="AT51">
        <f t="shared" si="108"/>
        <v>64</v>
      </c>
      <c r="AU51">
        <f t="shared" si="109"/>
        <v>153</v>
      </c>
      <c r="AV51">
        <f t="shared" si="110"/>
        <v>17</v>
      </c>
      <c r="AW51">
        <f t="shared" si="111"/>
        <v>43</v>
      </c>
      <c r="AX51">
        <f t="shared" si="112"/>
        <v>32</v>
      </c>
      <c r="AY51">
        <f t="shared" si="113"/>
        <v>11</v>
      </c>
      <c r="AZ51">
        <f t="shared" si="114"/>
        <v>32</v>
      </c>
      <c r="BA51">
        <f t="shared" si="115"/>
        <v>6</v>
      </c>
      <c r="BB51">
        <f t="shared" si="116"/>
        <v>3</v>
      </c>
      <c r="BC51">
        <f t="shared" si="117"/>
        <v>10</v>
      </c>
      <c r="BD51">
        <f t="shared" si="118"/>
        <v>13</v>
      </c>
      <c r="BE51">
        <f t="shared" si="119"/>
        <v>9</v>
      </c>
      <c r="BF51">
        <f t="shared" si="120"/>
        <v>1</v>
      </c>
      <c r="BG51">
        <f t="shared" si="121"/>
        <v>4</v>
      </c>
      <c r="BH51">
        <f t="shared" si="122"/>
        <v>4</v>
      </c>
      <c r="BI51">
        <f t="shared" si="123"/>
        <v>6</v>
      </c>
      <c r="BJ51">
        <f t="shared" si="124"/>
        <v>7</v>
      </c>
      <c r="BK51">
        <f t="shared" si="125"/>
        <v>11</v>
      </c>
      <c r="BL51">
        <f t="shared" si="126"/>
        <v>2</v>
      </c>
      <c r="BM51">
        <f t="shared" si="127"/>
        <v>6</v>
      </c>
      <c r="BN51">
        <f t="shared" si="128"/>
        <v>6</v>
      </c>
      <c r="BO51">
        <f t="shared" si="129"/>
        <v>1</v>
      </c>
      <c r="BP51">
        <f t="shared" si="130"/>
        <v>2</v>
      </c>
      <c r="BQ51">
        <f t="shared" si="131"/>
        <v>9</v>
      </c>
      <c r="BR51">
        <f t="shared" si="132"/>
        <v>5</v>
      </c>
      <c r="BS51">
        <f t="shared" si="133"/>
        <v>5</v>
      </c>
      <c r="BT51">
        <f t="shared" si="134"/>
        <v>18</v>
      </c>
      <c r="BU51">
        <f t="shared" si="135"/>
        <v>36</v>
      </c>
    </row>
    <row r="52" spans="1:73" x14ac:dyDescent="0.25">
      <c r="A52">
        <f t="shared" si="16"/>
        <v>42</v>
      </c>
      <c r="B52">
        <f t="shared" si="0"/>
        <v>8000</v>
      </c>
      <c r="C52">
        <f t="shared" si="17"/>
        <v>948</v>
      </c>
      <c r="D52">
        <f t="shared" si="18"/>
        <v>753</v>
      </c>
      <c r="E52">
        <f>X51+E51-AD51-AI51-AJ51-AK51</f>
        <v>96</v>
      </c>
      <c r="F52">
        <f t="shared" si="19"/>
        <v>121</v>
      </c>
      <c r="G52">
        <f t="shared" si="72"/>
        <v>76</v>
      </c>
      <c r="H52">
        <f t="shared" si="73"/>
        <v>73</v>
      </c>
      <c r="I52">
        <f t="shared" si="74"/>
        <v>15</v>
      </c>
      <c r="J52">
        <f t="shared" si="75"/>
        <v>4189</v>
      </c>
      <c r="K52">
        <f t="shared" si="76"/>
        <v>1729</v>
      </c>
      <c r="L52">
        <f t="shared" si="6"/>
        <v>2000</v>
      </c>
      <c r="M52">
        <f t="shared" si="20"/>
        <v>237</v>
      </c>
      <c r="N52">
        <f t="shared" si="21"/>
        <v>188</v>
      </c>
      <c r="O52">
        <f t="shared" si="77"/>
        <v>31</v>
      </c>
      <c r="P52">
        <f t="shared" si="78"/>
        <v>14</v>
      </c>
      <c r="Q52">
        <f t="shared" si="79"/>
        <v>29</v>
      </c>
      <c r="R52">
        <f t="shared" si="80"/>
        <v>10</v>
      </c>
      <c r="S52">
        <f t="shared" si="81"/>
        <v>8</v>
      </c>
      <c r="T52">
        <f t="shared" si="82"/>
        <v>995</v>
      </c>
      <c r="U52">
        <f t="shared" si="83"/>
        <v>488</v>
      </c>
      <c r="V52">
        <f t="shared" si="84"/>
        <v>56</v>
      </c>
      <c r="W52">
        <f t="shared" si="85"/>
        <v>151</v>
      </c>
      <c r="X52">
        <f t="shared" si="86"/>
        <v>76</v>
      </c>
      <c r="Y52">
        <f t="shared" si="87"/>
        <v>75</v>
      </c>
      <c r="Z52">
        <f t="shared" si="88"/>
        <v>75</v>
      </c>
      <c r="AA52">
        <f t="shared" si="89"/>
        <v>15</v>
      </c>
      <c r="AB52">
        <f t="shared" si="90"/>
        <v>8</v>
      </c>
      <c r="AC52">
        <f t="shared" si="91"/>
        <v>23</v>
      </c>
      <c r="AD52">
        <f t="shared" si="92"/>
        <v>29</v>
      </c>
      <c r="AE52">
        <f t="shared" si="93"/>
        <v>57</v>
      </c>
      <c r="AF52">
        <f t="shared" si="94"/>
        <v>6</v>
      </c>
      <c r="AG52">
        <f t="shared" si="95"/>
        <v>23</v>
      </c>
      <c r="AH52">
        <f t="shared" si="96"/>
        <v>28</v>
      </c>
      <c r="AI52">
        <f t="shared" si="97"/>
        <v>10</v>
      </c>
      <c r="AJ52">
        <f t="shared" si="98"/>
        <v>19</v>
      </c>
      <c r="AK52">
        <f t="shared" si="99"/>
        <v>29</v>
      </c>
      <c r="AL52">
        <f t="shared" si="100"/>
        <v>12</v>
      </c>
      <c r="AM52">
        <f t="shared" si="101"/>
        <v>49</v>
      </c>
      <c r="AN52">
        <f t="shared" si="102"/>
        <v>15</v>
      </c>
      <c r="AO52">
        <f t="shared" si="103"/>
        <v>7</v>
      </c>
      <c r="AP52">
        <f t="shared" si="104"/>
        <v>3</v>
      </c>
      <c r="AQ52">
        <f t="shared" si="105"/>
        <v>23</v>
      </c>
      <c r="AR52">
        <f t="shared" si="106"/>
        <v>29</v>
      </c>
      <c r="AS52">
        <f t="shared" si="107"/>
        <v>8</v>
      </c>
      <c r="AT52">
        <f t="shared" si="108"/>
        <v>56</v>
      </c>
      <c r="AU52">
        <f t="shared" si="109"/>
        <v>138</v>
      </c>
      <c r="AV52">
        <f t="shared" si="110"/>
        <v>14</v>
      </c>
      <c r="AW52">
        <f t="shared" si="111"/>
        <v>38</v>
      </c>
      <c r="AX52">
        <f t="shared" si="112"/>
        <v>29</v>
      </c>
      <c r="AY52">
        <f t="shared" si="113"/>
        <v>9</v>
      </c>
      <c r="AZ52">
        <f t="shared" si="114"/>
        <v>27</v>
      </c>
      <c r="BA52">
        <f t="shared" si="115"/>
        <v>5</v>
      </c>
      <c r="BB52">
        <f t="shared" si="116"/>
        <v>3</v>
      </c>
      <c r="BC52">
        <f t="shared" si="117"/>
        <v>8</v>
      </c>
      <c r="BD52">
        <f t="shared" si="118"/>
        <v>11</v>
      </c>
      <c r="BE52">
        <f t="shared" si="119"/>
        <v>8</v>
      </c>
      <c r="BF52">
        <f t="shared" si="120"/>
        <v>1</v>
      </c>
      <c r="BG52">
        <f t="shared" si="121"/>
        <v>3</v>
      </c>
      <c r="BH52">
        <f t="shared" si="122"/>
        <v>4</v>
      </c>
      <c r="BI52">
        <f t="shared" si="123"/>
        <v>6</v>
      </c>
      <c r="BJ52">
        <f t="shared" si="124"/>
        <v>6</v>
      </c>
      <c r="BK52">
        <f t="shared" si="125"/>
        <v>9</v>
      </c>
      <c r="BL52">
        <f t="shared" si="126"/>
        <v>2</v>
      </c>
      <c r="BM52">
        <f t="shared" si="127"/>
        <v>5</v>
      </c>
      <c r="BN52">
        <f t="shared" si="128"/>
        <v>6</v>
      </c>
      <c r="BO52">
        <f t="shared" si="129"/>
        <v>1</v>
      </c>
      <c r="BP52">
        <f t="shared" si="130"/>
        <v>2</v>
      </c>
      <c r="BQ52">
        <f t="shared" si="131"/>
        <v>9</v>
      </c>
      <c r="BR52">
        <f t="shared" si="132"/>
        <v>4</v>
      </c>
      <c r="BS52">
        <f t="shared" si="133"/>
        <v>4</v>
      </c>
      <c r="BT52">
        <f t="shared" si="134"/>
        <v>17</v>
      </c>
      <c r="BU52">
        <f t="shared" si="135"/>
        <v>31</v>
      </c>
    </row>
    <row r="53" spans="1:73" x14ac:dyDescent="0.25">
      <c r="A53">
        <f t="shared" si="16"/>
        <v>43</v>
      </c>
      <c r="B53">
        <f t="shared" si="0"/>
        <v>8000</v>
      </c>
      <c r="C53">
        <f t="shared" si="17"/>
        <v>892</v>
      </c>
      <c r="D53">
        <f t="shared" si="18"/>
        <v>658</v>
      </c>
      <c r="E53">
        <f>X52+E52-AD52-AI52-AJ52-AK52</f>
        <v>85</v>
      </c>
      <c r="F53">
        <f t="shared" si="19"/>
        <v>107</v>
      </c>
      <c r="G53">
        <f t="shared" si="72"/>
        <v>67</v>
      </c>
      <c r="H53">
        <f t="shared" si="73"/>
        <v>65</v>
      </c>
      <c r="I53">
        <f t="shared" si="74"/>
        <v>14</v>
      </c>
      <c r="J53">
        <f t="shared" si="75"/>
        <v>4327</v>
      </c>
      <c r="K53">
        <f t="shared" si="76"/>
        <v>1785</v>
      </c>
      <c r="L53">
        <f t="shared" si="6"/>
        <v>2000</v>
      </c>
      <c r="M53">
        <f t="shared" si="20"/>
        <v>223</v>
      </c>
      <c r="N53">
        <f t="shared" si="21"/>
        <v>164</v>
      </c>
      <c r="O53">
        <f t="shared" si="77"/>
        <v>28</v>
      </c>
      <c r="P53">
        <f t="shared" si="78"/>
        <v>12</v>
      </c>
      <c r="Q53">
        <f t="shared" si="79"/>
        <v>25</v>
      </c>
      <c r="R53">
        <f t="shared" si="80"/>
        <v>9</v>
      </c>
      <c r="S53">
        <f t="shared" si="81"/>
        <v>8</v>
      </c>
      <c r="T53">
        <f t="shared" si="82"/>
        <v>1026</v>
      </c>
      <c r="U53">
        <f t="shared" si="83"/>
        <v>505</v>
      </c>
      <c r="V53">
        <f t="shared" si="84"/>
        <v>46</v>
      </c>
      <c r="W53">
        <f t="shared" si="85"/>
        <v>132</v>
      </c>
      <c r="X53">
        <f t="shared" si="86"/>
        <v>66</v>
      </c>
      <c r="Y53">
        <f t="shared" si="87"/>
        <v>66</v>
      </c>
      <c r="Z53">
        <f t="shared" si="88"/>
        <v>67</v>
      </c>
      <c r="AA53">
        <f t="shared" si="89"/>
        <v>13</v>
      </c>
      <c r="AB53">
        <f t="shared" si="90"/>
        <v>7</v>
      </c>
      <c r="AC53">
        <f t="shared" si="91"/>
        <v>20</v>
      </c>
      <c r="AD53">
        <f t="shared" si="92"/>
        <v>27</v>
      </c>
      <c r="AE53">
        <f t="shared" si="93"/>
        <v>51</v>
      </c>
      <c r="AF53">
        <f t="shared" si="94"/>
        <v>5</v>
      </c>
      <c r="AG53">
        <f t="shared" si="95"/>
        <v>20</v>
      </c>
      <c r="AH53">
        <f t="shared" si="96"/>
        <v>26</v>
      </c>
      <c r="AI53">
        <f t="shared" si="97"/>
        <v>9</v>
      </c>
      <c r="AJ53">
        <f t="shared" si="98"/>
        <v>17</v>
      </c>
      <c r="AK53">
        <f t="shared" si="99"/>
        <v>25</v>
      </c>
      <c r="AL53">
        <f t="shared" si="100"/>
        <v>11</v>
      </c>
      <c r="AM53">
        <f t="shared" si="101"/>
        <v>42</v>
      </c>
      <c r="AN53">
        <f t="shared" si="102"/>
        <v>13</v>
      </c>
      <c r="AO53">
        <f t="shared" si="103"/>
        <v>7</v>
      </c>
      <c r="AP53">
        <f t="shared" si="104"/>
        <v>3</v>
      </c>
      <c r="AQ53">
        <f t="shared" si="105"/>
        <v>20</v>
      </c>
      <c r="AR53">
        <f t="shared" si="106"/>
        <v>26</v>
      </c>
      <c r="AS53">
        <f t="shared" si="107"/>
        <v>7</v>
      </c>
      <c r="AT53">
        <f t="shared" si="108"/>
        <v>51</v>
      </c>
      <c r="AU53">
        <f t="shared" si="109"/>
        <v>120</v>
      </c>
      <c r="AV53">
        <f t="shared" si="110"/>
        <v>12</v>
      </c>
      <c r="AW53">
        <f t="shared" si="111"/>
        <v>33</v>
      </c>
      <c r="AX53">
        <f t="shared" si="112"/>
        <v>25</v>
      </c>
      <c r="AY53">
        <f t="shared" si="113"/>
        <v>8</v>
      </c>
      <c r="AZ53">
        <f t="shared" si="114"/>
        <v>25</v>
      </c>
      <c r="BA53">
        <f t="shared" si="115"/>
        <v>5</v>
      </c>
      <c r="BB53">
        <f t="shared" si="116"/>
        <v>3</v>
      </c>
      <c r="BC53">
        <f t="shared" si="117"/>
        <v>8</v>
      </c>
      <c r="BD53">
        <f t="shared" si="118"/>
        <v>9</v>
      </c>
      <c r="BE53">
        <f t="shared" si="119"/>
        <v>7</v>
      </c>
      <c r="BF53">
        <f t="shared" si="120"/>
        <v>1</v>
      </c>
      <c r="BG53">
        <f t="shared" si="121"/>
        <v>3</v>
      </c>
      <c r="BH53">
        <f t="shared" si="122"/>
        <v>3</v>
      </c>
      <c r="BI53">
        <f t="shared" si="123"/>
        <v>5</v>
      </c>
      <c r="BJ53">
        <f t="shared" si="124"/>
        <v>6</v>
      </c>
      <c r="BK53">
        <f t="shared" si="125"/>
        <v>9</v>
      </c>
      <c r="BL53">
        <f t="shared" si="126"/>
        <v>2</v>
      </c>
      <c r="BM53">
        <f t="shared" si="127"/>
        <v>5</v>
      </c>
      <c r="BN53">
        <f t="shared" si="128"/>
        <v>5</v>
      </c>
      <c r="BO53">
        <f t="shared" si="129"/>
        <v>1</v>
      </c>
      <c r="BP53">
        <f t="shared" si="130"/>
        <v>2</v>
      </c>
      <c r="BQ53">
        <f t="shared" si="131"/>
        <v>8</v>
      </c>
      <c r="BR53">
        <f t="shared" si="132"/>
        <v>4</v>
      </c>
      <c r="BS53">
        <f t="shared" si="133"/>
        <v>4</v>
      </c>
      <c r="BT53">
        <f t="shared" si="134"/>
        <v>16</v>
      </c>
      <c r="BU53">
        <f t="shared" si="135"/>
        <v>30</v>
      </c>
    </row>
    <row r="54" spans="1:73" x14ac:dyDescent="0.25">
      <c r="A54">
        <f t="shared" si="16"/>
        <v>44</v>
      </c>
      <c r="B54">
        <f t="shared" si="0"/>
        <v>8000</v>
      </c>
      <c r="C54">
        <f t="shared" si="17"/>
        <v>846</v>
      </c>
      <c r="D54">
        <f t="shared" si="18"/>
        <v>572</v>
      </c>
      <c r="E54">
        <f>X53+E53-AD53-AI53-AJ53-AK53</f>
        <v>73</v>
      </c>
      <c r="F54">
        <f t="shared" si="19"/>
        <v>94</v>
      </c>
      <c r="G54">
        <f t="shared" si="72"/>
        <v>61</v>
      </c>
      <c r="H54">
        <f t="shared" si="73"/>
        <v>58</v>
      </c>
      <c r="I54">
        <f t="shared" si="74"/>
        <v>13</v>
      </c>
      <c r="J54">
        <f t="shared" si="75"/>
        <v>4447</v>
      </c>
      <c r="K54">
        <f t="shared" si="76"/>
        <v>1836</v>
      </c>
      <c r="L54">
        <f t="shared" si="6"/>
        <v>2000</v>
      </c>
      <c r="M54">
        <f t="shared" si="20"/>
        <v>211</v>
      </c>
      <c r="N54">
        <f t="shared" si="21"/>
        <v>143</v>
      </c>
      <c r="O54">
        <f t="shared" si="77"/>
        <v>24</v>
      </c>
      <c r="P54">
        <f t="shared" si="78"/>
        <v>10</v>
      </c>
      <c r="Q54">
        <f t="shared" si="79"/>
        <v>21</v>
      </c>
      <c r="R54">
        <f t="shared" si="80"/>
        <v>7</v>
      </c>
      <c r="S54">
        <f t="shared" si="81"/>
        <v>7</v>
      </c>
      <c r="T54">
        <f t="shared" si="82"/>
        <v>1056</v>
      </c>
      <c r="U54">
        <f t="shared" si="83"/>
        <v>521</v>
      </c>
      <c r="V54">
        <f t="shared" si="84"/>
        <v>38</v>
      </c>
      <c r="W54">
        <f t="shared" si="85"/>
        <v>114</v>
      </c>
      <c r="X54">
        <f t="shared" si="86"/>
        <v>57</v>
      </c>
      <c r="Y54">
        <f t="shared" si="87"/>
        <v>57</v>
      </c>
      <c r="Z54">
        <f t="shared" si="88"/>
        <v>57</v>
      </c>
      <c r="AA54">
        <f t="shared" si="89"/>
        <v>11</v>
      </c>
      <c r="AB54">
        <f t="shared" si="90"/>
        <v>6</v>
      </c>
      <c r="AC54">
        <f t="shared" si="91"/>
        <v>17</v>
      </c>
      <c r="AD54">
        <f t="shared" si="92"/>
        <v>23</v>
      </c>
      <c r="AE54">
        <f t="shared" si="93"/>
        <v>45</v>
      </c>
      <c r="AF54">
        <f t="shared" si="94"/>
        <v>5</v>
      </c>
      <c r="AG54">
        <f t="shared" si="95"/>
        <v>18</v>
      </c>
      <c r="AH54">
        <f t="shared" si="96"/>
        <v>22</v>
      </c>
      <c r="AI54">
        <f t="shared" si="97"/>
        <v>8</v>
      </c>
      <c r="AJ54">
        <f t="shared" si="98"/>
        <v>15</v>
      </c>
      <c r="AK54">
        <f t="shared" si="99"/>
        <v>22</v>
      </c>
      <c r="AL54">
        <f t="shared" si="100"/>
        <v>10</v>
      </c>
      <c r="AM54">
        <f t="shared" si="101"/>
        <v>38</v>
      </c>
      <c r="AN54">
        <f t="shared" si="102"/>
        <v>12</v>
      </c>
      <c r="AO54">
        <f t="shared" si="103"/>
        <v>6</v>
      </c>
      <c r="AP54">
        <f t="shared" si="104"/>
        <v>3</v>
      </c>
      <c r="AQ54">
        <f t="shared" si="105"/>
        <v>18</v>
      </c>
      <c r="AR54">
        <f t="shared" si="106"/>
        <v>23</v>
      </c>
      <c r="AS54">
        <f t="shared" si="107"/>
        <v>7</v>
      </c>
      <c r="AT54">
        <f t="shared" si="108"/>
        <v>46</v>
      </c>
      <c r="AU54">
        <f t="shared" si="109"/>
        <v>108</v>
      </c>
      <c r="AV54">
        <f t="shared" si="110"/>
        <v>10</v>
      </c>
      <c r="AW54">
        <f t="shared" si="111"/>
        <v>29</v>
      </c>
      <c r="AX54">
        <f t="shared" si="112"/>
        <v>22</v>
      </c>
      <c r="AY54">
        <f t="shared" si="113"/>
        <v>7</v>
      </c>
      <c r="AZ54">
        <f t="shared" si="114"/>
        <v>21</v>
      </c>
      <c r="BA54">
        <f t="shared" si="115"/>
        <v>4</v>
      </c>
      <c r="BB54">
        <f t="shared" si="116"/>
        <v>2</v>
      </c>
      <c r="BC54">
        <f t="shared" si="117"/>
        <v>6</v>
      </c>
      <c r="BD54">
        <f t="shared" si="118"/>
        <v>9</v>
      </c>
      <c r="BE54">
        <f t="shared" si="119"/>
        <v>6</v>
      </c>
      <c r="BF54">
        <f t="shared" si="120"/>
        <v>1</v>
      </c>
      <c r="BG54">
        <f t="shared" si="121"/>
        <v>2</v>
      </c>
      <c r="BH54">
        <f t="shared" si="122"/>
        <v>3</v>
      </c>
      <c r="BI54">
        <f t="shared" si="123"/>
        <v>4</v>
      </c>
      <c r="BJ54">
        <f t="shared" si="124"/>
        <v>5</v>
      </c>
      <c r="BK54">
        <f t="shared" si="125"/>
        <v>7</v>
      </c>
      <c r="BL54">
        <f t="shared" si="126"/>
        <v>1</v>
      </c>
      <c r="BM54">
        <f t="shared" si="127"/>
        <v>4</v>
      </c>
      <c r="BN54">
        <f t="shared" si="128"/>
        <v>4</v>
      </c>
      <c r="BO54">
        <f t="shared" si="129"/>
        <v>1</v>
      </c>
      <c r="BP54">
        <f t="shared" si="130"/>
        <v>1</v>
      </c>
      <c r="BQ54">
        <f t="shared" si="131"/>
        <v>6</v>
      </c>
      <c r="BR54">
        <f t="shared" si="132"/>
        <v>3</v>
      </c>
      <c r="BS54">
        <f t="shared" si="133"/>
        <v>4</v>
      </c>
      <c r="BT54">
        <f t="shared" si="134"/>
        <v>12</v>
      </c>
      <c r="BU54">
        <f t="shared" si="135"/>
        <v>24</v>
      </c>
    </row>
    <row r="55" spans="1:73" x14ac:dyDescent="0.25">
      <c r="A55">
        <f t="shared" si="16"/>
        <v>45</v>
      </c>
      <c r="B55">
        <f t="shared" si="0"/>
        <v>8000</v>
      </c>
      <c r="C55">
        <f t="shared" si="17"/>
        <v>808</v>
      </c>
      <c r="D55">
        <f t="shared" si="18"/>
        <v>496</v>
      </c>
      <c r="E55">
        <f>X54+E54-AD54-AI54-AJ54-AK54</f>
        <v>62</v>
      </c>
      <c r="F55">
        <f t="shared" si="19"/>
        <v>81</v>
      </c>
      <c r="G55">
        <f t="shared" si="72"/>
        <v>54</v>
      </c>
      <c r="H55">
        <f t="shared" si="73"/>
        <v>51</v>
      </c>
      <c r="I55">
        <f t="shared" si="74"/>
        <v>11</v>
      </c>
      <c r="J55">
        <f t="shared" si="75"/>
        <v>4555</v>
      </c>
      <c r="K55">
        <f t="shared" si="76"/>
        <v>1882</v>
      </c>
      <c r="L55">
        <f t="shared" si="6"/>
        <v>2000</v>
      </c>
      <c r="M55">
        <f t="shared" si="20"/>
        <v>201</v>
      </c>
      <c r="N55">
        <f t="shared" si="21"/>
        <v>124</v>
      </c>
      <c r="O55">
        <f t="shared" si="77"/>
        <v>21</v>
      </c>
      <c r="P55">
        <f t="shared" si="78"/>
        <v>9</v>
      </c>
      <c r="Q55">
        <f t="shared" si="79"/>
        <v>20</v>
      </c>
      <c r="R55">
        <f t="shared" si="80"/>
        <v>6</v>
      </c>
      <c r="S55">
        <f t="shared" si="81"/>
        <v>6</v>
      </c>
      <c r="T55">
        <f t="shared" si="82"/>
        <v>1080</v>
      </c>
      <c r="U55">
        <f t="shared" si="83"/>
        <v>533</v>
      </c>
      <c r="V55">
        <f t="shared" si="84"/>
        <v>31</v>
      </c>
      <c r="W55">
        <f t="shared" si="85"/>
        <v>99</v>
      </c>
      <c r="X55">
        <f t="shared" si="86"/>
        <v>50</v>
      </c>
      <c r="Y55">
        <f t="shared" si="87"/>
        <v>49</v>
      </c>
      <c r="Z55">
        <f t="shared" si="88"/>
        <v>49</v>
      </c>
      <c r="AA55">
        <f t="shared" si="89"/>
        <v>10</v>
      </c>
      <c r="AB55">
        <f t="shared" si="90"/>
        <v>5</v>
      </c>
      <c r="AC55">
        <f t="shared" si="91"/>
        <v>15</v>
      </c>
      <c r="AD55">
        <f t="shared" si="92"/>
        <v>19</v>
      </c>
      <c r="AE55">
        <f t="shared" si="93"/>
        <v>38</v>
      </c>
      <c r="AF55">
        <f t="shared" si="94"/>
        <v>4</v>
      </c>
      <c r="AG55">
        <f t="shared" si="95"/>
        <v>15</v>
      </c>
      <c r="AH55">
        <f t="shared" si="96"/>
        <v>19</v>
      </c>
      <c r="AI55">
        <f t="shared" si="97"/>
        <v>6</v>
      </c>
      <c r="AJ55">
        <f t="shared" si="98"/>
        <v>12</v>
      </c>
      <c r="AK55">
        <f t="shared" si="99"/>
        <v>19</v>
      </c>
      <c r="AL55">
        <f t="shared" si="100"/>
        <v>8</v>
      </c>
      <c r="AM55">
        <f t="shared" si="101"/>
        <v>32</v>
      </c>
      <c r="AN55">
        <f t="shared" si="102"/>
        <v>11</v>
      </c>
      <c r="AO55">
        <f t="shared" si="103"/>
        <v>5</v>
      </c>
      <c r="AP55">
        <f t="shared" si="104"/>
        <v>2</v>
      </c>
      <c r="AQ55">
        <f t="shared" si="105"/>
        <v>16</v>
      </c>
      <c r="AR55">
        <f t="shared" si="106"/>
        <v>20</v>
      </c>
      <c r="AS55">
        <f t="shared" si="107"/>
        <v>6</v>
      </c>
      <c r="AT55">
        <f t="shared" si="108"/>
        <v>38</v>
      </c>
      <c r="AU55">
        <f t="shared" si="109"/>
        <v>93</v>
      </c>
      <c r="AV55">
        <f t="shared" si="110"/>
        <v>8</v>
      </c>
      <c r="AW55">
        <f t="shared" si="111"/>
        <v>25</v>
      </c>
      <c r="AX55">
        <f t="shared" si="112"/>
        <v>19</v>
      </c>
      <c r="AY55">
        <f t="shared" si="113"/>
        <v>6</v>
      </c>
      <c r="AZ55">
        <f t="shared" si="114"/>
        <v>19</v>
      </c>
      <c r="BA55">
        <f t="shared" si="115"/>
        <v>4</v>
      </c>
      <c r="BB55">
        <f t="shared" si="116"/>
        <v>2</v>
      </c>
      <c r="BC55">
        <f t="shared" si="117"/>
        <v>6</v>
      </c>
      <c r="BD55">
        <f t="shared" si="118"/>
        <v>7</v>
      </c>
      <c r="BE55">
        <f t="shared" si="119"/>
        <v>5</v>
      </c>
      <c r="BF55">
        <f t="shared" si="120"/>
        <v>1</v>
      </c>
      <c r="BG55">
        <f t="shared" si="121"/>
        <v>2</v>
      </c>
      <c r="BH55">
        <f t="shared" si="122"/>
        <v>2</v>
      </c>
      <c r="BI55">
        <f t="shared" si="123"/>
        <v>4</v>
      </c>
      <c r="BJ55">
        <f t="shared" si="124"/>
        <v>4</v>
      </c>
      <c r="BK55">
        <f t="shared" si="125"/>
        <v>7</v>
      </c>
      <c r="BL55">
        <f t="shared" si="126"/>
        <v>1</v>
      </c>
      <c r="BM55">
        <f t="shared" si="127"/>
        <v>4</v>
      </c>
      <c r="BN55">
        <f t="shared" si="128"/>
        <v>4</v>
      </c>
      <c r="BO55">
        <f t="shared" si="129"/>
        <v>1</v>
      </c>
      <c r="BP55">
        <f t="shared" si="130"/>
        <v>1</v>
      </c>
      <c r="BQ55">
        <f t="shared" si="131"/>
        <v>6</v>
      </c>
      <c r="BR55">
        <f t="shared" si="132"/>
        <v>2</v>
      </c>
      <c r="BS55">
        <f t="shared" si="133"/>
        <v>3</v>
      </c>
      <c r="BT55">
        <f t="shared" si="134"/>
        <v>11</v>
      </c>
      <c r="BU55">
        <f t="shared" si="135"/>
        <v>22</v>
      </c>
    </row>
    <row r="56" spans="1:73" x14ac:dyDescent="0.25">
      <c r="A56">
        <f t="shared" si="16"/>
        <v>46</v>
      </c>
      <c r="B56">
        <f t="shared" si="0"/>
        <v>8000</v>
      </c>
      <c r="C56">
        <f t="shared" si="17"/>
        <v>777</v>
      </c>
      <c r="D56">
        <f t="shared" si="18"/>
        <v>428</v>
      </c>
      <c r="E56">
        <f>X55+E55-AD55-AI55-AJ55-AK55</f>
        <v>56</v>
      </c>
      <c r="F56">
        <f t="shared" si="19"/>
        <v>71</v>
      </c>
      <c r="G56">
        <f t="shared" si="72"/>
        <v>46</v>
      </c>
      <c r="H56">
        <f t="shared" si="73"/>
        <v>45</v>
      </c>
      <c r="I56">
        <f t="shared" si="74"/>
        <v>9</v>
      </c>
      <c r="J56">
        <f t="shared" si="75"/>
        <v>4648</v>
      </c>
      <c r="K56">
        <f t="shared" si="76"/>
        <v>1920</v>
      </c>
      <c r="L56">
        <f t="shared" si="6"/>
        <v>2000</v>
      </c>
      <c r="M56">
        <f t="shared" si="20"/>
        <v>193</v>
      </c>
      <c r="N56">
        <f t="shared" si="21"/>
        <v>107</v>
      </c>
      <c r="O56">
        <f t="shared" si="77"/>
        <v>18</v>
      </c>
      <c r="P56">
        <f t="shared" si="78"/>
        <v>8</v>
      </c>
      <c r="Q56">
        <f t="shared" si="79"/>
        <v>17</v>
      </c>
      <c r="R56">
        <f t="shared" si="80"/>
        <v>5</v>
      </c>
      <c r="S56">
        <f t="shared" si="81"/>
        <v>6</v>
      </c>
      <c r="T56">
        <f t="shared" si="82"/>
        <v>1102</v>
      </c>
      <c r="U56">
        <f t="shared" si="83"/>
        <v>544</v>
      </c>
      <c r="V56">
        <f t="shared" si="84"/>
        <v>27</v>
      </c>
      <c r="W56">
        <f t="shared" si="85"/>
        <v>86</v>
      </c>
      <c r="X56">
        <f t="shared" si="86"/>
        <v>43</v>
      </c>
      <c r="Y56">
        <f t="shared" si="87"/>
        <v>43</v>
      </c>
      <c r="Z56">
        <f t="shared" si="88"/>
        <v>44</v>
      </c>
      <c r="AA56">
        <f t="shared" si="89"/>
        <v>9</v>
      </c>
      <c r="AB56">
        <f t="shared" si="90"/>
        <v>4</v>
      </c>
      <c r="AC56">
        <f t="shared" si="91"/>
        <v>13</v>
      </c>
      <c r="AD56">
        <f t="shared" si="92"/>
        <v>18</v>
      </c>
      <c r="AE56">
        <f t="shared" si="93"/>
        <v>34</v>
      </c>
      <c r="AF56">
        <f t="shared" si="94"/>
        <v>3</v>
      </c>
      <c r="AG56">
        <f t="shared" si="95"/>
        <v>14</v>
      </c>
      <c r="AH56">
        <f t="shared" si="96"/>
        <v>17</v>
      </c>
      <c r="AI56">
        <f t="shared" si="97"/>
        <v>5</v>
      </c>
      <c r="AJ56">
        <f t="shared" si="98"/>
        <v>11</v>
      </c>
      <c r="AK56">
        <f t="shared" si="99"/>
        <v>17</v>
      </c>
      <c r="AL56">
        <f t="shared" si="100"/>
        <v>7</v>
      </c>
      <c r="AM56">
        <f t="shared" si="101"/>
        <v>29</v>
      </c>
      <c r="AN56">
        <f t="shared" si="102"/>
        <v>9</v>
      </c>
      <c r="AO56">
        <f t="shared" si="103"/>
        <v>5</v>
      </c>
      <c r="AP56">
        <f t="shared" si="104"/>
        <v>2</v>
      </c>
      <c r="AQ56">
        <f t="shared" si="105"/>
        <v>14</v>
      </c>
      <c r="AR56">
        <f t="shared" si="106"/>
        <v>18</v>
      </c>
      <c r="AS56">
        <f t="shared" si="107"/>
        <v>5</v>
      </c>
      <c r="AT56">
        <f t="shared" si="108"/>
        <v>34</v>
      </c>
      <c r="AU56">
        <f t="shared" si="109"/>
        <v>83</v>
      </c>
      <c r="AV56">
        <f t="shared" si="110"/>
        <v>7</v>
      </c>
      <c r="AW56">
        <f t="shared" si="111"/>
        <v>21</v>
      </c>
      <c r="AX56">
        <f t="shared" si="112"/>
        <v>16</v>
      </c>
      <c r="AY56">
        <f t="shared" si="113"/>
        <v>5</v>
      </c>
      <c r="AZ56">
        <f t="shared" si="114"/>
        <v>16</v>
      </c>
      <c r="BA56">
        <f t="shared" si="115"/>
        <v>3</v>
      </c>
      <c r="BB56">
        <f t="shared" si="116"/>
        <v>2</v>
      </c>
      <c r="BC56">
        <f t="shared" si="117"/>
        <v>5</v>
      </c>
      <c r="BD56">
        <f t="shared" si="118"/>
        <v>6</v>
      </c>
      <c r="BE56">
        <f t="shared" si="119"/>
        <v>5</v>
      </c>
      <c r="BF56">
        <f t="shared" si="120"/>
        <v>1</v>
      </c>
      <c r="BG56">
        <f t="shared" si="121"/>
        <v>2</v>
      </c>
      <c r="BH56">
        <f t="shared" si="122"/>
        <v>2</v>
      </c>
      <c r="BI56">
        <f t="shared" si="123"/>
        <v>4</v>
      </c>
      <c r="BJ56">
        <f t="shared" si="124"/>
        <v>3</v>
      </c>
      <c r="BK56">
        <f t="shared" si="125"/>
        <v>6</v>
      </c>
      <c r="BL56">
        <f t="shared" si="126"/>
        <v>1</v>
      </c>
      <c r="BM56">
        <f t="shared" si="127"/>
        <v>3</v>
      </c>
      <c r="BN56">
        <f t="shared" si="128"/>
        <v>3</v>
      </c>
      <c r="BO56">
        <f t="shared" si="129"/>
        <v>1</v>
      </c>
      <c r="BP56">
        <f t="shared" si="130"/>
        <v>1</v>
      </c>
      <c r="BQ56">
        <f t="shared" si="131"/>
        <v>5</v>
      </c>
      <c r="BR56">
        <f t="shared" si="132"/>
        <v>2</v>
      </c>
      <c r="BS56">
        <f t="shared" si="133"/>
        <v>3</v>
      </c>
      <c r="BT56">
        <f t="shared" si="134"/>
        <v>9</v>
      </c>
      <c r="BU56">
        <f t="shared" si="135"/>
        <v>19</v>
      </c>
    </row>
    <row r="57" spans="1:73" x14ac:dyDescent="0.25">
      <c r="A57">
        <f t="shared" si="16"/>
        <v>47</v>
      </c>
      <c r="B57">
        <f t="shared" si="0"/>
        <v>8000</v>
      </c>
      <c r="C57">
        <f t="shared" si="17"/>
        <v>750</v>
      </c>
      <c r="D57">
        <f t="shared" si="18"/>
        <v>369</v>
      </c>
      <c r="E57">
        <f>X56+E56-AD56-AI56-AJ56-AK56</f>
        <v>48</v>
      </c>
      <c r="F57">
        <f t="shared" si="19"/>
        <v>61</v>
      </c>
      <c r="G57">
        <f t="shared" si="72"/>
        <v>41</v>
      </c>
      <c r="H57">
        <f t="shared" si="73"/>
        <v>39</v>
      </c>
      <c r="I57">
        <f t="shared" si="74"/>
        <v>7</v>
      </c>
      <c r="J57">
        <f t="shared" si="75"/>
        <v>4731</v>
      </c>
      <c r="K57">
        <f t="shared" si="76"/>
        <v>1954</v>
      </c>
      <c r="L57">
        <f t="shared" si="6"/>
        <v>2000</v>
      </c>
      <c r="M57">
        <f t="shared" si="20"/>
        <v>186</v>
      </c>
      <c r="N57">
        <f t="shared" si="21"/>
        <v>93</v>
      </c>
      <c r="O57">
        <f t="shared" si="77"/>
        <v>15</v>
      </c>
      <c r="P57">
        <f t="shared" si="78"/>
        <v>7</v>
      </c>
      <c r="Q57">
        <f t="shared" si="79"/>
        <v>15</v>
      </c>
      <c r="R57">
        <f t="shared" si="80"/>
        <v>4</v>
      </c>
      <c r="S57">
        <f t="shared" si="81"/>
        <v>6</v>
      </c>
      <c r="T57">
        <f t="shared" si="82"/>
        <v>1121</v>
      </c>
      <c r="U57">
        <f t="shared" si="83"/>
        <v>553</v>
      </c>
      <c r="V57">
        <f t="shared" si="84"/>
        <v>22</v>
      </c>
      <c r="W57">
        <f t="shared" si="85"/>
        <v>74</v>
      </c>
      <c r="X57">
        <f t="shared" si="86"/>
        <v>37</v>
      </c>
      <c r="Y57">
        <f t="shared" si="87"/>
        <v>37</v>
      </c>
      <c r="Z57">
        <f t="shared" si="88"/>
        <v>38</v>
      </c>
      <c r="AA57">
        <f t="shared" si="89"/>
        <v>8</v>
      </c>
      <c r="AB57">
        <f t="shared" si="90"/>
        <v>4</v>
      </c>
      <c r="AC57">
        <f t="shared" si="91"/>
        <v>11</v>
      </c>
      <c r="AD57">
        <f t="shared" si="92"/>
        <v>15</v>
      </c>
      <c r="AE57">
        <f t="shared" si="93"/>
        <v>29</v>
      </c>
      <c r="AF57">
        <f t="shared" si="94"/>
        <v>3</v>
      </c>
      <c r="AG57">
        <f t="shared" si="95"/>
        <v>12</v>
      </c>
      <c r="AH57">
        <f t="shared" si="96"/>
        <v>14</v>
      </c>
      <c r="AI57">
        <f t="shared" si="97"/>
        <v>5</v>
      </c>
      <c r="AJ57">
        <f t="shared" si="98"/>
        <v>10</v>
      </c>
      <c r="AK57">
        <f t="shared" si="99"/>
        <v>14</v>
      </c>
      <c r="AL57">
        <f t="shared" si="100"/>
        <v>6</v>
      </c>
      <c r="AM57">
        <f t="shared" si="101"/>
        <v>25</v>
      </c>
      <c r="AN57">
        <f t="shared" si="102"/>
        <v>8</v>
      </c>
      <c r="AO57">
        <f t="shared" si="103"/>
        <v>4</v>
      </c>
      <c r="AP57">
        <f t="shared" si="104"/>
        <v>1</v>
      </c>
      <c r="AQ57">
        <f t="shared" si="105"/>
        <v>12</v>
      </c>
      <c r="AR57">
        <f t="shared" si="106"/>
        <v>16</v>
      </c>
      <c r="AS57">
        <f t="shared" si="107"/>
        <v>4</v>
      </c>
      <c r="AT57">
        <f t="shared" si="108"/>
        <v>29</v>
      </c>
      <c r="AU57">
        <f t="shared" si="109"/>
        <v>71</v>
      </c>
      <c r="AV57">
        <f t="shared" si="110"/>
        <v>5</v>
      </c>
      <c r="AW57">
        <f t="shared" si="111"/>
        <v>19</v>
      </c>
      <c r="AX57">
        <f t="shared" si="112"/>
        <v>14</v>
      </c>
      <c r="AY57">
        <f t="shared" si="113"/>
        <v>5</v>
      </c>
      <c r="AZ57">
        <f t="shared" si="114"/>
        <v>13</v>
      </c>
      <c r="BA57">
        <f t="shared" si="115"/>
        <v>3</v>
      </c>
      <c r="BB57">
        <f t="shared" si="116"/>
        <v>1</v>
      </c>
      <c r="BC57">
        <f t="shared" si="117"/>
        <v>4</v>
      </c>
      <c r="BD57">
        <f t="shared" si="118"/>
        <v>5</v>
      </c>
      <c r="BE57">
        <f t="shared" si="119"/>
        <v>4</v>
      </c>
      <c r="BF57">
        <f t="shared" si="120"/>
        <v>0</v>
      </c>
      <c r="BG57">
        <f t="shared" si="121"/>
        <v>2</v>
      </c>
      <c r="BH57">
        <f t="shared" si="122"/>
        <v>2</v>
      </c>
      <c r="BI57">
        <f t="shared" si="123"/>
        <v>2</v>
      </c>
      <c r="BJ57">
        <f t="shared" si="124"/>
        <v>3</v>
      </c>
      <c r="BK57">
        <f t="shared" si="125"/>
        <v>5</v>
      </c>
      <c r="BL57">
        <f t="shared" si="126"/>
        <v>0</v>
      </c>
      <c r="BM57">
        <f t="shared" si="127"/>
        <v>3</v>
      </c>
      <c r="BN57">
        <f t="shared" si="128"/>
        <v>3</v>
      </c>
      <c r="BO57">
        <f t="shared" si="129"/>
        <v>0</v>
      </c>
      <c r="BP57">
        <f t="shared" si="130"/>
        <v>1</v>
      </c>
      <c r="BQ57">
        <f t="shared" si="131"/>
        <v>5</v>
      </c>
      <c r="BR57">
        <f t="shared" si="132"/>
        <v>2</v>
      </c>
      <c r="BS57">
        <f t="shared" si="133"/>
        <v>3</v>
      </c>
      <c r="BT57">
        <f t="shared" si="134"/>
        <v>7</v>
      </c>
      <c r="BU57">
        <f t="shared" si="135"/>
        <v>18</v>
      </c>
    </row>
    <row r="58" spans="1:73" x14ac:dyDescent="0.25">
      <c r="A58">
        <f t="shared" si="16"/>
        <v>48</v>
      </c>
      <c r="B58">
        <f t="shared" si="0"/>
        <v>8000</v>
      </c>
      <c r="C58">
        <f t="shared" si="17"/>
        <v>728</v>
      </c>
      <c r="D58">
        <f t="shared" si="18"/>
        <v>317</v>
      </c>
      <c r="E58">
        <f>X57+E57-AD57-AI57-AJ57-AK57</f>
        <v>41</v>
      </c>
      <c r="F58">
        <f t="shared" si="19"/>
        <v>53</v>
      </c>
      <c r="G58">
        <f t="shared" si="72"/>
        <v>36</v>
      </c>
      <c r="H58">
        <f t="shared" si="73"/>
        <v>33</v>
      </c>
      <c r="I58">
        <f t="shared" si="74"/>
        <v>7</v>
      </c>
      <c r="J58">
        <f t="shared" si="75"/>
        <v>4802</v>
      </c>
      <c r="K58">
        <f t="shared" si="76"/>
        <v>1983</v>
      </c>
      <c r="L58">
        <f t="shared" si="6"/>
        <v>2000</v>
      </c>
      <c r="M58">
        <f t="shared" si="20"/>
        <v>181</v>
      </c>
      <c r="N58">
        <f t="shared" si="21"/>
        <v>79</v>
      </c>
      <c r="O58">
        <f t="shared" si="77"/>
        <v>14</v>
      </c>
      <c r="P58">
        <f t="shared" si="78"/>
        <v>7</v>
      </c>
      <c r="Q58">
        <f t="shared" si="79"/>
        <v>12</v>
      </c>
      <c r="R58">
        <f t="shared" si="80"/>
        <v>4</v>
      </c>
      <c r="S58">
        <f t="shared" si="81"/>
        <v>4</v>
      </c>
      <c r="T58">
        <f t="shared" si="82"/>
        <v>1139</v>
      </c>
      <c r="U58">
        <f t="shared" si="83"/>
        <v>560</v>
      </c>
      <c r="V58">
        <f t="shared" si="84"/>
        <v>19</v>
      </c>
      <c r="W58">
        <f t="shared" si="85"/>
        <v>63</v>
      </c>
      <c r="X58">
        <f t="shared" si="86"/>
        <v>32</v>
      </c>
      <c r="Y58">
        <f t="shared" si="87"/>
        <v>31</v>
      </c>
      <c r="Z58">
        <f t="shared" si="88"/>
        <v>32</v>
      </c>
      <c r="AA58">
        <f t="shared" si="89"/>
        <v>6</v>
      </c>
      <c r="AB58">
        <f t="shared" si="90"/>
        <v>3</v>
      </c>
      <c r="AC58">
        <f t="shared" si="91"/>
        <v>10</v>
      </c>
      <c r="AD58">
        <f t="shared" si="92"/>
        <v>13</v>
      </c>
      <c r="AE58">
        <f t="shared" si="93"/>
        <v>25</v>
      </c>
      <c r="AF58">
        <f t="shared" si="94"/>
        <v>3</v>
      </c>
      <c r="AG58">
        <f t="shared" si="95"/>
        <v>10</v>
      </c>
      <c r="AH58">
        <f t="shared" si="96"/>
        <v>12</v>
      </c>
      <c r="AI58">
        <f t="shared" si="97"/>
        <v>4</v>
      </c>
      <c r="AJ58">
        <f t="shared" si="98"/>
        <v>8</v>
      </c>
      <c r="AK58">
        <f t="shared" si="99"/>
        <v>13</v>
      </c>
      <c r="AL58">
        <f t="shared" si="100"/>
        <v>6</v>
      </c>
      <c r="AM58">
        <f t="shared" si="101"/>
        <v>21</v>
      </c>
      <c r="AN58">
        <f t="shared" si="102"/>
        <v>7</v>
      </c>
      <c r="AO58">
        <f t="shared" si="103"/>
        <v>3</v>
      </c>
      <c r="AP58">
        <f t="shared" si="104"/>
        <v>1</v>
      </c>
      <c r="AQ58">
        <f t="shared" si="105"/>
        <v>11</v>
      </c>
      <c r="AR58">
        <f t="shared" si="106"/>
        <v>13</v>
      </c>
      <c r="AS58">
        <f t="shared" si="107"/>
        <v>4</v>
      </c>
      <c r="AT58">
        <f t="shared" si="108"/>
        <v>25</v>
      </c>
      <c r="AU58">
        <f t="shared" si="109"/>
        <v>62</v>
      </c>
      <c r="AV58">
        <f t="shared" si="110"/>
        <v>5</v>
      </c>
      <c r="AW58">
        <f t="shared" si="111"/>
        <v>16</v>
      </c>
      <c r="AX58">
        <f t="shared" si="112"/>
        <v>12</v>
      </c>
      <c r="AY58">
        <f t="shared" si="113"/>
        <v>4</v>
      </c>
      <c r="AZ58">
        <f t="shared" si="114"/>
        <v>12</v>
      </c>
      <c r="BA58">
        <f t="shared" si="115"/>
        <v>2</v>
      </c>
      <c r="BB58">
        <f t="shared" si="116"/>
        <v>1</v>
      </c>
      <c r="BC58">
        <f t="shared" si="117"/>
        <v>4</v>
      </c>
      <c r="BD58">
        <f t="shared" si="118"/>
        <v>5</v>
      </c>
      <c r="BE58">
        <f t="shared" si="119"/>
        <v>4</v>
      </c>
      <c r="BF58">
        <f t="shared" si="120"/>
        <v>0</v>
      </c>
      <c r="BG58">
        <f t="shared" si="121"/>
        <v>2</v>
      </c>
      <c r="BH58">
        <f t="shared" si="122"/>
        <v>2</v>
      </c>
      <c r="BI58">
        <f t="shared" si="123"/>
        <v>2</v>
      </c>
      <c r="BJ58">
        <f t="shared" si="124"/>
        <v>2</v>
      </c>
      <c r="BK58">
        <f t="shared" si="125"/>
        <v>5</v>
      </c>
      <c r="BL58">
        <f t="shared" si="126"/>
        <v>0</v>
      </c>
      <c r="BM58">
        <f t="shared" si="127"/>
        <v>3</v>
      </c>
      <c r="BN58">
        <f t="shared" si="128"/>
        <v>2</v>
      </c>
      <c r="BO58">
        <f t="shared" si="129"/>
        <v>0</v>
      </c>
      <c r="BP58">
        <f t="shared" si="130"/>
        <v>1</v>
      </c>
      <c r="BQ58">
        <f t="shared" si="131"/>
        <v>4</v>
      </c>
      <c r="BR58">
        <f t="shared" si="132"/>
        <v>2</v>
      </c>
      <c r="BS58">
        <f t="shared" si="133"/>
        <v>2</v>
      </c>
      <c r="BT58">
        <f t="shared" si="134"/>
        <v>5</v>
      </c>
      <c r="BU58">
        <f t="shared" si="135"/>
        <v>16</v>
      </c>
    </row>
    <row r="59" spans="1:73" x14ac:dyDescent="0.25">
      <c r="A59">
        <f t="shared" si="16"/>
        <v>49</v>
      </c>
      <c r="B59">
        <f t="shared" si="0"/>
        <v>8000</v>
      </c>
      <c r="C59">
        <f t="shared" si="17"/>
        <v>709</v>
      </c>
      <c r="D59">
        <f t="shared" si="18"/>
        <v>273</v>
      </c>
      <c r="E59">
        <f>X58+E58-AD58-AI58-AJ58-AK58</f>
        <v>35</v>
      </c>
      <c r="F59">
        <f t="shared" si="19"/>
        <v>45</v>
      </c>
      <c r="G59">
        <f t="shared" si="72"/>
        <v>31</v>
      </c>
      <c r="H59">
        <f t="shared" si="73"/>
        <v>29</v>
      </c>
      <c r="I59">
        <f t="shared" si="74"/>
        <v>6</v>
      </c>
      <c r="J59">
        <f t="shared" si="75"/>
        <v>4864</v>
      </c>
      <c r="K59">
        <f t="shared" si="76"/>
        <v>2008</v>
      </c>
      <c r="L59">
        <f t="shared" si="6"/>
        <v>2000</v>
      </c>
      <c r="M59">
        <f t="shared" si="20"/>
        <v>176</v>
      </c>
      <c r="N59">
        <f t="shared" si="21"/>
        <v>68</v>
      </c>
      <c r="O59">
        <f t="shared" si="77"/>
        <v>12</v>
      </c>
      <c r="P59">
        <f t="shared" si="78"/>
        <v>6</v>
      </c>
      <c r="Q59">
        <f t="shared" si="79"/>
        <v>11</v>
      </c>
      <c r="R59">
        <f t="shared" si="80"/>
        <v>4</v>
      </c>
      <c r="S59">
        <f t="shared" si="81"/>
        <v>3</v>
      </c>
      <c r="T59">
        <f t="shared" si="82"/>
        <v>1155</v>
      </c>
      <c r="U59">
        <f t="shared" si="83"/>
        <v>565</v>
      </c>
      <c r="V59">
        <f t="shared" si="84"/>
        <v>16</v>
      </c>
      <c r="W59">
        <f t="shared" si="85"/>
        <v>55</v>
      </c>
      <c r="X59">
        <f t="shared" si="86"/>
        <v>28</v>
      </c>
      <c r="Y59">
        <f t="shared" si="87"/>
        <v>27</v>
      </c>
      <c r="Z59">
        <f t="shared" si="88"/>
        <v>27</v>
      </c>
      <c r="AA59">
        <f t="shared" si="89"/>
        <v>5</v>
      </c>
      <c r="AB59">
        <f t="shared" si="90"/>
        <v>3</v>
      </c>
      <c r="AC59">
        <f t="shared" si="91"/>
        <v>8</v>
      </c>
      <c r="AD59">
        <f t="shared" si="92"/>
        <v>11</v>
      </c>
      <c r="AE59">
        <f t="shared" si="93"/>
        <v>21</v>
      </c>
      <c r="AF59">
        <f t="shared" si="94"/>
        <v>2</v>
      </c>
      <c r="AG59">
        <f t="shared" si="95"/>
        <v>8</v>
      </c>
      <c r="AH59">
        <f t="shared" si="96"/>
        <v>11</v>
      </c>
      <c r="AI59">
        <f t="shared" si="97"/>
        <v>4</v>
      </c>
      <c r="AJ59">
        <f t="shared" si="98"/>
        <v>7</v>
      </c>
      <c r="AK59">
        <f t="shared" si="99"/>
        <v>10</v>
      </c>
      <c r="AL59">
        <f t="shared" si="100"/>
        <v>4</v>
      </c>
      <c r="AM59">
        <f t="shared" si="101"/>
        <v>18</v>
      </c>
      <c r="AN59">
        <f t="shared" si="102"/>
        <v>6</v>
      </c>
      <c r="AO59">
        <f t="shared" si="103"/>
        <v>3</v>
      </c>
      <c r="AP59">
        <f t="shared" si="104"/>
        <v>1</v>
      </c>
      <c r="AQ59">
        <f t="shared" si="105"/>
        <v>9</v>
      </c>
      <c r="AR59">
        <f t="shared" si="106"/>
        <v>12</v>
      </c>
      <c r="AS59">
        <f t="shared" si="107"/>
        <v>3</v>
      </c>
      <c r="AT59">
        <f t="shared" si="108"/>
        <v>21</v>
      </c>
      <c r="AU59">
        <f t="shared" si="109"/>
        <v>52</v>
      </c>
      <c r="AV59">
        <f t="shared" si="110"/>
        <v>4</v>
      </c>
      <c r="AW59">
        <f t="shared" si="111"/>
        <v>14</v>
      </c>
      <c r="AX59">
        <f t="shared" si="112"/>
        <v>11</v>
      </c>
      <c r="AY59">
        <f t="shared" si="113"/>
        <v>3</v>
      </c>
      <c r="AZ59">
        <f t="shared" si="114"/>
        <v>11</v>
      </c>
      <c r="BA59">
        <f t="shared" si="115"/>
        <v>2</v>
      </c>
      <c r="BB59">
        <f t="shared" si="116"/>
        <v>1</v>
      </c>
      <c r="BC59">
        <f t="shared" si="117"/>
        <v>3</v>
      </c>
      <c r="BD59">
        <f t="shared" si="118"/>
        <v>5</v>
      </c>
      <c r="BE59">
        <f t="shared" si="119"/>
        <v>3</v>
      </c>
      <c r="BF59">
        <f t="shared" si="120"/>
        <v>0</v>
      </c>
      <c r="BG59">
        <f t="shared" si="121"/>
        <v>1</v>
      </c>
      <c r="BH59">
        <f t="shared" si="122"/>
        <v>2</v>
      </c>
      <c r="BI59">
        <f t="shared" si="123"/>
        <v>2</v>
      </c>
      <c r="BJ59">
        <f t="shared" si="124"/>
        <v>2</v>
      </c>
      <c r="BK59">
        <f t="shared" si="125"/>
        <v>3</v>
      </c>
      <c r="BL59">
        <f t="shared" si="126"/>
        <v>0</v>
      </c>
      <c r="BM59">
        <f t="shared" si="127"/>
        <v>2</v>
      </c>
      <c r="BN59">
        <f t="shared" si="128"/>
        <v>2</v>
      </c>
      <c r="BO59">
        <f t="shared" si="129"/>
        <v>0</v>
      </c>
      <c r="BP59">
        <f t="shared" si="130"/>
        <v>1</v>
      </c>
      <c r="BQ59">
        <f t="shared" si="131"/>
        <v>3</v>
      </c>
      <c r="BR59">
        <f t="shared" si="132"/>
        <v>2</v>
      </c>
      <c r="BS59">
        <f t="shared" si="133"/>
        <v>2</v>
      </c>
      <c r="BT59">
        <f t="shared" si="134"/>
        <v>5</v>
      </c>
      <c r="BU59">
        <f t="shared" si="135"/>
        <v>12</v>
      </c>
    </row>
    <row r="60" spans="1:73" x14ac:dyDescent="0.25">
      <c r="A60">
        <f t="shared" si="16"/>
        <v>50</v>
      </c>
      <c r="B60">
        <f t="shared" si="0"/>
        <v>8000</v>
      </c>
      <c r="C60">
        <f t="shared" si="17"/>
        <v>693</v>
      </c>
      <c r="D60">
        <f t="shared" si="18"/>
        <v>234</v>
      </c>
      <c r="E60">
        <f>X59+E59-AD59-AI59-AJ59-AK59</f>
        <v>31</v>
      </c>
      <c r="F60">
        <f t="shared" si="19"/>
        <v>39</v>
      </c>
      <c r="G60">
        <f t="shared" si="72"/>
        <v>27</v>
      </c>
      <c r="H60">
        <f t="shared" si="73"/>
        <v>25</v>
      </c>
      <c r="I60">
        <f t="shared" si="74"/>
        <v>6</v>
      </c>
      <c r="J60">
        <f t="shared" si="75"/>
        <v>4916</v>
      </c>
      <c r="K60">
        <f t="shared" si="76"/>
        <v>2029</v>
      </c>
      <c r="L60">
        <f t="shared" si="6"/>
        <v>2000</v>
      </c>
      <c r="M60">
        <f t="shared" si="20"/>
        <v>172</v>
      </c>
      <c r="N60">
        <f t="shared" si="21"/>
        <v>58</v>
      </c>
      <c r="O60">
        <f t="shared" si="77"/>
        <v>11</v>
      </c>
      <c r="P60">
        <f t="shared" si="78"/>
        <v>5</v>
      </c>
      <c r="Q60">
        <f t="shared" si="79"/>
        <v>11</v>
      </c>
      <c r="R60">
        <f t="shared" si="80"/>
        <v>4</v>
      </c>
      <c r="S60">
        <f t="shared" si="81"/>
        <v>2</v>
      </c>
      <c r="T60">
        <f t="shared" si="82"/>
        <v>1167</v>
      </c>
      <c r="U60">
        <f t="shared" si="83"/>
        <v>570</v>
      </c>
      <c r="V60">
        <f t="shared" si="84"/>
        <v>13</v>
      </c>
      <c r="W60">
        <f t="shared" si="85"/>
        <v>47</v>
      </c>
      <c r="X60">
        <f t="shared" si="86"/>
        <v>24</v>
      </c>
      <c r="Y60">
        <f t="shared" si="87"/>
        <v>23</v>
      </c>
      <c r="Z60">
        <f t="shared" si="88"/>
        <v>24</v>
      </c>
      <c r="AA60">
        <f t="shared" si="89"/>
        <v>5</v>
      </c>
      <c r="AB60">
        <f t="shared" si="90"/>
        <v>2</v>
      </c>
      <c r="AC60">
        <f t="shared" si="91"/>
        <v>7</v>
      </c>
      <c r="AD60">
        <f t="shared" si="92"/>
        <v>10</v>
      </c>
      <c r="AE60">
        <f t="shared" si="93"/>
        <v>19</v>
      </c>
      <c r="AF60">
        <f t="shared" si="94"/>
        <v>2</v>
      </c>
      <c r="AG60">
        <f t="shared" si="95"/>
        <v>8</v>
      </c>
      <c r="AH60">
        <f t="shared" si="96"/>
        <v>9</v>
      </c>
      <c r="AI60">
        <f t="shared" si="97"/>
        <v>3</v>
      </c>
      <c r="AJ60">
        <f t="shared" si="98"/>
        <v>6</v>
      </c>
      <c r="AK60">
        <f t="shared" si="99"/>
        <v>9</v>
      </c>
      <c r="AL60">
        <f t="shared" si="100"/>
        <v>4</v>
      </c>
      <c r="AM60">
        <f t="shared" si="101"/>
        <v>16</v>
      </c>
      <c r="AN60">
        <f t="shared" si="102"/>
        <v>5</v>
      </c>
      <c r="AO60">
        <f t="shared" si="103"/>
        <v>3</v>
      </c>
      <c r="AP60">
        <f t="shared" si="104"/>
        <v>1</v>
      </c>
      <c r="AQ60">
        <f t="shared" si="105"/>
        <v>8</v>
      </c>
      <c r="AR60">
        <f t="shared" si="106"/>
        <v>10</v>
      </c>
      <c r="AS60">
        <f t="shared" si="107"/>
        <v>3</v>
      </c>
      <c r="AT60">
        <f t="shared" si="108"/>
        <v>19</v>
      </c>
      <c r="AU60">
        <f t="shared" si="109"/>
        <v>46</v>
      </c>
      <c r="AV60">
        <f t="shared" si="110"/>
        <v>3</v>
      </c>
      <c r="AW60">
        <f t="shared" si="111"/>
        <v>12</v>
      </c>
      <c r="AX60">
        <f t="shared" si="112"/>
        <v>9</v>
      </c>
      <c r="AY60">
        <f t="shared" si="113"/>
        <v>3</v>
      </c>
      <c r="AZ60">
        <f t="shared" si="114"/>
        <v>10</v>
      </c>
      <c r="BA60">
        <f t="shared" si="115"/>
        <v>2</v>
      </c>
      <c r="BB60">
        <f t="shared" si="116"/>
        <v>1</v>
      </c>
      <c r="BC60">
        <f t="shared" si="117"/>
        <v>3</v>
      </c>
      <c r="BD60">
        <f t="shared" si="118"/>
        <v>4</v>
      </c>
      <c r="BE60">
        <f t="shared" si="119"/>
        <v>3</v>
      </c>
      <c r="BF60">
        <f t="shared" si="120"/>
        <v>0</v>
      </c>
      <c r="BG60">
        <f t="shared" si="121"/>
        <v>1</v>
      </c>
      <c r="BH60">
        <f t="shared" si="122"/>
        <v>2</v>
      </c>
      <c r="BI60">
        <f t="shared" si="123"/>
        <v>2</v>
      </c>
      <c r="BJ60">
        <f t="shared" si="124"/>
        <v>2</v>
      </c>
      <c r="BK60">
        <f t="shared" si="125"/>
        <v>3</v>
      </c>
      <c r="BL60">
        <f t="shared" si="126"/>
        <v>0</v>
      </c>
      <c r="BM60">
        <f t="shared" si="127"/>
        <v>2</v>
      </c>
      <c r="BN60">
        <f t="shared" si="128"/>
        <v>2</v>
      </c>
      <c r="BO60">
        <f t="shared" si="129"/>
        <v>0</v>
      </c>
      <c r="BP60">
        <f t="shared" si="130"/>
        <v>0</v>
      </c>
      <c r="BQ60">
        <f t="shared" si="131"/>
        <v>3</v>
      </c>
      <c r="BR60">
        <f t="shared" si="132"/>
        <v>2</v>
      </c>
      <c r="BS60">
        <f t="shared" si="133"/>
        <v>1</v>
      </c>
      <c r="BT60">
        <f t="shared" si="134"/>
        <v>4</v>
      </c>
      <c r="BU60">
        <f t="shared" si="135"/>
        <v>11</v>
      </c>
    </row>
    <row r="61" spans="1:73" x14ac:dyDescent="0.25">
      <c r="A61">
        <f t="shared" si="16"/>
        <v>51</v>
      </c>
      <c r="B61">
        <f t="shared" si="0"/>
        <v>8000</v>
      </c>
      <c r="C61">
        <f t="shared" si="17"/>
        <v>680</v>
      </c>
      <c r="D61">
        <f t="shared" ref="D61:D110" si="136">D60+V60-X60-Y60</f>
        <v>200</v>
      </c>
      <c r="E61">
        <f t="shared" ref="E61:E110" si="137">X60+E60-AD60-AI60-AJ60-AK60</f>
        <v>27</v>
      </c>
      <c r="F61">
        <f t="shared" ref="F61:F110" si="138">F60+Y60-AH60-AL60-AM60</f>
        <v>33</v>
      </c>
      <c r="G61">
        <f t="shared" ref="G61:G110" si="139">G60+AD60-AN60-AQ60</f>
        <v>24</v>
      </c>
      <c r="H61">
        <f t="shared" ref="H61:H110" si="140">H60+AH60-AO60-AR60</f>
        <v>21</v>
      </c>
      <c r="I61">
        <f t="shared" ref="I61:I110" si="141">I60+AI60-AP60-AS60</f>
        <v>5</v>
      </c>
      <c r="J61">
        <f t="shared" ref="J61:J110" si="142">J60+AU60</f>
        <v>4962</v>
      </c>
      <c r="K61">
        <f t="shared" ref="K61:K110" si="143">K60+AT60</f>
        <v>2048</v>
      </c>
      <c r="L61">
        <f t="shared" si="6"/>
        <v>2000</v>
      </c>
      <c r="M61">
        <f t="shared" ref="M61:M110" si="144">M60 - AV60</f>
        <v>169</v>
      </c>
      <c r="N61">
        <f t="shared" ref="N61:N110" si="145">N60 + AV60 - AW60</f>
        <v>49</v>
      </c>
      <c r="O61">
        <f t="shared" ref="O61:O110" si="146">O60 + AX60 - BI60 - BJ60 - BK60 - BD60</f>
        <v>9</v>
      </c>
      <c r="P61">
        <f t="shared" ref="P61:P110" si="147">P60 + AY60 - BH60 -BL60 - BM60</f>
        <v>4</v>
      </c>
      <c r="Q61">
        <f t="shared" ref="Q61:Q110" si="148">Q60 + BD60 - BN60 - BQ60</f>
        <v>10</v>
      </c>
      <c r="R61">
        <f t="shared" ref="R61:R110" si="149" xml:space="preserve"> R60 + BH60 - BO60 - BR60</f>
        <v>4</v>
      </c>
      <c r="S61">
        <f t="shared" ref="S61:S110" si="150">S60 + BI60 - BP60 - BS60</f>
        <v>3</v>
      </c>
      <c r="T61">
        <f t="shared" ref="T61:T110" si="151">T60 + BU60</f>
        <v>1178</v>
      </c>
      <c r="U61">
        <f t="shared" ref="U61:U110" si="152">U60 + BT60</f>
        <v>574</v>
      </c>
      <c r="V61">
        <f t="shared" ref="V61:V110" si="153">ROUND(C61/D$2*(F$2*E61+F$3*F61+M$2*O61+M$3*P61), 0)</f>
        <v>11</v>
      </c>
      <c r="W61">
        <f t="shared" ref="W61:W110" si="154">ROUND(F$4*D61, 0)</f>
        <v>40</v>
      </c>
      <c r="X61">
        <f t="shared" ref="X61:X110" si="155">ROUND(F$5*W61, 0)</f>
        <v>20</v>
      </c>
      <c r="Y61">
        <f t="shared" ref="Y61:Y110" si="156">W61-X61</f>
        <v>20</v>
      </c>
      <c r="Z61">
        <f t="shared" ref="Z61:Z110" si="157">ROUND(E61*J$2*J$3,0)</f>
        <v>21</v>
      </c>
      <c r="AA61">
        <f t="shared" ref="AA61:AA110" si="158" xml:space="preserve"> ROUND(Z61 * H$7, 0)</f>
        <v>4</v>
      </c>
      <c r="AB61">
        <f t="shared" ref="AB61:AB110" si="159">ROUND(Z61*H$2, 0)</f>
        <v>2</v>
      </c>
      <c r="AC61">
        <f t="shared" ref="AC61:AC110" si="160">ROUND(Z61 * H$4, 0)</f>
        <v>6</v>
      </c>
      <c r="AD61">
        <f t="shared" ref="AD61:AD110" si="161">Z61-AA61-AB61-AC61</f>
        <v>9</v>
      </c>
      <c r="AE61">
        <f t="shared" ref="AE61:AE110" si="162">ROUND(F61*J$4*J$5,0)</f>
        <v>16</v>
      </c>
      <c r="AF61">
        <f t="shared" ref="AF61:AF110" si="163">ROUND(AE61*H$8, 0)</f>
        <v>2</v>
      </c>
      <c r="AG61">
        <f t="shared" ref="AG61:AG110" si="164">ROUND(AE61*H$5, 0)</f>
        <v>6</v>
      </c>
      <c r="AH61">
        <f t="shared" ref="AH61:AH110" si="165">AE61-AF61-AG61</f>
        <v>8</v>
      </c>
      <c r="AI61">
        <f t="shared" ref="AI61:AI110" si="166">ROUND(AB61 + (E61 - Z61) * H$2, 0)</f>
        <v>3</v>
      </c>
      <c r="AJ61">
        <f t="shared" ref="AJ61:AJ110" si="167">ROUND(Z61 * H$7 + (E61-Z61) * H$7, 0)</f>
        <v>5</v>
      </c>
      <c r="AK61">
        <f t="shared" ref="AK61:AK110" si="168">ROUND(AC61 + (E61-Z61) * H$4, 0)</f>
        <v>8</v>
      </c>
      <c r="AL61">
        <f t="shared" ref="AL61:AL110" si="169">ROUND(AF61 + (F61 - AE61) * H$8, 0)</f>
        <v>4</v>
      </c>
      <c r="AM61">
        <f t="shared" ref="AM61:AM110" si="170">ROUND(AG61 + (F61 - AE61) *H$5, 0)</f>
        <v>13</v>
      </c>
      <c r="AN61">
        <f t="shared" ref="AN61:AN110" si="171">ROUND(G61*H$7, 0)</f>
        <v>5</v>
      </c>
      <c r="AO61">
        <f t="shared" ref="AO61:AO110" si="172">ROUND(H61*H$8, 0)</f>
        <v>2</v>
      </c>
      <c r="AP61">
        <f t="shared" ref="AP61:AP110" si="173">ROUND(I61 * H$6, 0)</f>
        <v>1</v>
      </c>
      <c r="AQ61">
        <f t="shared" ref="AQ61:AQ110" si="174">ROUND(G61 * H$4, 0)</f>
        <v>7</v>
      </c>
      <c r="AR61">
        <f t="shared" ref="AR61:AR110" si="175">ROUND(H61 * H$5, 0)</f>
        <v>8</v>
      </c>
      <c r="AS61">
        <f t="shared" ref="AS61:AS110" si="176">ROUND(I61 * H$3, 0)</f>
        <v>3</v>
      </c>
      <c r="AT61">
        <f t="shared" ref="AT61:AT110" si="177">AJ61 +AL61 +AN61 + AO61 + AP61</f>
        <v>17</v>
      </c>
      <c r="AU61">
        <f t="shared" ref="AU61:AU110" si="178">AK61 + AM61 + AQ61 + AR61 + AS61</f>
        <v>39</v>
      </c>
      <c r="AV61">
        <f t="shared" ref="AV61:AV110" si="179">ROUND(M61/D$2*(F$2*E61+F$3*F61+M$2*O61+M$3*P61), 0)</f>
        <v>3</v>
      </c>
      <c r="AW61">
        <f t="shared" ref="AW61:AW110" si="180">ROUND(N61 * M$4, 0)</f>
        <v>10</v>
      </c>
      <c r="AX61">
        <f t="shared" ref="AX61:AX110" si="181">ROUND(AW61*M$5, 0)</f>
        <v>8</v>
      </c>
      <c r="AY61">
        <f t="shared" ref="AY61:AY110" si="182">AW61-AX61</f>
        <v>2</v>
      </c>
      <c r="AZ61">
        <f t="shared" ref="AZ61:AZ110" si="183">ROUND(O61 * Q$2 *Q$3, 0)</f>
        <v>8</v>
      </c>
      <c r="BA61">
        <f t="shared" ref="BA61:BA110" si="184">ROUND(AZ61*O$7, 0)</f>
        <v>2</v>
      </c>
      <c r="BB61">
        <f t="shared" ref="BB61:BB110" si="185">ROUND(AZ61 * O$2, 0)</f>
        <v>1</v>
      </c>
      <c r="BC61">
        <f t="shared" ref="BC61:BC110" si="186">ROUND(AZ61 * O$4, 0)</f>
        <v>2</v>
      </c>
      <c r="BD61">
        <f t="shared" ref="BD61:BD110" si="187">AZ61-BA61-BB61-BC61</f>
        <v>3</v>
      </c>
      <c r="BE61">
        <f t="shared" ref="BE61:BE110" si="188">ROUND(P61 * Q$4 * Q$5, 0)</f>
        <v>2</v>
      </c>
      <c r="BF61">
        <f t="shared" ref="BF61:BF110" si="189">ROUND(BE61 * O$8, 0)</f>
        <v>0</v>
      </c>
      <c r="BG61">
        <f t="shared" ref="BG61:BG110" si="190">ROUND(BE61 * O$5, 0)</f>
        <v>1</v>
      </c>
      <c r="BH61">
        <f t="shared" ref="BH61:BH110" si="191">BE61 - BF61 - BG61</f>
        <v>1</v>
      </c>
      <c r="BI61">
        <f t="shared" ref="BI61:BI110" si="192">ROUND(BB61 + (O61 - BA61)*O$2, 0)</f>
        <v>2</v>
      </c>
      <c r="BJ61">
        <f t="shared" ref="BJ61:BJ110" si="193">ROUND(BA61 + (O61 - AZ61)*O$7, 0)</f>
        <v>2</v>
      </c>
      <c r="BK61">
        <f t="shared" ref="BK61:BK110" si="194">ROUND(BC61 + (O61 - AZ61)*O$4, 0)</f>
        <v>2</v>
      </c>
      <c r="BL61">
        <f t="shared" ref="BL61:BL110" si="195">ROUND(BF61 + (P61 - BE61) * O$8, 0)</f>
        <v>0</v>
      </c>
      <c r="BM61">
        <f t="shared" ref="BM61:BM110" si="196" xml:space="preserve"> ROUND(BG61 + (P61 - BE61) * O$5, 0)</f>
        <v>2</v>
      </c>
      <c r="BN61">
        <f t="shared" ref="BN61:BN110" si="197">ROUND(Q61 * O$7, 0)</f>
        <v>2</v>
      </c>
      <c r="BO61">
        <f t="shared" ref="BO61:BO110" si="198">ROUND(R61 * O$8, 0)</f>
        <v>0</v>
      </c>
      <c r="BP61">
        <f t="shared" ref="BP61:BP110" si="199">ROUND(S61 * O$6, 0)</f>
        <v>1</v>
      </c>
      <c r="BQ61">
        <f t="shared" ref="BQ61:BQ110" si="200" xml:space="preserve"> ROUND(Q61 * O$4, 0)</f>
        <v>3</v>
      </c>
      <c r="BR61">
        <f t="shared" ref="BR61:BR110" si="201">ROUND(R61*O$5, 0)</f>
        <v>2</v>
      </c>
      <c r="BS61">
        <f t="shared" ref="BS61:BS110" si="202">ROUND(S61 * O$3, 0)</f>
        <v>2</v>
      </c>
      <c r="BT61">
        <f t="shared" ref="BT61:BT110" si="203">BJ61 + BL61 + BN61 + BO61 + BP61</f>
        <v>5</v>
      </c>
      <c r="BU61">
        <f t="shared" ref="BU61:BU110" si="204">BK61 + BM61 + BQ61 + BR61 + BS61</f>
        <v>11</v>
      </c>
    </row>
    <row r="62" spans="1:73" x14ac:dyDescent="0.25">
      <c r="A62">
        <f t="shared" si="16"/>
        <v>52</v>
      </c>
      <c r="B62">
        <f t="shared" si="0"/>
        <v>8000</v>
      </c>
      <c r="C62">
        <f t="shared" si="17"/>
        <v>669</v>
      </c>
      <c r="D62">
        <f t="shared" si="136"/>
        <v>171</v>
      </c>
      <c r="E62">
        <f t="shared" si="137"/>
        <v>22</v>
      </c>
      <c r="F62">
        <f t="shared" si="138"/>
        <v>28</v>
      </c>
      <c r="G62">
        <f t="shared" si="139"/>
        <v>21</v>
      </c>
      <c r="H62">
        <f t="shared" si="140"/>
        <v>19</v>
      </c>
      <c r="I62">
        <f t="shared" si="141"/>
        <v>4</v>
      </c>
      <c r="J62">
        <f t="shared" si="142"/>
        <v>5001</v>
      </c>
      <c r="K62">
        <f t="shared" si="143"/>
        <v>2065</v>
      </c>
      <c r="L62">
        <f t="shared" si="6"/>
        <v>2000</v>
      </c>
      <c r="M62">
        <f t="shared" si="144"/>
        <v>166</v>
      </c>
      <c r="N62">
        <f t="shared" si="145"/>
        <v>42</v>
      </c>
      <c r="O62">
        <f t="shared" si="146"/>
        <v>8</v>
      </c>
      <c r="P62">
        <f t="shared" si="147"/>
        <v>3</v>
      </c>
      <c r="Q62">
        <f t="shared" si="148"/>
        <v>8</v>
      </c>
      <c r="R62">
        <f t="shared" si="149"/>
        <v>3</v>
      </c>
      <c r="S62">
        <f t="shared" si="150"/>
        <v>2</v>
      </c>
      <c r="T62">
        <f t="shared" si="151"/>
        <v>1189</v>
      </c>
      <c r="U62">
        <f t="shared" si="152"/>
        <v>579</v>
      </c>
      <c r="V62">
        <f t="shared" si="153"/>
        <v>9</v>
      </c>
      <c r="W62">
        <f t="shared" si="154"/>
        <v>34</v>
      </c>
      <c r="X62">
        <f t="shared" si="155"/>
        <v>17</v>
      </c>
      <c r="Y62">
        <f t="shared" si="156"/>
        <v>17</v>
      </c>
      <c r="Z62">
        <f t="shared" si="157"/>
        <v>17</v>
      </c>
      <c r="AA62">
        <f t="shared" si="158"/>
        <v>3</v>
      </c>
      <c r="AB62">
        <f t="shared" si="159"/>
        <v>2</v>
      </c>
      <c r="AC62">
        <f t="shared" si="160"/>
        <v>5</v>
      </c>
      <c r="AD62">
        <f t="shared" si="161"/>
        <v>7</v>
      </c>
      <c r="AE62">
        <f t="shared" si="162"/>
        <v>13</v>
      </c>
      <c r="AF62">
        <f t="shared" si="163"/>
        <v>1</v>
      </c>
      <c r="AG62">
        <f t="shared" si="164"/>
        <v>5</v>
      </c>
      <c r="AH62">
        <f t="shared" si="165"/>
        <v>7</v>
      </c>
      <c r="AI62">
        <f t="shared" si="166"/>
        <v>3</v>
      </c>
      <c r="AJ62">
        <f t="shared" si="167"/>
        <v>4</v>
      </c>
      <c r="AK62">
        <f t="shared" si="168"/>
        <v>7</v>
      </c>
      <c r="AL62">
        <f t="shared" si="169"/>
        <v>3</v>
      </c>
      <c r="AM62">
        <f t="shared" si="170"/>
        <v>11</v>
      </c>
      <c r="AN62">
        <f t="shared" si="171"/>
        <v>4</v>
      </c>
      <c r="AO62">
        <f t="shared" si="172"/>
        <v>2</v>
      </c>
      <c r="AP62">
        <f t="shared" si="173"/>
        <v>1</v>
      </c>
      <c r="AQ62">
        <f t="shared" si="174"/>
        <v>6</v>
      </c>
      <c r="AR62">
        <f t="shared" si="175"/>
        <v>8</v>
      </c>
      <c r="AS62">
        <f t="shared" si="176"/>
        <v>2</v>
      </c>
      <c r="AT62">
        <f t="shared" si="177"/>
        <v>14</v>
      </c>
      <c r="AU62">
        <f t="shared" si="178"/>
        <v>34</v>
      </c>
      <c r="AV62">
        <f t="shared" si="179"/>
        <v>2</v>
      </c>
      <c r="AW62">
        <f t="shared" si="180"/>
        <v>8</v>
      </c>
      <c r="AX62">
        <f t="shared" si="181"/>
        <v>6</v>
      </c>
      <c r="AY62">
        <f t="shared" si="182"/>
        <v>2</v>
      </c>
      <c r="AZ62">
        <f t="shared" si="183"/>
        <v>7</v>
      </c>
      <c r="BA62">
        <f t="shared" si="184"/>
        <v>1</v>
      </c>
      <c r="BB62">
        <f t="shared" si="185"/>
        <v>1</v>
      </c>
      <c r="BC62">
        <f t="shared" si="186"/>
        <v>2</v>
      </c>
      <c r="BD62">
        <f t="shared" si="187"/>
        <v>3</v>
      </c>
      <c r="BE62">
        <f t="shared" si="188"/>
        <v>2</v>
      </c>
      <c r="BF62">
        <f t="shared" si="189"/>
        <v>0</v>
      </c>
      <c r="BG62">
        <f t="shared" si="190"/>
        <v>1</v>
      </c>
      <c r="BH62">
        <f t="shared" si="191"/>
        <v>1</v>
      </c>
      <c r="BI62">
        <f t="shared" si="192"/>
        <v>2</v>
      </c>
      <c r="BJ62">
        <f t="shared" si="193"/>
        <v>1</v>
      </c>
      <c r="BK62">
        <f t="shared" si="194"/>
        <v>2</v>
      </c>
      <c r="BL62">
        <f t="shared" si="195"/>
        <v>0</v>
      </c>
      <c r="BM62">
        <f t="shared" si="196"/>
        <v>1</v>
      </c>
      <c r="BN62">
        <f t="shared" si="197"/>
        <v>2</v>
      </c>
      <c r="BO62">
        <f t="shared" si="198"/>
        <v>0</v>
      </c>
      <c r="BP62">
        <f t="shared" si="199"/>
        <v>0</v>
      </c>
      <c r="BQ62">
        <f t="shared" si="200"/>
        <v>2</v>
      </c>
      <c r="BR62">
        <f t="shared" si="201"/>
        <v>1</v>
      </c>
      <c r="BS62">
        <f t="shared" si="202"/>
        <v>1</v>
      </c>
      <c r="BT62">
        <f t="shared" si="203"/>
        <v>3</v>
      </c>
      <c r="BU62">
        <f t="shared" si="204"/>
        <v>7</v>
      </c>
    </row>
    <row r="63" spans="1:73" x14ac:dyDescent="0.25">
      <c r="A63">
        <f t="shared" si="16"/>
        <v>53</v>
      </c>
      <c r="B63">
        <f t="shared" si="0"/>
        <v>8000</v>
      </c>
      <c r="C63">
        <f t="shared" si="17"/>
        <v>660</v>
      </c>
      <c r="D63">
        <f t="shared" si="136"/>
        <v>146</v>
      </c>
      <c r="E63">
        <f t="shared" si="137"/>
        <v>18</v>
      </c>
      <c r="F63">
        <f t="shared" si="138"/>
        <v>24</v>
      </c>
      <c r="G63">
        <f t="shared" si="139"/>
        <v>18</v>
      </c>
      <c r="H63">
        <f t="shared" si="140"/>
        <v>16</v>
      </c>
      <c r="I63">
        <f t="shared" si="141"/>
        <v>4</v>
      </c>
      <c r="J63">
        <f t="shared" si="142"/>
        <v>5035</v>
      </c>
      <c r="K63">
        <f t="shared" si="143"/>
        <v>2079</v>
      </c>
      <c r="L63">
        <f t="shared" si="6"/>
        <v>2000</v>
      </c>
      <c r="M63">
        <f t="shared" si="144"/>
        <v>164</v>
      </c>
      <c r="N63">
        <f t="shared" si="145"/>
        <v>36</v>
      </c>
      <c r="O63">
        <f t="shared" si="146"/>
        <v>6</v>
      </c>
      <c r="P63">
        <f t="shared" si="147"/>
        <v>3</v>
      </c>
      <c r="Q63">
        <f t="shared" si="148"/>
        <v>7</v>
      </c>
      <c r="R63">
        <f t="shared" si="149"/>
        <v>3</v>
      </c>
      <c r="S63">
        <f t="shared" si="150"/>
        <v>3</v>
      </c>
      <c r="T63">
        <f t="shared" si="151"/>
        <v>1196</v>
      </c>
      <c r="U63">
        <f t="shared" si="152"/>
        <v>582</v>
      </c>
      <c r="V63">
        <f t="shared" si="153"/>
        <v>8</v>
      </c>
      <c r="W63">
        <f t="shared" si="154"/>
        <v>29</v>
      </c>
      <c r="X63">
        <f t="shared" si="155"/>
        <v>15</v>
      </c>
      <c r="Y63">
        <f t="shared" si="156"/>
        <v>14</v>
      </c>
      <c r="Z63">
        <f t="shared" si="157"/>
        <v>14</v>
      </c>
      <c r="AA63">
        <f t="shared" si="158"/>
        <v>3</v>
      </c>
      <c r="AB63">
        <f t="shared" si="159"/>
        <v>1</v>
      </c>
      <c r="AC63">
        <f t="shared" si="160"/>
        <v>4</v>
      </c>
      <c r="AD63">
        <f t="shared" si="161"/>
        <v>6</v>
      </c>
      <c r="AE63">
        <f t="shared" si="162"/>
        <v>11</v>
      </c>
      <c r="AF63">
        <f t="shared" si="163"/>
        <v>1</v>
      </c>
      <c r="AG63">
        <f t="shared" si="164"/>
        <v>4</v>
      </c>
      <c r="AH63">
        <f t="shared" si="165"/>
        <v>6</v>
      </c>
      <c r="AI63">
        <f t="shared" si="166"/>
        <v>1</v>
      </c>
      <c r="AJ63">
        <f t="shared" si="167"/>
        <v>4</v>
      </c>
      <c r="AK63">
        <f t="shared" si="168"/>
        <v>5</v>
      </c>
      <c r="AL63">
        <f t="shared" si="169"/>
        <v>2</v>
      </c>
      <c r="AM63">
        <f t="shared" si="170"/>
        <v>9</v>
      </c>
      <c r="AN63">
        <f t="shared" si="171"/>
        <v>4</v>
      </c>
      <c r="AO63">
        <f t="shared" si="172"/>
        <v>2</v>
      </c>
      <c r="AP63">
        <f t="shared" si="173"/>
        <v>1</v>
      </c>
      <c r="AQ63">
        <f t="shared" si="174"/>
        <v>5</v>
      </c>
      <c r="AR63">
        <f t="shared" si="175"/>
        <v>6</v>
      </c>
      <c r="AS63">
        <f t="shared" si="176"/>
        <v>2</v>
      </c>
      <c r="AT63">
        <f t="shared" si="177"/>
        <v>13</v>
      </c>
      <c r="AU63">
        <f t="shared" si="178"/>
        <v>27</v>
      </c>
      <c r="AV63">
        <f t="shared" si="179"/>
        <v>2</v>
      </c>
      <c r="AW63">
        <f t="shared" si="180"/>
        <v>7</v>
      </c>
      <c r="AX63">
        <f t="shared" si="181"/>
        <v>5</v>
      </c>
      <c r="AY63">
        <f t="shared" si="182"/>
        <v>2</v>
      </c>
      <c r="AZ63">
        <f t="shared" si="183"/>
        <v>5</v>
      </c>
      <c r="BA63">
        <f t="shared" si="184"/>
        <v>1</v>
      </c>
      <c r="BB63">
        <f t="shared" si="185"/>
        <v>1</v>
      </c>
      <c r="BC63">
        <f t="shared" si="186"/>
        <v>2</v>
      </c>
      <c r="BD63">
        <f t="shared" si="187"/>
        <v>1</v>
      </c>
      <c r="BE63">
        <f t="shared" si="188"/>
        <v>2</v>
      </c>
      <c r="BF63">
        <f t="shared" si="189"/>
        <v>0</v>
      </c>
      <c r="BG63">
        <f t="shared" si="190"/>
        <v>1</v>
      </c>
      <c r="BH63">
        <f t="shared" si="191"/>
        <v>1</v>
      </c>
      <c r="BI63">
        <f t="shared" si="192"/>
        <v>2</v>
      </c>
      <c r="BJ63">
        <f t="shared" si="193"/>
        <v>1</v>
      </c>
      <c r="BK63">
        <f t="shared" si="194"/>
        <v>2</v>
      </c>
      <c r="BL63">
        <f t="shared" si="195"/>
        <v>0</v>
      </c>
      <c r="BM63">
        <f t="shared" si="196"/>
        <v>1</v>
      </c>
      <c r="BN63">
        <f t="shared" si="197"/>
        <v>1</v>
      </c>
      <c r="BO63">
        <f t="shared" si="198"/>
        <v>0</v>
      </c>
      <c r="BP63">
        <f t="shared" si="199"/>
        <v>1</v>
      </c>
      <c r="BQ63">
        <f t="shared" si="200"/>
        <v>2</v>
      </c>
      <c r="BR63">
        <f t="shared" si="201"/>
        <v>1</v>
      </c>
      <c r="BS63">
        <f t="shared" si="202"/>
        <v>2</v>
      </c>
      <c r="BT63">
        <f t="shared" si="203"/>
        <v>3</v>
      </c>
      <c r="BU63">
        <f t="shared" si="204"/>
        <v>8</v>
      </c>
    </row>
    <row r="64" spans="1:73" x14ac:dyDescent="0.25">
      <c r="A64">
        <f t="shared" si="16"/>
        <v>54</v>
      </c>
      <c r="B64">
        <f t="shared" si="0"/>
        <v>8000</v>
      </c>
      <c r="C64">
        <f t="shared" si="17"/>
        <v>652</v>
      </c>
      <c r="D64">
        <f t="shared" si="136"/>
        <v>125</v>
      </c>
      <c r="E64">
        <f t="shared" si="137"/>
        <v>17</v>
      </c>
      <c r="F64">
        <f t="shared" si="138"/>
        <v>21</v>
      </c>
      <c r="G64">
        <f t="shared" si="139"/>
        <v>15</v>
      </c>
      <c r="H64">
        <f t="shared" si="140"/>
        <v>14</v>
      </c>
      <c r="I64">
        <f t="shared" si="141"/>
        <v>2</v>
      </c>
      <c r="J64">
        <f t="shared" si="142"/>
        <v>5062</v>
      </c>
      <c r="K64">
        <f t="shared" si="143"/>
        <v>2092</v>
      </c>
      <c r="L64">
        <f t="shared" si="6"/>
        <v>2000</v>
      </c>
      <c r="M64">
        <f t="shared" si="144"/>
        <v>162</v>
      </c>
      <c r="N64">
        <f t="shared" si="145"/>
        <v>31</v>
      </c>
      <c r="O64">
        <f t="shared" si="146"/>
        <v>5</v>
      </c>
      <c r="P64">
        <f t="shared" si="147"/>
        <v>3</v>
      </c>
      <c r="Q64">
        <f t="shared" si="148"/>
        <v>5</v>
      </c>
      <c r="R64">
        <f t="shared" si="149"/>
        <v>3</v>
      </c>
      <c r="S64">
        <f t="shared" si="150"/>
        <v>2</v>
      </c>
      <c r="T64">
        <f t="shared" si="151"/>
        <v>1204</v>
      </c>
      <c r="U64">
        <f t="shared" si="152"/>
        <v>585</v>
      </c>
      <c r="V64">
        <f t="shared" si="153"/>
        <v>7</v>
      </c>
      <c r="W64">
        <f t="shared" si="154"/>
        <v>25</v>
      </c>
      <c r="X64">
        <f t="shared" si="155"/>
        <v>13</v>
      </c>
      <c r="Y64">
        <f t="shared" si="156"/>
        <v>12</v>
      </c>
      <c r="Z64">
        <f t="shared" si="157"/>
        <v>13</v>
      </c>
      <c r="AA64">
        <f t="shared" si="158"/>
        <v>3</v>
      </c>
      <c r="AB64">
        <f t="shared" si="159"/>
        <v>1</v>
      </c>
      <c r="AC64">
        <f t="shared" si="160"/>
        <v>4</v>
      </c>
      <c r="AD64">
        <f t="shared" si="161"/>
        <v>5</v>
      </c>
      <c r="AE64">
        <f t="shared" si="162"/>
        <v>10</v>
      </c>
      <c r="AF64">
        <f t="shared" si="163"/>
        <v>1</v>
      </c>
      <c r="AG64">
        <f t="shared" si="164"/>
        <v>4</v>
      </c>
      <c r="AH64">
        <f t="shared" si="165"/>
        <v>5</v>
      </c>
      <c r="AI64">
        <f t="shared" si="166"/>
        <v>1</v>
      </c>
      <c r="AJ64">
        <f t="shared" si="167"/>
        <v>3</v>
      </c>
      <c r="AK64">
        <f t="shared" si="168"/>
        <v>5</v>
      </c>
      <c r="AL64">
        <f t="shared" si="169"/>
        <v>2</v>
      </c>
      <c r="AM64">
        <f t="shared" si="170"/>
        <v>8</v>
      </c>
      <c r="AN64">
        <f t="shared" si="171"/>
        <v>3</v>
      </c>
      <c r="AO64">
        <f t="shared" si="172"/>
        <v>1</v>
      </c>
      <c r="AP64">
        <f t="shared" si="173"/>
        <v>0</v>
      </c>
      <c r="AQ64">
        <f t="shared" si="174"/>
        <v>5</v>
      </c>
      <c r="AR64">
        <f t="shared" si="175"/>
        <v>6</v>
      </c>
      <c r="AS64">
        <f t="shared" si="176"/>
        <v>1</v>
      </c>
      <c r="AT64">
        <f t="shared" si="177"/>
        <v>9</v>
      </c>
      <c r="AU64">
        <f t="shared" si="178"/>
        <v>25</v>
      </c>
      <c r="AV64">
        <f t="shared" si="179"/>
        <v>2</v>
      </c>
      <c r="AW64">
        <f t="shared" si="180"/>
        <v>6</v>
      </c>
      <c r="AX64">
        <f t="shared" si="181"/>
        <v>5</v>
      </c>
      <c r="AY64">
        <f t="shared" si="182"/>
        <v>1</v>
      </c>
      <c r="AZ64">
        <f t="shared" si="183"/>
        <v>4</v>
      </c>
      <c r="BA64">
        <f t="shared" si="184"/>
        <v>1</v>
      </c>
      <c r="BB64">
        <f t="shared" si="185"/>
        <v>0</v>
      </c>
      <c r="BC64">
        <f t="shared" si="186"/>
        <v>1</v>
      </c>
      <c r="BD64">
        <f t="shared" si="187"/>
        <v>2</v>
      </c>
      <c r="BE64">
        <f t="shared" si="188"/>
        <v>2</v>
      </c>
      <c r="BF64">
        <f t="shared" si="189"/>
        <v>0</v>
      </c>
      <c r="BG64">
        <f t="shared" si="190"/>
        <v>1</v>
      </c>
      <c r="BH64">
        <f t="shared" si="191"/>
        <v>1</v>
      </c>
      <c r="BI64">
        <f t="shared" si="192"/>
        <v>0</v>
      </c>
      <c r="BJ64">
        <f t="shared" si="193"/>
        <v>1</v>
      </c>
      <c r="BK64">
        <f t="shared" si="194"/>
        <v>1</v>
      </c>
      <c r="BL64">
        <f t="shared" si="195"/>
        <v>0</v>
      </c>
      <c r="BM64">
        <f t="shared" si="196"/>
        <v>1</v>
      </c>
      <c r="BN64">
        <f t="shared" si="197"/>
        <v>1</v>
      </c>
      <c r="BO64">
        <f t="shared" si="198"/>
        <v>0</v>
      </c>
      <c r="BP64">
        <f t="shared" si="199"/>
        <v>0</v>
      </c>
      <c r="BQ64">
        <f t="shared" si="200"/>
        <v>2</v>
      </c>
      <c r="BR64">
        <f t="shared" si="201"/>
        <v>1</v>
      </c>
      <c r="BS64">
        <f t="shared" si="202"/>
        <v>1</v>
      </c>
      <c r="BT64">
        <f t="shared" si="203"/>
        <v>2</v>
      </c>
      <c r="BU64">
        <f t="shared" si="204"/>
        <v>6</v>
      </c>
    </row>
    <row r="65" spans="1:73" x14ac:dyDescent="0.25">
      <c r="A65">
        <f t="shared" si="16"/>
        <v>55</v>
      </c>
      <c r="B65">
        <f t="shared" si="0"/>
        <v>8000</v>
      </c>
      <c r="C65">
        <f t="shared" si="17"/>
        <v>645</v>
      </c>
      <c r="D65">
        <f t="shared" si="136"/>
        <v>107</v>
      </c>
      <c r="E65">
        <f t="shared" si="137"/>
        <v>16</v>
      </c>
      <c r="F65">
        <f t="shared" si="138"/>
        <v>18</v>
      </c>
      <c r="G65">
        <f t="shared" si="139"/>
        <v>12</v>
      </c>
      <c r="H65">
        <f t="shared" si="140"/>
        <v>12</v>
      </c>
      <c r="I65">
        <f t="shared" si="141"/>
        <v>2</v>
      </c>
      <c r="J65">
        <f t="shared" si="142"/>
        <v>5087</v>
      </c>
      <c r="K65">
        <f t="shared" si="143"/>
        <v>2101</v>
      </c>
      <c r="L65">
        <f t="shared" si="6"/>
        <v>2000</v>
      </c>
      <c r="M65">
        <f t="shared" si="144"/>
        <v>160</v>
      </c>
      <c r="N65">
        <f t="shared" si="145"/>
        <v>27</v>
      </c>
      <c r="O65">
        <f t="shared" si="146"/>
        <v>6</v>
      </c>
      <c r="P65">
        <f t="shared" si="147"/>
        <v>2</v>
      </c>
      <c r="Q65">
        <f t="shared" si="148"/>
        <v>4</v>
      </c>
      <c r="R65">
        <f t="shared" si="149"/>
        <v>3</v>
      </c>
      <c r="S65">
        <f t="shared" si="150"/>
        <v>1</v>
      </c>
      <c r="T65">
        <f t="shared" si="151"/>
        <v>1210</v>
      </c>
      <c r="U65">
        <f t="shared" si="152"/>
        <v>587</v>
      </c>
      <c r="V65">
        <f t="shared" si="153"/>
        <v>6</v>
      </c>
      <c r="W65">
        <f t="shared" si="154"/>
        <v>21</v>
      </c>
      <c r="X65">
        <f t="shared" si="155"/>
        <v>11</v>
      </c>
      <c r="Y65">
        <f t="shared" si="156"/>
        <v>10</v>
      </c>
      <c r="Z65">
        <f t="shared" si="157"/>
        <v>13</v>
      </c>
      <c r="AA65">
        <f t="shared" si="158"/>
        <v>3</v>
      </c>
      <c r="AB65">
        <f t="shared" si="159"/>
        <v>1</v>
      </c>
      <c r="AC65">
        <f t="shared" si="160"/>
        <v>4</v>
      </c>
      <c r="AD65">
        <f t="shared" si="161"/>
        <v>5</v>
      </c>
      <c r="AE65">
        <f t="shared" si="162"/>
        <v>9</v>
      </c>
      <c r="AF65">
        <f t="shared" si="163"/>
        <v>1</v>
      </c>
      <c r="AG65">
        <f t="shared" si="164"/>
        <v>4</v>
      </c>
      <c r="AH65">
        <f t="shared" si="165"/>
        <v>4</v>
      </c>
      <c r="AI65">
        <f t="shared" si="166"/>
        <v>1</v>
      </c>
      <c r="AJ65">
        <f t="shared" si="167"/>
        <v>3</v>
      </c>
      <c r="AK65">
        <f t="shared" si="168"/>
        <v>5</v>
      </c>
      <c r="AL65">
        <f t="shared" si="169"/>
        <v>2</v>
      </c>
      <c r="AM65">
        <f t="shared" si="170"/>
        <v>8</v>
      </c>
      <c r="AN65">
        <f t="shared" si="171"/>
        <v>2</v>
      </c>
      <c r="AO65">
        <f t="shared" si="172"/>
        <v>1</v>
      </c>
      <c r="AP65">
        <f t="shared" si="173"/>
        <v>0</v>
      </c>
      <c r="AQ65">
        <f t="shared" si="174"/>
        <v>4</v>
      </c>
      <c r="AR65">
        <f t="shared" si="175"/>
        <v>5</v>
      </c>
      <c r="AS65">
        <f t="shared" si="176"/>
        <v>1</v>
      </c>
      <c r="AT65">
        <f t="shared" si="177"/>
        <v>8</v>
      </c>
      <c r="AU65">
        <f t="shared" si="178"/>
        <v>23</v>
      </c>
      <c r="AV65">
        <f t="shared" si="179"/>
        <v>2</v>
      </c>
      <c r="AW65">
        <f t="shared" si="180"/>
        <v>5</v>
      </c>
      <c r="AX65">
        <f t="shared" si="181"/>
        <v>4</v>
      </c>
      <c r="AY65">
        <f t="shared" si="182"/>
        <v>1</v>
      </c>
      <c r="AZ65">
        <f t="shared" si="183"/>
        <v>5</v>
      </c>
      <c r="BA65">
        <f t="shared" si="184"/>
        <v>1</v>
      </c>
      <c r="BB65">
        <f t="shared" si="185"/>
        <v>1</v>
      </c>
      <c r="BC65">
        <f t="shared" si="186"/>
        <v>2</v>
      </c>
      <c r="BD65">
        <f t="shared" si="187"/>
        <v>1</v>
      </c>
      <c r="BE65">
        <f t="shared" si="188"/>
        <v>1</v>
      </c>
      <c r="BF65">
        <f t="shared" si="189"/>
        <v>0</v>
      </c>
      <c r="BG65">
        <f t="shared" si="190"/>
        <v>0</v>
      </c>
      <c r="BH65">
        <f t="shared" si="191"/>
        <v>1</v>
      </c>
      <c r="BI65">
        <f t="shared" si="192"/>
        <v>2</v>
      </c>
      <c r="BJ65">
        <f t="shared" si="193"/>
        <v>1</v>
      </c>
      <c r="BK65">
        <f t="shared" si="194"/>
        <v>2</v>
      </c>
      <c r="BL65">
        <f t="shared" si="195"/>
        <v>0</v>
      </c>
      <c r="BM65">
        <f t="shared" si="196"/>
        <v>0</v>
      </c>
      <c r="BN65">
        <f t="shared" si="197"/>
        <v>1</v>
      </c>
      <c r="BO65">
        <f t="shared" si="198"/>
        <v>0</v>
      </c>
      <c r="BP65">
        <f t="shared" si="199"/>
        <v>0</v>
      </c>
      <c r="BQ65">
        <f t="shared" si="200"/>
        <v>1</v>
      </c>
      <c r="BR65">
        <f t="shared" si="201"/>
        <v>1</v>
      </c>
      <c r="BS65">
        <f t="shared" si="202"/>
        <v>1</v>
      </c>
      <c r="BT65">
        <f t="shared" si="203"/>
        <v>2</v>
      </c>
      <c r="BU65">
        <f t="shared" si="204"/>
        <v>5</v>
      </c>
    </row>
    <row r="66" spans="1:73" x14ac:dyDescent="0.25">
      <c r="A66">
        <f t="shared" si="16"/>
        <v>56</v>
      </c>
      <c r="B66">
        <f t="shared" si="0"/>
        <v>8000</v>
      </c>
      <c r="C66">
        <f t="shared" si="17"/>
        <v>639</v>
      </c>
      <c r="D66">
        <f t="shared" si="136"/>
        <v>92</v>
      </c>
      <c r="E66">
        <f t="shared" si="137"/>
        <v>13</v>
      </c>
      <c r="F66">
        <f t="shared" si="138"/>
        <v>14</v>
      </c>
      <c r="G66">
        <f t="shared" si="139"/>
        <v>11</v>
      </c>
      <c r="H66">
        <f t="shared" si="140"/>
        <v>10</v>
      </c>
      <c r="I66">
        <f t="shared" si="141"/>
        <v>2</v>
      </c>
      <c r="J66">
        <f t="shared" si="142"/>
        <v>5110</v>
      </c>
      <c r="K66">
        <f t="shared" si="143"/>
        <v>2109</v>
      </c>
      <c r="L66">
        <f t="shared" si="6"/>
        <v>2000</v>
      </c>
      <c r="M66">
        <f t="shared" si="144"/>
        <v>158</v>
      </c>
      <c r="N66">
        <f t="shared" si="145"/>
        <v>24</v>
      </c>
      <c r="O66">
        <f t="shared" si="146"/>
        <v>4</v>
      </c>
      <c r="P66">
        <f t="shared" si="147"/>
        <v>2</v>
      </c>
      <c r="Q66">
        <f t="shared" si="148"/>
        <v>3</v>
      </c>
      <c r="R66">
        <f t="shared" si="149"/>
        <v>3</v>
      </c>
      <c r="S66">
        <f t="shared" si="150"/>
        <v>2</v>
      </c>
      <c r="T66">
        <f t="shared" si="151"/>
        <v>1215</v>
      </c>
      <c r="U66">
        <f t="shared" si="152"/>
        <v>589</v>
      </c>
      <c r="V66">
        <f t="shared" si="153"/>
        <v>5</v>
      </c>
      <c r="W66">
        <f t="shared" si="154"/>
        <v>18</v>
      </c>
      <c r="X66">
        <f t="shared" si="155"/>
        <v>9</v>
      </c>
      <c r="Y66">
        <f t="shared" si="156"/>
        <v>9</v>
      </c>
      <c r="Z66">
        <f t="shared" si="157"/>
        <v>10</v>
      </c>
      <c r="AA66">
        <f t="shared" si="158"/>
        <v>2</v>
      </c>
      <c r="AB66">
        <f t="shared" si="159"/>
        <v>1</v>
      </c>
      <c r="AC66">
        <f t="shared" si="160"/>
        <v>3</v>
      </c>
      <c r="AD66">
        <f t="shared" si="161"/>
        <v>4</v>
      </c>
      <c r="AE66">
        <f t="shared" si="162"/>
        <v>7</v>
      </c>
      <c r="AF66">
        <f t="shared" si="163"/>
        <v>1</v>
      </c>
      <c r="AG66">
        <f t="shared" si="164"/>
        <v>3</v>
      </c>
      <c r="AH66">
        <f t="shared" si="165"/>
        <v>3</v>
      </c>
      <c r="AI66">
        <f t="shared" si="166"/>
        <v>1</v>
      </c>
      <c r="AJ66">
        <f t="shared" si="167"/>
        <v>3</v>
      </c>
      <c r="AK66">
        <f t="shared" si="168"/>
        <v>4</v>
      </c>
      <c r="AL66">
        <f t="shared" si="169"/>
        <v>2</v>
      </c>
      <c r="AM66">
        <f t="shared" si="170"/>
        <v>6</v>
      </c>
      <c r="AN66">
        <f t="shared" si="171"/>
        <v>2</v>
      </c>
      <c r="AO66">
        <f t="shared" si="172"/>
        <v>1</v>
      </c>
      <c r="AP66">
        <f t="shared" si="173"/>
        <v>0</v>
      </c>
      <c r="AQ66">
        <f t="shared" si="174"/>
        <v>3</v>
      </c>
      <c r="AR66">
        <f t="shared" si="175"/>
        <v>4</v>
      </c>
      <c r="AS66">
        <f t="shared" si="176"/>
        <v>1</v>
      </c>
      <c r="AT66">
        <f t="shared" si="177"/>
        <v>8</v>
      </c>
      <c r="AU66">
        <f t="shared" si="178"/>
        <v>18</v>
      </c>
      <c r="AV66">
        <f t="shared" si="179"/>
        <v>1</v>
      </c>
      <c r="AW66">
        <f t="shared" si="180"/>
        <v>5</v>
      </c>
      <c r="AX66">
        <f t="shared" si="181"/>
        <v>4</v>
      </c>
      <c r="AY66">
        <f t="shared" si="182"/>
        <v>1</v>
      </c>
      <c r="AZ66">
        <f t="shared" si="183"/>
        <v>4</v>
      </c>
      <c r="BA66">
        <f t="shared" si="184"/>
        <v>1</v>
      </c>
      <c r="BB66">
        <f t="shared" si="185"/>
        <v>0</v>
      </c>
      <c r="BC66">
        <f t="shared" si="186"/>
        <v>1</v>
      </c>
      <c r="BD66">
        <f t="shared" si="187"/>
        <v>2</v>
      </c>
      <c r="BE66">
        <f t="shared" si="188"/>
        <v>1</v>
      </c>
      <c r="BF66">
        <f t="shared" si="189"/>
        <v>0</v>
      </c>
      <c r="BG66">
        <f t="shared" si="190"/>
        <v>0</v>
      </c>
      <c r="BH66">
        <f t="shared" si="191"/>
        <v>1</v>
      </c>
      <c r="BI66">
        <f t="shared" si="192"/>
        <v>0</v>
      </c>
      <c r="BJ66">
        <f t="shared" si="193"/>
        <v>1</v>
      </c>
      <c r="BK66">
        <f t="shared" si="194"/>
        <v>1</v>
      </c>
      <c r="BL66">
        <f t="shared" si="195"/>
        <v>0</v>
      </c>
      <c r="BM66">
        <f t="shared" si="196"/>
        <v>0</v>
      </c>
      <c r="BN66">
        <f t="shared" si="197"/>
        <v>1</v>
      </c>
      <c r="BO66">
        <f t="shared" si="198"/>
        <v>0</v>
      </c>
      <c r="BP66">
        <f t="shared" si="199"/>
        <v>0</v>
      </c>
      <c r="BQ66">
        <f t="shared" si="200"/>
        <v>1</v>
      </c>
      <c r="BR66">
        <f t="shared" si="201"/>
        <v>1</v>
      </c>
      <c r="BS66">
        <f t="shared" si="202"/>
        <v>1</v>
      </c>
      <c r="BT66">
        <f t="shared" si="203"/>
        <v>2</v>
      </c>
      <c r="BU66">
        <f t="shared" si="204"/>
        <v>4</v>
      </c>
    </row>
    <row r="67" spans="1:73" x14ac:dyDescent="0.25">
      <c r="A67">
        <f t="shared" si="16"/>
        <v>57</v>
      </c>
      <c r="B67">
        <f t="shared" si="0"/>
        <v>8000</v>
      </c>
      <c r="C67">
        <f t="shared" si="17"/>
        <v>634</v>
      </c>
      <c r="D67">
        <f t="shared" si="136"/>
        <v>79</v>
      </c>
      <c r="E67">
        <f t="shared" si="137"/>
        <v>10</v>
      </c>
      <c r="F67">
        <f t="shared" si="138"/>
        <v>12</v>
      </c>
      <c r="G67">
        <f t="shared" si="139"/>
        <v>10</v>
      </c>
      <c r="H67">
        <f t="shared" si="140"/>
        <v>8</v>
      </c>
      <c r="I67">
        <f t="shared" si="141"/>
        <v>2</v>
      </c>
      <c r="J67">
        <f t="shared" si="142"/>
        <v>5128</v>
      </c>
      <c r="K67">
        <f t="shared" si="143"/>
        <v>2117</v>
      </c>
      <c r="L67">
        <f t="shared" si="6"/>
        <v>2000</v>
      </c>
      <c r="M67">
        <f t="shared" si="144"/>
        <v>157</v>
      </c>
      <c r="N67">
        <f t="shared" si="145"/>
        <v>20</v>
      </c>
      <c r="O67">
        <f t="shared" si="146"/>
        <v>4</v>
      </c>
      <c r="P67">
        <f t="shared" si="147"/>
        <v>2</v>
      </c>
      <c r="Q67">
        <f t="shared" si="148"/>
        <v>3</v>
      </c>
      <c r="R67">
        <f t="shared" si="149"/>
        <v>3</v>
      </c>
      <c r="S67">
        <f t="shared" si="150"/>
        <v>1</v>
      </c>
      <c r="T67">
        <f t="shared" si="151"/>
        <v>1219</v>
      </c>
      <c r="U67">
        <f t="shared" si="152"/>
        <v>591</v>
      </c>
      <c r="V67">
        <f t="shared" si="153"/>
        <v>4</v>
      </c>
      <c r="W67">
        <f t="shared" si="154"/>
        <v>16</v>
      </c>
      <c r="X67">
        <f t="shared" si="155"/>
        <v>8</v>
      </c>
      <c r="Y67">
        <f t="shared" si="156"/>
        <v>8</v>
      </c>
      <c r="Z67">
        <f t="shared" si="157"/>
        <v>8</v>
      </c>
      <c r="AA67">
        <f t="shared" si="158"/>
        <v>2</v>
      </c>
      <c r="AB67">
        <f t="shared" si="159"/>
        <v>1</v>
      </c>
      <c r="AC67">
        <f t="shared" si="160"/>
        <v>2</v>
      </c>
      <c r="AD67">
        <f t="shared" si="161"/>
        <v>3</v>
      </c>
      <c r="AE67">
        <f t="shared" si="162"/>
        <v>6</v>
      </c>
      <c r="AF67">
        <f t="shared" si="163"/>
        <v>1</v>
      </c>
      <c r="AG67">
        <f t="shared" si="164"/>
        <v>2</v>
      </c>
      <c r="AH67">
        <f t="shared" si="165"/>
        <v>3</v>
      </c>
      <c r="AI67">
        <f t="shared" si="166"/>
        <v>1</v>
      </c>
      <c r="AJ67">
        <f t="shared" si="167"/>
        <v>2</v>
      </c>
      <c r="AK67">
        <f t="shared" si="168"/>
        <v>3</v>
      </c>
      <c r="AL67">
        <f t="shared" si="169"/>
        <v>2</v>
      </c>
      <c r="AM67">
        <f t="shared" si="170"/>
        <v>4</v>
      </c>
      <c r="AN67">
        <f t="shared" si="171"/>
        <v>2</v>
      </c>
      <c r="AO67">
        <f t="shared" si="172"/>
        <v>1</v>
      </c>
      <c r="AP67">
        <f t="shared" si="173"/>
        <v>0</v>
      </c>
      <c r="AQ67">
        <f t="shared" si="174"/>
        <v>3</v>
      </c>
      <c r="AR67">
        <f t="shared" si="175"/>
        <v>3</v>
      </c>
      <c r="AS67">
        <f t="shared" si="176"/>
        <v>1</v>
      </c>
      <c r="AT67">
        <f t="shared" si="177"/>
        <v>7</v>
      </c>
      <c r="AU67">
        <f t="shared" si="178"/>
        <v>14</v>
      </c>
      <c r="AV67">
        <f t="shared" si="179"/>
        <v>1</v>
      </c>
      <c r="AW67">
        <f t="shared" si="180"/>
        <v>4</v>
      </c>
      <c r="AX67">
        <f t="shared" si="181"/>
        <v>3</v>
      </c>
      <c r="AY67">
        <f t="shared" si="182"/>
        <v>1</v>
      </c>
      <c r="AZ67">
        <f t="shared" si="183"/>
        <v>4</v>
      </c>
      <c r="BA67">
        <f t="shared" si="184"/>
        <v>1</v>
      </c>
      <c r="BB67">
        <f t="shared" si="185"/>
        <v>0</v>
      </c>
      <c r="BC67">
        <f t="shared" si="186"/>
        <v>1</v>
      </c>
      <c r="BD67">
        <f t="shared" si="187"/>
        <v>2</v>
      </c>
      <c r="BE67">
        <f t="shared" si="188"/>
        <v>1</v>
      </c>
      <c r="BF67">
        <f t="shared" si="189"/>
        <v>0</v>
      </c>
      <c r="BG67">
        <f t="shared" si="190"/>
        <v>0</v>
      </c>
      <c r="BH67">
        <f t="shared" si="191"/>
        <v>1</v>
      </c>
      <c r="BI67">
        <f t="shared" si="192"/>
        <v>0</v>
      </c>
      <c r="BJ67">
        <f t="shared" si="193"/>
        <v>1</v>
      </c>
      <c r="BK67">
        <f t="shared" si="194"/>
        <v>1</v>
      </c>
      <c r="BL67">
        <f t="shared" si="195"/>
        <v>0</v>
      </c>
      <c r="BM67">
        <f t="shared" si="196"/>
        <v>0</v>
      </c>
      <c r="BN67">
        <f t="shared" si="197"/>
        <v>1</v>
      </c>
      <c r="BO67">
        <f t="shared" si="198"/>
        <v>0</v>
      </c>
      <c r="BP67">
        <f t="shared" si="199"/>
        <v>0</v>
      </c>
      <c r="BQ67">
        <f t="shared" si="200"/>
        <v>1</v>
      </c>
      <c r="BR67">
        <f t="shared" si="201"/>
        <v>1</v>
      </c>
      <c r="BS67">
        <f t="shared" si="202"/>
        <v>1</v>
      </c>
      <c r="BT67">
        <f t="shared" si="203"/>
        <v>2</v>
      </c>
      <c r="BU67">
        <f t="shared" si="204"/>
        <v>4</v>
      </c>
    </row>
    <row r="68" spans="1:73" x14ac:dyDescent="0.25">
      <c r="A68">
        <f t="shared" si="16"/>
        <v>58</v>
      </c>
      <c r="B68">
        <f t="shared" si="0"/>
        <v>8000</v>
      </c>
      <c r="C68">
        <f t="shared" si="17"/>
        <v>630</v>
      </c>
      <c r="D68">
        <f t="shared" si="136"/>
        <v>67</v>
      </c>
      <c r="E68">
        <f t="shared" si="137"/>
        <v>9</v>
      </c>
      <c r="F68">
        <f t="shared" si="138"/>
        <v>11</v>
      </c>
      <c r="G68">
        <f t="shared" si="139"/>
        <v>8</v>
      </c>
      <c r="H68">
        <f t="shared" si="140"/>
        <v>7</v>
      </c>
      <c r="I68">
        <f t="shared" si="141"/>
        <v>2</v>
      </c>
      <c r="J68">
        <f t="shared" si="142"/>
        <v>5142</v>
      </c>
      <c r="K68">
        <f t="shared" si="143"/>
        <v>2124</v>
      </c>
      <c r="L68">
        <f t="shared" si="6"/>
        <v>2000</v>
      </c>
      <c r="M68">
        <f t="shared" si="144"/>
        <v>156</v>
      </c>
      <c r="N68">
        <f t="shared" si="145"/>
        <v>17</v>
      </c>
      <c r="O68">
        <f t="shared" si="146"/>
        <v>3</v>
      </c>
      <c r="P68">
        <f t="shared" si="147"/>
        <v>2</v>
      </c>
      <c r="Q68">
        <f t="shared" si="148"/>
        <v>3</v>
      </c>
      <c r="R68">
        <f t="shared" si="149"/>
        <v>3</v>
      </c>
      <c r="S68">
        <f t="shared" si="150"/>
        <v>0</v>
      </c>
      <c r="T68">
        <f t="shared" si="151"/>
        <v>1223</v>
      </c>
      <c r="U68">
        <f t="shared" si="152"/>
        <v>593</v>
      </c>
      <c r="V68">
        <f t="shared" si="153"/>
        <v>4</v>
      </c>
      <c r="W68">
        <f t="shared" si="154"/>
        <v>13</v>
      </c>
      <c r="X68">
        <f t="shared" si="155"/>
        <v>7</v>
      </c>
      <c r="Y68">
        <f t="shared" si="156"/>
        <v>6</v>
      </c>
      <c r="Z68">
        <f t="shared" si="157"/>
        <v>7</v>
      </c>
      <c r="AA68">
        <f t="shared" si="158"/>
        <v>1</v>
      </c>
      <c r="AB68">
        <f t="shared" si="159"/>
        <v>1</v>
      </c>
      <c r="AC68">
        <f t="shared" si="160"/>
        <v>2</v>
      </c>
      <c r="AD68">
        <f t="shared" si="161"/>
        <v>3</v>
      </c>
      <c r="AE68">
        <f t="shared" si="162"/>
        <v>5</v>
      </c>
      <c r="AF68">
        <f t="shared" si="163"/>
        <v>1</v>
      </c>
      <c r="AG68">
        <f t="shared" si="164"/>
        <v>2</v>
      </c>
      <c r="AH68">
        <f t="shared" si="165"/>
        <v>2</v>
      </c>
      <c r="AI68">
        <f t="shared" si="166"/>
        <v>1</v>
      </c>
      <c r="AJ68">
        <f t="shared" si="167"/>
        <v>2</v>
      </c>
      <c r="AK68">
        <f t="shared" si="168"/>
        <v>3</v>
      </c>
      <c r="AL68">
        <f t="shared" si="169"/>
        <v>2</v>
      </c>
      <c r="AM68">
        <f t="shared" si="170"/>
        <v>4</v>
      </c>
      <c r="AN68">
        <f t="shared" si="171"/>
        <v>2</v>
      </c>
      <c r="AO68">
        <f t="shared" si="172"/>
        <v>1</v>
      </c>
      <c r="AP68">
        <f t="shared" si="173"/>
        <v>0</v>
      </c>
      <c r="AQ68">
        <f t="shared" si="174"/>
        <v>2</v>
      </c>
      <c r="AR68">
        <f t="shared" si="175"/>
        <v>3</v>
      </c>
      <c r="AS68">
        <f t="shared" si="176"/>
        <v>1</v>
      </c>
      <c r="AT68">
        <f t="shared" si="177"/>
        <v>7</v>
      </c>
      <c r="AU68">
        <f t="shared" si="178"/>
        <v>13</v>
      </c>
      <c r="AV68">
        <f t="shared" si="179"/>
        <v>1</v>
      </c>
      <c r="AW68">
        <f t="shared" si="180"/>
        <v>3</v>
      </c>
      <c r="AX68">
        <f t="shared" si="181"/>
        <v>2</v>
      </c>
      <c r="AY68">
        <f t="shared" si="182"/>
        <v>1</v>
      </c>
      <c r="AZ68">
        <f t="shared" si="183"/>
        <v>3</v>
      </c>
      <c r="BA68">
        <f t="shared" si="184"/>
        <v>1</v>
      </c>
      <c r="BB68">
        <f t="shared" si="185"/>
        <v>0</v>
      </c>
      <c r="BC68">
        <f t="shared" si="186"/>
        <v>1</v>
      </c>
      <c r="BD68">
        <f t="shared" si="187"/>
        <v>1</v>
      </c>
      <c r="BE68">
        <f t="shared" si="188"/>
        <v>1</v>
      </c>
      <c r="BF68">
        <f t="shared" si="189"/>
        <v>0</v>
      </c>
      <c r="BG68">
        <f t="shared" si="190"/>
        <v>0</v>
      </c>
      <c r="BH68">
        <f t="shared" si="191"/>
        <v>1</v>
      </c>
      <c r="BI68">
        <f t="shared" si="192"/>
        <v>0</v>
      </c>
      <c r="BJ68">
        <f t="shared" si="193"/>
        <v>1</v>
      </c>
      <c r="BK68">
        <f t="shared" si="194"/>
        <v>1</v>
      </c>
      <c r="BL68">
        <f t="shared" si="195"/>
        <v>0</v>
      </c>
      <c r="BM68">
        <f t="shared" si="196"/>
        <v>0</v>
      </c>
      <c r="BN68">
        <f t="shared" si="197"/>
        <v>1</v>
      </c>
      <c r="BO68">
        <f t="shared" si="198"/>
        <v>0</v>
      </c>
      <c r="BP68">
        <f t="shared" si="199"/>
        <v>0</v>
      </c>
      <c r="BQ68">
        <f t="shared" si="200"/>
        <v>1</v>
      </c>
      <c r="BR68">
        <f t="shared" si="201"/>
        <v>1</v>
      </c>
      <c r="BS68">
        <f t="shared" si="202"/>
        <v>0</v>
      </c>
      <c r="BT68">
        <f t="shared" si="203"/>
        <v>2</v>
      </c>
      <c r="BU68">
        <f t="shared" si="204"/>
        <v>3</v>
      </c>
    </row>
    <row r="69" spans="1:73" x14ac:dyDescent="0.25">
      <c r="A69">
        <f t="shared" si="16"/>
        <v>59</v>
      </c>
      <c r="B69">
        <f t="shared" si="0"/>
        <v>8000</v>
      </c>
      <c r="C69">
        <f t="shared" si="17"/>
        <v>626</v>
      </c>
      <c r="D69">
        <f t="shared" si="136"/>
        <v>58</v>
      </c>
      <c r="E69">
        <f t="shared" si="137"/>
        <v>7</v>
      </c>
      <c r="F69">
        <f t="shared" si="138"/>
        <v>9</v>
      </c>
      <c r="G69">
        <f t="shared" si="139"/>
        <v>7</v>
      </c>
      <c r="H69">
        <f t="shared" si="140"/>
        <v>5</v>
      </c>
      <c r="I69">
        <f t="shared" si="141"/>
        <v>2</v>
      </c>
      <c r="J69">
        <f t="shared" si="142"/>
        <v>5155</v>
      </c>
      <c r="K69">
        <f t="shared" si="143"/>
        <v>2131</v>
      </c>
      <c r="L69">
        <f t="shared" si="6"/>
        <v>2000</v>
      </c>
      <c r="M69">
        <f t="shared" si="144"/>
        <v>155</v>
      </c>
      <c r="N69">
        <f t="shared" si="145"/>
        <v>15</v>
      </c>
      <c r="O69">
        <f t="shared" si="146"/>
        <v>2</v>
      </c>
      <c r="P69">
        <f t="shared" si="147"/>
        <v>2</v>
      </c>
      <c r="Q69">
        <f t="shared" si="148"/>
        <v>2</v>
      </c>
      <c r="R69">
        <f t="shared" si="149"/>
        <v>3</v>
      </c>
      <c r="S69">
        <f t="shared" si="150"/>
        <v>0</v>
      </c>
      <c r="T69">
        <f t="shared" si="151"/>
        <v>1226</v>
      </c>
      <c r="U69">
        <f t="shared" si="152"/>
        <v>595</v>
      </c>
      <c r="V69">
        <f t="shared" si="153"/>
        <v>3</v>
      </c>
      <c r="W69">
        <f t="shared" si="154"/>
        <v>12</v>
      </c>
      <c r="X69">
        <f t="shared" si="155"/>
        <v>6</v>
      </c>
      <c r="Y69">
        <f t="shared" si="156"/>
        <v>6</v>
      </c>
      <c r="Z69">
        <f t="shared" si="157"/>
        <v>5</v>
      </c>
      <c r="AA69">
        <f t="shared" si="158"/>
        <v>1</v>
      </c>
      <c r="AB69">
        <f t="shared" si="159"/>
        <v>1</v>
      </c>
      <c r="AC69">
        <f t="shared" si="160"/>
        <v>2</v>
      </c>
      <c r="AD69">
        <f t="shared" si="161"/>
        <v>1</v>
      </c>
      <c r="AE69">
        <f t="shared" si="162"/>
        <v>4</v>
      </c>
      <c r="AF69">
        <f t="shared" si="163"/>
        <v>0</v>
      </c>
      <c r="AG69">
        <f t="shared" si="164"/>
        <v>2</v>
      </c>
      <c r="AH69">
        <f t="shared" si="165"/>
        <v>2</v>
      </c>
      <c r="AI69">
        <f t="shared" si="166"/>
        <v>1</v>
      </c>
      <c r="AJ69">
        <f t="shared" si="167"/>
        <v>1</v>
      </c>
      <c r="AK69">
        <f t="shared" si="168"/>
        <v>3</v>
      </c>
      <c r="AL69">
        <f t="shared" si="169"/>
        <v>1</v>
      </c>
      <c r="AM69">
        <f t="shared" si="170"/>
        <v>4</v>
      </c>
      <c r="AN69">
        <f t="shared" si="171"/>
        <v>1</v>
      </c>
      <c r="AO69">
        <f t="shared" si="172"/>
        <v>1</v>
      </c>
      <c r="AP69">
        <f t="shared" si="173"/>
        <v>0</v>
      </c>
      <c r="AQ69">
        <f t="shared" si="174"/>
        <v>2</v>
      </c>
      <c r="AR69">
        <f t="shared" si="175"/>
        <v>2</v>
      </c>
      <c r="AS69">
        <f t="shared" si="176"/>
        <v>1</v>
      </c>
      <c r="AT69">
        <f t="shared" si="177"/>
        <v>4</v>
      </c>
      <c r="AU69">
        <f t="shared" si="178"/>
        <v>12</v>
      </c>
      <c r="AV69">
        <f t="shared" si="179"/>
        <v>1</v>
      </c>
      <c r="AW69">
        <f t="shared" si="180"/>
        <v>3</v>
      </c>
      <c r="AX69">
        <f t="shared" si="181"/>
        <v>2</v>
      </c>
      <c r="AY69">
        <f t="shared" si="182"/>
        <v>1</v>
      </c>
      <c r="AZ69">
        <f t="shared" si="183"/>
        <v>2</v>
      </c>
      <c r="BA69">
        <f t="shared" si="184"/>
        <v>0</v>
      </c>
      <c r="BB69">
        <f t="shared" si="185"/>
        <v>0</v>
      </c>
      <c r="BC69">
        <f t="shared" si="186"/>
        <v>1</v>
      </c>
      <c r="BD69">
        <f t="shared" si="187"/>
        <v>1</v>
      </c>
      <c r="BE69">
        <f t="shared" si="188"/>
        <v>1</v>
      </c>
      <c r="BF69">
        <f t="shared" si="189"/>
        <v>0</v>
      </c>
      <c r="BG69">
        <f t="shared" si="190"/>
        <v>0</v>
      </c>
      <c r="BH69">
        <f t="shared" si="191"/>
        <v>1</v>
      </c>
      <c r="BI69">
        <f t="shared" si="192"/>
        <v>0</v>
      </c>
      <c r="BJ69">
        <f t="shared" si="193"/>
        <v>0</v>
      </c>
      <c r="BK69">
        <f t="shared" si="194"/>
        <v>1</v>
      </c>
      <c r="BL69">
        <f t="shared" si="195"/>
        <v>0</v>
      </c>
      <c r="BM69">
        <f t="shared" si="196"/>
        <v>0</v>
      </c>
      <c r="BN69">
        <f t="shared" si="197"/>
        <v>0</v>
      </c>
      <c r="BO69">
        <f t="shared" si="198"/>
        <v>0</v>
      </c>
      <c r="BP69">
        <f t="shared" si="199"/>
        <v>0</v>
      </c>
      <c r="BQ69">
        <f t="shared" si="200"/>
        <v>1</v>
      </c>
      <c r="BR69">
        <f t="shared" si="201"/>
        <v>1</v>
      </c>
      <c r="BS69">
        <f t="shared" si="202"/>
        <v>0</v>
      </c>
      <c r="BT69">
        <f t="shared" si="203"/>
        <v>0</v>
      </c>
      <c r="BU69">
        <f t="shared" si="204"/>
        <v>3</v>
      </c>
    </row>
    <row r="70" spans="1:73" x14ac:dyDescent="0.25">
      <c r="A70">
        <f t="shared" si="16"/>
        <v>60</v>
      </c>
      <c r="B70">
        <f t="shared" si="0"/>
        <v>8000</v>
      </c>
      <c r="C70">
        <f t="shared" si="17"/>
        <v>623</v>
      </c>
      <c r="D70">
        <f t="shared" si="136"/>
        <v>49</v>
      </c>
      <c r="E70">
        <f t="shared" si="137"/>
        <v>7</v>
      </c>
      <c r="F70">
        <f t="shared" si="138"/>
        <v>8</v>
      </c>
      <c r="G70">
        <f t="shared" si="139"/>
        <v>5</v>
      </c>
      <c r="H70">
        <f t="shared" si="140"/>
        <v>4</v>
      </c>
      <c r="I70">
        <f t="shared" si="141"/>
        <v>2</v>
      </c>
      <c r="J70">
        <f t="shared" si="142"/>
        <v>5167</v>
      </c>
      <c r="K70">
        <f t="shared" si="143"/>
        <v>2135</v>
      </c>
      <c r="L70">
        <f t="shared" si="6"/>
        <v>2000</v>
      </c>
      <c r="M70">
        <f t="shared" si="144"/>
        <v>154</v>
      </c>
      <c r="N70">
        <f t="shared" si="145"/>
        <v>13</v>
      </c>
      <c r="O70">
        <f t="shared" si="146"/>
        <v>2</v>
      </c>
      <c r="P70">
        <f t="shared" si="147"/>
        <v>2</v>
      </c>
      <c r="Q70">
        <f t="shared" si="148"/>
        <v>2</v>
      </c>
      <c r="R70">
        <f t="shared" si="149"/>
        <v>3</v>
      </c>
      <c r="S70">
        <f t="shared" si="150"/>
        <v>0</v>
      </c>
      <c r="T70">
        <f t="shared" si="151"/>
        <v>1229</v>
      </c>
      <c r="U70">
        <f t="shared" si="152"/>
        <v>595</v>
      </c>
      <c r="V70">
        <f t="shared" si="153"/>
        <v>3</v>
      </c>
      <c r="W70">
        <f t="shared" si="154"/>
        <v>10</v>
      </c>
      <c r="X70">
        <f t="shared" si="155"/>
        <v>5</v>
      </c>
      <c r="Y70">
        <f t="shared" si="156"/>
        <v>5</v>
      </c>
      <c r="Z70">
        <f t="shared" si="157"/>
        <v>5</v>
      </c>
      <c r="AA70">
        <f t="shared" si="158"/>
        <v>1</v>
      </c>
      <c r="AB70">
        <f t="shared" si="159"/>
        <v>1</v>
      </c>
      <c r="AC70">
        <f t="shared" si="160"/>
        <v>2</v>
      </c>
      <c r="AD70">
        <f t="shared" si="161"/>
        <v>1</v>
      </c>
      <c r="AE70">
        <f t="shared" si="162"/>
        <v>4</v>
      </c>
      <c r="AF70">
        <f t="shared" si="163"/>
        <v>0</v>
      </c>
      <c r="AG70">
        <f t="shared" si="164"/>
        <v>2</v>
      </c>
      <c r="AH70">
        <f t="shared" si="165"/>
        <v>2</v>
      </c>
      <c r="AI70">
        <f t="shared" si="166"/>
        <v>1</v>
      </c>
      <c r="AJ70">
        <f t="shared" si="167"/>
        <v>1</v>
      </c>
      <c r="AK70">
        <f t="shared" si="168"/>
        <v>3</v>
      </c>
      <c r="AL70">
        <f t="shared" si="169"/>
        <v>0</v>
      </c>
      <c r="AM70">
        <f t="shared" si="170"/>
        <v>4</v>
      </c>
      <c r="AN70">
        <f t="shared" si="171"/>
        <v>1</v>
      </c>
      <c r="AO70">
        <f t="shared" si="172"/>
        <v>0</v>
      </c>
      <c r="AP70">
        <f t="shared" si="173"/>
        <v>0</v>
      </c>
      <c r="AQ70">
        <f t="shared" si="174"/>
        <v>2</v>
      </c>
      <c r="AR70">
        <f t="shared" si="175"/>
        <v>2</v>
      </c>
      <c r="AS70">
        <f t="shared" si="176"/>
        <v>1</v>
      </c>
      <c r="AT70">
        <f t="shared" si="177"/>
        <v>2</v>
      </c>
      <c r="AU70">
        <f t="shared" si="178"/>
        <v>12</v>
      </c>
      <c r="AV70">
        <f t="shared" si="179"/>
        <v>1</v>
      </c>
      <c r="AW70">
        <f t="shared" si="180"/>
        <v>3</v>
      </c>
      <c r="AX70">
        <f t="shared" si="181"/>
        <v>2</v>
      </c>
      <c r="AY70">
        <f t="shared" si="182"/>
        <v>1</v>
      </c>
      <c r="AZ70">
        <f t="shared" si="183"/>
        <v>2</v>
      </c>
      <c r="BA70">
        <f t="shared" si="184"/>
        <v>0</v>
      </c>
      <c r="BB70">
        <f t="shared" si="185"/>
        <v>0</v>
      </c>
      <c r="BC70">
        <f t="shared" si="186"/>
        <v>1</v>
      </c>
      <c r="BD70">
        <f t="shared" si="187"/>
        <v>1</v>
      </c>
      <c r="BE70">
        <f t="shared" si="188"/>
        <v>1</v>
      </c>
      <c r="BF70">
        <f t="shared" si="189"/>
        <v>0</v>
      </c>
      <c r="BG70">
        <f t="shared" si="190"/>
        <v>0</v>
      </c>
      <c r="BH70">
        <f t="shared" si="191"/>
        <v>1</v>
      </c>
      <c r="BI70">
        <f t="shared" si="192"/>
        <v>0</v>
      </c>
      <c r="BJ70">
        <f t="shared" si="193"/>
        <v>0</v>
      </c>
      <c r="BK70">
        <f t="shared" si="194"/>
        <v>1</v>
      </c>
      <c r="BL70">
        <f t="shared" si="195"/>
        <v>0</v>
      </c>
      <c r="BM70">
        <f t="shared" si="196"/>
        <v>0</v>
      </c>
      <c r="BN70">
        <f t="shared" si="197"/>
        <v>0</v>
      </c>
      <c r="BO70">
        <f t="shared" si="198"/>
        <v>0</v>
      </c>
      <c r="BP70">
        <f t="shared" si="199"/>
        <v>0</v>
      </c>
      <c r="BQ70">
        <f t="shared" si="200"/>
        <v>1</v>
      </c>
      <c r="BR70">
        <f t="shared" si="201"/>
        <v>1</v>
      </c>
      <c r="BS70">
        <f t="shared" si="202"/>
        <v>0</v>
      </c>
      <c r="BT70">
        <f t="shared" si="203"/>
        <v>0</v>
      </c>
      <c r="BU70">
        <f t="shared" si="204"/>
        <v>3</v>
      </c>
    </row>
    <row r="71" spans="1:73" x14ac:dyDescent="0.25">
      <c r="A71">
        <f t="shared" si="16"/>
        <v>61</v>
      </c>
      <c r="B71">
        <f t="shared" si="0"/>
        <v>8000</v>
      </c>
      <c r="C71">
        <f t="shared" si="17"/>
        <v>620</v>
      </c>
      <c r="D71">
        <f t="shared" si="136"/>
        <v>42</v>
      </c>
      <c r="E71">
        <f t="shared" si="137"/>
        <v>6</v>
      </c>
      <c r="F71">
        <f t="shared" si="138"/>
        <v>7</v>
      </c>
      <c r="G71">
        <f t="shared" si="139"/>
        <v>3</v>
      </c>
      <c r="H71">
        <f t="shared" si="140"/>
        <v>4</v>
      </c>
      <c r="I71">
        <f t="shared" si="141"/>
        <v>2</v>
      </c>
      <c r="J71">
        <f t="shared" si="142"/>
        <v>5179</v>
      </c>
      <c r="K71">
        <f t="shared" si="143"/>
        <v>2137</v>
      </c>
      <c r="L71">
        <f t="shared" si="6"/>
        <v>2000</v>
      </c>
      <c r="M71">
        <f t="shared" si="144"/>
        <v>153</v>
      </c>
      <c r="N71">
        <f t="shared" si="145"/>
        <v>11</v>
      </c>
      <c r="O71">
        <f t="shared" si="146"/>
        <v>2</v>
      </c>
      <c r="P71">
        <f t="shared" si="147"/>
        <v>2</v>
      </c>
      <c r="Q71">
        <f t="shared" si="148"/>
        <v>2</v>
      </c>
      <c r="R71">
        <f t="shared" si="149"/>
        <v>3</v>
      </c>
      <c r="S71">
        <f t="shared" si="150"/>
        <v>0</v>
      </c>
      <c r="T71">
        <f t="shared" si="151"/>
        <v>1232</v>
      </c>
      <c r="U71">
        <f t="shared" si="152"/>
        <v>595</v>
      </c>
      <c r="V71">
        <f t="shared" si="153"/>
        <v>2</v>
      </c>
      <c r="W71">
        <f t="shared" si="154"/>
        <v>8</v>
      </c>
      <c r="X71">
        <f t="shared" si="155"/>
        <v>4</v>
      </c>
      <c r="Y71">
        <f t="shared" si="156"/>
        <v>4</v>
      </c>
      <c r="Z71">
        <f t="shared" si="157"/>
        <v>5</v>
      </c>
      <c r="AA71">
        <f t="shared" si="158"/>
        <v>1</v>
      </c>
      <c r="AB71">
        <f t="shared" si="159"/>
        <v>1</v>
      </c>
      <c r="AC71">
        <f t="shared" si="160"/>
        <v>2</v>
      </c>
      <c r="AD71">
        <f t="shared" si="161"/>
        <v>1</v>
      </c>
      <c r="AE71">
        <f t="shared" si="162"/>
        <v>3</v>
      </c>
      <c r="AF71">
        <f t="shared" si="163"/>
        <v>0</v>
      </c>
      <c r="AG71">
        <f t="shared" si="164"/>
        <v>1</v>
      </c>
      <c r="AH71">
        <f t="shared" si="165"/>
        <v>2</v>
      </c>
      <c r="AI71">
        <f t="shared" si="166"/>
        <v>1</v>
      </c>
      <c r="AJ71">
        <f t="shared" si="167"/>
        <v>1</v>
      </c>
      <c r="AK71">
        <f t="shared" si="168"/>
        <v>2</v>
      </c>
      <c r="AL71">
        <f t="shared" si="169"/>
        <v>0</v>
      </c>
      <c r="AM71">
        <f t="shared" si="170"/>
        <v>3</v>
      </c>
      <c r="AN71">
        <f t="shared" si="171"/>
        <v>1</v>
      </c>
      <c r="AO71">
        <f t="shared" si="172"/>
        <v>0</v>
      </c>
      <c r="AP71">
        <f t="shared" si="173"/>
        <v>0</v>
      </c>
      <c r="AQ71">
        <f t="shared" si="174"/>
        <v>1</v>
      </c>
      <c r="AR71">
        <f t="shared" si="175"/>
        <v>2</v>
      </c>
      <c r="AS71">
        <f t="shared" si="176"/>
        <v>1</v>
      </c>
      <c r="AT71">
        <f t="shared" si="177"/>
        <v>2</v>
      </c>
      <c r="AU71">
        <f t="shared" si="178"/>
        <v>9</v>
      </c>
      <c r="AV71">
        <f t="shared" si="179"/>
        <v>1</v>
      </c>
      <c r="AW71">
        <f t="shared" si="180"/>
        <v>2</v>
      </c>
      <c r="AX71">
        <f t="shared" si="181"/>
        <v>2</v>
      </c>
      <c r="AY71">
        <f t="shared" si="182"/>
        <v>0</v>
      </c>
      <c r="AZ71">
        <f t="shared" si="183"/>
        <v>2</v>
      </c>
      <c r="BA71">
        <f t="shared" si="184"/>
        <v>0</v>
      </c>
      <c r="BB71">
        <f t="shared" si="185"/>
        <v>0</v>
      </c>
      <c r="BC71">
        <f t="shared" si="186"/>
        <v>1</v>
      </c>
      <c r="BD71">
        <f t="shared" si="187"/>
        <v>1</v>
      </c>
      <c r="BE71">
        <f t="shared" si="188"/>
        <v>1</v>
      </c>
      <c r="BF71">
        <f t="shared" si="189"/>
        <v>0</v>
      </c>
      <c r="BG71">
        <f t="shared" si="190"/>
        <v>0</v>
      </c>
      <c r="BH71">
        <f t="shared" si="191"/>
        <v>1</v>
      </c>
      <c r="BI71">
        <f t="shared" si="192"/>
        <v>0</v>
      </c>
      <c r="BJ71">
        <f t="shared" si="193"/>
        <v>0</v>
      </c>
      <c r="BK71">
        <f t="shared" si="194"/>
        <v>1</v>
      </c>
      <c r="BL71">
        <f t="shared" si="195"/>
        <v>0</v>
      </c>
      <c r="BM71">
        <f t="shared" si="196"/>
        <v>0</v>
      </c>
      <c r="BN71">
        <f t="shared" si="197"/>
        <v>0</v>
      </c>
      <c r="BO71">
        <f t="shared" si="198"/>
        <v>0</v>
      </c>
      <c r="BP71">
        <f t="shared" si="199"/>
        <v>0</v>
      </c>
      <c r="BQ71">
        <f t="shared" si="200"/>
        <v>1</v>
      </c>
      <c r="BR71">
        <f t="shared" si="201"/>
        <v>1</v>
      </c>
      <c r="BS71">
        <f t="shared" si="202"/>
        <v>0</v>
      </c>
      <c r="BT71">
        <f t="shared" si="203"/>
        <v>0</v>
      </c>
      <c r="BU71">
        <f t="shared" si="204"/>
        <v>3</v>
      </c>
    </row>
    <row r="72" spans="1:73" x14ac:dyDescent="0.25">
      <c r="A72">
        <f t="shared" si="16"/>
        <v>62</v>
      </c>
      <c r="B72">
        <f t="shared" si="0"/>
        <v>8000</v>
      </c>
      <c r="C72">
        <f t="shared" si="17"/>
        <v>618</v>
      </c>
      <c r="D72">
        <f t="shared" si="136"/>
        <v>36</v>
      </c>
      <c r="E72">
        <f t="shared" si="137"/>
        <v>5</v>
      </c>
      <c r="F72">
        <f t="shared" si="138"/>
        <v>6</v>
      </c>
      <c r="G72">
        <f t="shared" si="139"/>
        <v>2</v>
      </c>
      <c r="H72">
        <f t="shared" si="140"/>
        <v>4</v>
      </c>
      <c r="I72">
        <f t="shared" si="141"/>
        <v>2</v>
      </c>
      <c r="J72">
        <f t="shared" si="142"/>
        <v>5188</v>
      </c>
      <c r="K72">
        <f t="shared" si="143"/>
        <v>2139</v>
      </c>
      <c r="L72">
        <f t="shared" si="6"/>
        <v>2000</v>
      </c>
      <c r="M72">
        <f t="shared" si="144"/>
        <v>152</v>
      </c>
      <c r="N72">
        <f t="shared" si="145"/>
        <v>10</v>
      </c>
      <c r="O72">
        <f t="shared" si="146"/>
        <v>2</v>
      </c>
      <c r="P72">
        <f t="shared" si="147"/>
        <v>1</v>
      </c>
      <c r="Q72">
        <f t="shared" si="148"/>
        <v>2</v>
      </c>
      <c r="R72">
        <f t="shared" si="149"/>
        <v>3</v>
      </c>
      <c r="S72">
        <f t="shared" si="150"/>
        <v>0</v>
      </c>
      <c r="T72">
        <f t="shared" si="151"/>
        <v>1235</v>
      </c>
      <c r="U72">
        <f t="shared" si="152"/>
        <v>595</v>
      </c>
      <c r="V72">
        <f t="shared" si="153"/>
        <v>2</v>
      </c>
      <c r="W72">
        <f t="shared" si="154"/>
        <v>7</v>
      </c>
      <c r="X72">
        <f t="shared" si="155"/>
        <v>4</v>
      </c>
      <c r="Y72">
        <f t="shared" si="156"/>
        <v>3</v>
      </c>
      <c r="Z72">
        <f t="shared" si="157"/>
        <v>4</v>
      </c>
      <c r="AA72">
        <f t="shared" si="158"/>
        <v>1</v>
      </c>
      <c r="AB72">
        <f t="shared" si="159"/>
        <v>0</v>
      </c>
      <c r="AC72">
        <f t="shared" si="160"/>
        <v>1</v>
      </c>
      <c r="AD72">
        <f t="shared" si="161"/>
        <v>2</v>
      </c>
      <c r="AE72">
        <f t="shared" si="162"/>
        <v>3</v>
      </c>
      <c r="AF72">
        <f t="shared" si="163"/>
        <v>0</v>
      </c>
      <c r="AG72">
        <f t="shared" si="164"/>
        <v>1</v>
      </c>
      <c r="AH72">
        <f t="shared" si="165"/>
        <v>2</v>
      </c>
      <c r="AI72">
        <f t="shared" si="166"/>
        <v>0</v>
      </c>
      <c r="AJ72">
        <f t="shared" si="167"/>
        <v>1</v>
      </c>
      <c r="AK72">
        <f t="shared" si="168"/>
        <v>1</v>
      </c>
      <c r="AL72">
        <f t="shared" si="169"/>
        <v>0</v>
      </c>
      <c r="AM72">
        <f t="shared" si="170"/>
        <v>2</v>
      </c>
      <c r="AN72">
        <f t="shared" si="171"/>
        <v>0</v>
      </c>
      <c r="AO72">
        <f t="shared" si="172"/>
        <v>0</v>
      </c>
      <c r="AP72">
        <f t="shared" si="173"/>
        <v>0</v>
      </c>
      <c r="AQ72">
        <f t="shared" si="174"/>
        <v>1</v>
      </c>
      <c r="AR72">
        <f t="shared" si="175"/>
        <v>2</v>
      </c>
      <c r="AS72">
        <f t="shared" si="176"/>
        <v>1</v>
      </c>
      <c r="AT72">
        <f t="shared" si="177"/>
        <v>1</v>
      </c>
      <c r="AU72">
        <f t="shared" si="178"/>
        <v>7</v>
      </c>
      <c r="AV72">
        <f t="shared" si="179"/>
        <v>0</v>
      </c>
      <c r="AW72">
        <f t="shared" si="180"/>
        <v>2</v>
      </c>
      <c r="AX72">
        <f t="shared" si="181"/>
        <v>2</v>
      </c>
      <c r="AY72">
        <f t="shared" si="182"/>
        <v>0</v>
      </c>
      <c r="AZ72">
        <f t="shared" si="183"/>
        <v>2</v>
      </c>
      <c r="BA72">
        <f t="shared" si="184"/>
        <v>0</v>
      </c>
      <c r="BB72">
        <f t="shared" si="185"/>
        <v>0</v>
      </c>
      <c r="BC72">
        <f t="shared" si="186"/>
        <v>1</v>
      </c>
      <c r="BD72">
        <f t="shared" si="187"/>
        <v>1</v>
      </c>
      <c r="BE72">
        <f t="shared" si="188"/>
        <v>1</v>
      </c>
      <c r="BF72">
        <f t="shared" si="189"/>
        <v>0</v>
      </c>
      <c r="BG72">
        <f t="shared" si="190"/>
        <v>0</v>
      </c>
      <c r="BH72">
        <f t="shared" si="191"/>
        <v>1</v>
      </c>
      <c r="BI72">
        <f t="shared" si="192"/>
        <v>0</v>
      </c>
      <c r="BJ72">
        <f t="shared" si="193"/>
        <v>0</v>
      </c>
      <c r="BK72">
        <f t="shared" si="194"/>
        <v>1</v>
      </c>
      <c r="BL72">
        <f t="shared" si="195"/>
        <v>0</v>
      </c>
      <c r="BM72">
        <f t="shared" si="196"/>
        <v>0</v>
      </c>
      <c r="BN72">
        <f t="shared" si="197"/>
        <v>0</v>
      </c>
      <c r="BO72">
        <f t="shared" si="198"/>
        <v>0</v>
      </c>
      <c r="BP72">
        <f t="shared" si="199"/>
        <v>0</v>
      </c>
      <c r="BQ72">
        <f t="shared" si="200"/>
        <v>1</v>
      </c>
      <c r="BR72">
        <f t="shared" si="201"/>
        <v>1</v>
      </c>
      <c r="BS72">
        <f t="shared" si="202"/>
        <v>0</v>
      </c>
      <c r="BT72">
        <f t="shared" si="203"/>
        <v>0</v>
      </c>
      <c r="BU72">
        <f t="shared" si="204"/>
        <v>3</v>
      </c>
    </row>
    <row r="73" spans="1:73" x14ac:dyDescent="0.25">
      <c r="A73">
        <f t="shared" si="16"/>
        <v>63</v>
      </c>
      <c r="B73">
        <f t="shared" si="0"/>
        <v>8000</v>
      </c>
      <c r="C73">
        <f t="shared" si="17"/>
        <v>616</v>
      </c>
      <c r="D73">
        <f t="shared" si="136"/>
        <v>31</v>
      </c>
      <c r="E73">
        <f t="shared" si="137"/>
        <v>5</v>
      </c>
      <c r="F73">
        <f t="shared" si="138"/>
        <v>5</v>
      </c>
      <c r="G73">
        <f t="shared" si="139"/>
        <v>3</v>
      </c>
      <c r="H73">
        <f t="shared" si="140"/>
        <v>4</v>
      </c>
      <c r="I73">
        <f t="shared" si="141"/>
        <v>1</v>
      </c>
      <c r="J73">
        <f t="shared" si="142"/>
        <v>5195</v>
      </c>
      <c r="K73">
        <f t="shared" si="143"/>
        <v>2140</v>
      </c>
      <c r="L73">
        <f t="shared" si="6"/>
        <v>2000</v>
      </c>
      <c r="M73">
        <f t="shared" si="144"/>
        <v>152</v>
      </c>
      <c r="N73">
        <f t="shared" si="145"/>
        <v>8</v>
      </c>
      <c r="O73">
        <f t="shared" si="146"/>
        <v>2</v>
      </c>
      <c r="P73">
        <f t="shared" si="147"/>
        <v>0</v>
      </c>
      <c r="Q73">
        <f t="shared" si="148"/>
        <v>2</v>
      </c>
      <c r="R73">
        <f t="shared" si="149"/>
        <v>3</v>
      </c>
      <c r="S73">
        <f t="shared" si="150"/>
        <v>0</v>
      </c>
      <c r="T73">
        <f t="shared" si="151"/>
        <v>1238</v>
      </c>
      <c r="U73">
        <f t="shared" si="152"/>
        <v>595</v>
      </c>
      <c r="V73">
        <f t="shared" si="153"/>
        <v>2</v>
      </c>
      <c r="W73">
        <f t="shared" si="154"/>
        <v>6</v>
      </c>
      <c r="X73">
        <f t="shared" si="155"/>
        <v>3</v>
      </c>
      <c r="Y73">
        <f t="shared" si="156"/>
        <v>3</v>
      </c>
      <c r="Z73">
        <f t="shared" si="157"/>
        <v>4</v>
      </c>
      <c r="AA73">
        <f t="shared" si="158"/>
        <v>1</v>
      </c>
      <c r="AB73">
        <f t="shared" si="159"/>
        <v>0</v>
      </c>
      <c r="AC73">
        <f t="shared" si="160"/>
        <v>1</v>
      </c>
      <c r="AD73">
        <f t="shared" si="161"/>
        <v>2</v>
      </c>
      <c r="AE73">
        <f t="shared" si="162"/>
        <v>2</v>
      </c>
      <c r="AF73">
        <f t="shared" si="163"/>
        <v>0</v>
      </c>
      <c r="AG73">
        <f t="shared" si="164"/>
        <v>1</v>
      </c>
      <c r="AH73">
        <f t="shared" si="165"/>
        <v>1</v>
      </c>
      <c r="AI73">
        <f t="shared" si="166"/>
        <v>0</v>
      </c>
      <c r="AJ73">
        <f t="shared" si="167"/>
        <v>1</v>
      </c>
      <c r="AK73">
        <f t="shared" si="168"/>
        <v>1</v>
      </c>
      <c r="AL73">
        <f t="shared" si="169"/>
        <v>0</v>
      </c>
      <c r="AM73">
        <f t="shared" si="170"/>
        <v>2</v>
      </c>
      <c r="AN73">
        <f t="shared" si="171"/>
        <v>1</v>
      </c>
      <c r="AO73">
        <f t="shared" si="172"/>
        <v>0</v>
      </c>
      <c r="AP73">
        <f t="shared" si="173"/>
        <v>0</v>
      </c>
      <c r="AQ73">
        <f t="shared" si="174"/>
        <v>1</v>
      </c>
      <c r="AR73">
        <f t="shared" si="175"/>
        <v>2</v>
      </c>
      <c r="AS73">
        <f t="shared" si="176"/>
        <v>1</v>
      </c>
      <c r="AT73">
        <f t="shared" si="177"/>
        <v>2</v>
      </c>
      <c r="AU73">
        <f t="shared" si="178"/>
        <v>7</v>
      </c>
      <c r="AV73">
        <f t="shared" si="179"/>
        <v>0</v>
      </c>
      <c r="AW73">
        <f t="shared" si="180"/>
        <v>2</v>
      </c>
      <c r="AX73">
        <f t="shared" si="181"/>
        <v>2</v>
      </c>
      <c r="AY73">
        <f t="shared" si="182"/>
        <v>0</v>
      </c>
      <c r="AZ73">
        <f t="shared" si="183"/>
        <v>2</v>
      </c>
      <c r="BA73">
        <f t="shared" si="184"/>
        <v>0</v>
      </c>
      <c r="BB73">
        <f t="shared" si="185"/>
        <v>0</v>
      </c>
      <c r="BC73">
        <f t="shared" si="186"/>
        <v>1</v>
      </c>
      <c r="BD73">
        <f t="shared" si="187"/>
        <v>1</v>
      </c>
      <c r="BE73">
        <f t="shared" si="188"/>
        <v>0</v>
      </c>
      <c r="BF73">
        <f t="shared" si="189"/>
        <v>0</v>
      </c>
      <c r="BG73">
        <f t="shared" si="190"/>
        <v>0</v>
      </c>
      <c r="BH73">
        <f t="shared" si="191"/>
        <v>0</v>
      </c>
      <c r="BI73">
        <f t="shared" si="192"/>
        <v>0</v>
      </c>
      <c r="BJ73">
        <f t="shared" si="193"/>
        <v>0</v>
      </c>
      <c r="BK73">
        <f t="shared" si="194"/>
        <v>1</v>
      </c>
      <c r="BL73">
        <f t="shared" si="195"/>
        <v>0</v>
      </c>
      <c r="BM73">
        <f t="shared" si="196"/>
        <v>0</v>
      </c>
      <c r="BN73">
        <f t="shared" si="197"/>
        <v>0</v>
      </c>
      <c r="BO73">
        <f t="shared" si="198"/>
        <v>0</v>
      </c>
      <c r="BP73">
        <f t="shared" si="199"/>
        <v>0</v>
      </c>
      <c r="BQ73">
        <f t="shared" si="200"/>
        <v>1</v>
      </c>
      <c r="BR73">
        <f t="shared" si="201"/>
        <v>1</v>
      </c>
      <c r="BS73">
        <f t="shared" si="202"/>
        <v>0</v>
      </c>
      <c r="BT73">
        <f t="shared" si="203"/>
        <v>0</v>
      </c>
      <c r="BU73">
        <f t="shared" si="204"/>
        <v>3</v>
      </c>
    </row>
    <row r="74" spans="1:73" x14ac:dyDescent="0.25">
      <c r="A74">
        <f t="shared" si="16"/>
        <v>64</v>
      </c>
      <c r="B74">
        <f t="shared" si="0"/>
        <v>8000</v>
      </c>
      <c r="C74">
        <f t="shared" si="17"/>
        <v>614</v>
      </c>
      <c r="D74">
        <f t="shared" si="136"/>
        <v>27</v>
      </c>
      <c r="E74">
        <f t="shared" si="137"/>
        <v>4</v>
      </c>
      <c r="F74">
        <f t="shared" si="138"/>
        <v>5</v>
      </c>
      <c r="G74">
        <f t="shared" si="139"/>
        <v>3</v>
      </c>
      <c r="H74">
        <f t="shared" si="140"/>
        <v>3</v>
      </c>
      <c r="I74">
        <f t="shared" si="141"/>
        <v>0</v>
      </c>
      <c r="J74">
        <f t="shared" si="142"/>
        <v>5202</v>
      </c>
      <c r="K74">
        <f t="shared" si="143"/>
        <v>2142</v>
      </c>
      <c r="L74">
        <f t="shared" si="6"/>
        <v>2000</v>
      </c>
      <c r="M74">
        <f t="shared" si="144"/>
        <v>152</v>
      </c>
      <c r="N74">
        <f t="shared" si="145"/>
        <v>6</v>
      </c>
      <c r="O74">
        <f t="shared" si="146"/>
        <v>2</v>
      </c>
      <c r="P74">
        <f t="shared" si="147"/>
        <v>0</v>
      </c>
      <c r="Q74">
        <f t="shared" si="148"/>
        <v>2</v>
      </c>
      <c r="R74">
        <f t="shared" si="149"/>
        <v>2</v>
      </c>
      <c r="S74">
        <f t="shared" si="150"/>
        <v>0</v>
      </c>
      <c r="T74">
        <f t="shared" si="151"/>
        <v>1241</v>
      </c>
      <c r="U74">
        <f t="shared" si="152"/>
        <v>595</v>
      </c>
      <c r="V74">
        <f t="shared" si="153"/>
        <v>2</v>
      </c>
      <c r="W74">
        <f t="shared" si="154"/>
        <v>5</v>
      </c>
      <c r="X74">
        <f t="shared" si="155"/>
        <v>3</v>
      </c>
      <c r="Y74">
        <f t="shared" si="156"/>
        <v>2</v>
      </c>
      <c r="Z74">
        <f t="shared" si="157"/>
        <v>3</v>
      </c>
      <c r="AA74">
        <f t="shared" si="158"/>
        <v>1</v>
      </c>
      <c r="AB74">
        <f t="shared" si="159"/>
        <v>0</v>
      </c>
      <c r="AC74">
        <f t="shared" si="160"/>
        <v>1</v>
      </c>
      <c r="AD74">
        <f t="shared" si="161"/>
        <v>1</v>
      </c>
      <c r="AE74">
        <f t="shared" si="162"/>
        <v>2</v>
      </c>
      <c r="AF74">
        <f t="shared" si="163"/>
        <v>0</v>
      </c>
      <c r="AG74">
        <f t="shared" si="164"/>
        <v>1</v>
      </c>
      <c r="AH74">
        <f t="shared" si="165"/>
        <v>1</v>
      </c>
      <c r="AI74">
        <f t="shared" si="166"/>
        <v>0</v>
      </c>
      <c r="AJ74">
        <f t="shared" si="167"/>
        <v>1</v>
      </c>
      <c r="AK74">
        <f t="shared" si="168"/>
        <v>1</v>
      </c>
      <c r="AL74">
        <f t="shared" si="169"/>
        <v>0</v>
      </c>
      <c r="AM74">
        <f t="shared" si="170"/>
        <v>2</v>
      </c>
      <c r="AN74">
        <f t="shared" si="171"/>
        <v>1</v>
      </c>
      <c r="AO74">
        <f t="shared" si="172"/>
        <v>0</v>
      </c>
      <c r="AP74">
        <f t="shared" si="173"/>
        <v>0</v>
      </c>
      <c r="AQ74">
        <f t="shared" si="174"/>
        <v>1</v>
      </c>
      <c r="AR74">
        <f t="shared" si="175"/>
        <v>1</v>
      </c>
      <c r="AS74">
        <f t="shared" si="176"/>
        <v>0</v>
      </c>
      <c r="AT74">
        <f t="shared" si="177"/>
        <v>2</v>
      </c>
      <c r="AU74">
        <f t="shared" si="178"/>
        <v>5</v>
      </c>
      <c r="AV74">
        <f t="shared" si="179"/>
        <v>0</v>
      </c>
      <c r="AW74">
        <f t="shared" si="180"/>
        <v>1</v>
      </c>
      <c r="AX74">
        <f t="shared" si="181"/>
        <v>1</v>
      </c>
      <c r="AY74">
        <f t="shared" si="182"/>
        <v>0</v>
      </c>
      <c r="AZ74">
        <f t="shared" si="183"/>
        <v>2</v>
      </c>
      <c r="BA74">
        <f t="shared" si="184"/>
        <v>0</v>
      </c>
      <c r="BB74">
        <f t="shared" si="185"/>
        <v>0</v>
      </c>
      <c r="BC74">
        <f t="shared" si="186"/>
        <v>1</v>
      </c>
      <c r="BD74">
        <f t="shared" si="187"/>
        <v>1</v>
      </c>
      <c r="BE74">
        <f t="shared" si="188"/>
        <v>0</v>
      </c>
      <c r="BF74">
        <f t="shared" si="189"/>
        <v>0</v>
      </c>
      <c r="BG74">
        <f t="shared" si="190"/>
        <v>0</v>
      </c>
      <c r="BH74">
        <f t="shared" si="191"/>
        <v>0</v>
      </c>
      <c r="BI74">
        <f t="shared" si="192"/>
        <v>0</v>
      </c>
      <c r="BJ74">
        <f t="shared" si="193"/>
        <v>0</v>
      </c>
      <c r="BK74">
        <f t="shared" si="194"/>
        <v>1</v>
      </c>
      <c r="BL74">
        <f t="shared" si="195"/>
        <v>0</v>
      </c>
      <c r="BM74">
        <f t="shared" si="196"/>
        <v>0</v>
      </c>
      <c r="BN74">
        <f t="shared" si="197"/>
        <v>0</v>
      </c>
      <c r="BO74">
        <f t="shared" si="198"/>
        <v>0</v>
      </c>
      <c r="BP74">
        <f t="shared" si="199"/>
        <v>0</v>
      </c>
      <c r="BQ74">
        <f t="shared" si="200"/>
        <v>1</v>
      </c>
      <c r="BR74">
        <f t="shared" si="201"/>
        <v>1</v>
      </c>
      <c r="BS74">
        <f t="shared" si="202"/>
        <v>0</v>
      </c>
      <c r="BT74">
        <f t="shared" si="203"/>
        <v>0</v>
      </c>
      <c r="BU74">
        <f t="shared" si="204"/>
        <v>3</v>
      </c>
    </row>
    <row r="75" spans="1:73" x14ac:dyDescent="0.25">
      <c r="A75">
        <f t="shared" si="16"/>
        <v>65</v>
      </c>
      <c r="B75">
        <f t="shared" ref="B75:B110" si="205">SUM(C75:K75)</f>
        <v>8000</v>
      </c>
      <c r="C75">
        <f t="shared" si="17"/>
        <v>612</v>
      </c>
      <c r="D75">
        <f t="shared" si="136"/>
        <v>24</v>
      </c>
      <c r="E75">
        <f t="shared" si="137"/>
        <v>4</v>
      </c>
      <c r="F75">
        <f t="shared" si="138"/>
        <v>4</v>
      </c>
      <c r="G75">
        <f t="shared" si="139"/>
        <v>2</v>
      </c>
      <c r="H75">
        <f t="shared" si="140"/>
        <v>3</v>
      </c>
      <c r="I75">
        <f t="shared" si="141"/>
        <v>0</v>
      </c>
      <c r="J75">
        <f t="shared" si="142"/>
        <v>5207</v>
      </c>
      <c r="K75">
        <f t="shared" si="143"/>
        <v>2144</v>
      </c>
      <c r="L75">
        <f t="shared" ref="L75:L110" si="206">SUM(M75:U75)</f>
        <v>2000</v>
      </c>
      <c r="M75">
        <f t="shared" si="144"/>
        <v>152</v>
      </c>
      <c r="N75">
        <f t="shared" si="145"/>
        <v>5</v>
      </c>
      <c r="O75">
        <f t="shared" si="146"/>
        <v>1</v>
      </c>
      <c r="P75">
        <f t="shared" si="147"/>
        <v>0</v>
      </c>
      <c r="Q75">
        <f t="shared" si="148"/>
        <v>2</v>
      </c>
      <c r="R75">
        <f t="shared" si="149"/>
        <v>1</v>
      </c>
      <c r="S75">
        <f t="shared" si="150"/>
        <v>0</v>
      </c>
      <c r="T75">
        <f t="shared" si="151"/>
        <v>1244</v>
      </c>
      <c r="U75">
        <f t="shared" si="152"/>
        <v>595</v>
      </c>
      <c r="V75">
        <f t="shared" si="153"/>
        <v>1</v>
      </c>
      <c r="W75">
        <f t="shared" si="154"/>
        <v>5</v>
      </c>
      <c r="X75">
        <f t="shared" si="155"/>
        <v>3</v>
      </c>
      <c r="Y75">
        <f t="shared" si="156"/>
        <v>2</v>
      </c>
      <c r="Z75">
        <f t="shared" si="157"/>
        <v>3</v>
      </c>
      <c r="AA75">
        <f t="shared" si="158"/>
        <v>1</v>
      </c>
      <c r="AB75">
        <f t="shared" si="159"/>
        <v>0</v>
      </c>
      <c r="AC75">
        <f t="shared" si="160"/>
        <v>1</v>
      </c>
      <c r="AD75">
        <f t="shared" si="161"/>
        <v>1</v>
      </c>
      <c r="AE75">
        <f t="shared" si="162"/>
        <v>2</v>
      </c>
      <c r="AF75">
        <f t="shared" si="163"/>
        <v>0</v>
      </c>
      <c r="AG75">
        <f t="shared" si="164"/>
        <v>1</v>
      </c>
      <c r="AH75">
        <f t="shared" si="165"/>
        <v>1</v>
      </c>
      <c r="AI75">
        <f t="shared" si="166"/>
        <v>0</v>
      </c>
      <c r="AJ75">
        <f t="shared" si="167"/>
        <v>1</v>
      </c>
      <c r="AK75">
        <f t="shared" si="168"/>
        <v>1</v>
      </c>
      <c r="AL75">
        <f t="shared" si="169"/>
        <v>0</v>
      </c>
      <c r="AM75">
        <f t="shared" si="170"/>
        <v>2</v>
      </c>
      <c r="AN75">
        <f t="shared" si="171"/>
        <v>0</v>
      </c>
      <c r="AO75">
        <f t="shared" si="172"/>
        <v>0</v>
      </c>
      <c r="AP75">
        <f t="shared" si="173"/>
        <v>0</v>
      </c>
      <c r="AQ75">
        <f t="shared" si="174"/>
        <v>1</v>
      </c>
      <c r="AR75">
        <f t="shared" si="175"/>
        <v>1</v>
      </c>
      <c r="AS75">
        <f t="shared" si="176"/>
        <v>0</v>
      </c>
      <c r="AT75">
        <f t="shared" si="177"/>
        <v>1</v>
      </c>
      <c r="AU75">
        <f t="shared" si="178"/>
        <v>5</v>
      </c>
      <c r="AV75">
        <f t="shared" si="179"/>
        <v>0</v>
      </c>
      <c r="AW75">
        <f t="shared" si="180"/>
        <v>1</v>
      </c>
      <c r="AX75">
        <f t="shared" si="181"/>
        <v>1</v>
      </c>
      <c r="AY75">
        <f t="shared" si="182"/>
        <v>0</v>
      </c>
      <c r="AZ75">
        <f t="shared" si="183"/>
        <v>1</v>
      </c>
      <c r="BA75">
        <f t="shared" si="184"/>
        <v>0</v>
      </c>
      <c r="BB75">
        <f t="shared" si="185"/>
        <v>0</v>
      </c>
      <c r="BC75">
        <f t="shared" si="186"/>
        <v>0</v>
      </c>
      <c r="BD75">
        <f t="shared" si="187"/>
        <v>1</v>
      </c>
      <c r="BE75">
        <f t="shared" si="188"/>
        <v>0</v>
      </c>
      <c r="BF75">
        <f t="shared" si="189"/>
        <v>0</v>
      </c>
      <c r="BG75">
        <f t="shared" si="190"/>
        <v>0</v>
      </c>
      <c r="BH75">
        <f t="shared" si="191"/>
        <v>0</v>
      </c>
      <c r="BI75">
        <f t="shared" si="192"/>
        <v>0</v>
      </c>
      <c r="BJ75">
        <f t="shared" si="193"/>
        <v>0</v>
      </c>
      <c r="BK75">
        <f t="shared" si="194"/>
        <v>0</v>
      </c>
      <c r="BL75">
        <f t="shared" si="195"/>
        <v>0</v>
      </c>
      <c r="BM75">
        <f t="shared" si="196"/>
        <v>0</v>
      </c>
      <c r="BN75">
        <f t="shared" si="197"/>
        <v>0</v>
      </c>
      <c r="BO75">
        <f t="shared" si="198"/>
        <v>0</v>
      </c>
      <c r="BP75">
        <f t="shared" si="199"/>
        <v>0</v>
      </c>
      <c r="BQ75">
        <f t="shared" si="200"/>
        <v>1</v>
      </c>
      <c r="BR75">
        <f t="shared" si="201"/>
        <v>0</v>
      </c>
      <c r="BS75">
        <f t="shared" si="202"/>
        <v>0</v>
      </c>
      <c r="BT75">
        <f t="shared" si="203"/>
        <v>0</v>
      </c>
      <c r="BU75">
        <f t="shared" si="204"/>
        <v>1</v>
      </c>
    </row>
    <row r="76" spans="1:73" x14ac:dyDescent="0.25">
      <c r="A76">
        <f t="shared" ref="A76:A110" si="207">A75+1</f>
        <v>66</v>
      </c>
      <c r="B76">
        <f t="shared" si="205"/>
        <v>8000</v>
      </c>
      <c r="C76">
        <f t="shared" ref="C76:C104" si="208">C75-V75</f>
        <v>611</v>
      </c>
      <c r="D76">
        <f t="shared" si="136"/>
        <v>20</v>
      </c>
      <c r="E76">
        <f t="shared" si="137"/>
        <v>4</v>
      </c>
      <c r="F76">
        <f t="shared" si="138"/>
        <v>3</v>
      </c>
      <c r="G76">
        <f t="shared" si="139"/>
        <v>2</v>
      </c>
      <c r="H76">
        <f t="shared" si="140"/>
        <v>3</v>
      </c>
      <c r="I76">
        <f t="shared" si="141"/>
        <v>0</v>
      </c>
      <c r="J76">
        <f t="shared" si="142"/>
        <v>5212</v>
      </c>
      <c r="K76">
        <f t="shared" si="143"/>
        <v>2145</v>
      </c>
      <c r="L76">
        <f t="shared" si="206"/>
        <v>2000</v>
      </c>
      <c r="M76">
        <f t="shared" si="144"/>
        <v>152</v>
      </c>
      <c r="N76">
        <f t="shared" si="145"/>
        <v>4</v>
      </c>
      <c r="O76">
        <f t="shared" si="146"/>
        <v>1</v>
      </c>
      <c r="P76">
        <f t="shared" si="147"/>
        <v>0</v>
      </c>
      <c r="Q76">
        <f t="shared" si="148"/>
        <v>2</v>
      </c>
      <c r="R76">
        <f t="shared" si="149"/>
        <v>1</v>
      </c>
      <c r="S76">
        <f t="shared" si="150"/>
        <v>0</v>
      </c>
      <c r="T76">
        <f t="shared" si="151"/>
        <v>1245</v>
      </c>
      <c r="U76">
        <f t="shared" si="152"/>
        <v>595</v>
      </c>
      <c r="V76">
        <f t="shared" si="153"/>
        <v>1</v>
      </c>
      <c r="W76">
        <f t="shared" si="154"/>
        <v>4</v>
      </c>
      <c r="X76">
        <f t="shared" si="155"/>
        <v>2</v>
      </c>
      <c r="Y76">
        <f t="shared" si="156"/>
        <v>2</v>
      </c>
      <c r="Z76">
        <f t="shared" si="157"/>
        <v>3</v>
      </c>
      <c r="AA76">
        <f t="shared" si="158"/>
        <v>1</v>
      </c>
      <c r="AB76">
        <f t="shared" si="159"/>
        <v>0</v>
      </c>
      <c r="AC76">
        <f t="shared" si="160"/>
        <v>1</v>
      </c>
      <c r="AD76">
        <f t="shared" si="161"/>
        <v>1</v>
      </c>
      <c r="AE76">
        <f t="shared" si="162"/>
        <v>1</v>
      </c>
      <c r="AF76">
        <f t="shared" si="163"/>
        <v>0</v>
      </c>
      <c r="AG76">
        <f t="shared" si="164"/>
        <v>0</v>
      </c>
      <c r="AH76">
        <f t="shared" si="165"/>
        <v>1</v>
      </c>
      <c r="AI76">
        <f t="shared" si="166"/>
        <v>0</v>
      </c>
      <c r="AJ76">
        <f t="shared" si="167"/>
        <v>1</v>
      </c>
      <c r="AK76">
        <f t="shared" si="168"/>
        <v>1</v>
      </c>
      <c r="AL76">
        <f t="shared" si="169"/>
        <v>0</v>
      </c>
      <c r="AM76">
        <f t="shared" si="170"/>
        <v>1</v>
      </c>
      <c r="AN76">
        <f t="shared" si="171"/>
        <v>0</v>
      </c>
      <c r="AO76">
        <f t="shared" si="172"/>
        <v>0</v>
      </c>
      <c r="AP76">
        <f t="shared" si="173"/>
        <v>0</v>
      </c>
      <c r="AQ76">
        <f t="shared" si="174"/>
        <v>1</v>
      </c>
      <c r="AR76">
        <f t="shared" si="175"/>
        <v>1</v>
      </c>
      <c r="AS76">
        <f t="shared" si="176"/>
        <v>0</v>
      </c>
      <c r="AT76">
        <f t="shared" si="177"/>
        <v>1</v>
      </c>
      <c r="AU76">
        <f t="shared" si="178"/>
        <v>4</v>
      </c>
      <c r="AV76">
        <f t="shared" si="179"/>
        <v>0</v>
      </c>
      <c r="AW76">
        <f t="shared" si="180"/>
        <v>1</v>
      </c>
      <c r="AX76">
        <f t="shared" si="181"/>
        <v>1</v>
      </c>
      <c r="AY76">
        <f t="shared" si="182"/>
        <v>0</v>
      </c>
      <c r="AZ76">
        <f t="shared" si="183"/>
        <v>1</v>
      </c>
      <c r="BA76">
        <f t="shared" si="184"/>
        <v>0</v>
      </c>
      <c r="BB76">
        <f t="shared" si="185"/>
        <v>0</v>
      </c>
      <c r="BC76">
        <f t="shared" si="186"/>
        <v>0</v>
      </c>
      <c r="BD76">
        <f t="shared" si="187"/>
        <v>1</v>
      </c>
      <c r="BE76">
        <f t="shared" si="188"/>
        <v>0</v>
      </c>
      <c r="BF76">
        <f t="shared" si="189"/>
        <v>0</v>
      </c>
      <c r="BG76">
        <f t="shared" si="190"/>
        <v>0</v>
      </c>
      <c r="BH76">
        <f t="shared" si="191"/>
        <v>0</v>
      </c>
      <c r="BI76">
        <f t="shared" si="192"/>
        <v>0</v>
      </c>
      <c r="BJ76">
        <f t="shared" si="193"/>
        <v>0</v>
      </c>
      <c r="BK76">
        <f t="shared" si="194"/>
        <v>0</v>
      </c>
      <c r="BL76">
        <f t="shared" si="195"/>
        <v>0</v>
      </c>
      <c r="BM76">
        <f t="shared" si="196"/>
        <v>0</v>
      </c>
      <c r="BN76">
        <f t="shared" si="197"/>
        <v>0</v>
      </c>
      <c r="BO76">
        <f t="shared" si="198"/>
        <v>0</v>
      </c>
      <c r="BP76">
        <f t="shared" si="199"/>
        <v>0</v>
      </c>
      <c r="BQ76">
        <f t="shared" si="200"/>
        <v>1</v>
      </c>
      <c r="BR76">
        <f t="shared" si="201"/>
        <v>0</v>
      </c>
      <c r="BS76">
        <f t="shared" si="202"/>
        <v>0</v>
      </c>
      <c r="BT76">
        <f t="shared" si="203"/>
        <v>0</v>
      </c>
      <c r="BU76">
        <f t="shared" si="204"/>
        <v>1</v>
      </c>
    </row>
    <row r="77" spans="1:73" x14ac:dyDescent="0.25">
      <c r="A77">
        <f t="shared" si="207"/>
        <v>67</v>
      </c>
      <c r="B77">
        <f t="shared" si="205"/>
        <v>8000</v>
      </c>
      <c r="C77">
        <f t="shared" si="208"/>
        <v>610</v>
      </c>
      <c r="D77">
        <f t="shared" si="136"/>
        <v>17</v>
      </c>
      <c r="E77">
        <f t="shared" si="137"/>
        <v>3</v>
      </c>
      <c r="F77">
        <f t="shared" si="138"/>
        <v>3</v>
      </c>
      <c r="G77">
        <f t="shared" si="139"/>
        <v>2</v>
      </c>
      <c r="H77">
        <f t="shared" si="140"/>
        <v>3</v>
      </c>
      <c r="I77">
        <f t="shared" si="141"/>
        <v>0</v>
      </c>
      <c r="J77">
        <f t="shared" si="142"/>
        <v>5216</v>
      </c>
      <c r="K77">
        <f t="shared" si="143"/>
        <v>2146</v>
      </c>
      <c r="L77">
        <f t="shared" si="206"/>
        <v>2000</v>
      </c>
      <c r="M77">
        <f t="shared" si="144"/>
        <v>152</v>
      </c>
      <c r="N77">
        <f t="shared" si="145"/>
        <v>3</v>
      </c>
      <c r="O77">
        <f t="shared" si="146"/>
        <v>1</v>
      </c>
      <c r="P77">
        <f t="shared" si="147"/>
        <v>0</v>
      </c>
      <c r="Q77">
        <f t="shared" si="148"/>
        <v>2</v>
      </c>
      <c r="R77">
        <f t="shared" si="149"/>
        <v>1</v>
      </c>
      <c r="S77">
        <f t="shared" si="150"/>
        <v>0</v>
      </c>
      <c r="T77">
        <f t="shared" si="151"/>
        <v>1246</v>
      </c>
      <c r="U77">
        <f t="shared" si="152"/>
        <v>595</v>
      </c>
      <c r="V77">
        <f t="shared" si="153"/>
        <v>1</v>
      </c>
      <c r="W77">
        <f t="shared" si="154"/>
        <v>3</v>
      </c>
      <c r="X77">
        <f t="shared" si="155"/>
        <v>2</v>
      </c>
      <c r="Y77">
        <f t="shared" si="156"/>
        <v>1</v>
      </c>
      <c r="Z77">
        <f t="shared" si="157"/>
        <v>2</v>
      </c>
      <c r="AA77">
        <f t="shared" si="158"/>
        <v>0</v>
      </c>
      <c r="AB77">
        <f t="shared" si="159"/>
        <v>0</v>
      </c>
      <c r="AC77">
        <f t="shared" si="160"/>
        <v>1</v>
      </c>
      <c r="AD77">
        <f t="shared" si="161"/>
        <v>1</v>
      </c>
      <c r="AE77">
        <f t="shared" si="162"/>
        <v>1</v>
      </c>
      <c r="AF77">
        <f t="shared" si="163"/>
        <v>0</v>
      </c>
      <c r="AG77">
        <f t="shared" si="164"/>
        <v>0</v>
      </c>
      <c r="AH77">
        <f t="shared" si="165"/>
        <v>1</v>
      </c>
      <c r="AI77">
        <f t="shared" si="166"/>
        <v>0</v>
      </c>
      <c r="AJ77">
        <f t="shared" si="167"/>
        <v>1</v>
      </c>
      <c r="AK77">
        <f t="shared" si="168"/>
        <v>1</v>
      </c>
      <c r="AL77">
        <f t="shared" si="169"/>
        <v>0</v>
      </c>
      <c r="AM77">
        <f t="shared" si="170"/>
        <v>1</v>
      </c>
      <c r="AN77">
        <f t="shared" si="171"/>
        <v>0</v>
      </c>
      <c r="AO77">
        <f t="shared" si="172"/>
        <v>0</v>
      </c>
      <c r="AP77">
        <f t="shared" si="173"/>
        <v>0</v>
      </c>
      <c r="AQ77">
        <f t="shared" si="174"/>
        <v>1</v>
      </c>
      <c r="AR77">
        <f t="shared" si="175"/>
        <v>1</v>
      </c>
      <c r="AS77">
        <f t="shared" si="176"/>
        <v>0</v>
      </c>
      <c r="AT77">
        <f t="shared" si="177"/>
        <v>1</v>
      </c>
      <c r="AU77">
        <f t="shared" si="178"/>
        <v>4</v>
      </c>
      <c r="AV77">
        <f t="shared" si="179"/>
        <v>0</v>
      </c>
      <c r="AW77">
        <f t="shared" si="180"/>
        <v>1</v>
      </c>
      <c r="AX77">
        <f t="shared" si="181"/>
        <v>1</v>
      </c>
      <c r="AY77">
        <f t="shared" si="182"/>
        <v>0</v>
      </c>
      <c r="AZ77">
        <f t="shared" si="183"/>
        <v>1</v>
      </c>
      <c r="BA77">
        <f t="shared" si="184"/>
        <v>0</v>
      </c>
      <c r="BB77">
        <f t="shared" si="185"/>
        <v>0</v>
      </c>
      <c r="BC77">
        <f t="shared" si="186"/>
        <v>0</v>
      </c>
      <c r="BD77">
        <f t="shared" si="187"/>
        <v>1</v>
      </c>
      <c r="BE77">
        <f t="shared" si="188"/>
        <v>0</v>
      </c>
      <c r="BF77">
        <f t="shared" si="189"/>
        <v>0</v>
      </c>
      <c r="BG77">
        <f t="shared" si="190"/>
        <v>0</v>
      </c>
      <c r="BH77">
        <f t="shared" si="191"/>
        <v>0</v>
      </c>
      <c r="BI77">
        <f t="shared" si="192"/>
        <v>0</v>
      </c>
      <c r="BJ77">
        <f t="shared" si="193"/>
        <v>0</v>
      </c>
      <c r="BK77">
        <f t="shared" si="194"/>
        <v>0</v>
      </c>
      <c r="BL77">
        <f t="shared" si="195"/>
        <v>0</v>
      </c>
      <c r="BM77">
        <f t="shared" si="196"/>
        <v>0</v>
      </c>
      <c r="BN77">
        <f t="shared" si="197"/>
        <v>0</v>
      </c>
      <c r="BO77">
        <f t="shared" si="198"/>
        <v>0</v>
      </c>
      <c r="BP77">
        <f t="shared" si="199"/>
        <v>0</v>
      </c>
      <c r="BQ77">
        <f t="shared" si="200"/>
        <v>1</v>
      </c>
      <c r="BR77">
        <f t="shared" si="201"/>
        <v>0</v>
      </c>
      <c r="BS77">
        <f t="shared" si="202"/>
        <v>0</v>
      </c>
      <c r="BT77">
        <f t="shared" si="203"/>
        <v>0</v>
      </c>
      <c r="BU77">
        <f t="shared" si="204"/>
        <v>1</v>
      </c>
    </row>
    <row r="78" spans="1:73" x14ac:dyDescent="0.25">
      <c r="A78">
        <f t="shared" si="207"/>
        <v>68</v>
      </c>
      <c r="B78">
        <f t="shared" si="205"/>
        <v>8000</v>
      </c>
      <c r="C78">
        <f t="shared" si="208"/>
        <v>609</v>
      </c>
      <c r="D78">
        <f t="shared" si="136"/>
        <v>15</v>
      </c>
      <c r="E78">
        <f t="shared" si="137"/>
        <v>2</v>
      </c>
      <c r="F78">
        <f t="shared" si="138"/>
        <v>2</v>
      </c>
      <c r="G78">
        <f t="shared" si="139"/>
        <v>2</v>
      </c>
      <c r="H78">
        <f t="shared" si="140"/>
        <v>3</v>
      </c>
      <c r="I78">
        <f t="shared" si="141"/>
        <v>0</v>
      </c>
      <c r="J78">
        <f t="shared" si="142"/>
        <v>5220</v>
      </c>
      <c r="K78">
        <f t="shared" si="143"/>
        <v>2147</v>
      </c>
      <c r="L78">
        <f t="shared" si="206"/>
        <v>2000</v>
      </c>
      <c r="M78">
        <f t="shared" si="144"/>
        <v>152</v>
      </c>
      <c r="N78">
        <f t="shared" si="145"/>
        <v>2</v>
      </c>
      <c r="O78">
        <f t="shared" si="146"/>
        <v>1</v>
      </c>
      <c r="P78">
        <f t="shared" si="147"/>
        <v>0</v>
      </c>
      <c r="Q78">
        <f t="shared" si="148"/>
        <v>2</v>
      </c>
      <c r="R78">
        <f t="shared" si="149"/>
        <v>1</v>
      </c>
      <c r="S78">
        <f t="shared" si="150"/>
        <v>0</v>
      </c>
      <c r="T78">
        <f t="shared" si="151"/>
        <v>1247</v>
      </c>
      <c r="U78">
        <f t="shared" si="152"/>
        <v>595</v>
      </c>
      <c r="V78">
        <f t="shared" si="153"/>
        <v>1</v>
      </c>
      <c r="W78">
        <f t="shared" si="154"/>
        <v>3</v>
      </c>
      <c r="X78">
        <f t="shared" si="155"/>
        <v>2</v>
      </c>
      <c r="Y78">
        <f t="shared" si="156"/>
        <v>1</v>
      </c>
      <c r="Z78">
        <f t="shared" si="157"/>
        <v>2</v>
      </c>
      <c r="AA78">
        <f t="shared" si="158"/>
        <v>0</v>
      </c>
      <c r="AB78">
        <f t="shared" si="159"/>
        <v>0</v>
      </c>
      <c r="AC78">
        <f t="shared" si="160"/>
        <v>1</v>
      </c>
      <c r="AD78">
        <f t="shared" si="161"/>
        <v>1</v>
      </c>
      <c r="AE78">
        <f t="shared" si="162"/>
        <v>1</v>
      </c>
      <c r="AF78">
        <f t="shared" si="163"/>
        <v>0</v>
      </c>
      <c r="AG78">
        <f t="shared" si="164"/>
        <v>0</v>
      </c>
      <c r="AH78">
        <f t="shared" si="165"/>
        <v>1</v>
      </c>
      <c r="AI78">
        <f t="shared" si="166"/>
        <v>0</v>
      </c>
      <c r="AJ78">
        <f t="shared" si="167"/>
        <v>0</v>
      </c>
      <c r="AK78">
        <f t="shared" si="168"/>
        <v>1</v>
      </c>
      <c r="AL78">
        <f t="shared" si="169"/>
        <v>0</v>
      </c>
      <c r="AM78">
        <f t="shared" si="170"/>
        <v>0</v>
      </c>
      <c r="AN78">
        <f t="shared" si="171"/>
        <v>0</v>
      </c>
      <c r="AO78">
        <f t="shared" si="172"/>
        <v>0</v>
      </c>
      <c r="AP78">
        <f t="shared" si="173"/>
        <v>0</v>
      </c>
      <c r="AQ78">
        <f t="shared" si="174"/>
        <v>1</v>
      </c>
      <c r="AR78">
        <f t="shared" si="175"/>
        <v>1</v>
      </c>
      <c r="AS78">
        <f t="shared" si="176"/>
        <v>0</v>
      </c>
      <c r="AT78">
        <f t="shared" si="177"/>
        <v>0</v>
      </c>
      <c r="AU78">
        <f t="shared" si="178"/>
        <v>3</v>
      </c>
      <c r="AV78">
        <f t="shared" si="179"/>
        <v>0</v>
      </c>
      <c r="AW78">
        <f t="shared" si="180"/>
        <v>0</v>
      </c>
      <c r="AX78">
        <f t="shared" si="181"/>
        <v>0</v>
      </c>
      <c r="AY78">
        <f t="shared" si="182"/>
        <v>0</v>
      </c>
      <c r="AZ78">
        <f t="shared" si="183"/>
        <v>1</v>
      </c>
      <c r="BA78">
        <f t="shared" si="184"/>
        <v>0</v>
      </c>
      <c r="BB78">
        <f t="shared" si="185"/>
        <v>0</v>
      </c>
      <c r="BC78">
        <f t="shared" si="186"/>
        <v>0</v>
      </c>
      <c r="BD78">
        <f t="shared" si="187"/>
        <v>1</v>
      </c>
      <c r="BE78">
        <f t="shared" si="188"/>
        <v>0</v>
      </c>
      <c r="BF78">
        <f t="shared" si="189"/>
        <v>0</v>
      </c>
      <c r="BG78">
        <f t="shared" si="190"/>
        <v>0</v>
      </c>
      <c r="BH78">
        <f t="shared" si="191"/>
        <v>0</v>
      </c>
      <c r="BI78">
        <f t="shared" si="192"/>
        <v>0</v>
      </c>
      <c r="BJ78">
        <f t="shared" si="193"/>
        <v>0</v>
      </c>
      <c r="BK78">
        <f t="shared" si="194"/>
        <v>0</v>
      </c>
      <c r="BL78">
        <f t="shared" si="195"/>
        <v>0</v>
      </c>
      <c r="BM78">
        <f t="shared" si="196"/>
        <v>0</v>
      </c>
      <c r="BN78">
        <f t="shared" si="197"/>
        <v>0</v>
      </c>
      <c r="BO78">
        <f t="shared" si="198"/>
        <v>0</v>
      </c>
      <c r="BP78">
        <f t="shared" si="199"/>
        <v>0</v>
      </c>
      <c r="BQ78">
        <f t="shared" si="200"/>
        <v>1</v>
      </c>
      <c r="BR78">
        <f t="shared" si="201"/>
        <v>0</v>
      </c>
      <c r="BS78">
        <f t="shared" si="202"/>
        <v>0</v>
      </c>
      <c r="BT78">
        <f t="shared" si="203"/>
        <v>0</v>
      </c>
      <c r="BU78">
        <f t="shared" si="204"/>
        <v>1</v>
      </c>
    </row>
    <row r="79" spans="1:73" x14ac:dyDescent="0.25">
      <c r="A79">
        <f t="shared" si="207"/>
        <v>69</v>
      </c>
      <c r="B79">
        <f t="shared" si="205"/>
        <v>8000</v>
      </c>
      <c r="C79">
        <f t="shared" si="208"/>
        <v>608</v>
      </c>
      <c r="D79">
        <f t="shared" si="136"/>
        <v>13</v>
      </c>
      <c r="E79">
        <f t="shared" si="137"/>
        <v>2</v>
      </c>
      <c r="F79">
        <f t="shared" si="138"/>
        <v>2</v>
      </c>
      <c r="G79">
        <f t="shared" si="139"/>
        <v>2</v>
      </c>
      <c r="H79">
        <f t="shared" si="140"/>
        <v>3</v>
      </c>
      <c r="I79">
        <f t="shared" si="141"/>
        <v>0</v>
      </c>
      <c r="J79">
        <f t="shared" si="142"/>
        <v>5223</v>
      </c>
      <c r="K79">
        <f t="shared" si="143"/>
        <v>2147</v>
      </c>
      <c r="L79">
        <f t="shared" si="206"/>
        <v>2000</v>
      </c>
      <c r="M79">
        <f t="shared" si="144"/>
        <v>152</v>
      </c>
      <c r="N79">
        <f t="shared" si="145"/>
        <v>2</v>
      </c>
      <c r="O79">
        <f t="shared" si="146"/>
        <v>0</v>
      </c>
      <c r="P79">
        <f t="shared" si="147"/>
        <v>0</v>
      </c>
      <c r="Q79">
        <f t="shared" si="148"/>
        <v>2</v>
      </c>
      <c r="R79">
        <f t="shared" si="149"/>
        <v>1</v>
      </c>
      <c r="S79">
        <f t="shared" si="150"/>
        <v>0</v>
      </c>
      <c r="T79">
        <f t="shared" si="151"/>
        <v>1248</v>
      </c>
      <c r="U79">
        <f t="shared" si="152"/>
        <v>595</v>
      </c>
      <c r="V79">
        <f t="shared" si="153"/>
        <v>1</v>
      </c>
      <c r="W79">
        <f t="shared" si="154"/>
        <v>3</v>
      </c>
      <c r="X79">
        <f t="shared" si="155"/>
        <v>2</v>
      </c>
      <c r="Y79">
        <f t="shared" si="156"/>
        <v>1</v>
      </c>
      <c r="Z79">
        <f t="shared" si="157"/>
        <v>2</v>
      </c>
      <c r="AA79">
        <f t="shared" si="158"/>
        <v>0</v>
      </c>
      <c r="AB79">
        <f t="shared" si="159"/>
        <v>0</v>
      </c>
      <c r="AC79">
        <f t="shared" si="160"/>
        <v>1</v>
      </c>
      <c r="AD79">
        <f t="shared" si="161"/>
        <v>1</v>
      </c>
      <c r="AE79">
        <f t="shared" si="162"/>
        <v>1</v>
      </c>
      <c r="AF79">
        <f t="shared" si="163"/>
        <v>0</v>
      </c>
      <c r="AG79">
        <f t="shared" si="164"/>
        <v>0</v>
      </c>
      <c r="AH79">
        <f t="shared" si="165"/>
        <v>1</v>
      </c>
      <c r="AI79">
        <f t="shared" si="166"/>
        <v>0</v>
      </c>
      <c r="AJ79">
        <f t="shared" si="167"/>
        <v>0</v>
      </c>
      <c r="AK79">
        <f t="shared" si="168"/>
        <v>1</v>
      </c>
      <c r="AL79">
        <f t="shared" si="169"/>
        <v>0</v>
      </c>
      <c r="AM79">
        <f t="shared" si="170"/>
        <v>0</v>
      </c>
      <c r="AN79">
        <f t="shared" si="171"/>
        <v>0</v>
      </c>
      <c r="AO79">
        <f t="shared" si="172"/>
        <v>0</v>
      </c>
      <c r="AP79">
        <f t="shared" si="173"/>
        <v>0</v>
      </c>
      <c r="AQ79">
        <f t="shared" si="174"/>
        <v>1</v>
      </c>
      <c r="AR79">
        <f t="shared" si="175"/>
        <v>1</v>
      </c>
      <c r="AS79">
        <f t="shared" si="176"/>
        <v>0</v>
      </c>
      <c r="AT79">
        <f t="shared" si="177"/>
        <v>0</v>
      </c>
      <c r="AU79">
        <f t="shared" si="178"/>
        <v>3</v>
      </c>
      <c r="AV79">
        <f t="shared" si="179"/>
        <v>0</v>
      </c>
      <c r="AW79">
        <f t="shared" si="180"/>
        <v>0</v>
      </c>
      <c r="AX79">
        <f t="shared" si="181"/>
        <v>0</v>
      </c>
      <c r="AY79">
        <f t="shared" si="182"/>
        <v>0</v>
      </c>
      <c r="AZ79">
        <f t="shared" si="183"/>
        <v>0</v>
      </c>
      <c r="BA79">
        <f t="shared" si="184"/>
        <v>0</v>
      </c>
      <c r="BB79">
        <f t="shared" si="185"/>
        <v>0</v>
      </c>
      <c r="BC79">
        <f t="shared" si="186"/>
        <v>0</v>
      </c>
      <c r="BD79">
        <f t="shared" si="187"/>
        <v>0</v>
      </c>
      <c r="BE79">
        <f t="shared" si="188"/>
        <v>0</v>
      </c>
      <c r="BF79">
        <f t="shared" si="189"/>
        <v>0</v>
      </c>
      <c r="BG79">
        <f t="shared" si="190"/>
        <v>0</v>
      </c>
      <c r="BH79">
        <f t="shared" si="191"/>
        <v>0</v>
      </c>
      <c r="BI79">
        <f t="shared" si="192"/>
        <v>0</v>
      </c>
      <c r="BJ79">
        <f t="shared" si="193"/>
        <v>0</v>
      </c>
      <c r="BK79">
        <f t="shared" si="194"/>
        <v>0</v>
      </c>
      <c r="BL79">
        <f t="shared" si="195"/>
        <v>0</v>
      </c>
      <c r="BM79">
        <f t="shared" si="196"/>
        <v>0</v>
      </c>
      <c r="BN79">
        <f t="shared" si="197"/>
        <v>0</v>
      </c>
      <c r="BO79">
        <f t="shared" si="198"/>
        <v>0</v>
      </c>
      <c r="BP79">
        <f t="shared" si="199"/>
        <v>0</v>
      </c>
      <c r="BQ79">
        <f t="shared" si="200"/>
        <v>1</v>
      </c>
      <c r="BR79">
        <f t="shared" si="201"/>
        <v>0</v>
      </c>
      <c r="BS79">
        <f t="shared" si="202"/>
        <v>0</v>
      </c>
      <c r="BT79">
        <f t="shared" si="203"/>
        <v>0</v>
      </c>
      <c r="BU79">
        <f t="shared" si="204"/>
        <v>1</v>
      </c>
    </row>
    <row r="80" spans="1:73" x14ac:dyDescent="0.25">
      <c r="A80">
        <f t="shared" si="207"/>
        <v>70</v>
      </c>
      <c r="B80">
        <f t="shared" si="205"/>
        <v>8000</v>
      </c>
      <c r="C80">
        <f t="shared" si="208"/>
        <v>607</v>
      </c>
      <c r="D80">
        <f t="shared" si="136"/>
        <v>11</v>
      </c>
      <c r="E80">
        <f t="shared" si="137"/>
        <v>2</v>
      </c>
      <c r="F80">
        <f t="shared" si="138"/>
        <v>2</v>
      </c>
      <c r="G80">
        <f t="shared" si="139"/>
        <v>2</v>
      </c>
      <c r="H80">
        <f t="shared" si="140"/>
        <v>3</v>
      </c>
      <c r="I80">
        <f t="shared" si="141"/>
        <v>0</v>
      </c>
      <c r="J80">
        <f t="shared" si="142"/>
        <v>5226</v>
      </c>
      <c r="K80">
        <f t="shared" si="143"/>
        <v>2147</v>
      </c>
      <c r="L80">
        <f t="shared" si="206"/>
        <v>2000</v>
      </c>
      <c r="M80">
        <f t="shared" si="144"/>
        <v>152</v>
      </c>
      <c r="N80">
        <f t="shared" si="145"/>
        <v>2</v>
      </c>
      <c r="O80">
        <f t="shared" si="146"/>
        <v>0</v>
      </c>
      <c r="P80">
        <f t="shared" si="147"/>
        <v>0</v>
      </c>
      <c r="Q80">
        <f t="shared" si="148"/>
        <v>1</v>
      </c>
      <c r="R80">
        <f t="shared" si="149"/>
        <v>1</v>
      </c>
      <c r="S80">
        <f t="shared" si="150"/>
        <v>0</v>
      </c>
      <c r="T80">
        <f t="shared" si="151"/>
        <v>1249</v>
      </c>
      <c r="U80">
        <f t="shared" si="152"/>
        <v>595</v>
      </c>
      <c r="V80">
        <f t="shared" si="153"/>
        <v>1</v>
      </c>
      <c r="W80">
        <f t="shared" si="154"/>
        <v>2</v>
      </c>
      <c r="X80">
        <f t="shared" si="155"/>
        <v>1</v>
      </c>
      <c r="Y80">
        <f t="shared" si="156"/>
        <v>1</v>
      </c>
      <c r="Z80">
        <f t="shared" si="157"/>
        <v>2</v>
      </c>
      <c r="AA80">
        <f t="shared" si="158"/>
        <v>0</v>
      </c>
      <c r="AB80">
        <f t="shared" si="159"/>
        <v>0</v>
      </c>
      <c r="AC80">
        <f t="shared" si="160"/>
        <v>1</v>
      </c>
      <c r="AD80">
        <f t="shared" si="161"/>
        <v>1</v>
      </c>
      <c r="AE80">
        <f t="shared" si="162"/>
        <v>1</v>
      </c>
      <c r="AF80">
        <f t="shared" si="163"/>
        <v>0</v>
      </c>
      <c r="AG80">
        <f t="shared" si="164"/>
        <v>0</v>
      </c>
      <c r="AH80">
        <f t="shared" si="165"/>
        <v>1</v>
      </c>
      <c r="AI80">
        <f t="shared" si="166"/>
        <v>0</v>
      </c>
      <c r="AJ80">
        <f t="shared" si="167"/>
        <v>0</v>
      </c>
      <c r="AK80">
        <f t="shared" si="168"/>
        <v>1</v>
      </c>
      <c r="AL80">
        <f t="shared" si="169"/>
        <v>0</v>
      </c>
      <c r="AM80">
        <f t="shared" si="170"/>
        <v>0</v>
      </c>
      <c r="AN80">
        <f t="shared" si="171"/>
        <v>0</v>
      </c>
      <c r="AO80">
        <f t="shared" si="172"/>
        <v>0</v>
      </c>
      <c r="AP80">
        <f t="shared" si="173"/>
        <v>0</v>
      </c>
      <c r="AQ80">
        <f t="shared" si="174"/>
        <v>1</v>
      </c>
      <c r="AR80">
        <f t="shared" si="175"/>
        <v>1</v>
      </c>
      <c r="AS80">
        <f t="shared" si="176"/>
        <v>0</v>
      </c>
      <c r="AT80">
        <f t="shared" si="177"/>
        <v>0</v>
      </c>
      <c r="AU80">
        <f t="shared" si="178"/>
        <v>3</v>
      </c>
      <c r="AV80">
        <f t="shared" si="179"/>
        <v>0</v>
      </c>
      <c r="AW80">
        <f t="shared" si="180"/>
        <v>0</v>
      </c>
      <c r="AX80">
        <f t="shared" si="181"/>
        <v>0</v>
      </c>
      <c r="AY80">
        <f t="shared" si="182"/>
        <v>0</v>
      </c>
      <c r="AZ80">
        <f t="shared" si="183"/>
        <v>0</v>
      </c>
      <c r="BA80">
        <f t="shared" si="184"/>
        <v>0</v>
      </c>
      <c r="BB80">
        <f t="shared" si="185"/>
        <v>0</v>
      </c>
      <c r="BC80">
        <f t="shared" si="186"/>
        <v>0</v>
      </c>
      <c r="BD80">
        <f t="shared" si="187"/>
        <v>0</v>
      </c>
      <c r="BE80">
        <f t="shared" si="188"/>
        <v>0</v>
      </c>
      <c r="BF80">
        <f t="shared" si="189"/>
        <v>0</v>
      </c>
      <c r="BG80">
        <f t="shared" si="190"/>
        <v>0</v>
      </c>
      <c r="BH80">
        <f t="shared" si="191"/>
        <v>0</v>
      </c>
      <c r="BI80">
        <f t="shared" si="192"/>
        <v>0</v>
      </c>
      <c r="BJ80">
        <f t="shared" si="193"/>
        <v>0</v>
      </c>
      <c r="BK80">
        <f t="shared" si="194"/>
        <v>0</v>
      </c>
      <c r="BL80">
        <f t="shared" si="195"/>
        <v>0</v>
      </c>
      <c r="BM80">
        <f t="shared" si="196"/>
        <v>0</v>
      </c>
      <c r="BN80">
        <f t="shared" si="197"/>
        <v>0</v>
      </c>
      <c r="BO80">
        <f t="shared" si="198"/>
        <v>0</v>
      </c>
      <c r="BP80">
        <f t="shared" si="199"/>
        <v>0</v>
      </c>
      <c r="BQ80">
        <f t="shared" si="200"/>
        <v>0</v>
      </c>
      <c r="BR80">
        <f t="shared" si="201"/>
        <v>0</v>
      </c>
      <c r="BS80">
        <f t="shared" si="202"/>
        <v>0</v>
      </c>
      <c r="BT80">
        <f t="shared" si="203"/>
        <v>0</v>
      </c>
      <c r="BU80">
        <f t="shared" si="204"/>
        <v>0</v>
      </c>
    </row>
    <row r="81" spans="1:73" x14ac:dyDescent="0.25">
      <c r="A81">
        <f t="shared" si="207"/>
        <v>71</v>
      </c>
      <c r="B81">
        <f t="shared" si="205"/>
        <v>8000</v>
      </c>
      <c r="C81">
        <f t="shared" si="208"/>
        <v>606</v>
      </c>
      <c r="D81">
        <f t="shared" si="136"/>
        <v>10</v>
      </c>
      <c r="E81">
        <f t="shared" si="137"/>
        <v>1</v>
      </c>
      <c r="F81">
        <f t="shared" si="138"/>
        <v>2</v>
      </c>
      <c r="G81">
        <f t="shared" si="139"/>
        <v>2</v>
      </c>
      <c r="H81">
        <f t="shared" si="140"/>
        <v>3</v>
      </c>
      <c r="I81">
        <f t="shared" si="141"/>
        <v>0</v>
      </c>
      <c r="J81">
        <f t="shared" si="142"/>
        <v>5229</v>
      </c>
      <c r="K81">
        <f t="shared" si="143"/>
        <v>2147</v>
      </c>
      <c r="L81">
        <f t="shared" si="206"/>
        <v>2000</v>
      </c>
      <c r="M81">
        <f t="shared" si="144"/>
        <v>152</v>
      </c>
      <c r="N81">
        <f t="shared" si="145"/>
        <v>2</v>
      </c>
      <c r="O81">
        <f t="shared" si="146"/>
        <v>0</v>
      </c>
      <c r="P81">
        <f t="shared" si="147"/>
        <v>0</v>
      </c>
      <c r="Q81">
        <f t="shared" si="148"/>
        <v>1</v>
      </c>
      <c r="R81">
        <f t="shared" si="149"/>
        <v>1</v>
      </c>
      <c r="S81">
        <f t="shared" si="150"/>
        <v>0</v>
      </c>
      <c r="T81">
        <f t="shared" si="151"/>
        <v>1249</v>
      </c>
      <c r="U81">
        <f t="shared" si="152"/>
        <v>595</v>
      </c>
      <c r="V81">
        <f t="shared" si="153"/>
        <v>0</v>
      </c>
      <c r="W81">
        <f t="shared" si="154"/>
        <v>2</v>
      </c>
      <c r="X81">
        <f t="shared" si="155"/>
        <v>1</v>
      </c>
      <c r="Y81">
        <f t="shared" si="156"/>
        <v>1</v>
      </c>
      <c r="Z81">
        <f t="shared" si="157"/>
        <v>1</v>
      </c>
      <c r="AA81">
        <f t="shared" si="158"/>
        <v>0</v>
      </c>
      <c r="AB81">
        <f t="shared" si="159"/>
        <v>0</v>
      </c>
      <c r="AC81">
        <f t="shared" si="160"/>
        <v>0</v>
      </c>
      <c r="AD81">
        <f t="shared" si="161"/>
        <v>1</v>
      </c>
      <c r="AE81">
        <f t="shared" si="162"/>
        <v>1</v>
      </c>
      <c r="AF81">
        <f t="shared" si="163"/>
        <v>0</v>
      </c>
      <c r="AG81">
        <f t="shared" si="164"/>
        <v>0</v>
      </c>
      <c r="AH81">
        <f t="shared" si="165"/>
        <v>1</v>
      </c>
      <c r="AI81">
        <f t="shared" si="166"/>
        <v>0</v>
      </c>
      <c r="AJ81">
        <f t="shared" si="167"/>
        <v>0</v>
      </c>
      <c r="AK81">
        <f t="shared" si="168"/>
        <v>0</v>
      </c>
      <c r="AL81">
        <f t="shared" si="169"/>
        <v>0</v>
      </c>
      <c r="AM81">
        <f t="shared" si="170"/>
        <v>0</v>
      </c>
      <c r="AN81">
        <f t="shared" si="171"/>
        <v>0</v>
      </c>
      <c r="AO81">
        <f t="shared" si="172"/>
        <v>0</v>
      </c>
      <c r="AP81">
        <f t="shared" si="173"/>
        <v>0</v>
      </c>
      <c r="AQ81">
        <f t="shared" si="174"/>
        <v>1</v>
      </c>
      <c r="AR81">
        <f t="shared" si="175"/>
        <v>1</v>
      </c>
      <c r="AS81">
        <f t="shared" si="176"/>
        <v>0</v>
      </c>
      <c r="AT81">
        <f t="shared" si="177"/>
        <v>0</v>
      </c>
      <c r="AU81">
        <f t="shared" si="178"/>
        <v>2</v>
      </c>
      <c r="AV81">
        <f t="shared" si="179"/>
        <v>0</v>
      </c>
      <c r="AW81">
        <f t="shared" si="180"/>
        <v>0</v>
      </c>
      <c r="AX81">
        <f t="shared" si="181"/>
        <v>0</v>
      </c>
      <c r="AY81">
        <f t="shared" si="182"/>
        <v>0</v>
      </c>
      <c r="AZ81">
        <f t="shared" si="183"/>
        <v>0</v>
      </c>
      <c r="BA81">
        <f t="shared" si="184"/>
        <v>0</v>
      </c>
      <c r="BB81">
        <f t="shared" si="185"/>
        <v>0</v>
      </c>
      <c r="BC81">
        <f t="shared" si="186"/>
        <v>0</v>
      </c>
      <c r="BD81">
        <f t="shared" si="187"/>
        <v>0</v>
      </c>
      <c r="BE81">
        <f t="shared" si="188"/>
        <v>0</v>
      </c>
      <c r="BF81">
        <f t="shared" si="189"/>
        <v>0</v>
      </c>
      <c r="BG81">
        <f t="shared" si="190"/>
        <v>0</v>
      </c>
      <c r="BH81">
        <f t="shared" si="191"/>
        <v>0</v>
      </c>
      <c r="BI81">
        <f t="shared" si="192"/>
        <v>0</v>
      </c>
      <c r="BJ81">
        <f t="shared" si="193"/>
        <v>0</v>
      </c>
      <c r="BK81">
        <f t="shared" si="194"/>
        <v>0</v>
      </c>
      <c r="BL81">
        <f t="shared" si="195"/>
        <v>0</v>
      </c>
      <c r="BM81">
        <f t="shared" si="196"/>
        <v>0</v>
      </c>
      <c r="BN81">
        <f t="shared" si="197"/>
        <v>0</v>
      </c>
      <c r="BO81">
        <f t="shared" si="198"/>
        <v>0</v>
      </c>
      <c r="BP81">
        <f t="shared" si="199"/>
        <v>0</v>
      </c>
      <c r="BQ81">
        <f t="shared" si="200"/>
        <v>0</v>
      </c>
      <c r="BR81">
        <f t="shared" si="201"/>
        <v>0</v>
      </c>
      <c r="BS81">
        <f t="shared" si="202"/>
        <v>0</v>
      </c>
      <c r="BT81">
        <f t="shared" si="203"/>
        <v>0</v>
      </c>
      <c r="BU81">
        <f t="shared" si="204"/>
        <v>0</v>
      </c>
    </row>
    <row r="82" spans="1:73" x14ac:dyDescent="0.25">
      <c r="A82">
        <f t="shared" si="207"/>
        <v>72</v>
      </c>
      <c r="B82">
        <f t="shared" si="205"/>
        <v>8000</v>
      </c>
      <c r="C82">
        <f t="shared" si="208"/>
        <v>606</v>
      </c>
      <c r="D82">
        <f t="shared" si="136"/>
        <v>8</v>
      </c>
      <c r="E82">
        <f t="shared" si="137"/>
        <v>1</v>
      </c>
      <c r="F82">
        <f t="shared" si="138"/>
        <v>2</v>
      </c>
      <c r="G82">
        <f t="shared" si="139"/>
        <v>2</v>
      </c>
      <c r="H82">
        <f t="shared" si="140"/>
        <v>3</v>
      </c>
      <c r="I82">
        <f t="shared" si="141"/>
        <v>0</v>
      </c>
      <c r="J82">
        <f t="shared" si="142"/>
        <v>5231</v>
      </c>
      <c r="K82">
        <f t="shared" si="143"/>
        <v>2147</v>
      </c>
      <c r="L82">
        <f t="shared" si="206"/>
        <v>2000</v>
      </c>
      <c r="M82">
        <f t="shared" si="144"/>
        <v>152</v>
      </c>
      <c r="N82">
        <f t="shared" si="145"/>
        <v>2</v>
      </c>
      <c r="O82">
        <f t="shared" si="146"/>
        <v>0</v>
      </c>
      <c r="P82">
        <f t="shared" si="147"/>
        <v>0</v>
      </c>
      <c r="Q82">
        <f t="shared" si="148"/>
        <v>1</v>
      </c>
      <c r="R82">
        <f t="shared" si="149"/>
        <v>1</v>
      </c>
      <c r="S82">
        <f t="shared" si="150"/>
        <v>0</v>
      </c>
      <c r="T82">
        <f t="shared" si="151"/>
        <v>1249</v>
      </c>
      <c r="U82">
        <f t="shared" si="152"/>
        <v>595</v>
      </c>
      <c r="V82">
        <f t="shared" si="153"/>
        <v>0</v>
      </c>
      <c r="W82">
        <f t="shared" si="154"/>
        <v>2</v>
      </c>
      <c r="X82">
        <f t="shared" si="155"/>
        <v>1</v>
      </c>
      <c r="Y82">
        <f t="shared" si="156"/>
        <v>1</v>
      </c>
      <c r="Z82">
        <f t="shared" si="157"/>
        <v>1</v>
      </c>
      <c r="AA82">
        <f t="shared" si="158"/>
        <v>0</v>
      </c>
      <c r="AB82">
        <f t="shared" si="159"/>
        <v>0</v>
      </c>
      <c r="AC82">
        <f t="shared" si="160"/>
        <v>0</v>
      </c>
      <c r="AD82">
        <f t="shared" si="161"/>
        <v>1</v>
      </c>
      <c r="AE82">
        <f t="shared" si="162"/>
        <v>1</v>
      </c>
      <c r="AF82">
        <f t="shared" si="163"/>
        <v>0</v>
      </c>
      <c r="AG82">
        <f t="shared" si="164"/>
        <v>0</v>
      </c>
      <c r="AH82">
        <f t="shared" si="165"/>
        <v>1</v>
      </c>
      <c r="AI82">
        <f t="shared" si="166"/>
        <v>0</v>
      </c>
      <c r="AJ82">
        <f t="shared" si="167"/>
        <v>0</v>
      </c>
      <c r="AK82">
        <f t="shared" si="168"/>
        <v>0</v>
      </c>
      <c r="AL82">
        <f t="shared" si="169"/>
        <v>0</v>
      </c>
      <c r="AM82">
        <f t="shared" si="170"/>
        <v>0</v>
      </c>
      <c r="AN82">
        <f t="shared" si="171"/>
        <v>0</v>
      </c>
      <c r="AO82">
        <f t="shared" si="172"/>
        <v>0</v>
      </c>
      <c r="AP82">
        <f t="shared" si="173"/>
        <v>0</v>
      </c>
      <c r="AQ82">
        <f t="shared" si="174"/>
        <v>1</v>
      </c>
      <c r="AR82">
        <f t="shared" si="175"/>
        <v>1</v>
      </c>
      <c r="AS82">
        <f t="shared" si="176"/>
        <v>0</v>
      </c>
      <c r="AT82">
        <f t="shared" si="177"/>
        <v>0</v>
      </c>
      <c r="AU82">
        <f t="shared" si="178"/>
        <v>2</v>
      </c>
      <c r="AV82">
        <f t="shared" si="179"/>
        <v>0</v>
      </c>
      <c r="AW82">
        <f t="shared" si="180"/>
        <v>0</v>
      </c>
      <c r="AX82">
        <f t="shared" si="181"/>
        <v>0</v>
      </c>
      <c r="AY82">
        <f t="shared" si="182"/>
        <v>0</v>
      </c>
      <c r="AZ82">
        <f t="shared" si="183"/>
        <v>0</v>
      </c>
      <c r="BA82">
        <f t="shared" si="184"/>
        <v>0</v>
      </c>
      <c r="BB82">
        <f t="shared" si="185"/>
        <v>0</v>
      </c>
      <c r="BC82">
        <f t="shared" si="186"/>
        <v>0</v>
      </c>
      <c r="BD82">
        <f t="shared" si="187"/>
        <v>0</v>
      </c>
      <c r="BE82">
        <f t="shared" si="188"/>
        <v>0</v>
      </c>
      <c r="BF82">
        <f t="shared" si="189"/>
        <v>0</v>
      </c>
      <c r="BG82">
        <f t="shared" si="190"/>
        <v>0</v>
      </c>
      <c r="BH82">
        <f t="shared" si="191"/>
        <v>0</v>
      </c>
      <c r="BI82">
        <f t="shared" si="192"/>
        <v>0</v>
      </c>
      <c r="BJ82">
        <f t="shared" si="193"/>
        <v>0</v>
      </c>
      <c r="BK82">
        <f t="shared" si="194"/>
        <v>0</v>
      </c>
      <c r="BL82">
        <f t="shared" si="195"/>
        <v>0</v>
      </c>
      <c r="BM82">
        <f t="shared" si="196"/>
        <v>0</v>
      </c>
      <c r="BN82">
        <f t="shared" si="197"/>
        <v>0</v>
      </c>
      <c r="BO82">
        <f t="shared" si="198"/>
        <v>0</v>
      </c>
      <c r="BP82">
        <f t="shared" si="199"/>
        <v>0</v>
      </c>
      <c r="BQ82">
        <f t="shared" si="200"/>
        <v>0</v>
      </c>
      <c r="BR82">
        <f t="shared" si="201"/>
        <v>0</v>
      </c>
      <c r="BS82">
        <f t="shared" si="202"/>
        <v>0</v>
      </c>
      <c r="BT82">
        <f t="shared" si="203"/>
        <v>0</v>
      </c>
      <c r="BU82">
        <f t="shared" si="204"/>
        <v>0</v>
      </c>
    </row>
    <row r="83" spans="1:73" x14ac:dyDescent="0.25">
      <c r="A83">
        <f t="shared" si="207"/>
        <v>73</v>
      </c>
      <c r="B83">
        <f t="shared" si="205"/>
        <v>8000</v>
      </c>
      <c r="C83">
        <f t="shared" si="208"/>
        <v>606</v>
      </c>
      <c r="D83">
        <f t="shared" si="136"/>
        <v>6</v>
      </c>
      <c r="E83">
        <f t="shared" si="137"/>
        <v>1</v>
      </c>
      <c r="F83">
        <f t="shared" si="138"/>
        <v>2</v>
      </c>
      <c r="G83">
        <f t="shared" si="139"/>
        <v>2</v>
      </c>
      <c r="H83">
        <f t="shared" si="140"/>
        <v>3</v>
      </c>
      <c r="I83">
        <f t="shared" si="141"/>
        <v>0</v>
      </c>
      <c r="J83">
        <f t="shared" si="142"/>
        <v>5233</v>
      </c>
      <c r="K83">
        <f t="shared" si="143"/>
        <v>2147</v>
      </c>
      <c r="L83">
        <f t="shared" si="206"/>
        <v>2000</v>
      </c>
      <c r="M83">
        <f t="shared" si="144"/>
        <v>152</v>
      </c>
      <c r="N83">
        <f t="shared" si="145"/>
        <v>2</v>
      </c>
      <c r="O83">
        <f t="shared" si="146"/>
        <v>0</v>
      </c>
      <c r="P83">
        <f t="shared" si="147"/>
        <v>0</v>
      </c>
      <c r="Q83">
        <f t="shared" si="148"/>
        <v>1</v>
      </c>
      <c r="R83">
        <f t="shared" si="149"/>
        <v>1</v>
      </c>
      <c r="S83">
        <f t="shared" si="150"/>
        <v>0</v>
      </c>
      <c r="T83">
        <f t="shared" si="151"/>
        <v>1249</v>
      </c>
      <c r="U83">
        <f t="shared" si="152"/>
        <v>595</v>
      </c>
      <c r="V83">
        <f t="shared" si="153"/>
        <v>0</v>
      </c>
      <c r="W83">
        <f t="shared" si="154"/>
        <v>1</v>
      </c>
      <c r="X83">
        <f t="shared" si="155"/>
        <v>1</v>
      </c>
      <c r="Y83">
        <f t="shared" si="156"/>
        <v>0</v>
      </c>
      <c r="Z83">
        <f t="shared" si="157"/>
        <v>1</v>
      </c>
      <c r="AA83">
        <f t="shared" si="158"/>
        <v>0</v>
      </c>
      <c r="AB83">
        <f t="shared" si="159"/>
        <v>0</v>
      </c>
      <c r="AC83">
        <f t="shared" si="160"/>
        <v>0</v>
      </c>
      <c r="AD83">
        <f t="shared" si="161"/>
        <v>1</v>
      </c>
      <c r="AE83">
        <f t="shared" si="162"/>
        <v>1</v>
      </c>
      <c r="AF83">
        <f t="shared" si="163"/>
        <v>0</v>
      </c>
      <c r="AG83">
        <f t="shared" si="164"/>
        <v>0</v>
      </c>
      <c r="AH83">
        <f t="shared" si="165"/>
        <v>1</v>
      </c>
      <c r="AI83">
        <f t="shared" si="166"/>
        <v>0</v>
      </c>
      <c r="AJ83">
        <f t="shared" si="167"/>
        <v>0</v>
      </c>
      <c r="AK83">
        <f t="shared" si="168"/>
        <v>0</v>
      </c>
      <c r="AL83">
        <f t="shared" si="169"/>
        <v>0</v>
      </c>
      <c r="AM83">
        <f t="shared" si="170"/>
        <v>0</v>
      </c>
      <c r="AN83">
        <f t="shared" si="171"/>
        <v>0</v>
      </c>
      <c r="AO83">
        <f t="shared" si="172"/>
        <v>0</v>
      </c>
      <c r="AP83">
        <f t="shared" si="173"/>
        <v>0</v>
      </c>
      <c r="AQ83">
        <f t="shared" si="174"/>
        <v>1</v>
      </c>
      <c r="AR83">
        <f t="shared" si="175"/>
        <v>1</v>
      </c>
      <c r="AS83">
        <f t="shared" si="176"/>
        <v>0</v>
      </c>
      <c r="AT83">
        <f t="shared" si="177"/>
        <v>0</v>
      </c>
      <c r="AU83">
        <f t="shared" si="178"/>
        <v>2</v>
      </c>
      <c r="AV83">
        <f t="shared" si="179"/>
        <v>0</v>
      </c>
      <c r="AW83">
        <f t="shared" si="180"/>
        <v>0</v>
      </c>
      <c r="AX83">
        <f t="shared" si="181"/>
        <v>0</v>
      </c>
      <c r="AY83">
        <f t="shared" si="182"/>
        <v>0</v>
      </c>
      <c r="AZ83">
        <f t="shared" si="183"/>
        <v>0</v>
      </c>
      <c r="BA83">
        <f t="shared" si="184"/>
        <v>0</v>
      </c>
      <c r="BB83">
        <f t="shared" si="185"/>
        <v>0</v>
      </c>
      <c r="BC83">
        <f t="shared" si="186"/>
        <v>0</v>
      </c>
      <c r="BD83">
        <f t="shared" si="187"/>
        <v>0</v>
      </c>
      <c r="BE83">
        <f t="shared" si="188"/>
        <v>0</v>
      </c>
      <c r="BF83">
        <f t="shared" si="189"/>
        <v>0</v>
      </c>
      <c r="BG83">
        <f t="shared" si="190"/>
        <v>0</v>
      </c>
      <c r="BH83">
        <f t="shared" si="191"/>
        <v>0</v>
      </c>
      <c r="BI83">
        <f t="shared" si="192"/>
        <v>0</v>
      </c>
      <c r="BJ83">
        <f t="shared" si="193"/>
        <v>0</v>
      </c>
      <c r="BK83">
        <f t="shared" si="194"/>
        <v>0</v>
      </c>
      <c r="BL83">
        <f t="shared" si="195"/>
        <v>0</v>
      </c>
      <c r="BM83">
        <f t="shared" si="196"/>
        <v>0</v>
      </c>
      <c r="BN83">
        <f t="shared" si="197"/>
        <v>0</v>
      </c>
      <c r="BO83">
        <f t="shared" si="198"/>
        <v>0</v>
      </c>
      <c r="BP83">
        <f t="shared" si="199"/>
        <v>0</v>
      </c>
      <c r="BQ83">
        <f t="shared" si="200"/>
        <v>0</v>
      </c>
      <c r="BR83">
        <f t="shared" si="201"/>
        <v>0</v>
      </c>
      <c r="BS83">
        <f t="shared" si="202"/>
        <v>0</v>
      </c>
      <c r="BT83">
        <f t="shared" si="203"/>
        <v>0</v>
      </c>
      <c r="BU83">
        <f t="shared" si="204"/>
        <v>0</v>
      </c>
    </row>
    <row r="84" spans="1:73" x14ac:dyDescent="0.25">
      <c r="A84">
        <f t="shared" si="207"/>
        <v>74</v>
      </c>
      <c r="B84">
        <f t="shared" si="205"/>
        <v>8000</v>
      </c>
      <c r="C84">
        <f t="shared" si="208"/>
        <v>606</v>
      </c>
      <c r="D84">
        <f t="shared" si="136"/>
        <v>5</v>
      </c>
      <c r="E84">
        <f t="shared" si="137"/>
        <v>1</v>
      </c>
      <c r="F84">
        <f t="shared" si="138"/>
        <v>1</v>
      </c>
      <c r="G84">
        <f t="shared" si="139"/>
        <v>2</v>
      </c>
      <c r="H84">
        <f t="shared" si="140"/>
        <v>3</v>
      </c>
      <c r="I84">
        <f t="shared" si="141"/>
        <v>0</v>
      </c>
      <c r="J84">
        <f t="shared" si="142"/>
        <v>5235</v>
      </c>
      <c r="K84">
        <f t="shared" si="143"/>
        <v>2147</v>
      </c>
      <c r="L84">
        <f t="shared" si="206"/>
        <v>2000</v>
      </c>
      <c r="M84">
        <f t="shared" si="144"/>
        <v>152</v>
      </c>
      <c r="N84">
        <f t="shared" si="145"/>
        <v>2</v>
      </c>
      <c r="O84">
        <f t="shared" si="146"/>
        <v>0</v>
      </c>
      <c r="P84">
        <f t="shared" si="147"/>
        <v>0</v>
      </c>
      <c r="Q84">
        <f t="shared" si="148"/>
        <v>1</v>
      </c>
      <c r="R84">
        <f t="shared" si="149"/>
        <v>1</v>
      </c>
      <c r="S84">
        <f t="shared" si="150"/>
        <v>0</v>
      </c>
      <c r="T84">
        <f t="shared" si="151"/>
        <v>1249</v>
      </c>
      <c r="U84">
        <f t="shared" si="152"/>
        <v>595</v>
      </c>
      <c r="V84">
        <f t="shared" si="153"/>
        <v>0</v>
      </c>
      <c r="W84">
        <f t="shared" si="154"/>
        <v>1</v>
      </c>
      <c r="X84">
        <f t="shared" si="155"/>
        <v>1</v>
      </c>
      <c r="Y84">
        <f t="shared" si="156"/>
        <v>0</v>
      </c>
      <c r="Z84">
        <f t="shared" si="157"/>
        <v>1</v>
      </c>
      <c r="AA84">
        <f t="shared" si="158"/>
        <v>0</v>
      </c>
      <c r="AB84">
        <f t="shared" si="159"/>
        <v>0</v>
      </c>
      <c r="AC84">
        <f t="shared" si="160"/>
        <v>0</v>
      </c>
      <c r="AD84">
        <f t="shared" si="161"/>
        <v>1</v>
      </c>
      <c r="AE84">
        <f t="shared" si="162"/>
        <v>0</v>
      </c>
      <c r="AF84">
        <f t="shared" si="163"/>
        <v>0</v>
      </c>
      <c r="AG84">
        <f t="shared" si="164"/>
        <v>0</v>
      </c>
      <c r="AH84">
        <f t="shared" si="165"/>
        <v>0</v>
      </c>
      <c r="AI84">
        <f t="shared" si="166"/>
        <v>0</v>
      </c>
      <c r="AJ84">
        <f t="shared" si="167"/>
        <v>0</v>
      </c>
      <c r="AK84">
        <f t="shared" si="168"/>
        <v>0</v>
      </c>
      <c r="AL84">
        <f t="shared" si="169"/>
        <v>0</v>
      </c>
      <c r="AM84">
        <f t="shared" si="170"/>
        <v>0</v>
      </c>
      <c r="AN84">
        <f t="shared" si="171"/>
        <v>0</v>
      </c>
      <c r="AO84">
        <f t="shared" si="172"/>
        <v>0</v>
      </c>
      <c r="AP84">
        <f t="shared" si="173"/>
        <v>0</v>
      </c>
      <c r="AQ84">
        <f t="shared" si="174"/>
        <v>1</v>
      </c>
      <c r="AR84">
        <f t="shared" si="175"/>
        <v>1</v>
      </c>
      <c r="AS84">
        <f t="shared" si="176"/>
        <v>0</v>
      </c>
      <c r="AT84">
        <f t="shared" si="177"/>
        <v>0</v>
      </c>
      <c r="AU84">
        <f t="shared" si="178"/>
        <v>2</v>
      </c>
      <c r="AV84">
        <f t="shared" si="179"/>
        <v>0</v>
      </c>
      <c r="AW84">
        <f t="shared" si="180"/>
        <v>0</v>
      </c>
      <c r="AX84">
        <f t="shared" si="181"/>
        <v>0</v>
      </c>
      <c r="AY84">
        <f t="shared" si="182"/>
        <v>0</v>
      </c>
      <c r="AZ84">
        <f t="shared" si="183"/>
        <v>0</v>
      </c>
      <c r="BA84">
        <f t="shared" si="184"/>
        <v>0</v>
      </c>
      <c r="BB84">
        <f t="shared" si="185"/>
        <v>0</v>
      </c>
      <c r="BC84">
        <f t="shared" si="186"/>
        <v>0</v>
      </c>
      <c r="BD84">
        <f t="shared" si="187"/>
        <v>0</v>
      </c>
      <c r="BE84">
        <f t="shared" si="188"/>
        <v>0</v>
      </c>
      <c r="BF84">
        <f t="shared" si="189"/>
        <v>0</v>
      </c>
      <c r="BG84">
        <f t="shared" si="190"/>
        <v>0</v>
      </c>
      <c r="BH84">
        <f t="shared" si="191"/>
        <v>0</v>
      </c>
      <c r="BI84">
        <f t="shared" si="192"/>
        <v>0</v>
      </c>
      <c r="BJ84">
        <f t="shared" si="193"/>
        <v>0</v>
      </c>
      <c r="BK84">
        <f t="shared" si="194"/>
        <v>0</v>
      </c>
      <c r="BL84">
        <f t="shared" si="195"/>
        <v>0</v>
      </c>
      <c r="BM84">
        <f t="shared" si="196"/>
        <v>0</v>
      </c>
      <c r="BN84">
        <f t="shared" si="197"/>
        <v>0</v>
      </c>
      <c r="BO84">
        <f t="shared" si="198"/>
        <v>0</v>
      </c>
      <c r="BP84">
        <f t="shared" si="199"/>
        <v>0</v>
      </c>
      <c r="BQ84">
        <f t="shared" si="200"/>
        <v>0</v>
      </c>
      <c r="BR84">
        <f t="shared" si="201"/>
        <v>0</v>
      </c>
      <c r="BS84">
        <f t="shared" si="202"/>
        <v>0</v>
      </c>
      <c r="BT84">
        <f t="shared" si="203"/>
        <v>0</v>
      </c>
      <c r="BU84">
        <f t="shared" si="204"/>
        <v>0</v>
      </c>
    </row>
    <row r="85" spans="1:73" x14ac:dyDescent="0.25">
      <c r="A85">
        <f t="shared" si="207"/>
        <v>75</v>
      </c>
      <c r="B85">
        <f t="shared" si="205"/>
        <v>8000</v>
      </c>
      <c r="C85">
        <f t="shared" si="208"/>
        <v>606</v>
      </c>
      <c r="D85">
        <f t="shared" si="136"/>
        <v>4</v>
      </c>
      <c r="E85">
        <f t="shared" si="137"/>
        <v>1</v>
      </c>
      <c r="F85">
        <f t="shared" si="138"/>
        <v>1</v>
      </c>
      <c r="G85">
        <f t="shared" si="139"/>
        <v>2</v>
      </c>
      <c r="H85">
        <f t="shared" si="140"/>
        <v>2</v>
      </c>
      <c r="I85">
        <f t="shared" si="141"/>
        <v>0</v>
      </c>
      <c r="J85">
        <f t="shared" si="142"/>
        <v>5237</v>
      </c>
      <c r="K85">
        <f t="shared" si="143"/>
        <v>2147</v>
      </c>
      <c r="L85">
        <f t="shared" si="206"/>
        <v>2000</v>
      </c>
      <c r="M85">
        <f t="shared" si="144"/>
        <v>152</v>
      </c>
      <c r="N85">
        <f t="shared" si="145"/>
        <v>2</v>
      </c>
      <c r="O85">
        <f t="shared" si="146"/>
        <v>0</v>
      </c>
      <c r="P85">
        <f t="shared" si="147"/>
        <v>0</v>
      </c>
      <c r="Q85">
        <f t="shared" si="148"/>
        <v>1</v>
      </c>
      <c r="R85">
        <f t="shared" si="149"/>
        <v>1</v>
      </c>
      <c r="S85">
        <f t="shared" si="150"/>
        <v>0</v>
      </c>
      <c r="T85">
        <f t="shared" si="151"/>
        <v>1249</v>
      </c>
      <c r="U85">
        <f t="shared" si="152"/>
        <v>595</v>
      </c>
      <c r="V85">
        <f t="shared" si="153"/>
        <v>0</v>
      </c>
      <c r="W85">
        <f t="shared" si="154"/>
        <v>1</v>
      </c>
      <c r="X85">
        <f t="shared" si="155"/>
        <v>1</v>
      </c>
      <c r="Y85">
        <f t="shared" si="156"/>
        <v>0</v>
      </c>
      <c r="Z85">
        <f t="shared" si="157"/>
        <v>1</v>
      </c>
      <c r="AA85">
        <f t="shared" si="158"/>
        <v>0</v>
      </c>
      <c r="AB85">
        <f t="shared" si="159"/>
        <v>0</v>
      </c>
      <c r="AC85">
        <f t="shared" si="160"/>
        <v>0</v>
      </c>
      <c r="AD85">
        <f t="shared" si="161"/>
        <v>1</v>
      </c>
      <c r="AE85">
        <f t="shared" si="162"/>
        <v>0</v>
      </c>
      <c r="AF85">
        <f t="shared" si="163"/>
        <v>0</v>
      </c>
      <c r="AG85">
        <f t="shared" si="164"/>
        <v>0</v>
      </c>
      <c r="AH85">
        <f t="shared" si="165"/>
        <v>0</v>
      </c>
      <c r="AI85">
        <f t="shared" si="166"/>
        <v>0</v>
      </c>
      <c r="AJ85">
        <f t="shared" si="167"/>
        <v>0</v>
      </c>
      <c r="AK85">
        <f t="shared" si="168"/>
        <v>0</v>
      </c>
      <c r="AL85">
        <f t="shared" si="169"/>
        <v>0</v>
      </c>
      <c r="AM85">
        <f t="shared" si="170"/>
        <v>0</v>
      </c>
      <c r="AN85">
        <f t="shared" si="171"/>
        <v>0</v>
      </c>
      <c r="AO85">
        <f t="shared" si="172"/>
        <v>0</v>
      </c>
      <c r="AP85">
        <f t="shared" si="173"/>
        <v>0</v>
      </c>
      <c r="AQ85">
        <f t="shared" si="174"/>
        <v>1</v>
      </c>
      <c r="AR85">
        <f t="shared" si="175"/>
        <v>1</v>
      </c>
      <c r="AS85">
        <f t="shared" si="176"/>
        <v>0</v>
      </c>
      <c r="AT85">
        <f t="shared" si="177"/>
        <v>0</v>
      </c>
      <c r="AU85">
        <f t="shared" si="178"/>
        <v>2</v>
      </c>
      <c r="AV85">
        <f t="shared" si="179"/>
        <v>0</v>
      </c>
      <c r="AW85">
        <f t="shared" si="180"/>
        <v>0</v>
      </c>
      <c r="AX85">
        <f t="shared" si="181"/>
        <v>0</v>
      </c>
      <c r="AY85">
        <f t="shared" si="182"/>
        <v>0</v>
      </c>
      <c r="AZ85">
        <f t="shared" si="183"/>
        <v>0</v>
      </c>
      <c r="BA85">
        <f t="shared" si="184"/>
        <v>0</v>
      </c>
      <c r="BB85">
        <f t="shared" si="185"/>
        <v>0</v>
      </c>
      <c r="BC85">
        <f t="shared" si="186"/>
        <v>0</v>
      </c>
      <c r="BD85">
        <f t="shared" si="187"/>
        <v>0</v>
      </c>
      <c r="BE85">
        <f t="shared" si="188"/>
        <v>0</v>
      </c>
      <c r="BF85">
        <f t="shared" si="189"/>
        <v>0</v>
      </c>
      <c r="BG85">
        <f t="shared" si="190"/>
        <v>0</v>
      </c>
      <c r="BH85">
        <f t="shared" si="191"/>
        <v>0</v>
      </c>
      <c r="BI85">
        <f t="shared" si="192"/>
        <v>0</v>
      </c>
      <c r="BJ85">
        <f t="shared" si="193"/>
        <v>0</v>
      </c>
      <c r="BK85">
        <f t="shared" si="194"/>
        <v>0</v>
      </c>
      <c r="BL85">
        <f t="shared" si="195"/>
        <v>0</v>
      </c>
      <c r="BM85">
        <f t="shared" si="196"/>
        <v>0</v>
      </c>
      <c r="BN85">
        <f t="shared" si="197"/>
        <v>0</v>
      </c>
      <c r="BO85">
        <f t="shared" si="198"/>
        <v>0</v>
      </c>
      <c r="BP85">
        <f t="shared" si="199"/>
        <v>0</v>
      </c>
      <c r="BQ85">
        <f t="shared" si="200"/>
        <v>0</v>
      </c>
      <c r="BR85">
        <f t="shared" si="201"/>
        <v>0</v>
      </c>
      <c r="BS85">
        <f t="shared" si="202"/>
        <v>0</v>
      </c>
      <c r="BT85">
        <f t="shared" si="203"/>
        <v>0</v>
      </c>
      <c r="BU85">
        <f t="shared" si="204"/>
        <v>0</v>
      </c>
    </row>
    <row r="86" spans="1:73" x14ac:dyDescent="0.25">
      <c r="A86">
        <f t="shared" si="207"/>
        <v>76</v>
      </c>
      <c r="B86">
        <f t="shared" si="205"/>
        <v>8000</v>
      </c>
      <c r="C86">
        <f t="shared" si="208"/>
        <v>606</v>
      </c>
      <c r="D86">
        <f t="shared" si="136"/>
        <v>3</v>
      </c>
      <c r="E86">
        <f t="shared" si="137"/>
        <v>1</v>
      </c>
      <c r="F86">
        <f t="shared" si="138"/>
        <v>1</v>
      </c>
      <c r="G86">
        <f t="shared" si="139"/>
        <v>2</v>
      </c>
      <c r="H86">
        <f t="shared" si="140"/>
        <v>1</v>
      </c>
      <c r="I86">
        <f t="shared" si="141"/>
        <v>0</v>
      </c>
      <c r="J86">
        <f t="shared" si="142"/>
        <v>5239</v>
      </c>
      <c r="K86">
        <f t="shared" si="143"/>
        <v>2147</v>
      </c>
      <c r="L86">
        <f t="shared" si="206"/>
        <v>2000</v>
      </c>
      <c r="M86">
        <f t="shared" si="144"/>
        <v>152</v>
      </c>
      <c r="N86">
        <f t="shared" si="145"/>
        <v>2</v>
      </c>
      <c r="O86">
        <f t="shared" si="146"/>
        <v>0</v>
      </c>
      <c r="P86">
        <f t="shared" si="147"/>
        <v>0</v>
      </c>
      <c r="Q86">
        <f t="shared" si="148"/>
        <v>1</v>
      </c>
      <c r="R86">
        <f t="shared" si="149"/>
        <v>1</v>
      </c>
      <c r="S86">
        <f t="shared" si="150"/>
        <v>0</v>
      </c>
      <c r="T86">
        <f t="shared" si="151"/>
        <v>1249</v>
      </c>
      <c r="U86">
        <f t="shared" si="152"/>
        <v>595</v>
      </c>
      <c r="V86">
        <f t="shared" si="153"/>
        <v>0</v>
      </c>
      <c r="W86">
        <f t="shared" si="154"/>
        <v>1</v>
      </c>
      <c r="X86">
        <f t="shared" si="155"/>
        <v>1</v>
      </c>
      <c r="Y86">
        <f t="shared" si="156"/>
        <v>0</v>
      </c>
      <c r="Z86">
        <f t="shared" si="157"/>
        <v>1</v>
      </c>
      <c r="AA86">
        <f t="shared" si="158"/>
        <v>0</v>
      </c>
      <c r="AB86">
        <f t="shared" si="159"/>
        <v>0</v>
      </c>
      <c r="AC86">
        <f t="shared" si="160"/>
        <v>0</v>
      </c>
      <c r="AD86">
        <f t="shared" si="161"/>
        <v>1</v>
      </c>
      <c r="AE86">
        <f t="shared" si="162"/>
        <v>0</v>
      </c>
      <c r="AF86">
        <f t="shared" si="163"/>
        <v>0</v>
      </c>
      <c r="AG86">
        <f t="shared" si="164"/>
        <v>0</v>
      </c>
      <c r="AH86">
        <f t="shared" si="165"/>
        <v>0</v>
      </c>
      <c r="AI86">
        <f t="shared" si="166"/>
        <v>0</v>
      </c>
      <c r="AJ86">
        <f t="shared" si="167"/>
        <v>0</v>
      </c>
      <c r="AK86">
        <f t="shared" si="168"/>
        <v>0</v>
      </c>
      <c r="AL86">
        <f t="shared" si="169"/>
        <v>0</v>
      </c>
      <c r="AM86">
        <f t="shared" si="170"/>
        <v>0</v>
      </c>
      <c r="AN86">
        <f t="shared" si="171"/>
        <v>0</v>
      </c>
      <c r="AO86">
        <f t="shared" si="172"/>
        <v>0</v>
      </c>
      <c r="AP86">
        <f t="shared" si="173"/>
        <v>0</v>
      </c>
      <c r="AQ86">
        <f t="shared" si="174"/>
        <v>1</v>
      </c>
      <c r="AR86">
        <f t="shared" si="175"/>
        <v>0</v>
      </c>
      <c r="AS86">
        <f t="shared" si="176"/>
        <v>0</v>
      </c>
      <c r="AT86">
        <f t="shared" si="177"/>
        <v>0</v>
      </c>
      <c r="AU86">
        <f t="shared" si="178"/>
        <v>1</v>
      </c>
      <c r="AV86">
        <f t="shared" si="179"/>
        <v>0</v>
      </c>
      <c r="AW86">
        <f t="shared" si="180"/>
        <v>0</v>
      </c>
      <c r="AX86">
        <f t="shared" si="181"/>
        <v>0</v>
      </c>
      <c r="AY86">
        <f t="shared" si="182"/>
        <v>0</v>
      </c>
      <c r="AZ86">
        <f t="shared" si="183"/>
        <v>0</v>
      </c>
      <c r="BA86">
        <f t="shared" si="184"/>
        <v>0</v>
      </c>
      <c r="BB86">
        <f t="shared" si="185"/>
        <v>0</v>
      </c>
      <c r="BC86">
        <f t="shared" si="186"/>
        <v>0</v>
      </c>
      <c r="BD86">
        <f t="shared" si="187"/>
        <v>0</v>
      </c>
      <c r="BE86">
        <f t="shared" si="188"/>
        <v>0</v>
      </c>
      <c r="BF86">
        <f t="shared" si="189"/>
        <v>0</v>
      </c>
      <c r="BG86">
        <f t="shared" si="190"/>
        <v>0</v>
      </c>
      <c r="BH86">
        <f t="shared" si="191"/>
        <v>0</v>
      </c>
      <c r="BI86">
        <f t="shared" si="192"/>
        <v>0</v>
      </c>
      <c r="BJ86">
        <f t="shared" si="193"/>
        <v>0</v>
      </c>
      <c r="BK86">
        <f t="shared" si="194"/>
        <v>0</v>
      </c>
      <c r="BL86">
        <f t="shared" si="195"/>
        <v>0</v>
      </c>
      <c r="BM86">
        <f t="shared" si="196"/>
        <v>0</v>
      </c>
      <c r="BN86">
        <f t="shared" si="197"/>
        <v>0</v>
      </c>
      <c r="BO86">
        <f t="shared" si="198"/>
        <v>0</v>
      </c>
      <c r="BP86">
        <f t="shared" si="199"/>
        <v>0</v>
      </c>
      <c r="BQ86">
        <f t="shared" si="200"/>
        <v>0</v>
      </c>
      <c r="BR86">
        <f t="shared" si="201"/>
        <v>0</v>
      </c>
      <c r="BS86">
        <f t="shared" si="202"/>
        <v>0</v>
      </c>
      <c r="BT86">
        <f t="shared" si="203"/>
        <v>0</v>
      </c>
      <c r="BU86">
        <f t="shared" si="204"/>
        <v>0</v>
      </c>
    </row>
    <row r="87" spans="1:73" x14ac:dyDescent="0.25">
      <c r="A87">
        <f t="shared" si="207"/>
        <v>77</v>
      </c>
      <c r="B87">
        <f t="shared" si="205"/>
        <v>8000</v>
      </c>
      <c r="C87">
        <f t="shared" si="208"/>
        <v>606</v>
      </c>
      <c r="D87">
        <f t="shared" si="136"/>
        <v>2</v>
      </c>
      <c r="E87">
        <f t="shared" si="137"/>
        <v>1</v>
      </c>
      <c r="F87">
        <f t="shared" si="138"/>
        <v>1</v>
      </c>
      <c r="G87">
        <f t="shared" si="139"/>
        <v>2</v>
      </c>
      <c r="H87">
        <f t="shared" si="140"/>
        <v>1</v>
      </c>
      <c r="I87">
        <f t="shared" si="141"/>
        <v>0</v>
      </c>
      <c r="J87">
        <f t="shared" si="142"/>
        <v>5240</v>
      </c>
      <c r="K87">
        <f t="shared" si="143"/>
        <v>2147</v>
      </c>
      <c r="L87">
        <f t="shared" si="206"/>
        <v>2000</v>
      </c>
      <c r="M87">
        <f t="shared" si="144"/>
        <v>152</v>
      </c>
      <c r="N87">
        <f t="shared" si="145"/>
        <v>2</v>
      </c>
      <c r="O87">
        <f t="shared" si="146"/>
        <v>0</v>
      </c>
      <c r="P87">
        <f t="shared" si="147"/>
        <v>0</v>
      </c>
      <c r="Q87">
        <f t="shared" si="148"/>
        <v>1</v>
      </c>
      <c r="R87">
        <f t="shared" si="149"/>
        <v>1</v>
      </c>
      <c r="S87">
        <f t="shared" si="150"/>
        <v>0</v>
      </c>
      <c r="T87">
        <f t="shared" si="151"/>
        <v>1249</v>
      </c>
      <c r="U87">
        <f t="shared" si="152"/>
        <v>595</v>
      </c>
      <c r="V87">
        <f t="shared" si="153"/>
        <v>0</v>
      </c>
      <c r="W87">
        <f t="shared" si="154"/>
        <v>0</v>
      </c>
      <c r="X87">
        <f t="shared" si="155"/>
        <v>0</v>
      </c>
      <c r="Y87">
        <f t="shared" si="156"/>
        <v>0</v>
      </c>
      <c r="Z87">
        <f t="shared" si="157"/>
        <v>1</v>
      </c>
      <c r="AA87">
        <f t="shared" si="158"/>
        <v>0</v>
      </c>
      <c r="AB87">
        <f t="shared" si="159"/>
        <v>0</v>
      </c>
      <c r="AC87">
        <f t="shared" si="160"/>
        <v>0</v>
      </c>
      <c r="AD87">
        <f t="shared" si="161"/>
        <v>1</v>
      </c>
      <c r="AE87">
        <f t="shared" si="162"/>
        <v>0</v>
      </c>
      <c r="AF87">
        <f t="shared" si="163"/>
        <v>0</v>
      </c>
      <c r="AG87">
        <f t="shared" si="164"/>
        <v>0</v>
      </c>
      <c r="AH87">
        <f t="shared" si="165"/>
        <v>0</v>
      </c>
      <c r="AI87">
        <f t="shared" si="166"/>
        <v>0</v>
      </c>
      <c r="AJ87">
        <f t="shared" si="167"/>
        <v>0</v>
      </c>
      <c r="AK87">
        <f t="shared" si="168"/>
        <v>0</v>
      </c>
      <c r="AL87">
        <f t="shared" si="169"/>
        <v>0</v>
      </c>
      <c r="AM87">
        <f t="shared" si="170"/>
        <v>0</v>
      </c>
      <c r="AN87">
        <f t="shared" si="171"/>
        <v>0</v>
      </c>
      <c r="AO87">
        <f t="shared" si="172"/>
        <v>0</v>
      </c>
      <c r="AP87">
        <f t="shared" si="173"/>
        <v>0</v>
      </c>
      <c r="AQ87">
        <f t="shared" si="174"/>
        <v>1</v>
      </c>
      <c r="AR87">
        <f t="shared" si="175"/>
        <v>0</v>
      </c>
      <c r="AS87">
        <f t="shared" si="176"/>
        <v>0</v>
      </c>
      <c r="AT87">
        <f t="shared" si="177"/>
        <v>0</v>
      </c>
      <c r="AU87">
        <f t="shared" si="178"/>
        <v>1</v>
      </c>
      <c r="AV87">
        <f t="shared" si="179"/>
        <v>0</v>
      </c>
      <c r="AW87">
        <f t="shared" si="180"/>
        <v>0</v>
      </c>
      <c r="AX87">
        <f t="shared" si="181"/>
        <v>0</v>
      </c>
      <c r="AY87">
        <f t="shared" si="182"/>
        <v>0</v>
      </c>
      <c r="AZ87">
        <f t="shared" si="183"/>
        <v>0</v>
      </c>
      <c r="BA87">
        <f t="shared" si="184"/>
        <v>0</v>
      </c>
      <c r="BB87">
        <f t="shared" si="185"/>
        <v>0</v>
      </c>
      <c r="BC87">
        <f t="shared" si="186"/>
        <v>0</v>
      </c>
      <c r="BD87">
        <f t="shared" si="187"/>
        <v>0</v>
      </c>
      <c r="BE87">
        <f t="shared" si="188"/>
        <v>0</v>
      </c>
      <c r="BF87">
        <f t="shared" si="189"/>
        <v>0</v>
      </c>
      <c r="BG87">
        <f t="shared" si="190"/>
        <v>0</v>
      </c>
      <c r="BH87">
        <f t="shared" si="191"/>
        <v>0</v>
      </c>
      <c r="BI87">
        <f t="shared" si="192"/>
        <v>0</v>
      </c>
      <c r="BJ87">
        <f t="shared" si="193"/>
        <v>0</v>
      </c>
      <c r="BK87">
        <f t="shared" si="194"/>
        <v>0</v>
      </c>
      <c r="BL87">
        <f t="shared" si="195"/>
        <v>0</v>
      </c>
      <c r="BM87">
        <f t="shared" si="196"/>
        <v>0</v>
      </c>
      <c r="BN87">
        <f t="shared" si="197"/>
        <v>0</v>
      </c>
      <c r="BO87">
        <f t="shared" si="198"/>
        <v>0</v>
      </c>
      <c r="BP87">
        <f t="shared" si="199"/>
        <v>0</v>
      </c>
      <c r="BQ87">
        <f t="shared" si="200"/>
        <v>0</v>
      </c>
      <c r="BR87">
        <f t="shared" si="201"/>
        <v>0</v>
      </c>
      <c r="BS87">
        <f t="shared" si="202"/>
        <v>0</v>
      </c>
      <c r="BT87">
        <f t="shared" si="203"/>
        <v>0</v>
      </c>
      <c r="BU87">
        <f t="shared" si="204"/>
        <v>0</v>
      </c>
    </row>
    <row r="88" spans="1:73" x14ac:dyDescent="0.25">
      <c r="A88">
        <f t="shared" si="207"/>
        <v>78</v>
      </c>
      <c r="B88">
        <f t="shared" si="205"/>
        <v>8000</v>
      </c>
      <c r="C88">
        <f t="shared" si="208"/>
        <v>606</v>
      </c>
      <c r="D88">
        <f t="shared" si="136"/>
        <v>2</v>
      </c>
      <c r="E88">
        <f t="shared" si="137"/>
        <v>0</v>
      </c>
      <c r="F88">
        <f t="shared" si="138"/>
        <v>1</v>
      </c>
      <c r="G88">
        <f t="shared" si="139"/>
        <v>2</v>
      </c>
      <c r="H88">
        <f t="shared" si="140"/>
        <v>1</v>
      </c>
      <c r="I88">
        <f t="shared" si="141"/>
        <v>0</v>
      </c>
      <c r="J88">
        <f t="shared" si="142"/>
        <v>5241</v>
      </c>
      <c r="K88">
        <f t="shared" si="143"/>
        <v>2147</v>
      </c>
      <c r="L88">
        <f t="shared" si="206"/>
        <v>2000</v>
      </c>
      <c r="M88">
        <f t="shared" si="144"/>
        <v>152</v>
      </c>
      <c r="N88">
        <f t="shared" si="145"/>
        <v>2</v>
      </c>
      <c r="O88">
        <f t="shared" si="146"/>
        <v>0</v>
      </c>
      <c r="P88">
        <f t="shared" si="147"/>
        <v>0</v>
      </c>
      <c r="Q88">
        <f t="shared" si="148"/>
        <v>1</v>
      </c>
      <c r="R88">
        <f t="shared" si="149"/>
        <v>1</v>
      </c>
      <c r="S88">
        <f t="shared" si="150"/>
        <v>0</v>
      </c>
      <c r="T88">
        <f t="shared" si="151"/>
        <v>1249</v>
      </c>
      <c r="U88">
        <f t="shared" si="152"/>
        <v>595</v>
      </c>
      <c r="V88">
        <f t="shared" si="153"/>
        <v>0</v>
      </c>
      <c r="W88">
        <f t="shared" si="154"/>
        <v>0</v>
      </c>
      <c r="X88">
        <f t="shared" si="155"/>
        <v>0</v>
      </c>
      <c r="Y88">
        <f t="shared" si="156"/>
        <v>0</v>
      </c>
      <c r="Z88">
        <f t="shared" si="157"/>
        <v>0</v>
      </c>
      <c r="AA88">
        <f t="shared" si="158"/>
        <v>0</v>
      </c>
      <c r="AB88">
        <f t="shared" si="159"/>
        <v>0</v>
      </c>
      <c r="AC88">
        <f t="shared" si="160"/>
        <v>0</v>
      </c>
      <c r="AD88">
        <f t="shared" si="161"/>
        <v>0</v>
      </c>
      <c r="AE88">
        <f t="shared" si="162"/>
        <v>0</v>
      </c>
      <c r="AF88">
        <f t="shared" si="163"/>
        <v>0</v>
      </c>
      <c r="AG88">
        <f t="shared" si="164"/>
        <v>0</v>
      </c>
      <c r="AH88">
        <f t="shared" si="165"/>
        <v>0</v>
      </c>
      <c r="AI88">
        <f t="shared" si="166"/>
        <v>0</v>
      </c>
      <c r="AJ88">
        <f t="shared" si="167"/>
        <v>0</v>
      </c>
      <c r="AK88">
        <f t="shared" si="168"/>
        <v>0</v>
      </c>
      <c r="AL88">
        <f t="shared" si="169"/>
        <v>0</v>
      </c>
      <c r="AM88">
        <f t="shared" si="170"/>
        <v>0</v>
      </c>
      <c r="AN88">
        <f t="shared" si="171"/>
        <v>0</v>
      </c>
      <c r="AO88">
        <f t="shared" si="172"/>
        <v>0</v>
      </c>
      <c r="AP88">
        <f t="shared" si="173"/>
        <v>0</v>
      </c>
      <c r="AQ88">
        <f t="shared" si="174"/>
        <v>1</v>
      </c>
      <c r="AR88">
        <f t="shared" si="175"/>
        <v>0</v>
      </c>
      <c r="AS88">
        <f t="shared" si="176"/>
        <v>0</v>
      </c>
      <c r="AT88">
        <f t="shared" si="177"/>
        <v>0</v>
      </c>
      <c r="AU88">
        <f t="shared" si="178"/>
        <v>1</v>
      </c>
      <c r="AV88">
        <f t="shared" si="179"/>
        <v>0</v>
      </c>
      <c r="AW88">
        <f t="shared" si="180"/>
        <v>0</v>
      </c>
      <c r="AX88">
        <f t="shared" si="181"/>
        <v>0</v>
      </c>
      <c r="AY88">
        <f t="shared" si="182"/>
        <v>0</v>
      </c>
      <c r="AZ88">
        <f t="shared" si="183"/>
        <v>0</v>
      </c>
      <c r="BA88">
        <f t="shared" si="184"/>
        <v>0</v>
      </c>
      <c r="BB88">
        <f t="shared" si="185"/>
        <v>0</v>
      </c>
      <c r="BC88">
        <f t="shared" si="186"/>
        <v>0</v>
      </c>
      <c r="BD88">
        <f t="shared" si="187"/>
        <v>0</v>
      </c>
      <c r="BE88">
        <f t="shared" si="188"/>
        <v>0</v>
      </c>
      <c r="BF88">
        <f t="shared" si="189"/>
        <v>0</v>
      </c>
      <c r="BG88">
        <f t="shared" si="190"/>
        <v>0</v>
      </c>
      <c r="BH88">
        <f t="shared" si="191"/>
        <v>0</v>
      </c>
      <c r="BI88">
        <f t="shared" si="192"/>
        <v>0</v>
      </c>
      <c r="BJ88">
        <f t="shared" si="193"/>
        <v>0</v>
      </c>
      <c r="BK88">
        <f t="shared" si="194"/>
        <v>0</v>
      </c>
      <c r="BL88">
        <f t="shared" si="195"/>
        <v>0</v>
      </c>
      <c r="BM88">
        <f t="shared" si="196"/>
        <v>0</v>
      </c>
      <c r="BN88">
        <f t="shared" si="197"/>
        <v>0</v>
      </c>
      <c r="BO88">
        <f t="shared" si="198"/>
        <v>0</v>
      </c>
      <c r="BP88">
        <f t="shared" si="199"/>
        <v>0</v>
      </c>
      <c r="BQ88">
        <f t="shared" si="200"/>
        <v>0</v>
      </c>
      <c r="BR88">
        <f t="shared" si="201"/>
        <v>0</v>
      </c>
      <c r="BS88">
        <f t="shared" si="202"/>
        <v>0</v>
      </c>
      <c r="BT88">
        <f t="shared" si="203"/>
        <v>0</v>
      </c>
      <c r="BU88">
        <f t="shared" si="204"/>
        <v>0</v>
      </c>
    </row>
    <row r="89" spans="1:73" x14ac:dyDescent="0.25">
      <c r="A89">
        <f t="shared" si="207"/>
        <v>79</v>
      </c>
      <c r="B89">
        <f t="shared" si="205"/>
        <v>8000</v>
      </c>
      <c r="C89">
        <f t="shared" si="208"/>
        <v>606</v>
      </c>
      <c r="D89">
        <f t="shared" si="136"/>
        <v>2</v>
      </c>
      <c r="E89">
        <f t="shared" si="137"/>
        <v>0</v>
      </c>
      <c r="F89">
        <f t="shared" si="138"/>
        <v>1</v>
      </c>
      <c r="G89">
        <f t="shared" si="139"/>
        <v>1</v>
      </c>
      <c r="H89">
        <f t="shared" si="140"/>
        <v>1</v>
      </c>
      <c r="I89">
        <f t="shared" si="141"/>
        <v>0</v>
      </c>
      <c r="J89">
        <f t="shared" si="142"/>
        <v>5242</v>
      </c>
      <c r="K89">
        <f t="shared" si="143"/>
        <v>2147</v>
      </c>
      <c r="L89">
        <f t="shared" si="206"/>
        <v>2000</v>
      </c>
      <c r="M89">
        <f t="shared" si="144"/>
        <v>152</v>
      </c>
      <c r="N89">
        <f t="shared" si="145"/>
        <v>2</v>
      </c>
      <c r="O89">
        <f t="shared" si="146"/>
        <v>0</v>
      </c>
      <c r="P89">
        <f t="shared" si="147"/>
        <v>0</v>
      </c>
      <c r="Q89">
        <f t="shared" si="148"/>
        <v>1</v>
      </c>
      <c r="R89">
        <f t="shared" si="149"/>
        <v>1</v>
      </c>
      <c r="S89">
        <f t="shared" si="150"/>
        <v>0</v>
      </c>
      <c r="T89">
        <f t="shared" si="151"/>
        <v>1249</v>
      </c>
      <c r="U89">
        <f t="shared" si="152"/>
        <v>595</v>
      </c>
      <c r="V89">
        <f t="shared" si="153"/>
        <v>0</v>
      </c>
      <c r="W89">
        <f t="shared" si="154"/>
        <v>0</v>
      </c>
      <c r="X89">
        <f t="shared" si="155"/>
        <v>0</v>
      </c>
      <c r="Y89">
        <f t="shared" si="156"/>
        <v>0</v>
      </c>
      <c r="Z89">
        <f t="shared" si="157"/>
        <v>0</v>
      </c>
      <c r="AA89">
        <f t="shared" si="158"/>
        <v>0</v>
      </c>
      <c r="AB89">
        <f t="shared" si="159"/>
        <v>0</v>
      </c>
      <c r="AC89">
        <f t="shared" si="160"/>
        <v>0</v>
      </c>
      <c r="AD89">
        <f t="shared" si="161"/>
        <v>0</v>
      </c>
      <c r="AE89">
        <f t="shared" si="162"/>
        <v>0</v>
      </c>
      <c r="AF89">
        <f t="shared" si="163"/>
        <v>0</v>
      </c>
      <c r="AG89">
        <f t="shared" si="164"/>
        <v>0</v>
      </c>
      <c r="AH89">
        <f t="shared" si="165"/>
        <v>0</v>
      </c>
      <c r="AI89">
        <f t="shared" si="166"/>
        <v>0</v>
      </c>
      <c r="AJ89">
        <f t="shared" si="167"/>
        <v>0</v>
      </c>
      <c r="AK89">
        <f t="shared" si="168"/>
        <v>0</v>
      </c>
      <c r="AL89">
        <f t="shared" si="169"/>
        <v>0</v>
      </c>
      <c r="AM89">
        <f t="shared" si="170"/>
        <v>0</v>
      </c>
      <c r="AN89">
        <f t="shared" si="171"/>
        <v>0</v>
      </c>
      <c r="AO89">
        <f t="shared" si="172"/>
        <v>0</v>
      </c>
      <c r="AP89">
        <f t="shared" si="173"/>
        <v>0</v>
      </c>
      <c r="AQ89">
        <f t="shared" si="174"/>
        <v>0</v>
      </c>
      <c r="AR89">
        <f t="shared" si="175"/>
        <v>0</v>
      </c>
      <c r="AS89">
        <f t="shared" si="176"/>
        <v>0</v>
      </c>
      <c r="AT89">
        <f t="shared" si="177"/>
        <v>0</v>
      </c>
      <c r="AU89">
        <f t="shared" si="178"/>
        <v>0</v>
      </c>
      <c r="AV89">
        <f t="shared" si="179"/>
        <v>0</v>
      </c>
      <c r="AW89">
        <f t="shared" si="180"/>
        <v>0</v>
      </c>
      <c r="AX89">
        <f t="shared" si="181"/>
        <v>0</v>
      </c>
      <c r="AY89">
        <f t="shared" si="182"/>
        <v>0</v>
      </c>
      <c r="AZ89">
        <f t="shared" si="183"/>
        <v>0</v>
      </c>
      <c r="BA89">
        <f t="shared" si="184"/>
        <v>0</v>
      </c>
      <c r="BB89">
        <f t="shared" si="185"/>
        <v>0</v>
      </c>
      <c r="BC89">
        <f t="shared" si="186"/>
        <v>0</v>
      </c>
      <c r="BD89">
        <f t="shared" si="187"/>
        <v>0</v>
      </c>
      <c r="BE89">
        <f t="shared" si="188"/>
        <v>0</v>
      </c>
      <c r="BF89">
        <f t="shared" si="189"/>
        <v>0</v>
      </c>
      <c r="BG89">
        <f t="shared" si="190"/>
        <v>0</v>
      </c>
      <c r="BH89">
        <f t="shared" si="191"/>
        <v>0</v>
      </c>
      <c r="BI89">
        <f t="shared" si="192"/>
        <v>0</v>
      </c>
      <c r="BJ89">
        <f t="shared" si="193"/>
        <v>0</v>
      </c>
      <c r="BK89">
        <f t="shared" si="194"/>
        <v>0</v>
      </c>
      <c r="BL89">
        <f t="shared" si="195"/>
        <v>0</v>
      </c>
      <c r="BM89">
        <f t="shared" si="196"/>
        <v>0</v>
      </c>
      <c r="BN89">
        <f t="shared" si="197"/>
        <v>0</v>
      </c>
      <c r="BO89">
        <f t="shared" si="198"/>
        <v>0</v>
      </c>
      <c r="BP89">
        <f t="shared" si="199"/>
        <v>0</v>
      </c>
      <c r="BQ89">
        <f t="shared" si="200"/>
        <v>0</v>
      </c>
      <c r="BR89">
        <f t="shared" si="201"/>
        <v>0</v>
      </c>
      <c r="BS89">
        <f t="shared" si="202"/>
        <v>0</v>
      </c>
      <c r="BT89">
        <f t="shared" si="203"/>
        <v>0</v>
      </c>
      <c r="BU89">
        <f t="shared" si="204"/>
        <v>0</v>
      </c>
    </row>
    <row r="90" spans="1:73" x14ac:dyDescent="0.25">
      <c r="A90">
        <f t="shared" si="207"/>
        <v>80</v>
      </c>
      <c r="B90">
        <f t="shared" si="205"/>
        <v>8000</v>
      </c>
      <c r="C90">
        <f t="shared" si="208"/>
        <v>606</v>
      </c>
      <c r="D90">
        <f t="shared" si="136"/>
        <v>2</v>
      </c>
      <c r="E90">
        <f t="shared" si="137"/>
        <v>0</v>
      </c>
      <c r="F90">
        <f t="shared" si="138"/>
        <v>1</v>
      </c>
      <c r="G90">
        <f t="shared" si="139"/>
        <v>1</v>
      </c>
      <c r="H90">
        <f t="shared" si="140"/>
        <v>1</v>
      </c>
      <c r="I90">
        <f t="shared" si="141"/>
        <v>0</v>
      </c>
      <c r="J90">
        <f t="shared" si="142"/>
        <v>5242</v>
      </c>
      <c r="K90">
        <f t="shared" si="143"/>
        <v>2147</v>
      </c>
      <c r="L90">
        <f t="shared" si="206"/>
        <v>2000</v>
      </c>
      <c r="M90">
        <f t="shared" si="144"/>
        <v>152</v>
      </c>
      <c r="N90">
        <f t="shared" si="145"/>
        <v>2</v>
      </c>
      <c r="O90">
        <f t="shared" si="146"/>
        <v>0</v>
      </c>
      <c r="P90">
        <f t="shared" si="147"/>
        <v>0</v>
      </c>
      <c r="Q90">
        <f t="shared" si="148"/>
        <v>1</v>
      </c>
      <c r="R90">
        <f t="shared" si="149"/>
        <v>1</v>
      </c>
      <c r="S90">
        <f t="shared" si="150"/>
        <v>0</v>
      </c>
      <c r="T90">
        <f t="shared" si="151"/>
        <v>1249</v>
      </c>
      <c r="U90">
        <f t="shared" si="152"/>
        <v>595</v>
      </c>
      <c r="V90">
        <f t="shared" si="153"/>
        <v>0</v>
      </c>
      <c r="W90">
        <f t="shared" si="154"/>
        <v>0</v>
      </c>
      <c r="X90">
        <f t="shared" si="155"/>
        <v>0</v>
      </c>
      <c r="Y90">
        <f t="shared" si="156"/>
        <v>0</v>
      </c>
      <c r="Z90">
        <f t="shared" si="157"/>
        <v>0</v>
      </c>
      <c r="AA90">
        <f t="shared" si="158"/>
        <v>0</v>
      </c>
      <c r="AB90">
        <f t="shared" si="159"/>
        <v>0</v>
      </c>
      <c r="AC90">
        <f t="shared" si="160"/>
        <v>0</v>
      </c>
      <c r="AD90">
        <f t="shared" si="161"/>
        <v>0</v>
      </c>
      <c r="AE90">
        <f t="shared" si="162"/>
        <v>0</v>
      </c>
      <c r="AF90">
        <f t="shared" si="163"/>
        <v>0</v>
      </c>
      <c r="AG90">
        <f t="shared" si="164"/>
        <v>0</v>
      </c>
      <c r="AH90">
        <f t="shared" si="165"/>
        <v>0</v>
      </c>
      <c r="AI90">
        <f t="shared" si="166"/>
        <v>0</v>
      </c>
      <c r="AJ90">
        <f t="shared" si="167"/>
        <v>0</v>
      </c>
      <c r="AK90">
        <f t="shared" si="168"/>
        <v>0</v>
      </c>
      <c r="AL90">
        <f t="shared" si="169"/>
        <v>0</v>
      </c>
      <c r="AM90">
        <f t="shared" si="170"/>
        <v>0</v>
      </c>
      <c r="AN90">
        <f t="shared" si="171"/>
        <v>0</v>
      </c>
      <c r="AO90">
        <f t="shared" si="172"/>
        <v>0</v>
      </c>
      <c r="AP90">
        <f t="shared" si="173"/>
        <v>0</v>
      </c>
      <c r="AQ90">
        <f t="shared" si="174"/>
        <v>0</v>
      </c>
      <c r="AR90">
        <f t="shared" si="175"/>
        <v>0</v>
      </c>
      <c r="AS90">
        <f t="shared" si="176"/>
        <v>0</v>
      </c>
      <c r="AT90">
        <f t="shared" si="177"/>
        <v>0</v>
      </c>
      <c r="AU90">
        <f t="shared" si="178"/>
        <v>0</v>
      </c>
      <c r="AV90">
        <f t="shared" si="179"/>
        <v>0</v>
      </c>
      <c r="AW90">
        <f t="shared" si="180"/>
        <v>0</v>
      </c>
      <c r="AX90">
        <f t="shared" si="181"/>
        <v>0</v>
      </c>
      <c r="AY90">
        <f t="shared" si="182"/>
        <v>0</v>
      </c>
      <c r="AZ90">
        <f t="shared" si="183"/>
        <v>0</v>
      </c>
      <c r="BA90">
        <f t="shared" si="184"/>
        <v>0</v>
      </c>
      <c r="BB90">
        <f t="shared" si="185"/>
        <v>0</v>
      </c>
      <c r="BC90">
        <f t="shared" si="186"/>
        <v>0</v>
      </c>
      <c r="BD90">
        <f t="shared" si="187"/>
        <v>0</v>
      </c>
      <c r="BE90">
        <f t="shared" si="188"/>
        <v>0</v>
      </c>
      <c r="BF90">
        <f t="shared" si="189"/>
        <v>0</v>
      </c>
      <c r="BG90">
        <f t="shared" si="190"/>
        <v>0</v>
      </c>
      <c r="BH90">
        <f t="shared" si="191"/>
        <v>0</v>
      </c>
      <c r="BI90">
        <f t="shared" si="192"/>
        <v>0</v>
      </c>
      <c r="BJ90">
        <f t="shared" si="193"/>
        <v>0</v>
      </c>
      <c r="BK90">
        <f t="shared" si="194"/>
        <v>0</v>
      </c>
      <c r="BL90">
        <f t="shared" si="195"/>
        <v>0</v>
      </c>
      <c r="BM90">
        <f t="shared" si="196"/>
        <v>0</v>
      </c>
      <c r="BN90">
        <f t="shared" si="197"/>
        <v>0</v>
      </c>
      <c r="BO90">
        <f t="shared" si="198"/>
        <v>0</v>
      </c>
      <c r="BP90">
        <f t="shared" si="199"/>
        <v>0</v>
      </c>
      <c r="BQ90">
        <f t="shared" si="200"/>
        <v>0</v>
      </c>
      <c r="BR90">
        <f t="shared" si="201"/>
        <v>0</v>
      </c>
      <c r="BS90">
        <f t="shared" si="202"/>
        <v>0</v>
      </c>
      <c r="BT90">
        <f t="shared" si="203"/>
        <v>0</v>
      </c>
      <c r="BU90">
        <f t="shared" si="204"/>
        <v>0</v>
      </c>
    </row>
    <row r="91" spans="1:73" x14ac:dyDescent="0.25">
      <c r="A91">
        <f t="shared" si="207"/>
        <v>81</v>
      </c>
      <c r="B91">
        <f t="shared" si="205"/>
        <v>8000</v>
      </c>
      <c r="C91">
        <f t="shared" si="208"/>
        <v>606</v>
      </c>
      <c r="D91">
        <f t="shared" si="136"/>
        <v>2</v>
      </c>
      <c r="E91">
        <f t="shared" si="137"/>
        <v>0</v>
      </c>
      <c r="F91">
        <f t="shared" si="138"/>
        <v>1</v>
      </c>
      <c r="G91">
        <f t="shared" si="139"/>
        <v>1</v>
      </c>
      <c r="H91">
        <f t="shared" si="140"/>
        <v>1</v>
      </c>
      <c r="I91">
        <f t="shared" si="141"/>
        <v>0</v>
      </c>
      <c r="J91">
        <f t="shared" si="142"/>
        <v>5242</v>
      </c>
      <c r="K91">
        <f t="shared" si="143"/>
        <v>2147</v>
      </c>
      <c r="L91">
        <f t="shared" si="206"/>
        <v>2000</v>
      </c>
      <c r="M91">
        <f t="shared" si="144"/>
        <v>152</v>
      </c>
      <c r="N91">
        <f t="shared" si="145"/>
        <v>2</v>
      </c>
      <c r="O91">
        <f t="shared" si="146"/>
        <v>0</v>
      </c>
      <c r="P91">
        <f t="shared" si="147"/>
        <v>0</v>
      </c>
      <c r="Q91">
        <f t="shared" si="148"/>
        <v>1</v>
      </c>
      <c r="R91">
        <f t="shared" si="149"/>
        <v>1</v>
      </c>
      <c r="S91">
        <f t="shared" si="150"/>
        <v>0</v>
      </c>
      <c r="T91">
        <f t="shared" si="151"/>
        <v>1249</v>
      </c>
      <c r="U91">
        <f t="shared" si="152"/>
        <v>595</v>
      </c>
      <c r="V91">
        <f t="shared" si="153"/>
        <v>0</v>
      </c>
      <c r="W91">
        <f t="shared" si="154"/>
        <v>0</v>
      </c>
      <c r="X91">
        <f t="shared" si="155"/>
        <v>0</v>
      </c>
      <c r="Y91">
        <f t="shared" si="156"/>
        <v>0</v>
      </c>
      <c r="Z91">
        <f t="shared" si="157"/>
        <v>0</v>
      </c>
      <c r="AA91">
        <f t="shared" si="158"/>
        <v>0</v>
      </c>
      <c r="AB91">
        <f t="shared" si="159"/>
        <v>0</v>
      </c>
      <c r="AC91">
        <f t="shared" si="160"/>
        <v>0</v>
      </c>
      <c r="AD91">
        <f t="shared" si="161"/>
        <v>0</v>
      </c>
      <c r="AE91">
        <f t="shared" si="162"/>
        <v>0</v>
      </c>
      <c r="AF91">
        <f t="shared" si="163"/>
        <v>0</v>
      </c>
      <c r="AG91">
        <f t="shared" si="164"/>
        <v>0</v>
      </c>
      <c r="AH91">
        <f t="shared" si="165"/>
        <v>0</v>
      </c>
      <c r="AI91">
        <f t="shared" si="166"/>
        <v>0</v>
      </c>
      <c r="AJ91">
        <f t="shared" si="167"/>
        <v>0</v>
      </c>
      <c r="AK91">
        <f t="shared" si="168"/>
        <v>0</v>
      </c>
      <c r="AL91">
        <f t="shared" si="169"/>
        <v>0</v>
      </c>
      <c r="AM91">
        <f t="shared" si="170"/>
        <v>0</v>
      </c>
      <c r="AN91">
        <f t="shared" si="171"/>
        <v>0</v>
      </c>
      <c r="AO91">
        <f t="shared" si="172"/>
        <v>0</v>
      </c>
      <c r="AP91">
        <f t="shared" si="173"/>
        <v>0</v>
      </c>
      <c r="AQ91">
        <f t="shared" si="174"/>
        <v>0</v>
      </c>
      <c r="AR91">
        <f t="shared" si="175"/>
        <v>0</v>
      </c>
      <c r="AS91">
        <f t="shared" si="176"/>
        <v>0</v>
      </c>
      <c r="AT91">
        <f t="shared" si="177"/>
        <v>0</v>
      </c>
      <c r="AU91">
        <f t="shared" si="178"/>
        <v>0</v>
      </c>
      <c r="AV91">
        <f t="shared" si="179"/>
        <v>0</v>
      </c>
      <c r="AW91">
        <f t="shared" si="180"/>
        <v>0</v>
      </c>
      <c r="AX91">
        <f t="shared" si="181"/>
        <v>0</v>
      </c>
      <c r="AY91">
        <f t="shared" si="182"/>
        <v>0</v>
      </c>
      <c r="AZ91">
        <f t="shared" si="183"/>
        <v>0</v>
      </c>
      <c r="BA91">
        <f t="shared" si="184"/>
        <v>0</v>
      </c>
      <c r="BB91">
        <f t="shared" si="185"/>
        <v>0</v>
      </c>
      <c r="BC91">
        <f t="shared" si="186"/>
        <v>0</v>
      </c>
      <c r="BD91">
        <f t="shared" si="187"/>
        <v>0</v>
      </c>
      <c r="BE91">
        <f t="shared" si="188"/>
        <v>0</v>
      </c>
      <c r="BF91">
        <f t="shared" si="189"/>
        <v>0</v>
      </c>
      <c r="BG91">
        <f t="shared" si="190"/>
        <v>0</v>
      </c>
      <c r="BH91">
        <f t="shared" si="191"/>
        <v>0</v>
      </c>
      <c r="BI91">
        <f t="shared" si="192"/>
        <v>0</v>
      </c>
      <c r="BJ91">
        <f t="shared" si="193"/>
        <v>0</v>
      </c>
      <c r="BK91">
        <f t="shared" si="194"/>
        <v>0</v>
      </c>
      <c r="BL91">
        <f t="shared" si="195"/>
        <v>0</v>
      </c>
      <c r="BM91">
        <f t="shared" si="196"/>
        <v>0</v>
      </c>
      <c r="BN91">
        <f t="shared" si="197"/>
        <v>0</v>
      </c>
      <c r="BO91">
        <f t="shared" si="198"/>
        <v>0</v>
      </c>
      <c r="BP91">
        <f t="shared" si="199"/>
        <v>0</v>
      </c>
      <c r="BQ91">
        <f t="shared" si="200"/>
        <v>0</v>
      </c>
      <c r="BR91">
        <f t="shared" si="201"/>
        <v>0</v>
      </c>
      <c r="BS91">
        <f t="shared" si="202"/>
        <v>0</v>
      </c>
      <c r="BT91">
        <f t="shared" si="203"/>
        <v>0</v>
      </c>
      <c r="BU91">
        <f t="shared" si="204"/>
        <v>0</v>
      </c>
    </row>
    <row r="92" spans="1:73" x14ac:dyDescent="0.25">
      <c r="A92">
        <f t="shared" si="207"/>
        <v>82</v>
      </c>
      <c r="B92">
        <f t="shared" si="205"/>
        <v>8000</v>
      </c>
      <c r="C92">
        <f t="shared" si="208"/>
        <v>606</v>
      </c>
      <c r="D92">
        <f t="shared" si="136"/>
        <v>2</v>
      </c>
      <c r="E92">
        <f t="shared" si="137"/>
        <v>0</v>
      </c>
      <c r="F92">
        <f t="shared" si="138"/>
        <v>1</v>
      </c>
      <c r="G92">
        <f t="shared" si="139"/>
        <v>1</v>
      </c>
      <c r="H92">
        <f t="shared" si="140"/>
        <v>1</v>
      </c>
      <c r="I92">
        <f t="shared" si="141"/>
        <v>0</v>
      </c>
      <c r="J92">
        <f t="shared" si="142"/>
        <v>5242</v>
      </c>
      <c r="K92">
        <f t="shared" si="143"/>
        <v>2147</v>
      </c>
      <c r="L92">
        <f t="shared" si="206"/>
        <v>2000</v>
      </c>
      <c r="M92">
        <f t="shared" si="144"/>
        <v>152</v>
      </c>
      <c r="N92">
        <f t="shared" si="145"/>
        <v>2</v>
      </c>
      <c r="O92">
        <f t="shared" si="146"/>
        <v>0</v>
      </c>
      <c r="P92">
        <f t="shared" si="147"/>
        <v>0</v>
      </c>
      <c r="Q92">
        <f t="shared" si="148"/>
        <v>1</v>
      </c>
      <c r="R92">
        <f t="shared" si="149"/>
        <v>1</v>
      </c>
      <c r="S92">
        <f t="shared" si="150"/>
        <v>0</v>
      </c>
      <c r="T92">
        <f t="shared" si="151"/>
        <v>1249</v>
      </c>
      <c r="U92">
        <f t="shared" si="152"/>
        <v>595</v>
      </c>
      <c r="V92">
        <f t="shared" si="153"/>
        <v>0</v>
      </c>
      <c r="W92">
        <f t="shared" si="154"/>
        <v>0</v>
      </c>
      <c r="X92">
        <f t="shared" si="155"/>
        <v>0</v>
      </c>
      <c r="Y92">
        <f t="shared" si="156"/>
        <v>0</v>
      </c>
      <c r="Z92">
        <f t="shared" si="157"/>
        <v>0</v>
      </c>
      <c r="AA92">
        <f t="shared" si="158"/>
        <v>0</v>
      </c>
      <c r="AB92">
        <f t="shared" si="159"/>
        <v>0</v>
      </c>
      <c r="AC92">
        <f t="shared" si="160"/>
        <v>0</v>
      </c>
      <c r="AD92">
        <f t="shared" si="161"/>
        <v>0</v>
      </c>
      <c r="AE92">
        <f t="shared" si="162"/>
        <v>0</v>
      </c>
      <c r="AF92">
        <f t="shared" si="163"/>
        <v>0</v>
      </c>
      <c r="AG92">
        <f t="shared" si="164"/>
        <v>0</v>
      </c>
      <c r="AH92">
        <f t="shared" si="165"/>
        <v>0</v>
      </c>
      <c r="AI92">
        <f t="shared" si="166"/>
        <v>0</v>
      </c>
      <c r="AJ92">
        <f t="shared" si="167"/>
        <v>0</v>
      </c>
      <c r="AK92">
        <f t="shared" si="168"/>
        <v>0</v>
      </c>
      <c r="AL92">
        <f t="shared" si="169"/>
        <v>0</v>
      </c>
      <c r="AM92">
        <f t="shared" si="170"/>
        <v>0</v>
      </c>
      <c r="AN92">
        <f t="shared" si="171"/>
        <v>0</v>
      </c>
      <c r="AO92">
        <f t="shared" si="172"/>
        <v>0</v>
      </c>
      <c r="AP92">
        <f t="shared" si="173"/>
        <v>0</v>
      </c>
      <c r="AQ92">
        <f t="shared" si="174"/>
        <v>0</v>
      </c>
      <c r="AR92">
        <f t="shared" si="175"/>
        <v>0</v>
      </c>
      <c r="AS92">
        <f t="shared" si="176"/>
        <v>0</v>
      </c>
      <c r="AT92">
        <f t="shared" si="177"/>
        <v>0</v>
      </c>
      <c r="AU92">
        <f t="shared" si="178"/>
        <v>0</v>
      </c>
      <c r="AV92">
        <f t="shared" si="179"/>
        <v>0</v>
      </c>
      <c r="AW92">
        <f t="shared" si="180"/>
        <v>0</v>
      </c>
      <c r="AX92">
        <f t="shared" si="181"/>
        <v>0</v>
      </c>
      <c r="AY92">
        <f t="shared" si="182"/>
        <v>0</v>
      </c>
      <c r="AZ92">
        <f t="shared" si="183"/>
        <v>0</v>
      </c>
      <c r="BA92">
        <f t="shared" si="184"/>
        <v>0</v>
      </c>
      <c r="BB92">
        <f t="shared" si="185"/>
        <v>0</v>
      </c>
      <c r="BC92">
        <f t="shared" si="186"/>
        <v>0</v>
      </c>
      <c r="BD92">
        <f t="shared" si="187"/>
        <v>0</v>
      </c>
      <c r="BE92">
        <f t="shared" si="188"/>
        <v>0</v>
      </c>
      <c r="BF92">
        <f t="shared" si="189"/>
        <v>0</v>
      </c>
      <c r="BG92">
        <f t="shared" si="190"/>
        <v>0</v>
      </c>
      <c r="BH92">
        <f t="shared" si="191"/>
        <v>0</v>
      </c>
      <c r="BI92">
        <f t="shared" si="192"/>
        <v>0</v>
      </c>
      <c r="BJ92">
        <f t="shared" si="193"/>
        <v>0</v>
      </c>
      <c r="BK92">
        <f t="shared" si="194"/>
        <v>0</v>
      </c>
      <c r="BL92">
        <f t="shared" si="195"/>
        <v>0</v>
      </c>
      <c r="BM92">
        <f t="shared" si="196"/>
        <v>0</v>
      </c>
      <c r="BN92">
        <f t="shared" si="197"/>
        <v>0</v>
      </c>
      <c r="BO92">
        <f t="shared" si="198"/>
        <v>0</v>
      </c>
      <c r="BP92">
        <f t="shared" si="199"/>
        <v>0</v>
      </c>
      <c r="BQ92">
        <f t="shared" si="200"/>
        <v>0</v>
      </c>
      <c r="BR92">
        <f t="shared" si="201"/>
        <v>0</v>
      </c>
      <c r="BS92">
        <f t="shared" si="202"/>
        <v>0</v>
      </c>
      <c r="BT92">
        <f t="shared" si="203"/>
        <v>0</v>
      </c>
      <c r="BU92">
        <f t="shared" si="204"/>
        <v>0</v>
      </c>
    </row>
    <row r="93" spans="1:73" x14ac:dyDescent="0.25">
      <c r="A93">
        <f t="shared" si="207"/>
        <v>83</v>
      </c>
      <c r="B93">
        <f t="shared" si="205"/>
        <v>8000</v>
      </c>
      <c r="C93">
        <f t="shared" si="208"/>
        <v>606</v>
      </c>
      <c r="D93">
        <f t="shared" si="136"/>
        <v>2</v>
      </c>
      <c r="E93">
        <f t="shared" si="137"/>
        <v>0</v>
      </c>
      <c r="F93">
        <f t="shared" si="138"/>
        <v>1</v>
      </c>
      <c r="G93">
        <f t="shared" si="139"/>
        <v>1</v>
      </c>
      <c r="H93">
        <f t="shared" si="140"/>
        <v>1</v>
      </c>
      <c r="I93">
        <f t="shared" si="141"/>
        <v>0</v>
      </c>
      <c r="J93">
        <f t="shared" si="142"/>
        <v>5242</v>
      </c>
      <c r="K93">
        <f t="shared" si="143"/>
        <v>2147</v>
      </c>
      <c r="L93">
        <f t="shared" si="206"/>
        <v>2000</v>
      </c>
      <c r="M93">
        <f t="shared" si="144"/>
        <v>152</v>
      </c>
      <c r="N93">
        <f t="shared" si="145"/>
        <v>2</v>
      </c>
      <c r="O93">
        <f t="shared" si="146"/>
        <v>0</v>
      </c>
      <c r="P93">
        <f t="shared" si="147"/>
        <v>0</v>
      </c>
      <c r="Q93">
        <f t="shared" si="148"/>
        <v>1</v>
      </c>
      <c r="R93">
        <f t="shared" si="149"/>
        <v>1</v>
      </c>
      <c r="S93">
        <f t="shared" si="150"/>
        <v>0</v>
      </c>
      <c r="T93">
        <f t="shared" si="151"/>
        <v>1249</v>
      </c>
      <c r="U93">
        <f t="shared" si="152"/>
        <v>595</v>
      </c>
      <c r="V93">
        <f t="shared" si="153"/>
        <v>0</v>
      </c>
      <c r="W93">
        <f t="shared" si="154"/>
        <v>0</v>
      </c>
      <c r="X93">
        <f t="shared" si="155"/>
        <v>0</v>
      </c>
      <c r="Y93">
        <f t="shared" si="156"/>
        <v>0</v>
      </c>
      <c r="Z93">
        <f t="shared" si="157"/>
        <v>0</v>
      </c>
      <c r="AA93">
        <f t="shared" si="158"/>
        <v>0</v>
      </c>
      <c r="AB93">
        <f t="shared" si="159"/>
        <v>0</v>
      </c>
      <c r="AC93">
        <f t="shared" si="160"/>
        <v>0</v>
      </c>
      <c r="AD93">
        <f t="shared" si="161"/>
        <v>0</v>
      </c>
      <c r="AE93">
        <f t="shared" si="162"/>
        <v>0</v>
      </c>
      <c r="AF93">
        <f t="shared" si="163"/>
        <v>0</v>
      </c>
      <c r="AG93">
        <f t="shared" si="164"/>
        <v>0</v>
      </c>
      <c r="AH93">
        <f t="shared" si="165"/>
        <v>0</v>
      </c>
      <c r="AI93">
        <f t="shared" si="166"/>
        <v>0</v>
      </c>
      <c r="AJ93">
        <f t="shared" si="167"/>
        <v>0</v>
      </c>
      <c r="AK93">
        <f t="shared" si="168"/>
        <v>0</v>
      </c>
      <c r="AL93">
        <f t="shared" si="169"/>
        <v>0</v>
      </c>
      <c r="AM93">
        <f t="shared" si="170"/>
        <v>0</v>
      </c>
      <c r="AN93">
        <f t="shared" si="171"/>
        <v>0</v>
      </c>
      <c r="AO93">
        <f t="shared" si="172"/>
        <v>0</v>
      </c>
      <c r="AP93">
        <f t="shared" si="173"/>
        <v>0</v>
      </c>
      <c r="AQ93">
        <f t="shared" si="174"/>
        <v>0</v>
      </c>
      <c r="AR93">
        <f t="shared" si="175"/>
        <v>0</v>
      </c>
      <c r="AS93">
        <f t="shared" si="176"/>
        <v>0</v>
      </c>
      <c r="AT93">
        <f t="shared" si="177"/>
        <v>0</v>
      </c>
      <c r="AU93">
        <f t="shared" si="178"/>
        <v>0</v>
      </c>
      <c r="AV93">
        <f t="shared" si="179"/>
        <v>0</v>
      </c>
      <c r="AW93">
        <f t="shared" si="180"/>
        <v>0</v>
      </c>
      <c r="AX93">
        <f t="shared" si="181"/>
        <v>0</v>
      </c>
      <c r="AY93">
        <f t="shared" si="182"/>
        <v>0</v>
      </c>
      <c r="AZ93">
        <f t="shared" si="183"/>
        <v>0</v>
      </c>
      <c r="BA93">
        <f t="shared" si="184"/>
        <v>0</v>
      </c>
      <c r="BB93">
        <f t="shared" si="185"/>
        <v>0</v>
      </c>
      <c r="BC93">
        <f t="shared" si="186"/>
        <v>0</v>
      </c>
      <c r="BD93">
        <f t="shared" si="187"/>
        <v>0</v>
      </c>
      <c r="BE93">
        <f t="shared" si="188"/>
        <v>0</v>
      </c>
      <c r="BF93">
        <f t="shared" si="189"/>
        <v>0</v>
      </c>
      <c r="BG93">
        <f t="shared" si="190"/>
        <v>0</v>
      </c>
      <c r="BH93">
        <f t="shared" si="191"/>
        <v>0</v>
      </c>
      <c r="BI93">
        <f t="shared" si="192"/>
        <v>0</v>
      </c>
      <c r="BJ93">
        <f t="shared" si="193"/>
        <v>0</v>
      </c>
      <c r="BK93">
        <f t="shared" si="194"/>
        <v>0</v>
      </c>
      <c r="BL93">
        <f t="shared" si="195"/>
        <v>0</v>
      </c>
      <c r="BM93">
        <f t="shared" si="196"/>
        <v>0</v>
      </c>
      <c r="BN93">
        <f t="shared" si="197"/>
        <v>0</v>
      </c>
      <c r="BO93">
        <f t="shared" si="198"/>
        <v>0</v>
      </c>
      <c r="BP93">
        <f t="shared" si="199"/>
        <v>0</v>
      </c>
      <c r="BQ93">
        <f t="shared" si="200"/>
        <v>0</v>
      </c>
      <c r="BR93">
        <f t="shared" si="201"/>
        <v>0</v>
      </c>
      <c r="BS93">
        <f t="shared" si="202"/>
        <v>0</v>
      </c>
      <c r="BT93">
        <f t="shared" si="203"/>
        <v>0</v>
      </c>
      <c r="BU93">
        <f t="shared" si="204"/>
        <v>0</v>
      </c>
    </row>
    <row r="94" spans="1:73" x14ac:dyDescent="0.25">
      <c r="A94">
        <f t="shared" si="207"/>
        <v>84</v>
      </c>
      <c r="B94">
        <f t="shared" si="205"/>
        <v>8000</v>
      </c>
      <c r="C94">
        <f t="shared" si="208"/>
        <v>606</v>
      </c>
      <c r="D94">
        <f t="shared" si="136"/>
        <v>2</v>
      </c>
      <c r="E94">
        <f t="shared" si="137"/>
        <v>0</v>
      </c>
      <c r="F94">
        <f t="shared" si="138"/>
        <v>1</v>
      </c>
      <c r="G94">
        <f t="shared" si="139"/>
        <v>1</v>
      </c>
      <c r="H94">
        <f t="shared" si="140"/>
        <v>1</v>
      </c>
      <c r="I94">
        <f t="shared" si="141"/>
        <v>0</v>
      </c>
      <c r="J94">
        <f t="shared" si="142"/>
        <v>5242</v>
      </c>
      <c r="K94">
        <f t="shared" si="143"/>
        <v>2147</v>
      </c>
      <c r="L94">
        <f t="shared" si="206"/>
        <v>2000</v>
      </c>
      <c r="M94">
        <f t="shared" si="144"/>
        <v>152</v>
      </c>
      <c r="N94">
        <f t="shared" si="145"/>
        <v>2</v>
      </c>
      <c r="O94">
        <f t="shared" si="146"/>
        <v>0</v>
      </c>
      <c r="P94">
        <f t="shared" si="147"/>
        <v>0</v>
      </c>
      <c r="Q94">
        <f t="shared" si="148"/>
        <v>1</v>
      </c>
      <c r="R94">
        <f t="shared" si="149"/>
        <v>1</v>
      </c>
      <c r="S94">
        <f t="shared" si="150"/>
        <v>0</v>
      </c>
      <c r="T94">
        <f t="shared" si="151"/>
        <v>1249</v>
      </c>
      <c r="U94">
        <f t="shared" si="152"/>
        <v>595</v>
      </c>
      <c r="V94">
        <f t="shared" si="153"/>
        <v>0</v>
      </c>
      <c r="W94">
        <f t="shared" si="154"/>
        <v>0</v>
      </c>
      <c r="X94">
        <f t="shared" si="155"/>
        <v>0</v>
      </c>
      <c r="Y94">
        <f t="shared" si="156"/>
        <v>0</v>
      </c>
      <c r="Z94">
        <f t="shared" si="157"/>
        <v>0</v>
      </c>
      <c r="AA94">
        <f t="shared" si="158"/>
        <v>0</v>
      </c>
      <c r="AB94">
        <f t="shared" si="159"/>
        <v>0</v>
      </c>
      <c r="AC94">
        <f t="shared" si="160"/>
        <v>0</v>
      </c>
      <c r="AD94">
        <f t="shared" si="161"/>
        <v>0</v>
      </c>
      <c r="AE94">
        <f t="shared" si="162"/>
        <v>0</v>
      </c>
      <c r="AF94">
        <f t="shared" si="163"/>
        <v>0</v>
      </c>
      <c r="AG94">
        <f t="shared" si="164"/>
        <v>0</v>
      </c>
      <c r="AH94">
        <f t="shared" si="165"/>
        <v>0</v>
      </c>
      <c r="AI94">
        <f t="shared" si="166"/>
        <v>0</v>
      </c>
      <c r="AJ94">
        <f t="shared" si="167"/>
        <v>0</v>
      </c>
      <c r="AK94">
        <f t="shared" si="168"/>
        <v>0</v>
      </c>
      <c r="AL94">
        <f t="shared" si="169"/>
        <v>0</v>
      </c>
      <c r="AM94">
        <f t="shared" si="170"/>
        <v>0</v>
      </c>
      <c r="AN94">
        <f t="shared" si="171"/>
        <v>0</v>
      </c>
      <c r="AO94">
        <f t="shared" si="172"/>
        <v>0</v>
      </c>
      <c r="AP94">
        <f t="shared" si="173"/>
        <v>0</v>
      </c>
      <c r="AQ94">
        <f t="shared" si="174"/>
        <v>0</v>
      </c>
      <c r="AR94">
        <f t="shared" si="175"/>
        <v>0</v>
      </c>
      <c r="AS94">
        <f t="shared" si="176"/>
        <v>0</v>
      </c>
      <c r="AT94">
        <f t="shared" si="177"/>
        <v>0</v>
      </c>
      <c r="AU94">
        <f t="shared" si="178"/>
        <v>0</v>
      </c>
      <c r="AV94">
        <f t="shared" si="179"/>
        <v>0</v>
      </c>
      <c r="AW94">
        <f t="shared" si="180"/>
        <v>0</v>
      </c>
      <c r="AX94">
        <f t="shared" si="181"/>
        <v>0</v>
      </c>
      <c r="AY94">
        <f t="shared" si="182"/>
        <v>0</v>
      </c>
      <c r="AZ94">
        <f t="shared" si="183"/>
        <v>0</v>
      </c>
      <c r="BA94">
        <f t="shared" si="184"/>
        <v>0</v>
      </c>
      <c r="BB94">
        <f t="shared" si="185"/>
        <v>0</v>
      </c>
      <c r="BC94">
        <f t="shared" si="186"/>
        <v>0</v>
      </c>
      <c r="BD94">
        <f t="shared" si="187"/>
        <v>0</v>
      </c>
      <c r="BE94">
        <f t="shared" si="188"/>
        <v>0</v>
      </c>
      <c r="BF94">
        <f t="shared" si="189"/>
        <v>0</v>
      </c>
      <c r="BG94">
        <f t="shared" si="190"/>
        <v>0</v>
      </c>
      <c r="BH94">
        <f t="shared" si="191"/>
        <v>0</v>
      </c>
      <c r="BI94">
        <f t="shared" si="192"/>
        <v>0</v>
      </c>
      <c r="BJ94">
        <f t="shared" si="193"/>
        <v>0</v>
      </c>
      <c r="BK94">
        <f t="shared" si="194"/>
        <v>0</v>
      </c>
      <c r="BL94">
        <f t="shared" si="195"/>
        <v>0</v>
      </c>
      <c r="BM94">
        <f t="shared" si="196"/>
        <v>0</v>
      </c>
      <c r="BN94">
        <f t="shared" si="197"/>
        <v>0</v>
      </c>
      <c r="BO94">
        <f t="shared" si="198"/>
        <v>0</v>
      </c>
      <c r="BP94">
        <f t="shared" si="199"/>
        <v>0</v>
      </c>
      <c r="BQ94">
        <f t="shared" si="200"/>
        <v>0</v>
      </c>
      <c r="BR94">
        <f t="shared" si="201"/>
        <v>0</v>
      </c>
      <c r="BS94">
        <f t="shared" si="202"/>
        <v>0</v>
      </c>
      <c r="BT94">
        <f t="shared" si="203"/>
        <v>0</v>
      </c>
      <c r="BU94">
        <f t="shared" si="204"/>
        <v>0</v>
      </c>
    </row>
    <row r="95" spans="1:73" x14ac:dyDescent="0.25">
      <c r="A95">
        <f t="shared" si="207"/>
        <v>85</v>
      </c>
      <c r="B95">
        <f t="shared" si="205"/>
        <v>8000</v>
      </c>
      <c r="C95">
        <f t="shared" si="208"/>
        <v>606</v>
      </c>
      <c r="D95">
        <f t="shared" si="136"/>
        <v>2</v>
      </c>
      <c r="E95">
        <f t="shared" si="137"/>
        <v>0</v>
      </c>
      <c r="F95">
        <f t="shared" si="138"/>
        <v>1</v>
      </c>
      <c r="G95">
        <f t="shared" si="139"/>
        <v>1</v>
      </c>
      <c r="H95">
        <f t="shared" si="140"/>
        <v>1</v>
      </c>
      <c r="I95">
        <f t="shared" si="141"/>
        <v>0</v>
      </c>
      <c r="J95">
        <f t="shared" si="142"/>
        <v>5242</v>
      </c>
      <c r="K95">
        <f t="shared" si="143"/>
        <v>2147</v>
      </c>
      <c r="L95">
        <f t="shared" si="206"/>
        <v>2000</v>
      </c>
      <c r="M95">
        <f t="shared" si="144"/>
        <v>152</v>
      </c>
      <c r="N95">
        <f t="shared" si="145"/>
        <v>2</v>
      </c>
      <c r="O95">
        <f t="shared" si="146"/>
        <v>0</v>
      </c>
      <c r="P95">
        <f t="shared" si="147"/>
        <v>0</v>
      </c>
      <c r="Q95">
        <f t="shared" si="148"/>
        <v>1</v>
      </c>
      <c r="R95">
        <f t="shared" si="149"/>
        <v>1</v>
      </c>
      <c r="S95">
        <f t="shared" si="150"/>
        <v>0</v>
      </c>
      <c r="T95">
        <f t="shared" si="151"/>
        <v>1249</v>
      </c>
      <c r="U95">
        <f t="shared" si="152"/>
        <v>595</v>
      </c>
      <c r="V95">
        <f t="shared" si="153"/>
        <v>0</v>
      </c>
      <c r="W95">
        <f t="shared" si="154"/>
        <v>0</v>
      </c>
      <c r="X95">
        <f t="shared" si="155"/>
        <v>0</v>
      </c>
      <c r="Y95">
        <f t="shared" si="156"/>
        <v>0</v>
      </c>
      <c r="Z95">
        <f t="shared" si="157"/>
        <v>0</v>
      </c>
      <c r="AA95">
        <f t="shared" si="158"/>
        <v>0</v>
      </c>
      <c r="AB95">
        <f t="shared" si="159"/>
        <v>0</v>
      </c>
      <c r="AC95">
        <f t="shared" si="160"/>
        <v>0</v>
      </c>
      <c r="AD95">
        <f t="shared" si="161"/>
        <v>0</v>
      </c>
      <c r="AE95">
        <f t="shared" si="162"/>
        <v>0</v>
      </c>
      <c r="AF95">
        <f t="shared" si="163"/>
        <v>0</v>
      </c>
      <c r="AG95">
        <f t="shared" si="164"/>
        <v>0</v>
      </c>
      <c r="AH95">
        <f t="shared" si="165"/>
        <v>0</v>
      </c>
      <c r="AI95">
        <f t="shared" si="166"/>
        <v>0</v>
      </c>
      <c r="AJ95">
        <f t="shared" si="167"/>
        <v>0</v>
      </c>
      <c r="AK95">
        <f t="shared" si="168"/>
        <v>0</v>
      </c>
      <c r="AL95">
        <f t="shared" si="169"/>
        <v>0</v>
      </c>
      <c r="AM95">
        <f t="shared" si="170"/>
        <v>0</v>
      </c>
      <c r="AN95">
        <f t="shared" si="171"/>
        <v>0</v>
      </c>
      <c r="AO95">
        <f t="shared" si="172"/>
        <v>0</v>
      </c>
      <c r="AP95">
        <f t="shared" si="173"/>
        <v>0</v>
      </c>
      <c r="AQ95">
        <f t="shared" si="174"/>
        <v>0</v>
      </c>
      <c r="AR95">
        <f t="shared" si="175"/>
        <v>0</v>
      </c>
      <c r="AS95">
        <f t="shared" si="176"/>
        <v>0</v>
      </c>
      <c r="AT95">
        <f t="shared" si="177"/>
        <v>0</v>
      </c>
      <c r="AU95">
        <f t="shared" si="178"/>
        <v>0</v>
      </c>
      <c r="AV95">
        <f t="shared" si="179"/>
        <v>0</v>
      </c>
      <c r="AW95">
        <f t="shared" si="180"/>
        <v>0</v>
      </c>
      <c r="AX95">
        <f t="shared" si="181"/>
        <v>0</v>
      </c>
      <c r="AY95">
        <f t="shared" si="182"/>
        <v>0</v>
      </c>
      <c r="AZ95">
        <f t="shared" si="183"/>
        <v>0</v>
      </c>
      <c r="BA95">
        <f t="shared" si="184"/>
        <v>0</v>
      </c>
      <c r="BB95">
        <f t="shared" si="185"/>
        <v>0</v>
      </c>
      <c r="BC95">
        <f t="shared" si="186"/>
        <v>0</v>
      </c>
      <c r="BD95">
        <f t="shared" si="187"/>
        <v>0</v>
      </c>
      <c r="BE95">
        <f t="shared" si="188"/>
        <v>0</v>
      </c>
      <c r="BF95">
        <f t="shared" si="189"/>
        <v>0</v>
      </c>
      <c r="BG95">
        <f t="shared" si="190"/>
        <v>0</v>
      </c>
      <c r="BH95">
        <f t="shared" si="191"/>
        <v>0</v>
      </c>
      <c r="BI95">
        <f t="shared" si="192"/>
        <v>0</v>
      </c>
      <c r="BJ95">
        <f t="shared" si="193"/>
        <v>0</v>
      </c>
      <c r="BK95">
        <f t="shared" si="194"/>
        <v>0</v>
      </c>
      <c r="BL95">
        <f t="shared" si="195"/>
        <v>0</v>
      </c>
      <c r="BM95">
        <f t="shared" si="196"/>
        <v>0</v>
      </c>
      <c r="BN95">
        <f t="shared" si="197"/>
        <v>0</v>
      </c>
      <c r="BO95">
        <f t="shared" si="198"/>
        <v>0</v>
      </c>
      <c r="BP95">
        <f t="shared" si="199"/>
        <v>0</v>
      </c>
      <c r="BQ95">
        <f t="shared" si="200"/>
        <v>0</v>
      </c>
      <c r="BR95">
        <f t="shared" si="201"/>
        <v>0</v>
      </c>
      <c r="BS95">
        <f t="shared" si="202"/>
        <v>0</v>
      </c>
      <c r="BT95">
        <f t="shared" si="203"/>
        <v>0</v>
      </c>
      <c r="BU95">
        <f t="shared" si="204"/>
        <v>0</v>
      </c>
    </row>
    <row r="96" spans="1:73" x14ac:dyDescent="0.25">
      <c r="A96">
        <f t="shared" si="207"/>
        <v>86</v>
      </c>
      <c r="B96">
        <f t="shared" si="205"/>
        <v>8000</v>
      </c>
      <c r="C96">
        <f t="shared" si="208"/>
        <v>606</v>
      </c>
      <c r="D96">
        <f t="shared" si="136"/>
        <v>2</v>
      </c>
      <c r="E96">
        <f t="shared" si="137"/>
        <v>0</v>
      </c>
      <c r="F96">
        <f t="shared" si="138"/>
        <v>1</v>
      </c>
      <c r="G96">
        <f t="shared" si="139"/>
        <v>1</v>
      </c>
      <c r="H96">
        <f t="shared" si="140"/>
        <v>1</v>
      </c>
      <c r="I96">
        <f t="shared" si="141"/>
        <v>0</v>
      </c>
      <c r="J96">
        <f t="shared" si="142"/>
        <v>5242</v>
      </c>
      <c r="K96">
        <f t="shared" si="143"/>
        <v>2147</v>
      </c>
      <c r="L96">
        <f t="shared" si="206"/>
        <v>2000</v>
      </c>
      <c r="M96">
        <f t="shared" si="144"/>
        <v>152</v>
      </c>
      <c r="N96">
        <f t="shared" si="145"/>
        <v>2</v>
      </c>
      <c r="O96">
        <f t="shared" si="146"/>
        <v>0</v>
      </c>
      <c r="P96">
        <f t="shared" si="147"/>
        <v>0</v>
      </c>
      <c r="Q96">
        <f t="shared" si="148"/>
        <v>1</v>
      </c>
      <c r="R96">
        <f t="shared" si="149"/>
        <v>1</v>
      </c>
      <c r="S96">
        <f t="shared" si="150"/>
        <v>0</v>
      </c>
      <c r="T96">
        <f t="shared" si="151"/>
        <v>1249</v>
      </c>
      <c r="U96">
        <f t="shared" si="152"/>
        <v>595</v>
      </c>
      <c r="V96">
        <f t="shared" si="153"/>
        <v>0</v>
      </c>
      <c r="W96">
        <f t="shared" si="154"/>
        <v>0</v>
      </c>
      <c r="X96">
        <f t="shared" si="155"/>
        <v>0</v>
      </c>
      <c r="Y96">
        <f t="shared" si="156"/>
        <v>0</v>
      </c>
      <c r="Z96">
        <f t="shared" si="157"/>
        <v>0</v>
      </c>
      <c r="AA96">
        <f t="shared" si="158"/>
        <v>0</v>
      </c>
      <c r="AB96">
        <f t="shared" si="159"/>
        <v>0</v>
      </c>
      <c r="AC96">
        <f t="shared" si="160"/>
        <v>0</v>
      </c>
      <c r="AD96">
        <f t="shared" si="161"/>
        <v>0</v>
      </c>
      <c r="AE96">
        <f t="shared" si="162"/>
        <v>0</v>
      </c>
      <c r="AF96">
        <f t="shared" si="163"/>
        <v>0</v>
      </c>
      <c r="AG96">
        <f t="shared" si="164"/>
        <v>0</v>
      </c>
      <c r="AH96">
        <f t="shared" si="165"/>
        <v>0</v>
      </c>
      <c r="AI96">
        <f t="shared" si="166"/>
        <v>0</v>
      </c>
      <c r="AJ96">
        <f t="shared" si="167"/>
        <v>0</v>
      </c>
      <c r="AK96">
        <f t="shared" si="168"/>
        <v>0</v>
      </c>
      <c r="AL96">
        <f t="shared" si="169"/>
        <v>0</v>
      </c>
      <c r="AM96">
        <f t="shared" si="170"/>
        <v>0</v>
      </c>
      <c r="AN96">
        <f t="shared" si="171"/>
        <v>0</v>
      </c>
      <c r="AO96">
        <f t="shared" si="172"/>
        <v>0</v>
      </c>
      <c r="AP96">
        <f t="shared" si="173"/>
        <v>0</v>
      </c>
      <c r="AQ96">
        <f t="shared" si="174"/>
        <v>0</v>
      </c>
      <c r="AR96">
        <f t="shared" si="175"/>
        <v>0</v>
      </c>
      <c r="AS96">
        <f t="shared" si="176"/>
        <v>0</v>
      </c>
      <c r="AT96">
        <f t="shared" si="177"/>
        <v>0</v>
      </c>
      <c r="AU96">
        <f t="shared" si="178"/>
        <v>0</v>
      </c>
      <c r="AV96">
        <f t="shared" si="179"/>
        <v>0</v>
      </c>
      <c r="AW96">
        <f t="shared" si="180"/>
        <v>0</v>
      </c>
      <c r="AX96">
        <f t="shared" si="181"/>
        <v>0</v>
      </c>
      <c r="AY96">
        <f t="shared" si="182"/>
        <v>0</v>
      </c>
      <c r="AZ96">
        <f t="shared" si="183"/>
        <v>0</v>
      </c>
      <c r="BA96">
        <f t="shared" si="184"/>
        <v>0</v>
      </c>
      <c r="BB96">
        <f t="shared" si="185"/>
        <v>0</v>
      </c>
      <c r="BC96">
        <f t="shared" si="186"/>
        <v>0</v>
      </c>
      <c r="BD96">
        <f t="shared" si="187"/>
        <v>0</v>
      </c>
      <c r="BE96">
        <f t="shared" si="188"/>
        <v>0</v>
      </c>
      <c r="BF96">
        <f t="shared" si="189"/>
        <v>0</v>
      </c>
      <c r="BG96">
        <f t="shared" si="190"/>
        <v>0</v>
      </c>
      <c r="BH96">
        <f t="shared" si="191"/>
        <v>0</v>
      </c>
      <c r="BI96">
        <f t="shared" si="192"/>
        <v>0</v>
      </c>
      <c r="BJ96">
        <f t="shared" si="193"/>
        <v>0</v>
      </c>
      <c r="BK96">
        <f t="shared" si="194"/>
        <v>0</v>
      </c>
      <c r="BL96">
        <f t="shared" si="195"/>
        <v>0</v>
      </c>
      <c r="BM96">
        <f t="shared" si="196"/>
        <v>0</v>
      </c>
      <c r="BN96">
        <f t="shared" si="197"/>
        <v>0</v>
      </c>
      <c r="BO96">
        <f t="shared" si="198"/>
        <v>0</v>
      </c>
      <c r="BP96">
        <f t="shared" si="199"/>
        <v>0</v>
      </c>
      <c r="BQ96">
        <f t="shared" si="200"/>
        <v>0</v>
      </c>
      <c r="BR96">
        <f t="shared" si="201"/>
        <v>0</v>
      </c>
      <c r="BS96">
        <f t="shared" si="202"/>
        <v>0</v>
      </c>
      <c r="BT96">
        <f t="shared" si="203"/>
        <v>0</v>
      </c>
      <c r="BU96">
        <f t="shared" si="204"/>
        <v>0</v>
      </c>
    </row>
    <row r="97" spans="1:73" x14ac:dyDescent="0.25">
      <c r="A97">
        <f t="shared" si="207"/>
        <v>87</v>
      </c>
      <c r="B97">
        <f t="shared" si="205"/>
        <v>8000</v>
      </c>
      <c r="C97">
        <f t="shared" si="208"/>
        <v>606</v>
      </c>
      <c r="D97">
        <f t="shared" si="136"/>
        <v>2</v>
      </c>
      <c r="E97">
        <f t="shared" si="137"/>
        <v>0</v>
      </c>
      <c r="F97">
        <f t="shared" si="138"/>
        <v>1</v>
      </c>
      <c r="G97">
        <f t="shared" si="139"/>
        <v>1</v>
      </c>
      <c r="H97">
        <f t="shared" si="140"/>
        <v>1</v>
      </c>
      <c r="I97">
        <f t="shared" si="141"/>
        <v>0</v>
      </c>
      <c r="J97">
        <f t="shared" si="142"/>
        <v>5242</v>
      </c>
      <c r="K97">
        <f t="shared" si="143"/>
        <v>2147</v>
      </c>
      <c r="L97">
        <f t="shared" si="206"/>
        <v>2000</v>
      </c>
      <c r="M97">
        <f t="shared" si="144"/>
        <v>152</v>
      </c>
      <c r="N97">
        <f t="shared" si="145"/>
        <v>2</v>
      </c>
      <c r="O97">
        <f t="shared" si="146"/>
        <v>0</v>
      </c>
      <c r="P97">
        <f t="shared" si="147"/>
        <v>0</v>
      </c>
      <c r="Q97">
        <f t="shared" si="148"/>
        <v>1</v>
      </c>
      <c r="R97">
        <f t="shared" si="149"/>
        <v>1</v>
      </c>
      <c r="S97">
        <f t="shared" si="150"/>
        <v>0</v>
      </c>
      <c r="T97">
        <f t="shared" si="151"/>
        <v>1249</v>
      </c>
      <c r="U97">
        <f t="shared" si="152"/>
        <v>595</v>
      </c>
      <c r="V97">
        <f t="shared" si="153"/>
        <v>0</v>
      </c>
      <c r="W97">
        <f t="shared" si="154"/>
        <v>0</v>
      </c>
      <c r="X97">
        <f t="shared" si="155"/>
        <v>0</v>
      </c>
      <c r="Y97">
        <f t="shared" si="156"/>
        <v>0</v>
      </c>
      <c r="Z97">
        <f t="shared" si="157"/>
        <v>0</v>
      </c>
      <c r="AA97">
        <f t="shared" si="158"/>
        <v>0</v>
      </c>
      <c r="AB97">
        <f t="shared" si="159"/>
        <v>0</v>
      </c>
      <c r="AC97">
        <f t="shared" si="160"/>
        <v>0</v>
      </c>
      <c r="AD97">
        <f t="shared" si="161"/>
        <v>0</v>
      </c>
      <c r="AE97">
        <f t="shared" si="162"/>
        <v>0</v>
      </c>
      <c r="AF97">
        <f t="shared" si="163"/>
        <v>0</v>
      </c>
      <c r="AG97">
        <f t="shared" si="164"/>
        <v>0</v>
      </c>
      <c r="AH97">
        <f t="shared" si="165"/>
        <v>0</v>
      </c>
      <c r="AI97">
        <f t="shared" si="166"/>
        <v>0</v>
      </c>
      <c r="AJ97">
        <f t="shared" si="167"/>
        <v>0</v>
      </c>
      <c r="AK97">
        <f t="shared" si="168"/>
        <v>0</v>
      </c>
      <c r="AL97">
        <f t="shared" si="169"/>
        <v>0</v>
      </c>
      <c r="AM97">
        <f t="shared" si="170"/>
        <v>0</v>
      </c>
      <c r="AN97">
        <f t="shared" si="171"/>
        <v>0</v>
      </c>
      <c r="AO97">
        <f t="shared" si="172"/>
        <v>0</v>
      </c>
      <c r="AP97">
        <f t="shared" si="173"/>
        <v>0</v>
      </c>
      <c r="AQ97">
        <f t="shared" si="174"/>
        <v>0</v>
      </c>
      <c r="AR97">
        <f t="shared" si="175"/>
        <v>0</v>
      </c>
      <c r="AS97">
        <f t="shared" si="176"/>
        <v>0</v>
      </c>
      <c r="AT97">
        <f t="shared" si="177"/>
        <v>0</v>
      </c>
      <c r="AU97">
        <f t="shared" si="178"/>
        <v>0</v>
      </c>
      <c r="AV97">
        <f t="shared" si="179"/>
        <v>0</v>
      </c>
      <c r="AW97">
        <f t="shared" si="180"/>
        <v>0</v>
      </c>
      <c r="AX97">
        <f t="shared" si="181"/>
        <v>0</v>
      </c>
      <c r="AY97">
        <f t="shared" si="182"/>
        <v>0</v>
      </c>
      <c r="AZ97">
        <f t="shared" si="183"/>
        <v>0</v>
      </c>
      <c r="BA97">
        <f t="shared" si="184"/>
        <v>0</v>
      </c>
      <c r="BB97">
        <f t="shared" si="185"/>
        <v>0</v>
      </c>
      <c r="BC97">
        <f t="shared" si="186"/>
        <v>0</v>
      </c>
      <c r="BD97">
        <f t="shared" si="187"/>
        <v>0</v>
      </c>
      <c r="BE97">
        <f t="shared" si="188"/>
        <v>0</v>
      </c>
      <c r="BF97">
        <f t="shared" si="189"/>
        <v>0</v>
      </c>
      <c r="BG97">
        <f t="shared" si="190"/>
        <v>0</v>
      </c>
      <c r="BH97">
        <f t="shared" si="191"/>
        <v>0</v>
      </c>
      <c r="BI97">
        <f t="shared" si="192"/>
        <v>0</v>
      </c>
      <c r="BJ97">
        <f t="shared" si="193"/>
        <v>0</v>
      </c>
      <c r="BK97">
        <f t="shared" si="194"/>
        <v>0</v>
      </c>
      <c r="BL97">
        <f t="shared" si="195"/>
        <v>0</v>
      </c>
      <c r="BM97">
        <f t="shared" si="196"/>
        <v>0</v>
      </c>
      <c r="BN97">
        <f t="shared" si="197"/>
        <v>0</v>
      </c>
      <c r="BO97">
        <f t="shared" si="198"/>
        <v>0</v>
      </c>
      <c r="BP97">
        <f t="shared" si="199"/>
        <v>0</v>
      </c>
      <c r="BQ97">
        <f t="shared" si="200"/>
        <v>0</v>
      </c>
      <c r="BR97">
        <f t="shared" si="201"/>
        <v>0</v>
      </c>
      <c r="BS97">
        <f t="shared" si="202"/>
        <v>0</v>
      </c>
      <c r="BT97">
        <f t="shared" si="203"/>
        <v>0</v>
      </c>
      <c r="BU97">
        <f t="shared" si="204"/>
        <v>0</v>
      </c>
    </row>
    <row r="98" spans="1:73" x14ac:dyDescent="0.25">
      <c r="A98">
        <f t="shared" si="207"/>
        <v>88</v>
      </c>
      <c r="B98">
        <f t="shared" si="205"/>
        <v>8000</v>
      </c>
      <c r="C98">
        <f t="shared" si="208"/>
        <v>606</v>
      </c>
      <c r="D98">
        <f t="shared" si="136"/>
        <v>2</v>
      </c>
      <c r="E98">
        <f t="shared" si="137"/>
        <v>0</v>
      </c>
      <c r="F98">
        <f t="shared" si="138"/>
        <v>1</v>
      </c>
      <c r="G98">
        <f t="shared" si="139"/>
        <v>1</v>
      </c>
      <c r="H98">
        <f t="shared" si="140"/>
        <v>1</v>
      </c>
      <c r="I98">
        <f t="shared" si="141"/>
        <v>0</v>
      </c>
      <c r="J98">
        <f t="shared" si="142"/>
        <v>5242</v>
      </c>
      <c r="K98">
        <f t="shared" si="143"/>
        <v>2147</v>
      </c>
      <c r="L98">
        <f t="shared" si="206"/>
        <v>2000</v>
      </c>
      <c r="M98">
        <f t="shared" si="144"/>
        <v>152</v>
      </c>
      <c r="N98">
        <f t="shared" si="145"/>
        <v>2</v>
      </c>
      <c r="O98">
        <f t="shared" si="146"/>
        <v>0</v>
      </c>
      <c r="P98">
        <f t="shared" si="147"/>
        <v>0</v>
      </c>
      <c r="Q98">
        <f t="shared" si="148"/>
        <v>1</v>
      </c>
      <c r="R98">
        <f t="shared" si="149"/>
        <v>1</v>
      </c>
      <c r="S98">
        <f t="shared" si="150"/>
        <v>0</v>
      </c>
      <c r="T98">
        <f t="shared" si="151"/>
        <v>1249</v>
      </c>
      <c r="U98">
        <f t="shared" si="152"/>
        <v>595</v>
      </c>
      <c r="V98">
        <f t="shared" si="153"/>
        <v>0</v>
      </c>
      <c r="W98">
        <f t="shared" si="154"/>
        <v>0</v>
      </c>
      <c r="X98">
        <f t="shared" si="155"/>
        <v>0</v>
      </c>
      <c r="Y98">
        <f t="shared" si="156"/>
        <v>0</v>
      </c>
      <c r="Z98">
        <f t="shared" si="157"/>
        <v>0</v>
      </c>
      <c r="AA98">
        <f t="shared" si="158"/>
        <v>0</v>
      </c>
      <c r="AB98">
        <f t="shared" si="159"/>
        <v>0</v>
      </c>
      <c r="AC98">
        <f t="shared" si="160"/>
        <v>0</v>
      </c>
      <c r="AD98">
        <f t="shared" si="161"/>
        <v>0</v>
      </c>
      <c r="AE98">
        <f t="shared" si="162"/>
        <v>0</v>
      </c>
      <c r="AF98">
        <f t="shared" si="163"/>
        <v>0</v>
      </c>
      <c r="AG98">
        <f t="shared" si="164"/>
        <v>0</v>
      </c>
      <c r="AH98">
        <f t="shared" si="165"/>
        <v>0</v>
      </c>
      <c r="AI98">
        <f t="shared" si="166"/>
        <v>0</v>
      </c>
      <c r="AJ98">
        <f t="shared" si="167"/>
        <v>0</v>
      </c>
      <c r="AK98">
        <f t="shared" si="168"/>
        <v>0</v>
      </c>
      <c r="AL98">
        <f t="shared" si="169"/>
        <v>0</v>
      </c>
      <c r="AM98">
        <f t="shared" si="170"/>
        <v>0</v>
      </c>
      <c r="AN98">
        <f t="shared" si="171"/>
        <v>0</v>
      </c>
      <c r="AO98">
        <f t="shared" si="172"/>
        <v>0</v>
      </c>
      <c r="AP98">
        <f t="shared" si="173"/>
        <v>0</v>
      </c>
      <c r="AQ98">
        <f t="shared" si="174"/>
        <v>0</v>
      </c>
      <c r="AR98">
        <f t="shared" si="175"/>
        <v>0</v>
      </c>
      <c r="AS98">
        <f t="shared" si="176"/>
        <v>0</v>
      </c>
      <c r="AT98">
        <f t="shared" si="177"/>
        <v>0</v>
      </c>
      <c r="AU98">
        <f t="shared" si="178"/>
        <v>0</v>
      </c>
      <c r="AV98">
        <f t="shared" si="179"/>
        <v>0</v>
      </c>
      <c r="AW98">
        <f t="shared" si="180"/>
        <v>0</v>
      </c>
      <c r="AX98">
        <f t="shared" si="181"/>
        <v>0</v>
      </c>
      <c r="AY98">
        <f t="shared" si="182"/>
        <v>0</v>
      </c>
      <c r="AZ98">
        <f t="shared" si="183"/>
        <v>0</v>
      </c>
      <c r="BA98">
        <f t="shared" si="184"/>
        <v>0</v>
      </c>
      <c r="BB98">
        <f t="shared" si="185"/>
        <v>0</v>
      </c>
      <c r="BC98">
        <f t="shared" si="186"/>
        <v>0</v>
      </c>
      <c r="BD98">
        <f t="shared" si="187"/>
        <v>0</v>
      </c>
      <c r="BE98">
        <f t="shared" si="188"/>
        <v>0</v>
      </c>
      <c r="BF98">
        <f t="shared" si="189"/>
        <v>0</v>
      </c>
      <c r="BG98">
        <f t="shared" si="190"/>
        <v>0</v>
      </c>
      <c r="BH98">
        <f t="shared" si="191"/>
        <v>0</v>
      </c>
      <c r="BI98">
        <f t="shared" si="192"/>
        <v>0</v>
      </c>
      <c r="BJ98">
        <f t="shared" si="193"/>
        <v>0</v>
      </c>
      <c r="BK98">
        <f t="shared" si="194"/>
        <v>0</v>
      </c>
      <c r="BL98">
        <f t="shared" si="195"/>
        <v>0</v>
      </c>
      <c r="BM98">
        <f t="shared" si="196"/>
        <v>0</v>
      </c>
      <c r="BN98">
        <f t="shared" si="197"/>
        <v>0</v>
      </c>
      <c r="BO98">
        <f t="shared" si="198"/>
        <v>0</v>
      </c>
      <c r="BP98">
        <f t="shared" si="199"/>
        <v>0</v>
      </c>
      <c r="BQ98">
        <f t="shared" si="200"/>
        <v>0</v>
      </c>
      <c r="BR98">
        <f t="shared" si="201"/>
        <v>0</v>
      </c>
      <c r="BS98">
        <f t="shared" si="202"/>
        <v>0</v>
      </c>
      <c r="BT98">
        <f t="shared" si="203"/>
        <v>0</v>
      </c>
      <c r="BU98">
        <f t="shared" si="204"/>
        <v>0</v>
      </c>
    </row>
    <row r="99" spans="1:73" x14ac:dyDescent="0.25">
      <c r="A99">
        <f t="shared" si="207"/>
        <v>89</v>
      </c>
      <c r="B99">
        <f t="shared" si="205"/>
        <v>8000</v>
      </c>
      <c r="C99">
        <f t="shared" si="208"/>
        <v>606</v>
      </c>
      <c r="D99">
        <f t="shared" si="136"/>
        <v>2</v>
      </c>
      <c r="E99">
        <f t="shared" si="137"/>
        <v>0</v>
      </c>
      <c r="F99">
        <f t="shared" si="138"/>
        <v>1</v>
      </c>
      <c r="G99">
        <f t="shared" si="139"/>
        <v>1</v>
      </c>
      <c r="H99">
        <f t="shared" si="140"/>
        <v>1</v>
      </c>
      <c r="I99">
        <f t="shared" si="141"/>
        <v>0</v>
      </c>
      <c r="J99">
        <f t="shared" si="142"/>
        <v>5242</v>
      </c>
      <c r="K99">
        <f t="shared" si="143"/>
        <v>2147</v>
      </c>
      <c r="L99">
        <f t="shared" si="206"/>
        <v>2000</v>
      </c>
      <c r="M99">
        <f t="shared" si="144"/>
        <v>152</v>
      </c>
      <c r="N99">
        <f t="shared" si="145"/>
        <v>2</v>
      </c>
      <c r="O99">
        <f t="shared" si="146"/>
        <v>0</v>
      </c>
      <c r="P99">
        <f t="shared" si="147"/>
        <v>0</v>
      </c>
      <c r="Q99">
        <f t="shared" si="148"/>
        <v>1</v>
      </c>
      <c r="R99">
        <f t="shared" si="149"/>
        <v>1</v>
      </c>
      <c r="S99">
        <f t="shared" si="150"/>
        <v>0</v>
      </c>
      <c r="T99">
        <f t="shared" si="151"/>
        <v>1249</v>
      </c>
      <c r="U99">
        <f t="shared" si="152"/>
        <v>595</v>
      </c>
      <c r="V99">
        <f t="shared" si="153"/>
        <v>0</v>
      </c>
      <c r="W99">
        <f t="shared" si="154"/>
        <v>0</v>
      </c>
      <c r="X99">
        <f t="shared" si="155"/>
        <v>0</v>
      </c>
      <c r="Y99">
        <f t="shared" si="156"/>
        <v>0</v>
      </c>
      <c r="Z99">
        <f t="shared" si="157"/>
        <v>0</v>
      </c>
      <c r="AA99">
        <f t="shared" si="158"/>
        <v>0</v>
      </c>
      <c r="AB99">
        <f t="shared" si="159"/>
        <v>0</v>
      </c>
      <c r="AC99">
        <f t="shared" si="160"/>
        <v>0</v>
      </c>
      <c r="AD99">
        <f t="shared" si="161"/>
        <v>0</v>
      </c>
      <c r="AE99">
        <f t="shared" si="162"/>
        <v>0</v>
      </c>
      <c r="AF99">
        <f t="shared" si="163"/>
        <v>0</v>
      </c>
      <c r="AG99">
        <f t="shared" si="164"/>
        <v>0</v>
      </c>
      <c r="AH99">
        <f t="shared" si="165"/>
        <v>0</v>
      </c>
      <c r="AI99">
        <f t="shared" si="166"/>
        <v>0</v>
      </c>
      <c r="AJ99">
        <f t="shared" si="167"/>
        <v>0</v>
      </c>
      <c r="AK99">
        <f t="shared" si="168"/>
        <v>0</v>
      </c>
      <c r="AL99">
        <f t="shared" si="169"/>
        <v>0</v>
      </c>
      <c r="AM99">
        <f t="shared" si="170"/>
        <v>0</v>
      </c>
      <c r="AN99">
        <f t="shared" si="171"/>
        <v>0</v>
      </c>
      <c r="AO99">
        <f t="shared" si="172"/>
        <v>0</v>
      </c>
      <c r="AP99">
        <f t="shared" si="173"/>
        <v>0</v>
      </c>
      <c r="AQ99">
        <f t="shared" si="174"/>
        <v>0</v>
      </c>
      <c r="AR99">
        <f t="shared" si="175"/>
        <v>0</v>
      </c>
      <c r="AS99">
        <f t="shared" si="176"/>
        <v>0</v>
      </c>
      <c r="AT99">
        <f t="shared" si="177"/>
        <v>0</v>
      </c>
      <c r="AU99">
        <f t="shared" si="178"/>
        <v>0</v>
      </c>
      <c r="AV99">
        <f t="shared" si="179"/>
        <v>0</v>
      </c>
      <c r="AW99">
        <f t="shared" si="180"/>
        <v>0</v>
      </c>
      <c r="AX99">
        <f t="shared" si="181"/>
        <v>0</v>
      </c>
      <c r="AY99">
        <f t="shared" si="182"/>
        <v>0</v>
      </c>
      <c r="AZ99">
        <f t="shared" si="183"/>
        <v>0</v>
      </c>
      <c r="BA99">
        <f t="shared" si="184"/>
        <v>0</v>
      </c>
      <c r="BB99">
        <f t="shared" si="185"/>
        <v>0</v>
      </c>
      <c r="BC99">
        <f t="shared" si="186"/>
        <v>0</v>
      </c>
      <c r="BD99">
        <f t="shared" si="187"/>
        <v>0</v>
      </c>
      <c r="BE99">
        <f t="shared" si="188"/>
        <v>0</v>
      </c>
      <c r="BF99">
        <f t="shared" si="189"/>
        <v>0</v>
      </c>
      <c r="BG99">
        <f t="shared" si="190"/>
        <v>0</v>
      </c>
      <c r="BH99">
        <f t="shared" si="191"/>
        <v>0</v>
      </c>
      <c r="BI99">
        <f t="shared" si="192"/>
        <v>0</v>
      </c>
      <c r="BJ99">
        <f t="shared" si="193"/>
        <v>0</v>
      </c>
      <c r="BK99">
        <f t="shared" si="194"/>
        <v>0</v>
      </c>
      <c r="BL99">
        <f t="shared" si="195"/>
        <v>0</v>
      </c>
      <c r="BM99">
        <f t="shared" si="196"/>
        <v>0</v>
      </c>
      <c r="BN99">
        <f t="shared" si="197"/>
        <v>0</v>
      </c>
      <c r="BO99">
        <f t="shared" si="198"/>
        <v>0</v>
      </c>
      <c r="BP99">
        <f t="shared" si="199"/>
        <v>0</v>
      </c>
      <c r="BQ99">
        <f t="shared" si="200"/>
        <v>0</v>
      </c>
      <c r="BR99">
        <f t="shared" si="201"/>
        <v>0</v>
      </c>
      <c r="BS99">
        <f t="shared" si="202"/>
        <v>0</v>
      </c>
      <c r="BT99">
        <f t="shared" si="203"/>
        <v>0</v>
      </c>
      <c r="BU99">
        <f t="shared" si="204"/>
        <v>0</v>
      </c>
    </row>
    <row r="100" spans="1:73" x14ac:dyDescent="0.25">
      <c r="A100">
        <f t="shared" si="207"/>
        <v>90</v>
      </c>
      <c r="B100">
        <f t="shared" si="205"/>
        <v>8000</v>
      </c>
      <c r="C100">
        <f t="shared" si="208"/>
        <v>606</v>
      </c>
      <c r="D100">
        <f t="shared" si="136"/>
        <v>2</v>
      </c>
      <c r="E100">
        <f t="shared" si="137"/>
        <v>0</v>
      </c>
      <c r="F100">
        <f t="shared" si="138"/>
        <v>1</v>
      </c>
      <c r="G100">
        <f t="shared" si="139"/>
        <v>1</v>
      </c>
      <c r="H100">
        <f t="shared" si="140"/>
        <v>1</v>
      </c>
      <c r="I100">
        <f t="shared" si="141"/>
        <v>0</v>
      </c>
      <c r="J100">
        <f t="shared" si="142"/>
        <v>5242</v>
      </c>
      <c r="K100">
        <f t="shared" si="143"/>
        <v>2147</v>
      </c>
      <c r="L100">
        <f t="shared" si="206"/>
        <v>2000</v>
      </c>
      <c r="M100">
        <f t="shared" si="144"/>
        <v>152</v>
      </c>
      <c r="N100">
        <f t="shared" si="145"/>
        <v>2</v>
      </c>
      <c r="O100">
        <f t="shared" si="146"/>
        <v>0</v>
      </c>
      <c r="P100">
        <f t="shared" si="147"/>
        <v>0</v>
      </c>
      <c r="Q100">
        <f t="shared" si="148"/>
        <v>1</v>
      </c>
      <c r="R100">
        <f t="shared" si="149"/>
        <v>1</v>
      </c>
      <c r="S100">
        <f t="shared" si="150"/>
        <v>0</v>
      </c>
      <c r="T100">
        <f t="shared" si="151"/>
        <v>1249</v>
      </c>
      <c r="U100">
        <f t="shared" si="152"/>
        <v>595</v>
      </c>
      <c r="V100">
        <f t="shared" si="153"/>
        <v>0</v>
      </c>
      <c r="W100">
        <f t="shared" si="154"/>
        <v>0</v>
      </c>
      <c r="X100">
        <f t="shared" si="155"/>
        <v>0</v>
      </c>
      <c r="Y100">
        <f t="shared" si="156"/>
        <v>0</v>
      </c>
      <c r="Z100">
        <f t="shared" si="157"/>
        <v>0</v>
      </c>
      <c r="AA100">
        <f t="shared" si="158"/>
        <v>0</v>
      </c>
      <c r="AB100">
        <f t="shared" si="159"/>
        <v>0</v>
      </c>
      <c r="AC100">
        <f t="shared" si="160"/>
        <v>0</v>
      </c>
      <c r="AD100">
        <f t="shared" si="161"/>
        <v>0</v>
      </c>
      <c r="AE100">
        <f t="shared" si="162"/>
        <v>0</v>
      </c>
      <c r="AF100">
        <f t="shared" si="163"/>
        <v>0</v>
      </c>
      <c r="AG100">
        <f t="shared" si="164"/>
        <v>0</v>
      </c>
      <c r="AH100">
        <f t="shared" si="165"/>
        <v>0</v>
      </c>
      <c r="AI100">
        <f t="shared" si="166"/>
        <v>0</v>
      </c>
      <c r="AJ100">
        <f t="shared" si="167"/>
        <v>0</v>
      </c>
      <c r="AK100">
        <f t="shared" si="168"/>
        <v>0</v>
      </c>
      <c r="AL100">
        <f t="shared" si="169"/>
        <v>0</v>
      </c>
      <c r="AM100">
        <f t="shared" si="170"/>
        <v>0</v>
      </c>
      <c r="AN100">
        <f t="shared" si="171"/>
        <v>0</v>
      </c>
      <c r="AO100">
        <f t="shared" si="172"/>
        <v>0</v>
      </c>
      <c r="AP100">
        <f t="shared" si="173"/>
        <v>0</v>
      </c>
      <c r="AQ100">
        <f t="shared" si="174"/>
        <v>0</v>
      </c>
      <c r="AR100">
        <f t="shared" si="175"/>
        <v>0</v>
      </c>
      <c r="AS100">
        <f t="shared" si="176"/>
        <v>0</v>
      </c>
      <c r="AT100">
        <f t="shared" si="177"/>
        <v>0</v>
      </c>
      <c r="AU100">
        <f t="shared" si="178"/>
        <v>0</v>
      </c>
      <c r="AV100">
        <f t="shared" si="179"/>
        <v>0</v>
      </c>
      <c r="AW100">
        <f t="shared" si="180"/>
        <v>0</v>
      </c>
      <c r="AX100">
        <f t="shared" si="181"/>
        <v>0</v>
      </c>
      <c r="AY100">
        <f t="shared" si="182"/>
        <v>0</v>
      </c>
      <c r="AZ100">
        <f t="shared" si="183"/>
        <v>0</v>
      </c>
      <c r="BA100">
        <f t="shared" si="184"/>
        <v>0</v>
      </c>
      <c r="BB100">
        <f t="shared" si="185"/>
        <v>0</v>
      </c>
      <c r="BC100">
        <f t="shared" si="186"/>
        <v>0</v>
      </c>
      <c r="BD100">
        <f t="shared" si="187"/>
        <v>0</v>
      </c>
      <c r="BE100">
        <f t="shared" si="188"/>
        <v>0</v>
      </c>
      <c r="BF100">
        <f t="shared" si="189"/>
        <v>0</v>
      </c>
      <c r="BG100">
        <f t="shared" si="190"/>
        <v>0</v>
      </c>
      <c r="BH100">
        <f t="shared" si="191"/>
        <v>0</v>
      </c>
      <c r="BI100">
        <f t="shared" si="192"/>
        <v>0</v>
      </c>
      <c r="BJ100">
        <f t="shared" si="193"/>
        <v>0</v>
      </c>
      <c r="BK100">
        <f t="shared" si="194"/>
        <v>0</v>
      </c>
      <c r="BL100">
        <f t="shared" si="195"/>
        <v>0</v>
      </c>
      <c r="BM100">
        <f t="shared" si="196"/>
        <v>0</v>
      </c>
      <c r="BN100">
        <f t="shared" si="197"/>
        <v>0</v>
      </c>
      <c r="BO100">
        <f t="shared" si="198"/>
        <v>0</v>
      </c>
      <c r="BP100">
        <f t="shared" si="199"/>
        <v>0</v>
      </c>
      <c r="BQ100">
        <f t="shared" si="200"/>
        <v>0</v>
      </c>
      <c r="BR100">
        <f t="shared" si="201"/>
        <v>0</v>
      </c>
      <c r="BS100">
        <f t="shared" si="202"/>
        <v>0</v>
      </c>
      <c r="BT100">
        <f t="shared" si="203"/>
        <v>0</v>
      </c>
      <c r="BU100">
        <f t="shared" si="204"/>
        <v>0</v>
      </c>
    </row>
    <row r="101" spans="1:73" x14ac:dyDescent="0.25">
      <c r="A101">
        <f t="shared" si="207"/>
        <v>91</v>
      </c>
      <c r="B101">
        <f t="shared" si="205"/>
        <v>8000</v>
      </c>
      <c r="C101">
        <f t="shared" si="208"/>
        <v>606</v>
      </c>
      <c r="D101">
        <f t="shared" si="136"/>
        <v>2</v>
      </c>
      <c r="E101">
        <f t="shared" si="137"/>
        <v>0</v>
      </c>
      <c r="F101">
        <f t="shared" si="138"/>
        <v>1</v>
      </c>
      <c r="G101">
        <f t="shared" si="139"/>
        <v>1</v>
      </c>
      <c r="H101">
        <f t="shared" si="140"/>
        <v>1</v>
      </c>
      <c r="I101">
        <f t="shared" si="141"/>
        <v>0</v>
      </c>
      <c r="J101">
        <f t="shared" si="142"/>
        <v>5242</v>
      </c>
      <c r="K101">
        <f t="shared" si="143"/>
        <v>2147</v>
      </c>
      <c r="L101">
        <f t="shared" si="206"/>
        <v>2000</v>
      </c>
      <c r="M101">
        <f t="shared" si="144"/>
        <v>152</v>
      </c>
      <c r="N101">
        <f t="shared" si="145"/>
        <v>2</v>
      </c>
      <c r="O101">
        <f t="shared" si="146"/>
        <v>0</v>
      </c>
      <c r="P101">
        <f t="shared" si="147"/>
        <v>0</v>
      </c>
      <c r="Q101">
        <f t="shared" si="148"/>
        <v>1</v>
      </c>
      <c r="R101">
        <f t="shared" si="149"/>
        <v>1</v>
      </c>
      <c r="S101">
        <f t="shared" si="150"/>
        <v>0</v>
      </c>
      <c r="T101">
        <f t="shared" si="151"/>
        <v>1249</v>
      </c>
      <c r="U101">
        <f t="shared" si="152"/>
        <v>595</v>
      </c>
      <c r="V101">
        <f t="shared" si="153"/>
        <v>0</v>
      </c>
      <c r="W101">
        <f t="shared" si="154"/>
        <v>0</v>
      </c>
      <c r="X101">
        <f t="shared" si="155"/>
        <v>0</v>
      </c>
      <c r="Y101">
        <f t="shared" si="156"/>
        <v>0</v>
      </c>
      <c r="Z101">
        <f t="shared" si="157"/>
        <v>0</v>
      </c>
      <c r="AA101">
        <f t="shared" si="158"/>
        <v>0</v>
      </c>
      <c r="AB101">
        <f t="shared" si="159"/>
        <v>0</v>
      </c>
      <c r="AC101">
        <f t="shared" si="160"/>
        <v>0</v>
      </c>
      <c r="AD101">
        <f t="shared" si="161"/>
        <v>0</v>
      </c>
      <c r="AE101">
        <f t="shared" si="162"/>
        <v>0</v>
      </c>
      <c r="AF101">
        <f t="shared" si="163"/>
        <v>0</v>
      </c>
      <c r="AG101">
        <f t="shared" si="164"/>
        <v>0</v>
      </c>
      <c r="AH101">
        <f t="shared" si="165"/>
        <v>0</v>
      </c>
      <c r="AI101">
        <f t="shared" si="166"/>
        <v>0</v>
      </c>
      <c r="AJ101">
        <f t="shared" si="167"/>
        <v>0</v>
      </c>
      <c r="AK101">
        <f t="shared" si="168"/>
        <v>0</v>
      </c>
      <c r="AL101">
        <f t="shared" si="169"/>
        <v>0</v>
      </c>
      <c r="AM101">
        <f t="shared" si="170"/>
        <v>0</v>
      </c>
      <c r="AN101">
        <f t="shared" si="171"/>
        <v>0</v>
      </c>
      <c r="AO101">
        <f t="shared" si="172"/>
        <v>0</v>
      </c>
      <c r="AP101">
        <f t="shared" si="173"/>
        <v>0</v>
      </c>
      <c r="AQ101">
        <f t="shared" si="174"/>
        <v>0</v>
      </c>
      <c r="AR101">
        <f t="shared" si="175"/>
        <v>0</v>
      </c>
      <c r="AS101">
        <f t="shared" si="176"/>
        <v>0</v>
      </c>
      <c r="AT101">
        <f t="shared" si="177"/>
        <v>0</v>
      </c>
      <c r="AU101">
        <f t="shared" si="178"/>
        <v>0</v>
      </c>
      <c r="AV101">
        <f t="shared" si="179"/>
        <v>0</v>
      </c>
      <c r="AW101">
        <f t="shared" si="180"/>
        <v>0</v>
      </c>
      <c r="AX101">
        <f t="shared" si="181"/>
        <v>0</v>
      </c>
      <c r="AY101">
        <f t="shared" si="182"/>
        <v>0</v>
      </c>
      <c r="AZ101">
        <f t="shared" si="183"/>
        <v>0</v>
      </c>
      <c r="BA101">
        <f t="shared" si="184"/>
        <v>0</v>
      </c>
      <c r="BB101">
        <f t="shared" si="185"/>
        <v>0</v>
      </c>
      <c r="BC101">
        <f t="shared" si="186"/>
        <v>0</v>
      </c>
      <c r="BD101">
        <f t="shared" si="187"/>
        <v>0</v>
      </c>
      <c r="BE101">
        <f t="shared" si="188"/>
        <v>0</v>
      </c>
      <c r="BF101">
        <f t="shared" si="189"/>
        <v>0</v>
      </c>
      <c r="BG101">
        <f t="shared" si="190"/>
        <v>0</v>
      </c>
      <c r="BH101">
        <f t="shared" si="191"/>
        <v>0</v>
      </c>
      <c r="BI101">
        <f t="shared" si="192"/>
        <v>0</v>
      </c>
      <c r="BJ101">
        <f t="shared" si="193"/>
        <v>0</v>
      </c>
      <c r="BK101">
        <f t="shared" si="194"/>
        <v>0</v>
      </c>
      <c r="BL101">
        <f t="shared" si="195"/>
        <v>0</v>
      </c>
      <c r="BM101">
        <f t="shared" si="196"/>
        <v>0</v>
      </c>
      <c r="BN101">
        <f t="shared" si="197"/>
        <v>0</v>
      </c>
      <c r="BO101">
        <f t="shared" si="198"/>
        <v>0</v>
      </c>
      <c r="BP101">
        <f t="shared" si="199"/>
        <v>0</v>
      </c>
      <c r="BQ101">
        <f t="shared" si="200"/>
        <v>0</v>
      </c>
      <c r="BR101">
        <f t="shared" si="201"/>
        <v>0</v>
      </c>
      <c r="BS101">
        <f t="shared" si="202"/>
        <v>0</v>
      </c>
      <c r="BT101">
        <f t="shared" si="203"/>
        <v>0</v>
      </c>
      <c r="BU101">
        <f t="shared" si="204"/>
        <v>0</v>
      </c>
    </row>
    <row r="102" spans="1:73" x14ac:dyDescent="0.25">
      <c r="A102">
        <f t="shared" si="207"/>
        <v>92</v>
      </c>
      <c r="B102">
        <f t="shared" si="205"/>
        <v>8000</v>
      </c>
      <c r="C102">
        <f t="shared" si="208"/>
        <v>606</v>
      </c>
      <c r="D102">
        <f t="shared" si="136"/>
        <v>2</v>
      </c>
      <c r="E102">
        <f t="shared" si="137"/>
        <v>0</v>
      </c>
      <c r="F102">
        <f t="shared" si="138"/>
        <v>1</v>
      </c>
      <c r="G102">
        <f t="shared" si="139"/>
        <v>1</v>
      </c>
      <c r="H102">
        <f t="shared" si="140"/>
        <v>1</v>
      </c>
      <c r="I102">
        <f t="shared" si="141"/>
        <v>0</v>
      </c>
      <c r="J102">
        <f t="shared" si="142"/>
        <v>5242</v>
      </c>
      <c r="K102">
        <f t="shared" si="143"/>
        <v>2147</v>
      </c>
      <c r="L102">
        <f t="shared" si="206"/>
        <v>2000</v>
      </c>
      <c r="M102">
        <f t="shared" si="144"/>
        <v>152</v>
      </c>
      <c r="N102">
        <f t="shared" si="145"/>
        <v>2</v>
      </c>
      <c r="O102">
        <f t="shared" si="146"/>
        <v>0</v>
      </c>
      <c r="P102">
        <f t="shared" si="147"/>
        <v>0</v>
      </c>
      <c r="Q102">
        <f t="shared" si="148"/>
        <v>1</v>
      </c>
      <c r="R102">
        <f t="shared" si="149"/>
        <v>1</v>
      </c>
      <c r="S102">
        <f t="shared" si="150"/>
        <v>0</v>
      </c>
      <c r="T102">
        <f t="shared" si="151"/>
        <v>1249</v>
      </c>
      <c r="U102">
        <f t="shared" si="152"/>
        <v>595</v>
      </c>
      <c r="V102">
        <f t="shared" si="153"/>
        <v>0</v>
      </c>
      <c r="W102">
        <f t="shared" si="154"/>
        <v>0</v>
      </c>
      <c r="X102">
        <f t="shared" si="155"/>
        <v>0</v>
      </c>
      <c r="Y102">
        <f t="shared" si="156"/>
        <v>0</v>
      </c>
      <c r="Z102">
        <f t="shared" si="157"/>
        <v>0</v>
      </c>
      <c r="AA102">
        <f t="shared" si="158"/>
        <v>0</v>
      </c>
      <c r="AB102">
        <f t="shared" si="159"/>
        <v>0</v>
      </c>
      <c r="AC102">
        <f t="shared" si="160"/>
        <v>0</v>
      </c>
      <c r="AD102">
        <f t="shared" si="161"/>
        <v>0</v>
      </c>
      <c r="AE102">
        <f t="shared" si="162"/>
        <v>0</v>
      </c>
      <c r="AF102">
        <f t="shared" si="163"/>
        <v>0</v>
      </c>
      <c r="AG102">
        <f t="shared" si="164"/>
        <v>0</v>
      </c>
      <c r="AH102">
        <f t="shared" si="165"/>
        <v>0</v>
      </c>
      <c r="AI102">
        <f t="shared" si="166"/>
        <v>0</v>
      </c>
      <c r="AJ102">
        <f t="shared" si="167"/>
        <v>0</v>
      </c>
      <c r="AK102">
        <f t="shared" si="168"/>
        <v>0</v>
      </c>
      <c r="AL102">
        <f t="shared" si="169"/>
        <v>0</v>
      </c>
      <c r="AM102">
        <f t="shared" si="170"/>
        <v>0</v>
      </c>
      <c r="AN102">
        <f t="shared" si="171"/>
        <v>0</v>
      </c>
      <c r="AO102">
        <f t="shared" si="172"/>
        <v>0</v>
      </c>
      <c r="AP102">
        <f t="shared" si="173"/>
        <v>0</v>
      </c>
      <c r="AQ102">
        <f t="shared" si="174"/>
        <v>0</v>
      </c>
      <c r="AR102">
        <f t="shared" si="175"/>
        <v>0</v>
      </c>
      <c r="AS102">
        <f t="shared" si="176"/>
        <v>0</v>
      </c>
      <c r="AT102">
        <f t="shared" si="177"/>
        <v>0</v>
      </c>
      <c r="AU102">
        <f t="shared" si="178"/>
        <v>0</v>
      </c>
      <c r="AV102">
        <f t="shared" si="179"/>
        <v>0</v>
      </c>
      <c r="AW102">
        <f t="shared" si="180"/>
        <v>0</v>
      </c>
      <c r="AX102">
        <f t="shared" si="181"/>
        <v>0</v>
      </c>
      <c r="AY102">
        <f t="shared" si="182"/>
        <v>0</v>
      </c>
      <c r="AZ102">
        <f t="shared" si="183"/>
        <v>0</v>
      </c>
      <c r="BA102">
        <f t="shared" si="184"/>
        <v>0</v>
      </c>
      <c r="BB102">
        <f t="shared" si="185"/>
        <v>0</v>
      </c>
      <c r="BC102">
        <f t="shared" si="186"/>
        <v>0</v>
      </c>
      <c r="BD102">
        <f t="shared" si="187"/>
        <v>0</v>
      </c>
      <c r="BE102">
        <f t="shared" si="188"/>
        <v>0</v>
      </c>
      <c r="BF102">
        <f t="shared" si="189"/>
        <v>0</v>
      </c>
      <c r="BG102">
        <f t="shared" si="190"/>
        <v>0</v>
      </c>
      <c r="BH102">
        <f t="shared" si="191"/>
        <v>0</v>
      </c>
      <c r="BI102">
        <f t="shared" si="192"/>
        <v>0</v>
      </c>
      <c r="BJ102">
        <f t="shared" si="193"/>
        <v>0</v>
      </c>
      <c r="BK102">
        <f t="shared" si="194"/>
        <v>0</v>
      </c>
      <c r="BL102">
        <f t="shared" si="195"/>
        <v>0</v>
      </c>
      <c r="BM102">
        <f t="shared" si="196"/>
        <v>0</v>
      </c>
      <c r="BN102">
        <f t="shared" si="197"/>
        <v>0</v>
      </c>
      <c r="BO102">
        <f t="shared" si="198"/>
        <v>0</v>
      </c>
      <c r="BP102">
        <f t="shared" si="199"/>
        <v>0</v>
      </c>
      <c r="BQ102">
        <f t="shared" si="200"/>
        <v>0</v>
      </c>
      <c r="BR102">
        <f t="shared" si="201"/>
        <v>0</v>
      </c>
      <c r="BS102">
        <f t="shared" si="202"/>
        <v>0</v>
      </c>
      <c r="BT102">
        <f t="shared" si="203"/>
        <v>0</v>
      </c>
      <c r="BU102">
        <f t="shared" si="204"/>
        <v>0</v>
      </c>
    </row>
    <row r="103" spans="1:73" x14ac:dyDescent="0.25">
      <c r="A103">
        <f t="shared" si="207"/>
        <v>93</v>
      </c>
      <c r="B103">
        <f t="shared" si="205"/>
        <v>8000</v>
      </c>
      <c r="C103">
        <f t="shared" si="208"/>
        <v>606</v>
      </c>
      <c r="D103">
        <f t="shared" si="136"/>
        <v>2</v>
      </c>
      <c r="E103">
        <f t="shared" si="137"/>
        <v>0</v>
      </c>
      <c r="F103">
        <f t="shared" si="138"/>
        <v>1</v>
      </c>
      <c r="G103">
        <f t="shared" si="139"/>
        <v>1</v>
      </c>
      <c r="H103">
        <f t="shared" si="140"/>
        <v>1</v>
      </c>
      <c r="I103">
        <f t="shared" si="141"/>
        <v>0</v>
      </c>
      <c r="J103">
        <f t="shared" si="142"/>
        <v>5242</v>
      </c>
      <c r="K103">
        <f t="shared" si="143"/>
        <v>2147</v>
      </c>
      <c r="L103">
        <f t="shared" si="206"/>
        <v>2000</v>
      </c>
      <c r="M103">
        <f t="shared" si="144"/>
        <v>152</v>
      </c>
      <c r="N103">
        <f t="shared" si="145"/>
        <v>2</v>
      </c>
      <c r="O103">
        <f t="shared" si="146"/>
        <v>0</v>
      </c>
      <c r="P103">
        <f t="shared" si="147"/>
        <v>0</v>
      </c>
      <c r="Q103">
        <f t="shared" si="148"/>
        <v>1</v>
      </c>
      <c r="R103">
        <f t="shared" si="149"/>
        <v>1</v>
      </c>
      <c r="S103">
        <f t="shared" si="150"/>
        <v>0</v>
      </c>
      <c r="T103">
        <f t="shared" si="151"/>
        <v>1249</v>
      </c>
      <c r="U103">
        <f t="shared" si="152"/>
        <v>595</v>
      </c>
      <c r="V103">
        <f t="shared" si="153"/>
        <v>0</v>
      </c>
      <c r="W103">
        <f t="shared" si="154"/>
        <v>0</v>
      </c>
      <c r="X103">
        <f t="shared" si="155"/>
        <v>0</v>
      </c>
      <c r="Y103">
        <f t="shared" si="156"/>
        <v>0</v>
      </c>
      <c r="Z103">
        <f t="shared" si="157"/>
        <v>0</v>
      </c>
      <c r="AA103">
        <f t="shared" si="158"/>
        <v>0</v>
      </c>
      <c r="AB103">
        <f t="shared" si="159"/>
        <v>0</v>
      </c>
      <c r="AC103">
        <f t="shared" si="160"/>
        <v>0</v>
      </c>
      <c r="AD103">
        <f t="shared" si="161"/>
        <v>0</v>
      </c>
      <c r="AE103">
        <f t="shared" si="162"/>
        <v>0</v>
      </c>
      <c r="AF103">
        <f t="shared" si="163"/>
        <v>0</v>
      </c>
      <c r="AG103">
        <f t="shared" si="164"/>
        <v>0</v>
      </c>
      <c r="AH103">
        <f t="shared" si="165"/>
        <v>0</v>
      </c>
      <c r="AI103">
        <f t="shared" si="166"/>
        <v>0</v>
      </c>
      <c r="AJ103">
        <f t="shared" si="167"/>
        <v>0</v>
      </c>
      <c r="AK103">
        <f t="shared" si="168"/>
        <v>0</v>
      </c>
      <c r="AL103">
        <f t="shared" si="169"/>
        <v>0</v>
      </c>
      <c r="AM103">
        <f t="shared" si="170"/>
        <v>0</v>
      </c>
      <c r="AN103">
        <f t="shared" si="171"/>
        <v>0</v>
      </c>
      <c r="AO103">
        <f t="shared" si="172"/>
        <v>0</v>
      </c>
      <c r="AP103">
        <f t="shared" si="173"/>
        <v>0</v>
      </c>
      <c r="AQ103">
        <f t="shared" si="174"/>
        <v>0</v>
      </c>
      <c r="AR103">
        <f t="shared" si="175"/>
        <v>0</v>
      </c>
      <c r="AS103">
        <f t="shared" si="176"/>
        <v>0</v>
      </c>
      <c r="AT103">
        <f t="shared" si="177"/>
        <v>0</v>
      </c>
      <c r="AU103">
        <f t="shared" si="178"/>
        <v>0</v>
      </c>
      <c r="AV103">
        <f t="shared" si="179"/>
        <v>0</v>
      </c>
      <c r="AW103">
        <f t="shared" si="180"/>
        <v>0</v>
      </c>
      <c r="AX103">
        <f t="shared" si="181"/>
        <v>0</v>
      </c>
      <c r="AY103">
        <f t="shared" si="182"/>
        <v>0</v>
      </c>
      <c r="AZ103">
        <f t="shared" si="183"/>
        <v>0</v>
      </c>
      <c r="BA103">
        <f t="shared" si="184"/>
        <v>0</v>
      </c>
      <c r="BB103">
        <f t="shared" si="185"/>
        <v>0</v>
      </c>
      <c r="BC103">
        <f t="shared" si="186"/>
        <v>0</v>
      </c>
      <c r="BD103">
        <f t="shared" si="187"/>
        <v>0</v>
      </c>
      <c r="BE103">
        <f t="shared" si="188"/>
        <v>0</v>
      </c>
      <c r="BF103">
        <f t="shared" si="189"/>
        <v>0</v>
      </c>
      <c r="BG103">
        <f t="shared" si="190"/>
        <v>0</v>
      </c>
      <c r="BH103">
        <f t="shared" si="191"/>
        <v>0</v>
      </c>
      <c r="BI103">
        <f t="shared" si="192"/>
        <v>0</v>
      </c>
      <c r="BJ103">
        <f t="shared" si="193"/>
        <v>0</v>
      </c>
      <c r="BK103">
        <f t="shared" si="194"/>
        <v>0</v>
      </c>
      <c r="BL103">
        <f t="shared" si="195"/>
        <v>0</v>
      </c>
      <c r="BM103">
        <f t="shared" si="196"/>
        <v>0</v>
      </c>
      <c r="BN103">
        <f t="shared" si="197"/>
        <v>0</v>
      </c>
      <c r="BO103">
        <f t="shared" si="198"/>
        <v>0</v>
      </c>
      <c r="BP103">
        <f t="shared" si="199"/>
        <v>0</v>
      </c>
      <c r="BQ103">
        <f t="shared" si="200"/>
        <v>0</v>
      </c>
      <c r="BR103">
        <f t="shared" si="201"/>
        <v>0</v>
      </c>
      <c r="BS103">
        <f t="shared" si="202"/>
        <v>0</v>
      </c>
      <c r="BT103">
        <f t="shared" si="203"/>
        <v>0</v>
      </c>
      <c r="BU103">
        <f t="shared" si="204"/>
        <v>0</v>
      </c>
    </row>
    <row r="104" spans="1:73" x14ac:dyDescent="0.25">
      <c r="A104">
        <f t="shared" si="207"/>
        <v>94</v>
      </c>
      <c r="B104">
        <f t="shared" si="205"/>
        <v>8000</v>
      </c>
      <c r="C104">
        <f t="shared" si="208"/>
        <v>606</v>
      </c>
      <c r="D104">
        <f t="shared" si="136"/>
        <v>2</v>
      </c>
      <c r="E104">
        <f t="shared" si="137"/>
        <v>0</v>
      </c>
      <c r="F104">
        <f t="shared" si="138"/>
        <v>1</v>
      </c>
      <c r="G104">
        <f t="shared" si="139"/>
        <v>1</v>
      </c>
      <c r="H104">
        <f t="shared" si="140"/>
        <v>1</v>
      </c>
      <c r="I104">
        <f t="shared" si="141"/>
        <v>0</v>
      </c>
      <c r="J104">
        <f t="shared" si="142"/>
        <v>5242</v>
      </c>
      <c r="K104">
        <f t="shared" si="143"/>
        <v>2147</v>
      </c>
      <c r="L104">
        <f t="shared" si="206"/>
        <v>2000</v>
      </c>
      <c r="M104">
        <f t="shared" si="144"/>
        <v>152</v>
      </c>
      <c r="N104">
        <f t="shared" si="145"/>
        <v>2</v>
      </c>
      <c r="O104">
        <f t="shared" si="146"/>
        <v>0</v>
      </c>
      <c r="P104">
        <f t="shared" si="147"/>
        <v>0</v>
      </c>
      <c r="Q104">
        <f t="shared" si="148"/>
        <v>1</v>
      </c>
      <c r="R104">
        <f t="shared" si="149"/>
        <v>1</v>
      </c>
      <c r="S104">
        <f t="shared" si="150"/>
        <v>0</v>
      </c>
      <c r="T104">
        <f t="shared" si="151"/>
        <v>1249</v>
      </c>
      <c r="U104">
        <f t="shared" si="152"/>
        <v>595</v>
      </c>
      <c r="V104">
        <f t="shared" si="153"/>
        <v>0</v>
      </c>
      <c r="W104">
        <f t="shared" si="154"/>
        <v>0</v>
      </c>
      <c r="X104">
        <f t="shared" si="155"/>
        <v>0</v>
      </c>
      <c r="Y104">
        <f t="shared" si="156"/>
        <v>0</v>
      </c>
      <c r="Z104">
        <f t="shared" si="157"/>
        <v>0</v>
      </c>
      <c r="AA104">
        <f t="shared" si="158"/>
        <v>0</v>
      </c>
      <c r="AB104">
        <f t="shared" si="159"/>
        <v>0</v>
      </c>
      <c r="AC104">
        <f t="shared" si="160"/>
        <v>0</v>
      </c>
      <c r="AD104">
        <f t="shared" si="161"/>
        <v>0</v>
      </c>
      <c r="AE104">
        <f t="shared" si="162"/>
        <v>0</v>
      </c>
      <c r="AF104">
        <f t="shared" si="163"/>
        <v>0</v>
      </c>
      <c r="AG104">
        <f t="shared" si="164"/>
        <v>0</v>
      </c>
      <c r="AH104">
        <f t="shared" si="165"/>
        <v>0</v>
      </c>
      <c r="AI104">
        <f t="shared" si="166"/>
        <v>0</v>
      </c>
      <c r="AJ104">
        <f t="shared" si="167"/>
        <v>0</v>
      </c>
      <c r="AK104">
        <f t="shared" si="168"/>
        <v>0</v>
      </c>
      <c r="AL104">
        <f t="shared" si="169"/>
        <v>0</v>
      </c>
      <c r="AM104">
        <f t="shared" si="170"/>
        <v>0</v>
      </c>
      <c r="AN104">
        <f t="shared" si="171"/>
        <v>0</v>
      </c>
      <c r="AO104">
        <f t="shared" si="172"/>
        <v>0</v>
      </c>
      <c r="AP104">
        <f t="shared" si="173"/>
        <v>0</v>
      </c>
      <c r="AQ104">
        <f t="shared" si="174"/>
        <v>0</v>
      </c>
      <c r="AR104">
        <f t="shared" si="175"/>
        <v>0</v>
      </c>
      <c r="AS104">
        <f t="shared" si="176"/>
        <v>0</v>
      </c>
      <c r="AT104">
        <f t="shared" si="177"/>
        <v>0</v>
      </c>
      <c r="AU104">
        <f t="shared" si="178"/>
        <v>0</v>
      </c>
      <c r="AV104">
        <f t="shared" si="179"/>
        <v>0</v>
      </c>
      <c r="AW104">
        <f t="shared" si="180"/>
        <v>0</v>
      </c>
      <c r="AX104">
        <f t="shared" si="181"/>
        <v>0</v>
      </c>
      <c r="AY104">
        <f t="shared" si="182"/>
        <v>0</v>
      </c>
      <c r="AZ104">
        <f t="shared" si="183"/>
        <v>0</v>
      </c>
      <c r="BA104">
        <f t="shared" si="184"/>
        <v>0</v>
      </c>
      <c r="BB104">
        <f t="shared" si="185"/>
        <v>0</v>
      </c>
      <c r="BC104">
        <f t="shared" si="186"/>
        <v>0</v>
      </c>
      <c r="BD104">
        <f t="shared" si="187"/>
        <v>0</v>
      </c>
      <c r="BE104">
        <f t="shared" si="188"/>
        <v>0</v>
      </c>
      <c r="BF104">
        <f t="shared" si="189"/>
        <v>0</v>
      </c>
      <c r="BG104">
        <f t="shared" si="190"/>
        <v>0</v>
      </c>
      <c r="BH104">
        <f t="shared" si="191"/>
        <v>0</v>
      </c>
      <c r="BI104">
        <f t="shared" si="192"/>
        <v>0</v>
      </c>
      <c r="BJ104">
        <f t="shared" si="193"/>
        <v>0</v>
      </c>
      <c r="BK104">
        <f t="shared" si="194"/>
        <v>0</v>
      </c>
      <c r="BL104">
        <f t="shared" si="195"/>
        <v>0</v>
      </c>
      <c r="BM104">
        <f t="shared" si="196"/>
        <v>0</v>
      </c>
      <c r="BN104">
        <f t="shared" si="197"/>
        <v>0</v>
      </c>
      <c r="BO104">
        <f t="shared" si="198"/>
        <v>0</v>
      </c>
      <c r="BP104">
        <f t="shared" si="199"/>
        <v>0</v>
      </c>
      <c r="BQ104">
        <f t="shared" si="200"/>
        <v>0</v>
      </c>
      <c r="BR104">
        <f t="shared" si="201"/>
        <v>0</v>
      </c>
      <c r="BS104">
        <f t="shared" si="202"/>
        <v>0</v>
      </c>
      <c r="BT104">
        <f t="shared" si="203"/>
        <v>0</v>
      </c>
      <c r="BU104">
        <f t="shared" si="204"/>
        <v>0</v>
      </c>
    </row>
    <row r="105" spans="1:73" x14ac:dyDescent="0.25">
      <c r="A105">
        <f t="shared" si="207"/>
        <v>95</v>
      </c>
      <c r="B105">
        <f t="shared" si="205"/>
        <v>8000</v>
      </c>
      <c r="C105">
        <f>C104-V104</f>
        <v>606</v>
      </c>
      <c r="D105">
        <f t="shared" si="136"/>
        <v>2</v>
      </c>
      <c r="E105">
        <f t="shared" si="137"/>
        <v>0</v>
      </c>
      <c r="F105">
        <f t="shared" si="138"/>
        <v>1</v>
      </c>
      <c r="G105">
        <f t="shared" si="139"/>
        <v>1</v>
      </c>
      <c r="H105">
        <f t="shared" si="140"/>
        <v>1</v>
      </c>
      <c r="I105">
        <f t="shared" si="141"/>
        <v>0</v>
      </c>
      <c r="J105">
        <f t="shared" si="142"/>
        <v>5242</v>
      </c>
      <c r="K105">
        <f t="shared" si="143"/>
        <v>2147</v>
      </c>
      <c r="L105">
        <f t="shared" si="206"/>
        <v>2000</v>
      </c>
      <c r="M105">
        <f t="shared" si="144"/>
        <v>152</v>
      </c>
      <c r="N105">
        <f t="shared" si="145"/>
        <v>2</v>
      </c>
      <c r="O105">
        <f t="shared" si="146"/>
        <v>0</v>
      </c>
      <c r="P105">
        <f t="shared" si="147"/>
        <v>0</v>
      </c>
      <c r="Q105">
        <f t="shared" si="148"/>
        <v>1</v>
      </c>
      <c r="R105">
        <f t="shared" si="149"/>
        <v>1</v>
      </c>
      <c r="S105">
        <f t="shared" si="150"/>
        <v>0</v>
      </c>
      <c r="T105">
        <f t="shared" si="151"/>
        <v>1249</v>
      </c>
      <c r="U105">
        <f t="shared" si="152"/>
        <v>595</v>
      </c>
      <c r="V105">
        <f t="shared" si="153"/>
        <v>0</v>
      </c>
      <c r="W105">
        <f t="shared" si="154"/>
        <v>0</v>
      </c>
      <c r="X105">
        <f t="shared" si="155"/>
        <v>0</v>
      </c>
      <c r="Y105">
        <f t="shared" si="156"/>
        <v>0</v>
      </c>
      <c r="Z105">
        <f t="shared" si="157"/>
        <v>0</v>
      </c>
      <c r="AA105">
        <f t="shared" si="158"/>
        <v>0</v>
      </c>
      <c r="AB105">
        <f t="shared" si="159"/>
        <v>0</v>
      </c>
      <c r="AC105">
        <f t="shared" si="160"/>
        <v>0</v>
      </c>
      <c r="AD105">
        <f t="shared" si="161"/>
        <v>0</v>
      </c>
      <c r="AE105">
        <f t="shared" si="162"/>
        <v>0</v>
      </c>
      <c r="AF105">
        <f t="shared" si="163"/>
        <v>0</v>
      </c>
      <c r="AG105">
        <f t="shared" si="164"/>
        <v>0</v>
      </c>
      <c r="AH105">
        <f t="shared" si="165"/>
        <v>0</v>
      </c>
      <c r="AI105">
        <f t="shared" si="166"/>
        <v>0</v>
      </c>
      <c r="AJ105">
        <f t="shared" si="167"/>
        <v>0</v>
      </c>
      <c r="AK105">
        <f t="shared" si="168"/>
        <v>0</v>
      </c>
      <c r="AL105">
        <f t="shared" si="169"/>
        <v>0</v>
      </c>
      <c r="AM105">
        <f t="shared" si="170"/>
        <v>0</v>
      </c>
      <c r="AN105">
        <f t="shared" si="171"/>
        <v>0</v>
      </c>
      <c r="AO105">
        <f t="shared" si="172"/>
        <v>0</v>
      </c>
      <c r="AP105">
        <f t="shared" si="173"/>
        <v>0</v>
      </c>
      <c r="AQ105">
        <f t="shared" si="174"/>
        <v>0</v>
      </c>
      <c r="AR105">
        <f t="shared" si="175"/>
        <v>0</v>
      </c>
      <c r="AS105">
        <f t="shared" si="176"/>
        <v>0</v>
      </c>
      <c r="AT105">
        <f t="shared" si="177"/>
        <v>0</v>
      </c>
      <c r="AU105">
        <f t="shared" si="178"/>
        <v>0</v>
      </c>
      <c r="AV105">
        <f t="shared" si="179"/>
        <v>0</v>
      </c>
      <c r="AW105">
        <f t="shared" si="180"/>
        <v>0</v>
      </c>
      <c r="AX105">
        <f t="shared" si="181"/>
        <v>0</v>
      </c>
      <c r="AY105">
        <f t="shared" si="182"/>
        <v>0</v>
      </c>
      <c r="AZ105">
        <f t="shared" si="183"/>
        <v>0</v>
      </c>
      <c r="BA105">
        <f t="shared" si="184"/>
        <v>0</v>
      </c>
      <c r="BB105">
        <f t="shared" si="185"/>
        <v>0</v>
      </c>
      <c r="BC105">
        <f t="shared" si="186"/>
        <v>0</v>
      </c>
      <c r="BD105">
        <f t="shared" si="187"/>
        <v>0</v>
      </c>
      <c r="BE105">
        <f t="shared" si="188"/>
        <v>0</v>
      </c>
      <c r="BF105">
        <f t="shared" si="189"/>
        <v>0</v>
      </c>
      <c r="BG105">
        <f t="shared" si="190"/>
        <v>0</v>
      </c>
      <c r="BH105">
        <f t="shared" si="191"/>
        <v>0</v>
      </c>
      <c r="BI105">
        <f t="shared" si="192"/>
        <v>0</v>
      </c>
      <c r="BJ105">
        <f t="shared" si="193"/>
        <v>0</v>
      </c>
      <c r="BK105">
        <f t="shared" si="194"/>
        <v>0</v>
      </c>
      <c r="BL105">
        <f t="shared" si="195"/>
        <v>0</v>
      </c>
      <c r="BM105">
        <f t="shared" si="196"/>
        <v>0</v>
      </c>
      <c r="BN105">
        <f t="shared" si="197"/>
        <v>0</v>
      </c>
      <c r="BO105">
        <f t="shared" si="198"/>
        <v>0</v>
      </c>
      <c r="BP105">
        <f t="shared" si="199"/>
        <v>0</v>
      </c>
      <c r="BQ105">
        <f t="shared" si="200"/>
        <v>0</v>
      </c>
      <c r="BR105">
        <f t="shared" si="201"/>
        <v>0</v>
      </c>
      <c r="BS105">
        <f t="shared" si="202"/>
        <v>0</v>
      </c>
      <c r="BT105">
        <f t="shared" si="203"/>
        <v>0</v>
      </c>
      <c r="BU105">
        <f t="shared" si="204"/>
        <v>0</v>
      </c>
    </row>
    <row r="106" spans="1:73" x14ac:dyDescent="0.25">
      <c r="A106">
        <f t="shared" si="207"/>
        <v>96</v>
      </c>
      <c r="B106">
        <f t="shared" si="205"/>
        <v>8000</v>
      </c>
      <c r="C106">
        <f t="shared" ref="C106:C110" si="209">C105-V105</f>
        <v>606</v>
      </c>
      <c r="D106">
        <f t="shared" si="136"/>
        <v>2</v>
      </c>
      <c r="E106">
        <f t="shared" si="137"/>
        <v>0</v>
      </c>
      <c r="F106">
        <f t="shared" si="138"/>
        <v>1</v>
      </c>
      <c r="G106">
        <f t="shared" si="139"/>
        <v>1</v>
      </c>
      <c r="H106">
        <f t="shared" si="140"/>
        <v>1</v>
      </c>
      <c r="I106">
        <f t="shared" si="141"/>
        <v>0</v>
      </c>
      <c r="J106">
        <f t="shared" si="142"/>
        <v>5242</v>
      </c>
      <c r="K106">
        <f t="shared" si="143"/>
        <v>2147</v>
      </c>
      <c r="L106">
        <f t="shared" si="206"/>
        <v>2000</v>
      </c>
      <c r="M106">
        <f t="shared" si="144"/>
        <v>152</v>
      </c>
      <c r="N106">
        <f t="shared" si="145"/>
        <v>2</v>
      </c>
      <c r="O106">
        <f t="shared" si="146"/>
        <v>0</v>
      </c>
      <c r="P106">
        <f t="shared" si="147"/>
        <v>0</v>
      </c>
      <c r="Q106">
        <f t="shared" si="148"/>
        <v>1</v>
      </c>
      <c r="R106">
        <f t="shared" si="149"/>
        <v>1</v>
      </c>
      <c r="S106">
        <f t="shared" si="150"/>
        <v>0</v>
      </c>
      <c r="T106">
        <f t="shared" si="151"/>
        <v>1249</v>
      </c>
      <c r="U106">
        <f t="shared" si="152"/>
        <v>595</v>
      </c>
      <c r="V106">
        <f t="shared" si="153"/>
        <v>0</v>
      </c>
      <c r="W106">
        <f t="shared" si="154"/>
        <v>0</v>
      </c>
      <c r="X106">
        <f t="shared" si="155"/>
        <v>0</v>
      </c>
      <c r="Y106">
        <f t="shared" si="156"/>
        <v>0</v>
      </c>
      <c r="Z106">
        <f t="shared" si="157"/>
        <v>0</v>
      </c>
      <c r="AA106">
        <f t="shared" si="158"/>
        <v>0</v>
      </c>
      <c r="AB106">
        <f t="shared" si="159"/>
        <v>0</v>
      </c>
      <c r="AC106">
        <f t="shared" si="160"/>
        <v>0</v>
      </c>
      <c r="AD106">
        <f t="shared" si="161"/>
        <v>0</v>
      </c>
      <c r="AE106">
        <f t="shared" si="162"/>
        <v>0</v>
      </c>
      <c r="AF106">
        <f t="shared" si="163"/>
        <v>0</v>
      </c>
      <c r="AG106">
        <f t="shared" si="164"/>
        <v>0</v>
      </c>
      <c r="AH106">
        <f t="shared" si="165"/>
        <v>0</v>
      </c>
      <c r="AI106">
        <f t="shared" si="166"/>
        <v>0</v>
      </c>
      <c r="AJ106">
        <f t="shared" si="167"/>
        <v>0</v>
      </c>
      <c r="AK106">
        <f t="shared" si="168"/>
        <v>0</v>
      </c>
      <c r="AL106">
        <f t="shared" si="169"/>
        <v>0</v>
      </c>
      <c r="AM106">
        <f t="shared" si="170"/>
        <v>0</v>
      </c>
      <c r="AN106">
        <f t="shared" si="171"/>
        <v>0</v>
      </c>
      <c r="AO106">
        <f t="shared" si="172"/>
        <v>0</v>
      </c>
      <c r="AP106">
        <f t="shared" si="173"/>
        <v>0</v>
      </c>
      <c r="AQ106">
        <f t="shared" si="174"/>
        <v>0</v>
      </c>
      <c r="AR106">
        <f t="shared" si="175"/>
        <v>0</v>
      </c>
      <c r="AS106">
        <f t="shared" si="176"/>
        <v>0</v>
      </c>
      <c r="AT106">
        <f t="shared" si="177"/>
        <v>0</v>
      </c>
      <c r="AU106">
        <f t="shared" si="178"/>
        <v>0</v>
      </c>
      <c r="AV106">
        <f t="shared" si="179"/>
        <v>0</v>
      </c>
      <c r="AW106">
        <f t="shared" si="180"/>
        <v>0</v>
      </c>
      <c r="AX106">
        <f t="shared" si="181"/>
        <v>0</v>
      </c>
      <c r="AY106">
        <f t="shared" si="182"/>
        <v>0</v>
      </c>
      <c r="AZ106">
        <f t="shared" si="183"/>
        <v>0</v>
      </c>
      <c r="BA106">
        <f t="shared" si="184"/>
        <v>0</v>
      </c>
      <c r="BB106">
        <f t="shared" si="185"/>
        <v>0</v>
      </c>
      <c r="BC106">
        <f t="shared" si="186"/>
        <v>0</v>
      </c>
      <c r="BD106">
        <f t="shared" si="187"/>
        <v>0</v>
      </c>
      <c r="BE106">
        <f t="shared" si="188"/>
        <v>0</v>
      </c>
      <c r="BF106">
        <f t="shared" si="189"/>
        <v>0</v>
      </c>
      <c r="BG106">
        <f t="shared" si="190"/>
        <v>0</v>
      </c>
      <c r="BH106">
        <f t="shared" si="191"/>
        <v>0</v>
      </c>
      <c r="BI106">
        <f t="shared" si="192"/>
        <v>0</v>
      </c>
      <c r="BJ106">
        <f t="shared" si="193"/>
        <v>0</v>
      </c>
      <c r="BK106">
        <f t="shared" si="194"/>
        <v>0</v>
      </c>
      <c r="BL106">
        <f t="shared" si="195"/>
        <v>0</v>
      </c>
      <c r="BM106">
        <f t="shared" si="196"/>
        <v>0</v>
      </c>
      <c r="BN106">
        <f t="shared" si="197"/>
        <v>0</v>
      </c>
      <c r="BO106">
        <f t="shared" si="198"/>
        <v>0</v>
      </c>
      <c r="BP106">
        <f t="shared" si="199"/>
        <v>0</v>
      </c>
      <c r="BQ106">
        <f t="shared" si="200"/>
        <v>0</v>
      </c>
      <c r="BR106">
        <f t="shared" si="201"/>
        <v>0</v>
      </c>
      <c r="BS106">
        <f t="shared" si="202"/>
        <v>0</v>
      </c>
      <c r="BT106">
        <f t="shared" si="203"/>
        <v>0</v>
      </c>
      <c r="BU106">
        <f t="shared" si="204"/>
        <v>0</v>
      </c>
    </row>
    <row r="107" spans="1:73" x14ac:dyDescent="0.25">
      <c r="A107">
        <f t="shared" si="207"/>
        <v>97</v>
      </c>
      <c r="B107">
        <f t="shared" si="205"/>
        <v>8000</v>
      </c>
      <c r="C107">
        <f t="shared" si="209"/>
        <v>606</v>
      </c>
      <c r="D107">
        <f t="shared" si="136"/>
        <v>2</v>
      </c>
      <c r="E107">
        <f t="shared" si="137"/>
        <v>0</v>
      </c>
      <c r="F107">
        <f t="shared" si="138"/>
        <v>1</v>
      </c>
      <c r="G107">
        <f t="shared" si="139"/>
        <v>1</v>
      </c>
      <c r="H107">
        <f t="shared" si="140"/>
        <v>1</v>
      </c>
      <c r="I107">
        <f t="shared" si="141"/>
        <v>0</v>
      </c>
      <c r="J107">
        <f t="shared" si="142"/>
        <v>5242</v>
      </c>
      <c r="K107">
        <f t="shared" si="143"/>
        <v>2147</v>
      </c>
      <c r="L107">
        <f t="shared" si="206"/>
        <v>2000</v>
      </c>
      <c r="M107">
        <f t="shared" si="144"/>
        <v>152</v>
      </c>
      <c r="N107">
        <f t="shared" si="145"/>
        <v>2</v>
      </c>
      <c r="O107">
        <f t="shared" si="146"/>
        <v>0</v>
      </c>
      <c r="P107">
        <f t="shared" si="147"/>
        <v>0</v>
      </c>
      <c r="Q107">
        <f t="shared" si="148"/>
        <v>1</v>
      </c>
      <c r="R107">
        <f t="shared" si="149"/>
        <v>1</v>
      </c>
      <c r="S107">
        <f t="shared" si="150"/>
        <v>0</v>
      </c>
      <c r="T107">
        <f t="shared" si="151"/>
        <v>1249</v>
      </c>
      <c r="U107">
        <f t="shared" si="152"/>
        <v>595</v>
      </c>
      <c r="V107">
        <f t="shared" si="153"/>
        <v>0</v>
      </c>
      <c r="W107">
        <f t="shared" si="154"/>
        <v>0</v>
      </c>
      <c r="X107">
        <f t="shared" si="155"/>
        <v>0</v>
      </c>
      <c r="Y107">
        <f t="shared" si="156"/>
        <v>0</v>
      </c>
      <c r="Z107">
        <f t="shared" si="157"/>
        <v>0</v>
      </c>
      <c r="AA107">
        <f t="shared" si="158"/>
        <v>0</v>
      </c>
      <c r="AB107">
        <f t="shared" si="159"/>
        <v>0</v>
      </c>
      <c r="AC107">
        <f t="shared" si="160"/>
        <v>0</v>
      </c>
      <c r="AD107">
        <f t="shared" si="161"/>
        <v>0</v>
      </c>
      <c r="AE107">
        <f t="shared" si="162"/>
        <v>0</v>
      </c>
      <c r="AF107">
        <f t="shared" si="163"/>
        <v>0</v>
      </c>
      <c r="AG107">
        <f t="shared" si="164"/>
        <v>0</v>
      </c>
      <c r="AH107">
        <f t="shared" si="165"/>
        <v>0</v>
      </c>
      <c r="AI107">
        <f t="shared" si="166"/>
        <v>0</v>
      </c>
      <c r="AJ107">
        <f t="shared" si="167"/>
        <v>0</v>
      </c>
      <c r="AK107">
        <f t="shared" si="168"/>
        <v>0</v>
      </c>
      <c r="AL107">
        <f t="shared" si="169"/>
        <v>0</v>
      </c>
      <c r="AM107">
        <f t="shared" si="170"/>
        <v>0</v>
      </c>
      <c r="AN107">
        <f t="shared" si="171"/>
        <v>0</v>
      </c>
      <c r="AO107">
        <f t="shared" si="172"/>
        <v>0</v>
      </c>
      <c r="AP107">
        <f t="shared" si="173"/>
        <v>0</v>
      </c>
      <c r="AQ107">
        <f t="shared" si="174"/>
        <v>0</v>
      </c>
      <c r="AR107">
        <f t="shared" si="175"/>
        <v>0</v>
      </c>
      <c r="AS107">
        <f t="shared" si="176"/>
        <v>0</v>
      </c>
      <c r="AT107">
        <f t="shared" si="177"/>
        <v>0</v>
      </c>
      <c r="AU107">
        <f t="shared" si="178"/>
        <v>0</v>
      </c>
      <c r="AV107">
        <f t="shared" si="179"/>
        <v>0</v>
      </c>
      <c r="AW107">
        <f t="shared" si="180"/>
        <v>0</v>
      </c>
      <c r="AX107">
        <f t="shared" si="181"/>
        <v>0</v>
      </c>
      <c r="AY107">
        <f t="shared" si="182"/>
        <v>0</v>
      </c>
      <c r="AZ107">
        <f t="shared" si="183"/>
        <v>0</v>
      </c>
      <c r="BA107">
        <f t="shared" si="184"/>
        <v>0</v>
      </c>
      <c r="BB107">
        <f t="shared" si="185"/>
        <v>0</v>
      </c>
      <c r="BC107">
        <f t="shared" si="186"/>
        <v>0</v>
      </c>
      <c r="BD107">
        <f t="shared" si="187"/>
        <v>0</v>
      </c>
      <c r="BE107">
        <f t="shared" si="188"/>
        <v>0</v>
      </c>
      <c r="BF107">
        <f t="shared" si="189"/>
        <v>0</v>
      </c>
      <c r="BG107">
        <f t="shared" si="190"/>
        <v>0</v>
      </c>
      <c r="BH107">
        <f t="shared" si="191"/>
        <v>0</v>
      </c>
      <c r="BI107">
        <f t="shared" si="192"/>
        <v>0</v>
      </c>
      <c r="BJ107">
        <f t="shared" si="193"/>
        <v>0</v>
      </c>
      <c r="BK107">
        <f t="shared" si="194"/>
        <v>0</v>
      </c>
      <c r="BL107">
        <f t="shared" si="195"/>
        <v>0</v>
      </c>
      <c r="BM107">
        <f t="shared" si="196"/>
        <v>0</v>
      </c>
      <c r="BN107">
        <f t="shared" si="197"/>
        <v>0</v>
      </c>
      <c r="BO107">
        <f t="shared" si="198"/>
        <v>0</v>
      </c>
      <c r="BP107">
        <f t="shared" si="199"/>
        <v>0</v>
      </c>
      <c r="BQ107">
        <f t="shared" si="200"/>
        <v>0</v>
      </c>
      <c r="BR107">
        <f t="shared" si="201"/>
        <v>0</v>
      </c>
      <c r="BS107">
        <f t="shared" si="202"/>
        <v>0</v>
      </c>
      <c r="BT107">
        <f t="shared" si="203"/>
        <v>0</v>
      </c>
      <c r="BU107">
        <f t="shared" si="204"/>
        <v>0</v>
      </c>
    </row>
    <row r="108" spans="1:73" x14ac:dyDescent="0.25">
      <c r="A108">
        <f t="shared" si="207"/>
        <v>98</v>
      </c>
      <c r="B108">
        <f t="shared" si="205"/>
        <v>8000</v>
      </c>
      <c r="C108">
        <f t="shared" si="209"/>
        <v>606</v>
      </c>
      <c r="D108">
        <f t="shared" si="136"/>
        <v>2</v>
      </c>
      <c r="E108">
        <f t="shared" si="137"/>
        <v>0</v>
      </c>
      <c r="F108">
        <f t="shared" si="138"/>
        <v>1</v>
      </c>
      <c r="G108">
        <f t="shared" si="139"/>
        <v>1</v>
      </c>
      <c r="H108">
        <f t="shared" si="140"/>
        <v>1</v>
      </c>
      <c r="I108">
        <f t="shared" si="141"/>
        <v>0</v>
      </c>
      <c r="J108">
        <f t="shared" si="142"/>
        <v>5242</v>
      </c>
      <c r="K108">
        <f t="shared" si="143"/>
        <v>2147</v>
      </c>
      <c r="L108">
        <f t="shared" si="206"/>
        <v>2000</v>
      </c>
      <c r="M108">
        <f t="shared" si="144"/>
        <v>152</v>
      </c>
      <c r="N108">
        <f t="shared" si="145"/>
        <v>2</v>
      </c>
      <c r="O108">
        <f t="shared" si="146"/>
        <v>0</v>
      </c>
      <c r="P108">
        <f t="shared" si="147"/>
        <v>0</v>
      </c>
      <c r="Q108">
        <f t="shared" si="148"/>
        <v>1</v>
      </c>
      <c r="R108">
        <f t="shared" si="149"/>
        <v>1</v>
      </c>
      <c r="S108">
        <f t="shared" si="150"/>
        <v>0</v>
      </c>
      <c r="T108">
        <f t="shared" si="151"/>
        <v>1249</v>
      </c>
      <c r="U108">
        <f t="shared" si="152"/>
        <v>595</v>
      </c>
      <c r="V108">
        <f t="shared" si="153"/>
        <v>0</v>
      </c>
      <c r="W108">
        <f t="shared" si="154"/>
        <v>0</v>
      </c>
      <c r="X108">
        <f t="shared" si="155"/>
        <v>0</v>
      </c>
      <c r="Y108">
        <f t="shared" si="156"/>
        <v>0</v>
      </c>
      <c r="Z108">
        <f t="shared" si="157"/>
        <v>0</v>
      </c>
      <c r="AA108">
        <f t="shared" si="158"/>
        <v>0</v>
      </c>
      <c r="AB108">
        <f t="shared" si="159"/>
        <v>0</v>
      </c>
      <c r="AC108">
        <f t="shared" si="160"/>
        <v>0</v>
      </c>
      <c r="AD108">
        <f t="shared" si="161"/>
        <v>0</v>
      </c>
      <c r="AE108">
        <f t="shared" si="162"/>
        <v>0</v>
      </c>
      <c r="AF108">
        <f t="shared" si="163"/>
        <v>0</v>
      </c>
      <c r="AG108">
        <f t="shared" si="164"/>
        <v>0</v>
      </c>
      <c r="AH108">
        <f t="shared" si="165"/>
        <v>0</v>
      </c>
      <c r="AI108">
        <f t="shared" si="166"/>
        <v>0</v>
      </c>
      <c r="AJ108">
        <f t="shared" si="167"/>
        <v>0</v>
      </c>
      <c r="AK108">
        <f t="shared" si="168"/>
        <v>0</v>
      </c>
      <c r="AL108">
        <f t="shared" si="169"/>
        <v>0</v>
      </c>
      <c r="AM108">
        <f t="shared" si="170"/>
        <v>0</v>
      </c>
      <c r="AN108">
        <f t="shared" si="171"/>
        <v>0</v>
      </c>
      <c r="AO108">
        <f t="shared" si="172"/>
        <v>0</v>
      </c>
      <c r="AP108">
        <f t="shared" si="173"/>
        <v>0</v>
      </c>
      <c r="AQ108">
        <f t="shared" si="174"/>
        <v>0</v>
      </c>
      <c r="AR108">
        <f t="shared" si="175"/>
        <v>0</v>
      </c>
      <c r="AS108">
        <f t="shared" si="176"/>
        <v>0</v>
      </c>
      <c r="AT108">
        <f t="shared" si="177"/>
        <v>0</v>
      </c>
      <c r="AU108">
        <f t="shared" si="178"/>
        <v>0</v>
      </c>
      <c r="AV108">
        <f t="shared" si="179"/>
        <v>0</v>
      </c>
      <c r="AW108">
        <f t="shared" si="180"/>
        <v>0</v>
      </c>
      <c r="AX108">
        <f t="shared" si="181"/>
        <v>0</v>
      </c>
      <c r="AY108">
        <f t="shared" si="182"/>
        <v>0</v>
      </c>
      <c r="AZ108">
        <f t="shared" si="183"/>
        <v>0</v>
      </c>
      <c r="BA108">
        <f t="shared" si="184"/>
        <v>0</v>
      </c>
      <c r="BB108">
        <f t="shared" si="185"/>
        <v>0</v>
      </c>
      <c r="BC108">
        <f t="shared" si="186"/>
        <v>0</v>
      </c>
      <c r="BD108">
        <f t="shared" si="187"/>
        <v>0</v>
      </c>
      <c r="BE108">
        <f t="shared" si="188"/>
        <v>0</v>
      </c>
      <c r="BF108">
        <f t="shared" si="189"/>
        <v>0</v>
      </c>
      <c r="BG108">
        <f t="shared" si="190"/>
        <v>0</v>
      </c>
      <c r="BH108">
        <f t="shared" si="191"/>
        <v>0</v>
      </c>
      <c r="BI108">
        <f t="shared" si="192"/>
        <v>0</v>
      </c>
      <c r="BJ108">
        <f t="shared" si="193"/>
        <v>0</v>
      </c>
      <c r="BK108">
        <f t="shared" si="194"/>
        <v>0</v>
      </c>
      <c r="BL108">
        <f t="shared" si="195"/>
        <v>0</v>
      </c>
      <c r="BM108">
        <f t="shared" si="196"/>
        <v>0</v>
      </c>
      <c r="BN108">
        <f t="shared" si="197"/>
        <v>0</v>
      </c>
      <c r="BO108">
        <f t="shared" si="198"/>
        <v>0</v>
      </c>
      <c r="BP108">
        <f t="shared" si="199"/>
        <v>0</v>
      </c>
      <c r="BQ108">
        <f t="shared" si="200"/>
        <v>0</v>
      </c>
      <c r="BR108">
        <f t="shared" si="201"/>
        <v>0</v>
      </c>
      <c r="BS108">
        <f t="shared" si="202"/>
        <v>0</v>
      </c>
      <c r="BT108">
        <f t="shared" si="203"/>
        <v>0</v>
      </c>
      <c r="BU108">
        <f t="shared" si="204"/>
        <v>0</v>
      </c>
    </row>
    <row r="109" spans="1:73" x14ac:dyDescent="0.25">
      <c r="A109">
        <f t="shared" si="207"/>
        <v>99</v>
      </c>
      <c r="B109">
        <f t="shared" si="205"/>
        <v>8000</v>
      </c>
      <c r="C109">
        <f t="shared" si="209"/>
        <v>606</v>
      </c>
      <c r="D109">
        <f t="shared" si="136"/>
        <v>2</v>
      </c>
      <c r="E109">
        <f t="shared" si="137"/>
        <v>0</v>
      </c>
      <c r="F109">
        <f t="shared" si="138"/>
        <v>1</v>
      </c>
      <c r="G109">
        <f t="shared" si="139"/>
        <v>1</v>
      </c>
      <c r="H109">
        <f t="shared" si="140"/>
        <v>1</v>
      </c>
      <c r="I109">
        <f t="shared" si="141"/>
        <v>0</v>
      </c>
      <c r="J109">
        <f t="shared" si="142"/>
        <v>5242</v>
      </c>
      <c r="K109">
        <f t="shared" si="143"/>
        <v>2147</v>
      </c>
      <c r="L109">
        <f t="shared" si="206"/>
        <v>2000</v>
      </c>
      <c r="M109">
        <f t="shared" si="144"/>
        <v>152</v>
      </c>
      <c r="N109">
        <f t="shared" si="145"/>
        <v>2</v>
      </c>
      <c r="O109">
        <f t="shared" si="146"/>
        <v>0</v>
      </c>
      <c r="P109">
        <f t="shared" si="147"/>
        <v>0</v>
      </c>
      <c r="Q109">
        <f t="shared" si="148"/>
        <v>1</v>
      </c>
      <c r="R109">
        <f t="shared" si="149"/>
        <v>1</v>
      </c>
      <c r="S109">
        <f t="shared" si="150"/>
        <v>0</v>
      </c>
      <c r="T109">
        <f t="shared" si="151"/>
        <v>1249</v>
      </c>
      <c r="U109">
        <f t="shared" si="152"/>
        <v>595</v>
      </c>
      <c r="V109">
        <f t="shared" si="153"/>
        <v>0</v>
      </c>
      <c r="W109">
        <f t="shared" si="154"/>
        <v>0</v>
      </c>
      <c r="X109">
        <f t="shared" si="155"/>
        <v>0</v>
      </c>
      <c r="Y109">
        <f t="shared" si="156"/>
        <v>0</v>
      </c>
      <c r="Z109">
        <f t="shared" si="157"/>
        <v>0</v>
      </c>
      <c r="AA109">
        <f t="shared" si="158"/>
        <v>0</v>
      </c>
      <c r="AB109">
        <f t="shared" si="159"/>
        <v>0</v>
      </c>
      <c r="AC109">
        <f t="shared" si="160"/>
        <v>0</v>
      </c>
      <c r="AD109">
        <f t="shared" si="161"/>
        <v>0</v>
      </c>
      <c r="AE109">
        <f t="shared" si="162"/>
        <v>0</v>
      </c>
      <c r="AF109">
        <f t="shared" si="163"/>
        <v>0</v>
      </c>
      <c r="AG109">
        <f t="shared" si="164"/>
        <v>0</v>
      </c>
      <c r="AH109">
        <f t="shared" si="165"/>
        <v>0</v>
      </c>
      <c r="AI109">
        <f t="shared" si="166"/>
        <v>0</v>
      </c>
      <c r="AJ109">
        <f t="shared" si="167"/>
        <v>0</v>
      </c>
      <c r="AK109">
        <f t="shared" si="168"/>
        <v>0</v>
      </c>
      <c r="AL109">
        <f t="shared" si="169"/>
        <v>0</v>
      </c>
      <c r="AM109">
        <f t="shared" si="170"/>
        <v>0</v>
      </c>
      <c r="AN109">
        <f t="shared" si="171"/>
        <v>0</v>
      </c>
      <c r="AO109">
        <f t="shared" si="172"/>
        <v>0</v>
      </c>
      <c r="AP109">
        <f t="shared" si="173"/>
        <v>0</v>
      </c>
      <c r="AQ109">
        <f t="shared" si="174"/>
        <v>0</v>
      </c>
      <c r="AR109">
        <f t="shared" si="175"/>
        <v>0</v>
      </c>
      <c r="AS109">
        <f t="shared" si="176"/>
        <v>0</v>
      </c>
      <c r="AT109">
        <f t="shared" si="177"/>
        <v>0</v>
      </c>
      <c r="AU109">
        <f t="shared" si="178"/>
        <v>0</v>
      </c>
      <c r="AV109">
        <f t="shared" si="179"/>
        <v>0</v>
      </c>
      <c r="AW109">
        <f t="shared" si="180"/>
        <v>0</v>
      </c>
      <c r="AX109">
        <f t="shared" si="181"/>
        <v>0</v>
      </c>
      <c r="AY109">
        <f t="shared" si="182"/>
        <v>0</v>
      </c>
      <c r="AZ109">
        <f t="shared" si="183"/>
        <v>0</v>
      </c>
      <c r="BA109">
        <f t="shared" si="184"/>
        <v>0</v>
      </c>
      <c r="BB109">
        <f t="shared" si="185"/>
        <v>0</v>
      </c>
      <c r="BC109">
        <f t="shared" si="186"/>
        <v>0</v>
      </c>
      <c r="BD109">
        <f t="shared" si="187"/>
        <v>0</v>
      </c>
      <c r="BE109">
        <f t="shared" si="188"/>
        <v>0</v>
      </c>
      <c r="BF109">
        <f t="shared" si="189"/>
        <v>0</v>
      </c>
      <c r="BG109">
        <f t="shared" si="190"/>
        <v>0</v>
      </c>
      <c r="BH109">
        <f t="shared" si="191"/>
        <v>0</v>
      </c>
      <c r="BI109">
        <f t="shared" si="192"/>
        <v>0</v>
      </c>
      <c r="BJ109">
        <f t="shared" si="193"/>
        <v>0</v>
      </c>
      <c r="BK109">
        <f t="shared" si="194"/>
        <v>0</v>
      </c>
      <c r="BL109">
        <f t="shared" si="195"/>
        <v>0</v>
      </c>
      <c r="BM109">
        <f t="shared" si="196"/>
        <v>0</v>
      </c>
      <c r="BN109">
        <f t="shared" si="197"/>
        <v>0</v>
      </c>
      <c r="BO109">
        <f t="shared" si="198"/>
        <v>0</v>
      </c>
      <c r="BP109">
        <f t="shared" si="199"/>
        <v>0</v>
      </c>
      <c r="BQ109">
        <f t="shared" si="200"/>
        <v>0</v>
      </c>
      <c r="BR109">
        <f t="shared" si="201"/>
        <v>0</v>
      </c>
      <c r="BS109">
        <f t="shared" si="202"/>
        <v>0</v>
      </c>
      <c r="BT109">
        <f t="shared" si="203"/>
        <v>0</v>
      </c>
      <c r="BU109">
        <f t="shared" si="204"/>
        <v>0</v>
      </c>
    </row>
    <row r="110" spans="1:73" x14ac:dyDescent="0.25">
      <c r="A110">
        <f t="shared" si="207"/>
        <v>100</v>
      </c>
      <c r="B110">
        <f t="shared" si="205"/>
        <v>8000</v>
      </c>
      <c r="C110">
        <f t="shared" si="209"/>
        <v>606</v>
      </c>
      <c r="D110">
        <f t="shared" si="136"/>
        <v>2</v>
      </c>
      <c r="E110">
        <f t="shared" si="137"/>
        <v>0</v>
      </c>
      <c r="F110">
        <f t="shared" si="138"/>
        <v>1</v>
      </c>
      <c r="G110">
        <f t="shared" si="139"/>
        <v>1</v>
      </c>
      <c r="H110">
        <f t="shared" si="140"/>
        <v>1</v>
      </c>
      <c r="I110">
        <f t="shared" si="141"/>
        <v>0</v>
      </c>
      <c r="J110">
        <f t="shared" si="142"/>
        <v>5242</v>
      </c>
      <c r="K110">
        <f t="shared" si="143"/>
        <v>2147</v>
      </c>
      <c r="L110">
        <f t="shared" si="206"/>
        <v>2000</v>
      </c>
      <c r="M110">
        <f t="shared" si="144"/>
        <v>152</v>
      </c>
      <c r="N110">
        <f t="shared" si="145"/>
        <v>2</v>
      </c>
      <c r="O110">
        <f t="shared" si="146"/>
        <v>0</v>
      </c>
      <c r="P110">
        <f t="shared" si="147"/>
        <v>0</v>
      </c>
      <c r="Q110">
        <f t="shared" si="148"/>
        <v>1</v>
      </c>
      <c r="R110">
        <f t="shared" si="149"/>
        <v>1</v>
      </c>
      <c r="S110">
        <f t="shared" si="150"/>
        <v>0</v>
      </c>
      <c r="T110">
        <f t="shared" si="151"/>
        <v>1249</v>
      </c>
      <c r="U110">
        <f t="shared" si="152"/>
        <v>595</v>
      </c>
      <c r="V110">
        <f t="shared" si="153"/>
        <v>0</v>
      </c>
      <c r="W110">
        <f t="shared" si="154"/>
        <v>0</v>
      </c>
      <c r="X110">
        <f t="shared" si="155"/>
        <v>0</v>
      </c>
      <c r="Y110">
        <f t="shared" si="156"/>
        <v>0</v>
      </c>
      <c r="Z110">
        <f t="shared" si="157"/>
        <v>0</v>
      </c>
      <c r="AA110">
        <f t="shared" si="158"/>
        <v>0</v>
      </c>
      <c r="AB110">
        <f t="shared" si="159"/>
        <v>0</v>
      </c>
      <c r="AC110">
        <f t="shared" si="160"/>
        <v>0</v>
      </c>
      <c r="AD110">
        <f t="shared" si="161"/>
        <v>0</v>
      </c>
      <c r="AE110">
        <f t="shared" si="162"/>
        <v>0</v>
      </c>
      <c r="AF110">
        <f t="shared" si="163"/>
        <v>0</v>
      </c>
      <c r="AG110">
        <f t="shared" si="164"/>
        <v>0</v>
      </c>
      <c r="AH110">
        <f t="shared" si="165"/>
        <v>0</v>
      </c>
      <c r="AI110">
        <f t="shared" si="166"/>
        <v>0</v>
      </c>
      <c r="AJ110">
        <f t="shared" si="167"/>
        <v>0</v>
      </c>
      <c r="AK110">
        <f t="shared" si="168"/>
        <v>0</v>
      </c>
      <c r="AL110">
        <f t="shared" si="169"/>
        <v>0</v>
      </c>
      <c r="AM110">
        <f t="shared" si="170"/>
        <v>0</v>
      </c>
      <c r="AN110">
        <f t="shared" si="171"/>
        <v>0</v>
      </c>
      <c r="AO110">
        <f t="shared" si="172"/>
        <v>0</v>
      </c>
      <c r="AP110">
        <f t="shared" si="173"/>
        <v>0</v>
      </c>
      <c r="AQ110">
        <f t="shared" si="174"/>
        <v>0</v>
      </c>
      <c r="AR110">
        <f t="shared" si="175"/>
        <v>0</v>
      </c>
      <c r="AS110">
        <f t="shared" si="176"/>
        <v>0</v>
      </c>
      <c r="AT110">
        <f t="shared" si="177"/>
        <v>0</v>
      </c>
      <c r="AU110">
        <f t="shared" si="178"/>
        <v>0</v>
      </c>
      <c r="AV110">
        <f t="shared" si="179"/>
        <v>0</v>
      </c>
      <c r="AW110">
        <f t="shared" si="180"/>
        <v>0</v>
      </c>
      <c r="AX110">
        <f t="shared" si="181"/>
        <v>0</v>
      </c>
      <c r="AY110">
        <f t="shared" si="182"/>
        <v>0</v>
      </c>
      <c r="AZ110">
        <f t="shared" si="183"/>
        <v>0</v>
      </c>
      <c r="BA110">
        <f t="shared" si="184"/>
        <v>0</v>
      </c>
      <c r="BB110">
        <f t="shared" si="185"/>
        <v>0</v>
      </c>
      <c r="BC110">
        <f t="shared" si="186"/>
        <v>0</v>
      </c>
      <c r="BD110">
        <f t="shared" si="187"/>
        <v>0</v>
      </c>
      <c r="BE110">
        <f t="shared" si="188"/>
        <v>0</v>
      </c>
      <c r="BF110">
        <f t="shared" si="189"/>
        <v>0</v>
      </c>
      <c r="BG110">
        <f t="shared" si="190"/>
        <v>0</v>
      </c>
      <c r="BH110">
        <f t="shared" si="191"/>
        <v>0</v>
      </c>
      <c r="BI110">
        <f t="shared" si="192"/>
        <v>0</v>
      </c>
      <c r="BJ110">
        <f t="shared" si="193"/>
        <v>0</v>
      </c>
      <c r="BK110">
        <f t="shared" si="194"/>
        <v>0</v>
      </c>
      <c r="BL110">
        <f t="shared" si="195"/>
        <v>0</v>
      </c>
      <c r="BM110">
        <f t="shared" si="196"/>
        <v>0</v>
      </c>
      <c r="BN110">
        <f t="shared" si="197"/>
        <v>0</v>
      </c>
      <c r="BO110">
        <f t="shared" si="198"/>
        <v>0</v>
      </c>
      <c r="BP110">
        <f t="shared" si="199"/>
        <v>0</v>
      </c>
      <c r="BQ110">
        <f t="shared" si="200"/>
        <v>0</v>
      </c>
      <c r="BR110">
        <f t="shared" si="201"/>
        <v>0</v>
      </c>
      <c r="BS110">
        <f t="shared" si="202"/>
        <v>0</v>
      </c>
      <c r="BT110">
        <f t="shared" si="203"/>
        <v>0</v>
      </c>
      <c r="BU110">
        <f t="shared" si="20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</dc:creator>
  <cp:lastModifiedBy>Bowen</cp:lastModifiedBy>
  <dcterms:created xsi:type="dcterms:W3CDTF">2021-02-03T01:30:48Z</dcterms:created>
  <dcterms:modified xsi:type="dcterms:W3CDTF">2021-02-04T17:16:37Z</dcterms:modified>
</cp:coreProperties>
</file>