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050CFE4-6C2C-4962-A148-82781464970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D8" i="1"/>
  <c r="D7" i="1"/>
  <c r="D6" i="1"/>
  <c r="D5" i="1"/>
  <c r="D4" i="1"/>
  <c r="D3" i="1"/>
  <c r="D2" i="1"/>
  <c r="F5" i="1" l="1"/>
  <c r="F4" i="1"/>
  <c r="F2" i="1"/>
  <c r="F3" i="1"/>
  <c r="F6" i="1" l="1"/>
</calcChain>
</file>

<file path=xl/sharedStrings.xml><?xml version="1.0" encoding="utf-8"?>
<sst xmlns="http://schemas.openxmlformats.org/spreadsheetml/2006/main" count="21" uniqueCount="21">
  <si>
    <t>DTG[7]</t>
    <phoneticPr fontId="1" type="noConversion"/>
  </si>
  <si>
    <t>DTG[6]</t>
    <phoneticPr fontId="1" type="noConversion"/>
  </si>
  <si>
    <t>DTG[5]</t>
    <phoneticPr fontId="1" type="noConversion"/>
  </si>
  <si>
    <t>DTG[4]</t>
    <phoneticPr fontId="1" type="noConversion"/>
  </si>
  <si>
    <t>DTG[3]</t>
    <phoneticPr fontId="1" type="noConversion"/>
  </si>
  <si>
    <t>DTG[2]</t>
    <phoneticPr fontId="1" type="noConversion"/>
  </si>
  <si>
    <t>DTG[1]</t>
    <phoneticPr fontId="1" type="noConversion"/>
  </si>
  <si>
    <t>DTG[0]</t>
    <phoneticPr fontId="1" type="noConversion"/>
  </si>
  <si>
    <t>tDTS （s）</t>
    <phoneticPr fontId="1" type="noConversion"/>
  </si>
  <si>
    <t>DT[7:0]</t>
    <phoneticPr fontId="1" type="noConversion"/>
  </si>
  <si>
    <t>DT[6:0]</t>
    <phoneticPr fontId="1" type="noConversion"/>
  </si>
  <si>
    <t>DT[5:0]</t>
    <phoneticPr fontId="1" type="noConversion"/>
  </si>
  <si>
    <t>DT[4:0]</t>
    <phoneticPr fontId="1" type="noConversion"/>
  </si>
  <si>
    <t>DT[3:0]</t>
    <phoneticPr fontId="1" type="noConversion"/>
  </si>
  <si>
    <t>DT[2:0]</t>
    <phoneticPr fontId="1" type="noConversion"/>
  </si>
  <si>
    <t>DT[1:0]</t>
    <phoneticPr fontId="1" type="noConversion"/>
  </si>
  <si>
    <t>DTG[7:0]×tDTG（s）</t>
    <phoneticPr fontId="1" type="noConversion"/>
  </si>
  <si>
    <t>(64+DTG[5:0])×(2×tDTG)（s）</t>
    <phoneticPr fontId="1" type="noConversion"/>
  </si>
  <si>
    <t>(32+DTG[4:0])×(8×tDTG)（s）</t>
    <phoneticPr fontId="1" type="noConversion"/>
  </si>
  <si>
    <t>(32+DTG[4:0])×(16×tDTG)（s）</t>
    <phoneticPr fontId="1" type="noConversion"/>
  </si>
  <si>
    <t>dead time （s）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</si>
</sst>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5" xfId="0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10</xdr:row>
      <xdr:rowOff>66676</xdr:rowOff>
    </xdr:from>
    <xdr:to>
      <xdr:col>6</xdr:col>
      <xdr:colOff>5531</xdr:colOff>
      <xdr:row>24</xdr:row>
      <xdr:rowOff>47626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7E3B775-7A30-47B5-893E-3BB7BD28A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876426"/>
          <a:ext cx="6482531" cy="251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B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2" sqref="B2"/>
    </sheetView>
  </sheetViews>
  <sheetFormatPr defaultRowHeight="14.25" x14ac:dyDescent="0.2"/>
  <cols>
    <col min="1" max="1" width="14.375" customWidth="1"/>
    <col min="2" max="2" width="13" bestFit="1" customWidth="1"/>
    <col min="4" max="4" width="9.25" customWidth="1"/>
    <col min="5" max="5" width="26.875" customWidth="1"/>
    <col min="6" max="6" width="13" bestFit="1" customWidth="1"/>
  </cols>
  <sheetData>
    <row r="1" spans="1:6" x14ac:dyDescent="0.2">
      <c r="A1" s="7" t="s">
        <v>8</v>
      </c>
      <c r="B1" s="8">
        <f>1/72000000</f>
        <v>1.3888888888888889E-8</v>
      </c>
      <c r="C1" s="9"/>
      <c r="D1" s="9"/>
      <c r="E1" s="9"/>
      <c r="F1" s="10"/>
    </row>
    <row r="2" spans="1:6" x14ac:dyDescent="0.2">
      <c r="A2" s="6" t="s">
        <v>0</v>
      </c>
      <c r="B2" s="2">
        <v>1</v>
      </c>
      <c r="C2" s="3" t="s">
        <v>9</v>
      </c>
      <c r="D2" s="3">
        <f>B9+2*B8+4*B7+8*B6+16*B5+32*B4+64*B3+128*B2</f>
        <v>239</v>
      </c>
      <c r="E2" s="4" t="s">
        <v>16</v>
      </c>
      <c r="F2" s="11">
        <f>D2*B1</f>
        <v>3.3194444444444443E-6</v>
      </c>
    </row>
    <row r="3" spans="1:6" x14ac:dyDescent="0.2">
      <c r="A3" s="6" t="s">
        <v>1</v>
      </c>
      <c r="B3" s="2">
        <v>1</v>
      </c>
      <c r="C3" s="3" t="s">
        <v>10</v>
      </c>
      <c r="D3" s="3">
        <f>B9+2*B8+4*B7+8*B6+16*B5+32*B4+64*B3</f>
        <v>111</v>
      </c>
      <c r="E3" s="4" t="s">
        <v>17</v>
      </c>
      <c r="F3" s="11">
        <f>(64+D4)*(2*B1)</f>
        <v>3.0833333333333332E-6</v>
      </c>
    </row>
    <row r="4" spans="1:6" x14ac:dyDescent="0.2">
      <c r="A4" s="6" t="s">
        <v>2</v>
      </c>
      <c r="B4" s="2">
        <v>1</v>
      </c>
      <c r="C4" s="3" t="s">
        <v>11</v>
      </c>
      <c r="D4" s="3">
        <f>B9+2*B8+4*B7+8*B6+16*B5+32*B4</f>
        <v>47</v>
      </c>
      <c r="E4" s="4" t="s">
        <v>18</v>
      </c>
      <c r="F4" s="11">
        <f>(32+D5)*(8*B1)</f>
        <v>5.2222222222222217E-6</v>
      </c>
    </row>
    <row r="5" spans="1:6" x14ac:dyDescent="0.2">
      <c r="A5" s="6" t="s">
        <v>3</v>
      </c>
      <c r="B5" s="2">
        <v>0</v>
      </c>
      <c r="C5" s="3" t="s">
        <v>12</v>
      </c>
      <c r="D5" s="3">
        <f>B9+2*B8+4*B7+8*B6+16*B5</f>
        <v>15</v>
      </c>
      <c r="E5" s="4" t="s">
        <v>19</v>
      </c>
      <c r="F5" s="11">
        <f>(32+D5)*(16*B1)</f>
        <v>1.0444444444444443E-5</v>
      </c>
    </row>
    <row r="6" spans="1:6" x14ac:dyDescent="0.2">
      <c r="A6" s="6" t="s">
        <v>4</v>
      </c>
      <c r="B6" s="2">
        <v>1</v>
      </c>
      <c r="C6" s="3" t="s">
        <v>13</v>
      </c>
      <c r="D6" s="3">
        <f>B9+2*B8+4*B7+8*B6</f>
        <v>15</v>
      </c>
      <c r="E6" s="5" t="s">
        <v>20</v>
      </c>
      <c r="F6" s="12">
        <f>IF(B2=0,F2,IF(B3=0,F3,IF(B4=0,F4,F5)))</f>
        <v>1.0444444444444443E-5</v>
      </c>
    </row>
    <row r="7" spans="1:6" x14ac:dyDescent="0.2">
      <c r="A7" s="6" t="s">
        <v>5</v>
      </c>
      <c r="B7" s="2">
        <v>1</v>
      </c>
      <c r="C7" s="3" t="s">
        <v>14</v>
      </c>
      <c r="D7" s="3">
        <f>B9+2*B8+4*B7</f>
        <v>7</v>
      </c>
      <c r="E7" s="5"/>
      <c r="F7" s="12"/>
    </row>
    <row r="8" spans="1:6" x14ac:dyDescent="0.2">
      <c r="A8" s="6" t="s">
        <v>6</v>
      </c>
      <c r="B8" s="2">
        <v>1</v>
      </c>
      <c r="C8" s="3" t="s">
        <v>15</v>
      </c>
      <c r="D8" s="3">
        <f>B9+2*B8</f>
        <v>3</v>
      </c>
      <c r="E8" s="1"/>
      <c r="F8" s="13"/>
    </row>
    <row r="9" spans="1:6" x14ac:dyDescent="0.2">
      <c r="A9" s="14" t="s">
        <v>7</v>
      </c>
      <c r="B9" s="15">
        <v>1</v>
      </c>
      <c r="C9" s="16"/>
      <c r="D9" s="16"/>
      <c r="E9" s="16"/>
      <c r="F9" s="17"/>
    </row>
  </sheetData>
  <mergeCells count="2">
    <mergeCell ref="E6:E7"/>
    <mergeCell ref="F6:F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2018-08-31T02:57:03Z</dcterms:modified>
</cp:coreProperties>
</file>