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minimized="1" xWindow="0" yWindow="0" windowWidth="22260" windowHeight="12645" activeTab="2"/>
  </bookViews>
  <sheets>
    <sheet name="DEMO" sheetId="1" r:id="rId1"/>
    <sheet name="20kHz Up-Down" sheetId="3" r:id="rId2"/>
    <sheet name="30kHz Up-Down" sheetId="5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5" l="1"/>
  <c r="C12" i="5"/>
  <c r="C13" i="5" s="1"/>
  <c r="C4" i="5"/>
  <c r="C5" i="5" s="1"/>
  <c r="C7" i="5" l="1"/>
  <c r="C15" i="3"/>
  <c r="C16" i="3" s="1"/>
  <c r="C12" i="3"/>
  <c r="C13" i="3" s="1"/>
  <c r="C4" i="3"/>
  <c r="C7" i="3" s="1"/>
  <c r="C16" i="1"/>
  <c r="C15" i="1"/>
  <c r="C13" i="1"/>
  <c r="C12" i="1"/>
  <c r="C7" i="1"/>
  <c r="C4" i="1"/>
  <c r="C5" i="1" s="1"/>
  <c r="C5" i="3" l="1"/>
</calcChain>
</file>

<file path=xl/sharedStrings.xml><?xml version="1.0" encoding="utf-8"?>
<sst xmlns="http://schemas.openxmlformats.org/spreadsheetml/2006/main" count="45" uniqueCount="12">
  <si>
    <t>Timer Clock（Hz）</t>
    <phoneticPr fontId="1" type="noConversion"/>
  </si>
  <si>
    <t>ARR[15:0]</t>
    <phoneticPr fontId="1" type="noConversion"/>
  </si>
  <si>
    <t>PSC[15:0]</t>
  </si>
  <si>
    <t>PSC[15:0]</t>
    <phoneticPr fontId="1" type="noConversion"/>
  </si>
  <si>
    <t>Counting Clock （Hz）</t>
  </si>
  <si>
    <t>Counting Clock （Hz）</t>
    <phoneticPr fontId="1" type="noConversion"/>
  </si>
  <si>
    <t>Chopping frequency (Hz)</t>
    <phoneticPr fontId="1" type="noConversion"/>
  </si>
  <si>
    <t>Chopping frequency (Hz, up or down)</t>
    <phoneticPr fontId="1" type="noConversion"/>
  </si>
  <si>
    <t>Chopping frequency (Hz, up and down)</t>
    <phoneticPr fontId="1" type="noConversion"/>
  </si>
  <si>
    <t xml:space="preserve">ARR[15:0] </t>
    <phoneticPr fontId="1" type="noConversion"/>
  </si>
  <si>
    <t>Chopping up or down</t>
    <phoneticPr fontId="1" type="noConversion"/>
  </si>
  <si>
    <t>Chopping up and down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</si>
</sst>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3" borderId="0" xfId="0" applyFill="1"/>
    <xf numFmtId="0" fontId="0" fillId="4" borderId="0" xfId="0" applyFill="1"/>
    <xf numFmtId="11" fontId="0" fillId="4" borderId="0" xfId="0" applyNumberFormat="1" applyFill="1" applyAlignment="1">
      <alignment horizontal="left"/>
    </xf>
    <xf numFmtId="0" fontId="0" fillId="3" borderId="0" xfId="0" applyFill="1" applyAlignment="1">
      <alignment horizontal="left"/>
    </xf>
    <xf numFmtId="0" fontId="0" fillId="0" borderId="0" xfId="0" applyAlignment="1">
      <alignment horizontal="left"/>
    </xf>
    <xf numFmtId="0" fontId="0" fillId="7" borderId="0" xfId="0" applyFill="1"/>
    <xf numFmtId="0" fontId="0" fillId="5" borderId="0" xfId="0" applyFill="1"/>
    <xf numFmtId="0" fontId="0" fillId="5" borderId="0" xfId="0" applyFill="1" applyAlignment="1">
      <alignment horizontal="left"/>
    </xf>
    <xf numFmtId="0" fontId="0" fillId="8" borderId="0" xfId="0" applyFill="1"/>
    <xf numFmtId="0" fontId="0" fillId="8" borderId="0" xfId="0" applyFill="1" applyAlignment="1">
      <alignment horizontal="left"/>
    </xf>
    <xf numFmtId="11" fontId="0" fillId="7" borderId="0" xfId="0" applyNumberFormat="1" applyFill="1" applyAlignment="1">
      <alignment horizontal="left"/>
    </xf>
    <xf numFmtId="11" fontId="0" fillId="5" borderId="0" xfId="0" applyNumberFormat="1" applyFill="1" applyAlignment="1">
      <alignment horizontal="left"/>
    </xf>
    <xf numFmtId="0" fontId="0" fillId="9" borderId="0" xfId="0" applyFill="1"/>
    <xf numFmtId="11" fontId="0" fillId="9" borderId="0" xfId="0" applyNumberFormat="1" applyFill="1" applyAlignment="1">
      <alignment horizontal="left"/>
    </xf>
    <xf numFmtId="11" fontId="0" fillId="8" borderId="0" xfId="0" applyNumberFormat="1" applyFill="1" applyAlignment="1">
      <alignment horizontal="left"/>
    </xf>
    <xf numFmtId="0" fontId="0" fillId="5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left" vertical="center"/>
    </xf>
    <xf numFmtId="0" fontId="0" fillId="6" borderId="0" xfId="0" applyFill="1" applyAlignment="1">
      <alignment horizontal="center" vertical="center"/>
    </xf>
    <xf numFmtId="0" fontId="0" fillId="6" borderId="0" xfId="0" applyFill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selection activeCell="B20" sqref="B20"/>
    </sheetView>
  </sheetViews>
  <sheetFormatPr defaultRowHeight="14.25" x14ac:dyDescent="0.2"/>
  <cols>
    <col min="1" max="1" width="28" customWidth="1"/>
    <col min="2" max="2" width="33.125" customWidth="1"/>
    <col min="3" max="3" width="13" style="5" bestFit="1" customWidth="1"/>
    <col min="4" max="4" width="9.25" customWidth="1"/>
    <col min="5" max="5" width="26.875" customWidth="1"/>
    <col min="6" max="6" width="13" bestFit="1" customWidth="1"/>
  </cols>
  <sheetData>
    <row r="1" spans="1:3" x14ac:dyDescent="0.2">
      <c r="B1" s="2" t="s">
        <v>0</v>
      </c>
      <c r="C1" s="3">
        <v>72000000</v>
      </c>
    </row>
    <row r="2" spans="1:3" x14ac:dyDescent="0.2">
      <c r="B2" s="1" t="s">
        <v>1</v>
      </c>
      <c r="C2" s="4">
        <v>1799</v>
      </c>
    </row>
    <row r="3" spans="1:3" x14ac:dyDescent="0.2">
      <c r="B3" s="1" t="s">
        <v>3</v>
      </c>
      <c r="C3" s="4">
        <v>1</v>
      </c>
    </row>
    <row r="4" spans="1:3" x14ac:dyDescent="0.2">
      <c r="B4" s="1" t="s">
        <v>5</v>
      </c>
      <c r="C4" s="4">
        <f>C1/(C3+1)</f>
        <v>36000000</v>
      </c>
    </row>
    <row r="5" spans="1:3" x14ac:dyDescent="0.2">
      <c r="B5" s="18" t="s">
        <v>7</v>
      </c>
      <c r="C5" s="19">
        <f>C4/(1+C2)</f>
        <v>20000</v>
      </c>
    </row>
    <row r="6" spans="1:3" x14ac:dyDescent="0.2">
      <c r="B6" s="18"/>
      <c r="C6" s="19"/>
    </row>
    <row r="7" spans="1:3" x14ac:dyDescent="0.2">
      <c r="B7" s="20" t="s">
        <v>8</v>
      </c>
      <c r="C7" s="21">
        <f>C4/(1+C2)/2</f>
        <v>10000</v>
      </c>
    </row>
    <row r="8" spans="1:3" x14ac:dyDescent="0.2">
      <c r="B8" s="20"/>
      <c r="C8" s="21"/>
    </row>
    <row r="10" spans="1:3" x14ac:dyDescent="0.2">
      <c r="B10" s="6" t="s">
        <v>6</v>
      </c>
      <c r="C10" s="11">
        <v>20000</v>
      </c>
    </row>
    <row r="11" spans="1:3" x14ac:dyDescent="0.2">
      <c r="A11" s="16" t="s">
        <v>10</v>
      </c>
      <c r="B11" s="7" t="s">
        <v>9</v>
      </c>
      <c r="C11" s="8">
        <v>3000</v>
      </c>
    </row>
    <row r="12" spans="1:3" x14ac:dyDescent="0.2">
      <c r="A12" s="16"/>
      <c r="B12" s="7" t="s">
        <v>4</v>
      </c>
      <c r="C12" s="12">
        <f>C10*C11</f>
        <v>60000000</v>
      </c>
    </row>
    <row r="13" spans="1:3" x14ac:dyDescent="0.2">
      <c r="A13" s="16"/>
      <c r="B13" s="13" t="s">
        <v>3</v>
      </c>
      <c r="C13" s="14">
        <f>C1/C12</f>
        <v>1.2</v>
      </c>
    </row>
    <row r="14" spans="1:3" x14ac:dyDescent="0.2">
      <c r="A14" s="17" t="s">
        <v>11</v>
      </c>
      <c r="B14" s="9" t="s">
        <v>9</v>
      </c>
      <c r="C14" s="10">
        <v>1500</v>
      </c>
    </row>
    <row r="15" spans="1:3" x14ac:dyDescent="0.2">
      <c r="A15" s="17"/>
      <c r="B15" s="9" t="s">
        <v>4</v>
      </c>
      <c r="C15" s="15">
        <f>2*C10*C14</f>
        <v>60000000</v>
      </c>
    </row>
    <row r="16" spans="1:3" x14ac:dyDescent="0.2">
      <c r="A16" s="17"/>
      <c r="B16" s="13" t="s">
        <v>2</v>
      </c>
      <c r="C16" s="14">
        <f>C1/C15</f>
        <v>1.2</v>
      </c>
    </row>
  </sheetData>
  <mergeCells count="6">
    <mergeCell ref="A11:A13"/>
    <mergeCell ref="A14:A16"/>
    <mergeCell ref="B5:B6"/>
    <mergeCell ref="C5:C6"/>
    <mergeCell ref="B7:B8"/>
    <mergeCell ref="C7:C8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selection activeCell="E20" sqref="E20"/>
    </sheetView>
  </sheetViews>
  <sheetFormatPr defaultRowHeight="14.25" x14ac:dyDescent="0.2"/>
  <cols>
    <col min="1" max="1" width="28" customWidth="1"/>
    <col min="2" max="2" width="33.125" customWidth="1"/>
    <col min="3" max="3" width="13" style="5" bestFit="1" customWidth="1"/>
    <col min="4" max="4" width="9.25" customWidth="1"/>
    <col min="5" max="5" width="26.875" customWidth="1"/>
    <col min="6" max="6" width="13" bestFit="1" customWidth="1"/>
  </cols>
  <sheetData>
    <row r="1" spans="1:3" x14ac:dyDescent="0.2">
      <c r="B1" s="2" t="s">
        <v>0</v>
      </c>
      <c r="C1" s="3">
        <v>72000000</v>
      </c>
    </row>
    <row r="2" spans="1:3" x14ac:dyDescent="0.2">
      <c r="B2" s="1" t="s">
        <v>1</v>
      </c>
      <c r="C2" s="4">
        <v>1799</v>
      </c>
    </row>
    <row r="3" spans="1:3" x14ac:dyDescent="0.2">
      <c r="B3" s="1" t="s">
        <v>3</v>
      </c>
      <c r="C3" s="4">
        <v>0</v>
      </c>
    </row>
    <row r="4" spans="1:3" x14ac:dyDescent="0.2">
      <c r="B4" s="1" t="s">
        <v>5</v>
      </c>
      <c r="C4" s="4">
        <f>C1/(C3+1)</f>
        <v>72000000</v>
      </c>
    </row>
    <row r="5" spans="1:3" x14ac:dyDescent="0.2">
      <c r="B5" s="18" t="s">
        <v>7</v>
      </c>
      <c r="C5" s="19">
        <f>C4/(1+C2)</f>
        <v>40000</v>
      </c>
    </row>
    <row r="6" spans="1:3" x14ac:dyDescent="0.2">
      <c r="B6" s="18"/>
      <c r="C6" s="19"/>
    </row>
    <row r="7" spans="1:3" x14ac:dyDescent="0.2">
      <c r="B7" s="20" t="s">
        <v>8</v>
      </c>
      <c r="C7" s="21">
        <f>C4/(1+C2)/2</f>
        <v>20000</v>
      </c>
    </row>
    <row r="8" spans="1:3" x14ac:dyDescent="0.2">
      <c r="B8" s="20"/>
      <c r="C8" s="21"/>
    </row>
    <row r="10" spans="1:3" x14ac:dyDescent="0.2">
      <c r="B10" s="6" t="s">
        <v>6</v>
      </c>
      <c r="C10" s="11">
        <v>20000</v>
      </c>
    </row>
    <row r="11" spans="1:3" x14ac:dyDescent="0.2">
      <c r="A11" s="16" t="s">
        <v>10</v>
      </c>
      <c r="B11" s="7" t="s">
        <v>9</v>
      </c>
      <c r="C11" s="8">
        <v>2999</v>
      </c>
    </row>
    <row r="12" spans="1:3" x14ac:dyDescent="0.2">
      <c r="A12" s="16"/>
      <c r="B12" s="7" t="s">
        <v>4</v>
      </c>
      <c r="C12" s="12">
        <f>C10*(C11+1)</f>
        <v>60000000</v>
      </c>
    </row>
    <row r="13" spans="1:3" x14ac:dyDescent="0.2">
      <c r="A13" s="16"/>
      <c r="B13" s="13" t="s">
        <v>3</v>
      </c>
      <c r="C13" s="14">
        <f>C1/C12-1</f>
        <v>0.19999999999999996</v>
      </c>
    </row>
    <row r="14" spans="1:3" x14ac:dyDescent="0.2">
      <c r="A14" s="17" t="s">
        <v>11</v>
      </c>
      <c r="B14" s="9" t="s">
        <v>9</v>
      </c>
      <c r="C14" s="10">
        <v>1799</v>
      </c>
    </row>
    <row r="15" spans="1:3" x14ac:dyDescent="0.2">
      <c r="A15" s="17"/>
      <c r="B15" s="9" t="s">
        <v>4</v>
      </c>
      <c r="C15" s="15">
        <f>2*C10*(C14+1)</f>
        <v>72000000</v>
      </c>
    </row>
    <row r="16" spans="1:3" x14ac:dyDescent="0.2">
      <c r="A16" s="17"/>
      <c r="B16" s="13" t="s">
        <v>2</v>
      </c>
      <c r="C16" s="14">
        <f>C1/C15-1</f>
        <v>0</v>
      </c>
    </row>
  </sheetData>
  <mergeCells count="6">
    <mergeCell ref="A14:A16"/>
    <mergeCell ref="B5:B6"/>
    <mergeCell ref="C5:C6"/>
    <mergeCell ref="B7:B8"/>
    <mergeCell ref="C7:C8"/>
    <mergeCell ref="A11:A13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tabSelected="1" workbookViewId="0">
      <selection activeCell="C2" sqref="C2"/>
    </sheetView>
  </sheetViews>
  <sheetFormatPr defaultRowHeight="14.25" x14ac:dyDescent="0.2"/>
  <cols>
    <col min="1" max="1" width="28" customWidth="1"/>
    <col min="2" max="2" width="33.125" customWidth="1"/>
    <col min="3" max="3" width="13" style="5" bestFit="1" customWidth="1"/>
    <col min="4" max="4" width="9.25" customWidth="1"/>
    <col min="5" max="5" width="26.875" customWidth="1"/>
    <col min="6" max="6" width="13" bestFit="1" customWidth="1"/>
  </cols>
  <sheetData>
    <row r="1" spans="1:3" x14ac:dyDescent="0.2">
      <c r="B1" s="2" t="s">
        <v>0</v>
      </c>
      <c r="C1" s="3">
        <v>72000000</v>
      </c>
    </row>
    <row r="2" spans="1:3" x14ac:dyDescent="0.2">
      <c r="B2" s="1" t="s">
        <v>1</v>
      </c>
      <c r="C2" s="4">
        <v>2399</v>
      </c>
    </row>
    <row r="3" spans="1:3" x14ac:dyDescent="0.2">
      <c r="B3" s="1" t="s">
        <v>3</v>
      </c>
      <c r="C3" s="4">
        <v>0</v>
      </c>
    </row>
    <row r="4" spans="1:3" x14ac:dyDescent="0.2">
      <c r="B4" s="1" t="s">
        <v>5</v>
      </c>
      <c r="C4" s="4">
        <f>C1/(C3+1)</f>
        <v>72000000</v>
      </c>
    </row>
    <row r="5" spans="1:3" x14ac:dyDescent="0.2">
      <c r="B5" s="18" t="s">
        <v>7</v>
      </c>
      <c r="C5" s="19">
        <f>C4/(1+C2)</f>
        <v>30000</v>
      </c>
    </row>
    <row r="6" spans="1:3" x14ac:dyDescent="0.2">
      <c r="B6" s="18"/>
      <c r="C6" s="19"/>
    </row>
    <row r="7" spans="1:3" x14ac:dyDescent="0.2">
      <c r="B7" s="20" t="s">
        <v>8</v>
      </c>
      <c r="C7" s="21">
        <f>C4/(1+C2)/2</f>
        <v>15000</v>
      </c>
    </row>
    <row r="8" spans="1:3" x14ac:dyDescent="0.2">
      <c r="B8" s="20"/>
      <c r="C8" s="21"/>
    </row>
    <row r="10" spans="1:3" x14ac:dyDescent="0.2">
      <c r="B10" s="6" t="s">
        <v>6</v>
      </c>
      <c r="C10" s="11">
        <v>30000</v>
      </c>
    </row>
    <row r="11" spans="1:3" x14ac:dyDescent="0.2">
      <c r="A11" s="16" t="s">
        <v>10</v>
      </c>
      <c r="B11" s="7" t="s">
        <v>9</v>
      </c>
      <c r="C11" s="8">
        <v>2999</v>
      </c>
    </row>
    <row r="12" spans="1:3" x14ac:dyDescent="0.2">
      <c r="A12" s="16"/>
      <c r="B12" s="7" t="s">
        <v>4</v>
      </c>
      <c r="C12" s="12">
        <f>C10*(C11+1)</f>
        <v>90000000</v>
      </c>
    </row>
    <row r="13" spans="1:3" x14ac:dyDescent="0.2">
      <c r="A13" s="16"/>
      <c r="B13" s="13" t="s">
        <v>3</v>
      </c>
      <c r="C13" s="14">
        <f>C1/C12-1</f>
        <v>-0.19999999999999996</v>
      </c>
    </row>
    <row r="14" spans="1:3" x14ac:dyDescent="0.2">
      <c r="A14" s="17" t="s">
        <v>11</v>
      </c>
      <c r="B14" s="9" t="s">
        <v>9</v>
      </c>
      <c r="C14" s="10">
        <v>6000</v>
      </c>
    </row>
    <row r="15" spans="1:3" x14ac:dyDescent="0.2">
      <c r="A15" s="17"/>
      <c r="B15" s="9" t="s">
        <v>4</v>
      </c>
      <c r="C15" s="15">
        <v>72000000</v>
      </c>
    </row>
    <row r="16" spans="1:3" x14ac:dyDescent="0.2">
      <c r="A16" s="17"/>
      <c r="B16" s="13" t="s">
        <v>2</v>
      </c>
      <c r="C16" s="14">
        <f>C1/C15-1</f>
        <v>0</v>
      </c>
    </row>
  </sheetData>
  <mergeCells count="6">
    <mergeCell ref="B5:B6"/>
    <mergeCell ref="C5:C6"/>
    <mergeCell ref="B7:B8"/>
    <mergeCell ref="C7:C8"/>
    <mergeCell ref="A11:A13"/>
    <mergeCell ref="A14:A16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DEMO</vt:lpstr>
      <vt:lpstr>20kHz Up-Down</vt:lpstr>
      <vt:lpstr>30kHz Up-Down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2018-09-19T13:41:37Z</dcterms:modified>
</cp:coreProperties>
</file>