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公式演示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项目</t>
        </is>
      </c>
      <c r="B1" s="1" t="inlineStr">
        <is>
          <t>单价</t>
        </is>
      </c>
      <c r="C1" s="1" t="inlineStr">
        <is>
          <t>数量</t>
        </is>
      </c>
      <c r="D1" s="1" t="inlineStr">
        <is>
          <t>小计</t>
        </is>
      </c>
      <c r="E1" s="1" t="inlineStr">
        <is>
          <t>折扣率</t>
        </is>
      </c>
      <c r="F1" s="1" t="inlineStr">
        <is>
          <t>实际金额</t>
        </is>
      </c>
      <c r="G1" s="1" t="inlineStr">
        <is>
          <t>备注</t>
        </is>
      </c>
    </row>
    <row r="2">
      <c r="A2" t="inlineStr">
        <is>
          <t>笔记本电脑</t>
        </is>
      </c>
      <c r="B2" t="n">
        <v>5000</v>
      </c>
      <c r="C2" t="n">
        <v>3</v>
      </c>
      <c r="D2">
        <f>B2*C2</f>
        <v/>
      </c>
      <c r="E2" t="n">
        <v>0.1</v>
      </c>
      <c r="F2">
        <f>D2*(1-E2)</f>
        <v/>
      </c>
      <c r="G2" t="inlineStr">
        <is>
          <t>批量采购</t>
        </is>
      </c>
    </row>
    <row r="3">
      <c r="A3" t="inlineStr">
        <is>
          <t>鼠标</t>
        </is>
      </c>
      <c r="B3" t="n">
        <v>50</v>
      </c>
      <c r="C3" t="n">
        <v>10</v>
      </c>
      <c r="D3">
        <f>B3*C3</f>
        <v/>
      </c>
      <c r="E3" t="n">
        <v>0.05</v>
      </c>
      <c r="F3">
        <f>D3*(1-E3)</f>
        <v/>
      </c>
      <c r="G3" t="inlineStr">
        <is>
          <t>办公用品</t>
        </is>
      </c>
    </row>
    <row r="4">
      <c r="A4" t="inlineStr">
        <is>
          <t>键盘</t>
        </is>
      </c>
      <c r="B4" t="n">
        <v>200</v>
      </c>
      <c r="C4" t="n">
        <v>8</v>
      </c>
      <c r="D4">
        <f>B4*C4</f>
        <v/>
      </c>
      <c r="E4" t="n">
        <v>0.08</v>
      </c>
      <c r="F4">
        <f>D4*(1-E4)</f>
        <v/>
      </c>
      <c r="G4" t="inlineStr">
        <is>
          <t>机械键盘</t>
        </is>
      </c>
    </row>
    <row r="5">
      <c r="A5" t="inlineStr">
        <is>
          <t>显示器</t>
        </is>
      </c>
      <c r="B5" t="n">
        <v>1200</v>
      </c>
      <c r="C5" t="n">
        <v>5</v>
      </c>
      <c r="D5">
        <f>B5*C5</f>
        <v/>
      </c>
      <c r="E5" t="n">
        <v>0.12</v>
      </c>
      <c r="F5">
        <f>D5*(1-E5)</f>
        <v/>
      </c>
      <c r="G5" t="inlineStr">
        <is>
          <t>4K显示器</t>
        </is>
      </c>
    </row>
    <row r="6">
      <c r="A6" t="inlineStr"/>
      <c r="B6" t="inlineStr"/>
      <c r="C6" t="inlineStr"/>
      <c r="D6" t="inlineStr"/>
      <c r="E6" t="inlineStr"/>
      <c r="F6" t="inlineStr"/>
      <c r="G6" t="inlineStr"/>
    </row>
    <row r="7">
      <c r="A7" t="inlineStr">
        <is>
          <t>统计信息</t>
        </is>
      </c>
      <c r="B7" t="inlineStr"/>
      <c r="C7" t="inlineStr"/>
      <c r="D7" t="inlineStr"/>
      <c r="E7" t="inlineStr"/>
      <c r="F7" t="inlineStr"/>
      <c r="G7" t="inlineStr"/>
    </row>
    <row r="8">
      <c r="A8" t="inlineStr">
        <is>
          <t>总金额</t>
        </is>
      </c>
      <c r="B8" t="inlineStr"/>
      <c r="C8" t="inlineStr"/>
      <c r="D8">
        <f>SUM(D2:D5)</f>
        <v/>
      </c>
      <c r="E8" t="inlineStr"/>
      <c r="F8">
        <f>SUM(F2:F5)</f>
        <v/>
      </c>
      <c r="G8" t="inlineStr"/>
    </row>
    <row r="9">
      <c r="A9" t="inlineStr">
        <is>
          <t>平均单价</t>
        </is>
      </c>
      <c r="B9" t="inlineStr"/>
      <c r="C9" t="inlineStr"/>
      <c r="D9">
        <f>AVERAGE(B2:B5)</f>
        <v/>
      </c>
      <c r="E9" t="inlineStr"/>
      <c r="F9" t="inlineStr"/>
      <c r="G9" t="inlineStr"/>
    </row>
    <row r="10">
      <c r="A10" t="inlineStr">
        <is>
          <t>最高单价</t>
        </is>
      </c>
      <c r="B10" t="inlineStr"/>
      <c r="C10" t="inlineStr"/>
      <c r="D10">
        <f>MAX(B2:B5)</f>
        <v/>
      </c>
      <c r="E10" t="inlineStr"/>
      <c r="F10" t="inlineStr"/>
      <c r="G10" t="inlineStr"/>
    </row>
    <row r="11">
      <c r="A11" t="inlineStr">
        <is>
          <t>最低单价</t>
        </is>
      </c>
      <c r="B11" t="inlineStr"/>
      <c r="C11" t="inlineStr"/>
      <c r="D11">
        <f>MIN(B2:B5)</f>
        <v/>
      </c>
      <c r="E11" t="inlineStr"/>
      <c r="F11" t="inlineStr"/>
      <c r="G11" t="inlineStr"/>
    </row>
    <row r="12">
      <c r="A12" t="inlineStr">
        <is>
          <t>商品数量</t>
        </is>
      </c>
      <c r="B12" t="inlineStr"/>
      <c r="C12" t="inlineStr"/>
      <c r="D12">
        <f>COUNT(B2:B5)</f>
        <v/>
      </c>
      <c r="E12" t="inlineStr"/>
      <c r="F12" t="inlineStr"/>
      <c r="G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</row>
    <row r="14">
      <c r="A14" t="inlineStr">
        <is>
          <t>数学函数示例</t>
        </is>
      </c>
      <c r="B14" t="inlineStr"/>
      <c r="C14" t="inlineStr"/>
      <c r="D14" t="inlineStr"/>
      <c r="E14" t="inlineStr"/>
      <c r="F14" t="inlineStr"/>
      <c r="G14" t="inlineStr"/>
    </row>
    <row r="15">
      <c r="A15" t="inlineStr">
        <is>
          <t>平方根</t>
        </is>
      </c>
      <c r="B15" t="inlineStr"/>
      <c r="C15" t="inlineStr"/>
      <c r="D15">
        <f>SQRT(16)</f>
        <v/>
      </c>
      <c r="E15" t="inlineStr"/>
      <c r="F15" t="inlineStr"/>
      <c r="G15" t="inlineStr">
        <is>
          <t>根号16</t>
        </is>
      </c>
    </row>
    <row r="16">
      <c r="A16" t="inlineStr">
        <is>
          <t>绝对值</t>
        </is>
      </c>
      <c r="B16" t="inlineStr"/>
      <c r="C16" t="inlineStr"/>
      <c r="D16">
        <f>ABS(-25)</f>
        <v/>
      </c>
      <c r="E16" t="inlineStr"/>
      <c r="F16" t="inlineStr"/>
      <c r="G16" t="inlineStr">
        <is>
          <t>|-25|</t>
        </is>
      </c>
    </row>
    <row r="17">
      <c r="A17" t="inlineStr">
        <is>
          <t>四舍五入</t>
        </is>
      </c>
      <c r="B17" t="inlineStr"/>
      <c r="C17" t="inlineStr"/>
      <c r="D17">
        <f>ROUND(3.14159,2)</f>
        <v/>
      </c>
      <c r="E17" t="inlineStr"/>
      <c r="F17" t="inlineStr"/>
      <c r="G17" t="inlineStr">
        <is>
          <t>π保留2位</t>
        </is>
      </c>
    </row>
    <row r="18">
      <c r="A18" t="inlineStr">
        <is>
          <t>幂运算</t>
        </is>
      </c>
      <c r="B18" t="inlineStr"/>
      <c r="C18" t="inlineStr"/>
      <c r="D18">
        <f>POWER(2,8)</f>
        <v/>
      </c>
      <c r="E18" t="inlineStr"/>
      <c r="F18" t="inlineStr"/>
      <c r="G18" t="inlineStr">
        <is>
          <t>2的8次方</t>
        </is>
      </c>
    </row>
    <row r="19">
      <c r="A19" t="inlineStr"/>
      <c r="B19" t="inlineStr"/>
      <c r="C19" t="inlineStr"/>
      <c r="D19" t="inlineStr"/>
      <c r="E19" t="inlineStr"/>
      <c r="F19" t="inlineStr"/>
      <c r="G19" t="inlineStr"/>
    </row>
    <row r="20">
      <c r="A20" t="inlineStr">
        <is>
          <t>逻辑函数示例</t>
        </is>
      </c>
      <c r="B20" t="inlineStr"/>
      <c r="C20" t="inlineStr"/>
      <c r="D20" t="inlineStr"/>
      <c r="E20" t="inlineStr"/>
      <c r="F20" t="inlineStr"/>
      <c r="G20" t="inlineStr"/>
    </row>
    <row r="21">
      <c r="A21" t="inlineStr">
        <is>
          <t>条件判断</t>
        </is>
      </c>
      <c r="B21" t="inlineStr"/>
      <c r="C21" t="inlineStr"/>
      <c r="D21">
        <f>IF(D2&gt;10000,"大订单","小订单")</f>
        <v/>
      </c>
      <c r="E21" t="inlineStr"/>
      <c r="F21" t="inlineStr"/>
      <c r="G21" t="inlineStr"/>
    </row>
    <row r="22">
      <c r="A22" t="inlineStr">
        <is>
          <t>与运算</t>
        </is>
      </c>
      <c r="B22" t="inlineStr"/>
      <c r="C22" t="inlineStr"/>
      <c r="D22">
        <f>AND(B2&gt;1000,C2&gt;2)</f>
        <v/>
      </c>
      <c r="E22" t="inlineStr"/>
      <c r="F22" t="inlineStr"/>
      <c r="G22" t="inlineStr">
        <is>
          <t>价格&gt;1000且数量&gt;2</t>
        </is>
      </c>
    </row>
    <row r="23">
      <c r="A23" t="inlineStr">
        <is>
          <t>或运算</t>
        </is>
      </c>
      <c r="B23" t="inlineStr"/>
      <c r="C23" t="inlineStr"/>
      <c r="D23">
        <f>OR(E2&gt;0.1,F2&gt;5000)</f>
        <v/>
      </c>
      <c r="E23" t="inlineStr"/>
      <c r="F23" t="inlineStr"/>
      <c r="G23" t="inlineStr">
        <is>
          <t>折扣&gt;10%或金额&gt;5000</t>
        </is>
      </c>
    </row>
    <row r="24">
      <c r="A24" t="inlineStr">
        <is>
          <t>非运算</t>
        </is>
      </c>
      <c r="B24" t="inlineStr"/>
      <c r="C24" t="inlineStr"/>
      <c r="D24">
        <f>NOT(B2&lt;100)</f>
        <v/>
      </c>
      <c r="E24" t="inlineStr"/>
      <c r="F24" t="inlineStr"/>
      <c r="G24" t="inlineStr">
        <is>
          <t>单价不小于100</t>
        </is>
      </c>
    </row>
    <row r="25">
      <c r="A25" t="inlineStr"/>
      <c r="B25" t="inlineStr"/>
      <c r="C25" t="inlineStr"/>
      <c r="D25" t="inlineStr"/>
      <c r="E25" t="inlineStr"/>
      <c r="F25" t="inlineStr"/>
      <c r="G25" t="inlineStr"/>
    </row>
    <row r="26">
      <c r="A26" t="inlineStr">
        <is>
          <t>文本函数示例</t>
        </is>
      </c>
      <c r="B26" t="inlineStr"/>
      <c r="C26" t="inlineStr"/>
      <c r="D26" t="inlineStr"/>
      <c r="E26" t="inlineStr"/>
      <c r="F26" t="inlineStr"/>
      <c r="G26" t="inlineStr"/>
    </row>
    <row r="27">
      <c r="A27" t="inlineStr">
        <is>
          <t>文本长度</t>
        </is>
      </c>
      <c r="B27" t="inlineStr"/>
      <c r="C27" t="inlineStr"/>
      <c r="D27">
        <f>LEN(A2)</f>
        <v/>
      </c>
      <c r="E27" t="inlineStr"/>
      <c r="F27" t="inlineStr"/>
      <c r="G27" t="inlineStr">
        <is>
          <t>项目名称长度</t>
        </is>
      </c>
    </row>
    <row r="28">
      <c r="A28" t="inlineStr">
        <is>
          <t>文本截取</t>
        </is>
      </c>
      <c r="B28" t="inlineStr"/>
      <c r="C28" t="inlineStr"/>
      <c r="D28">
        <f>LEFT(A2,2)</f>
        <v/>
      </c>
      <c r="E28" t="inlineStr"/>
      <c r="F28" t="inlineStr"/>
      <c r="G28" t="inlineStr">
        <is>
          <t>取前2个字符</t>
        </is>
      </c>
    </row>
    <row r="29">
      <c r="A29" t="inlineStr">
        <is>
          <t>文本连接</t>
        </is>
      </c>
      <c r="B29" t="inlineStr"/>
      <c r="C29" t="inlineStr"/>
      <c r="D29">
        <f>CONCATENATE(A2,"-",G2)</f>
        <v/>
      </c>
      <c r="E29" t="inlineStr"/>
      <c r="F29" t="inlineStr"/>
      <c r="G29" t="inlineStr">
        <is>
          <t>项目-备注</t>
        </is>
      </c>
    </row>
    <row r="30">
      <c r="A30" t="inlineStr">
        <is>
          <t>大写转换</t>
        </is>
      </c>
      <c r="B30" t="inlineStr"/>
      <c r="C30" t="inlineStr"/>
      <c r="D30">
        <f>UPPER("hello")</f>
        <v/>
      </c>
      <c r="E30" t="inlineStr"/>
      <c r="F30" t="inlineStr"/>
      <c r="G30" t="inlineStr">
        <is>
          <t>转大写</t>
        </is>
      </c>
    </row>
    <row r="31">
      <c r="A31" t="inlineStr">
        <is>
          <t>小写转换</t>
        </is>
      </c>
      <c r="B31" t="inlineStr"/>
      <c r="C31" t="inlineStr"/>
      <c r="D31">
        <f>LOWER("WORLD")</f>
        <v/>
      </c>
      <c r="E31" t="inlineStr"/>
      <c r="F31" t="inlineStr"/>
      <c r="G31" t="inlineStr">
        <is>
          <t>转小写</t>
        </is>
      </c>
    </row>
    <row r="32">
      <c r="A32" t="inlineStr"/>
      <c r="B32" t="inlineStr"/>
      <c r="C32" t="inlineStr"/>
      <c r="D32" t="inlineStr"/>
      <c r="E32" t="inlineStr"/>
      <c r="F32" t="inlineStr"/>
      <c r="G32" t="inlineStr"/>
    </row>
    <row r="33">
      <c r="A33" t="inlineStr">
        <is>
          <t>错误处理示例</t>
        </is>
      </c>
      <c r="B33" t="inlineStr"/>
      <c r="C33" t="inlineStr"/>
      <c r="D33" t="inlineStr"/>
      <c r="E33" t="inlineStr"/>
      <c r="F33" t="inlineStr"/>
      <c r="G33" t="inlineStr"/>
    </row>
    <row r="34">
      <c r="A34" t="inlineStr">
        <is>
          <t>除零错误</t>
        </is>
      </c>
      <c r="B34" t="inlineStr"/>
      <c r="C34" t="inlineStr"/>
      <c r="D34">
        <f>10/0</f>
        <v/>
      </c>
      <c r="E34" t="inlineStr"/>
      <c r="F34" t="inlineStr"/>
      <c r="G34" t="e">
        <v>#DIV/0!</v>
      </c>
    </row>
    <row r="35">
      <c r="A35" t="inlineStr">
        <is>
          <t>引用错误</t>
        </is>
      </c>
      <c r="B35" t="inlineStr"/>
      <c r="C35" t="inlineStr"/>
      <c r="D35">
        <f>Z999</f>
        <v/>
      </c>
      <c r="E35" t="inlineStr"/>
      <c r="F35" t="inlineStr"/>
      <c r="G35" t="inlineStr">
        <is>
          <t>超出范围</t>
        </is>
      </c>
    </row>
    <row r="36">
      <c r="A36" t="inlineStr">
        <is>
          <t>函数错误</t>
        </is>
      </c>
      <c r="B36" t="inlineStr"/>
      <c r="C36" t="inlineStr"/>
      <c r="D36">
        <f>UNKNOWN(1,2)</f>
        <v/>
      </c>
      <c r="E36" t="inlineStr"/>
      <c r="F36" t="inlineStr"/>
      <c r="G36" t="inlineStr">
        <is>
          <t>不支持的函数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2025-07-11T07:48:00Z</dcterms:created>
  <dcterms:modified xmlns:dcterms="http://purl.org/dc/terms/" xmlns:xsi="http://www.w3.org/2001/XMLSchema-instance" xsi:type="dcterms:W3CDTF">2025-07-11T07:48:00Z</dcterms:modified>
</cp:coreProperties>
</file>