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 activeTab="2"/>
  </bookViews>
  <sheets>
    <sheet name="9月" sheetId="1" r:id="rId1"/>
    <sheet name="10月" sheetId="4" r:id="rId2"/>
    <sheet name="11月" sheetId="5" r:id="rId3"/>
    <sheet name="Sheet2" sheetId="2" r:id="rId4"/>
    <sheet name="Sheet3" sheetId="3" r:id="rId5"/>
  </sheets>
  <externalReferences>
    <externalReference r:id="rId6"/>
  </externalReferences>
  <definedNames>
    <definedName name="_xlnm._FilterDatabase" localSheetId="0" hidden="1">'9月'!$A$1:$I$52</definedName>
  </definedNames>
  <calcPr calcId="144525"/>
</workbook>
</file>

<file path=xl/sharedStrings.xml><?xml version="1.0" encoding="utf-8"?>
<sst xmlns="http://schemas.openxmlformats.org/spreadsheetml/2006/main" count="480" uniqueCount="97">
  <si>
    <t>序号</t>
  </si>
  <si>
    <t>收入区间
（千万级、五百万级、百万级、十万级）</t>
  </si>
  <si>
    <t>行业室</t>
  </si>
  <si>
    <t>姓名</t>
  </si>
  <si>
    <t>截止9月系统产值（万元）</t>
  </si>
  <si>
    <t>系统产值较上月收入增量（万元</t>
  </si>
  <si>
    <t>行业室调整后的产值（万元）</t>
  </si>
  <si>
    <t>调整原因</t>
  </si>
  <si>
    <t>iCloud</t>
  </si>
  <si>
    <t>魏晓雨</t>
  </si>
  <si>
    <t>ICLOUD</t>
  </si>
  <si>
    <t>王明剑</t>
  </si>
  <si>
    <t>羊金花</t>
  </si>
  <si>
    <t>狄雯</t>
  </si>
  <si>
    <t>陈娇</t>
  </si>
  <si>
    <t>大数据局</t>
  </si>
  <si>
    <t>于丹</t>
  </si>
  <si>
    <t>281万调整给刘庆茹、云上贵州移动云收入</t>
  </si>
  <si>
    <t>金融</t>
  </si>
  <si>
    <t>贺晋西</t>
  </si>
  <si>
    <t>青斌</t>
  </si>
  <si>
    <t>科教文卫</t>
  </si>
  <si>
    <t>周橙</t>
  </si>
  <si>
    <t>工业交通</t>
  </si>
  <si>
    <t>陈成</t>
  </si>
  <si>
    <t>李婷婷</t>
  </si>
  <si>
    <t>党政</t>
  </si>
  <si>
    <t>喻政佳</t>
  </si>
  <si>
    <t>中国铁塔股份有限公司贵州省分公司2023-2025年5G智能精准计量服务集中采购项目技术服务合同（DCDU）涉及三人，需进行收入产值拆分，拆分比例为喻政佳50%，王冬冬40%，方馨婕10%。</t>
  </si>
  <si>
    <t>邱会君</t>
  </si>
  <si>
    <t>邱会君茅台云收入分配占比15%，增加87.3万元</t>
  </si>
  <si>
    <t>姚洁</t>
  </si>
  <si>
    <t>李旭</t>
  </si>
  <si>
    <t>离岸军团</t>
  </si>
  <si>
    <t>杨瑞馨</t>
  </si>
  <si>
    <t>杨维</t>
  </si>
  <si>
    <t>田闻</t>
  </si>
  <si>
    <t>杨华德</t>
  </si>
  <si>
    <t>茅台云项目582万元，杨华德收入分配35%，减去378.3万元</t>
  </si>
  <si>
    <t>石鹏</t>
  </si>
  <si>
    <t>钟丽</t>
  </si>
  <si>
    <t>鲁文念</t>
  </si>
  <si>
    <t>徐静</t>
  </si>
  <si>
    <t>姜鹏程</t>
  </si>
  <si>
    <t>彭芍源</t>
  </si>
  <si>
    <t>肖婷婷</t>
  </si>
  <si>
    <t>吴美林</t>
  </si>
  <si>
    <t>冯俊成</t>
  </si>
  <si>
    <t>曹洋</t>
  </si>
  <si>
    <t>张远航</t>
  </si>
  <si>
    <t>陈雷</t>
  </si>
  <si>
    <t>张富森</t>
  </si>
  <si>
    <t>刘雯</t>
  </si>
  <si>
    <t>刘涛</t>
  </si>
  <si>
    <t>韩波</t>
  </si>
  <si>
    <t>郑熙</t>
  </si>
  <si>
    <t>刘婧</t>
  </si>
  <si>
    <t>方馨婕</t>
  </si>
  <si>
    <t>游莉</t>
  </si>
  <si>
    <t>方涛</t>
  </si>
  <si>
    <t>方涛茅台云收入分配占比30%，增加174.6万元</t>
  </si>
  <si>
    <t>罗月娥</t>
  </si>
  <si>
    <t>曾盈</t>
  </si>
  <si>
    <t>吴敏</t>
  </si>
  <si>
    <t>刘庆茹</t>
  </si>
  <si>
    <t>于丹调整的云上贵州收入</t>
  </si>
  <si>
    <t>王江龙</t>
  </si>
  <si>
    <t>王冬冬</t>
  </si>
  <si>
    <t>田昊翼</t>
  </si>
  <si>
    <t>刘雯菲</t>
  </si>
  <si>
    <t>甘泉</t>
  </si>
  <si>
    <t>甘泉茅台云收入分配占比20%，增加116.4万元</t>
  </si>
  <si>
    <t>吴凤江</t>
  </si>
  <si>
    <t>崔玉霞</t>
  </si>
  <si>
    <t>截止10月系统产值（不含税，万元）</t>
  </si>
  <si>
    <t>23年10月客户经理产值（不含税，万元）</t>
  </si>
  <si>
    <t>同比增量</t>
  </si>
  <si>
    <t>同比增幅</t>
  </si>
  <si>
    <t>千万级</t>
  </si>
  <si>
    <t>邱会君茅台云收入分配占比15%，增加103.4万元</t>
  </si>
  <si>
    <t>茅台云项目582万元，杨华德收入分配35%，减去448万元</t>
  </si>
  <si>
    <t>百万级</t>
  </si>
  <si>
    <t>方涛茅台云收入分配占比30%，增加206.8万元</t>
  </si>
  <si>
    <t>十万级</t>
  </si>
  <si>
    <t>甘泉茅台云收入分配占比20%，增加137.9万元</t>
  </si>
  <si>
    <t>截止11月系统产值（不含税，万元）</t>
  </si>
  <si>
    <t>行业室调整产值（万元）</t>
  </si>
  <si>
    <t>最终产值</t>
  </si>
  <si>
    <t>甘泉1</t>
  </si>
  <si>
    <t>离岸</t>
  </si>
  <si>
    <t>客户经理-行业室反馈</t>
  </si>
  <si>
    <t>ICOUD</t>
  </si>
  <si>
    <t xml:space="preserve">肖婷婷 </t>
  </si>
  <si>
    <t>杨依妮</t>
  </si>
  <si>
    <t>喻程</t>
  </si>
  <si>
    <t>行业室百万产值以上的客户经理数</t>
  </si>
  <si>
    <t>大数据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</si>
</sst>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 ;[Red]\-0\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9" fontId="0" fillId="0" borderId="1" xfId="11" applyBorder="1" applyAlignment="1">
      <alignment horizontal="center" vertical="center"/>
    </xf>
    <xf numFmtId="9" fontId="0" fillId="0" borderId="1" xfId="1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行业室百万产值以上的客户经理数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Sheet3!$A$2:$A$7</c:f>
              <c:strCache>
                <c:ptCount val="6"/>
                <c:pt idx="0">
                  <c:v>工业交通</c:v>
                </c:pt>
                <c:pt idx="1">
                  <c:v>iCloud</c:v>
                </c:pt>
                <c:pt idx="2">
                  <c:v>党政</c:v>
                </c:pt>
                <c:pt idx="3">
                  <c:v>科教文卫</c:v>
                </c:pt>
                <c:pt idx="4">
                  <c:v>金融</c:v>
                </c:pt>
                <c:pt idx="5">
                  <c:v>大数据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6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479077248"/>
        <c:axId val="576345706"/>
      </c:barChart>
      <c:catAx>
        <c:axId val="47907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6345706"/>
        <c:crosses val="autoZero"/>
        <c:auto val="1"/>
        <c:lblAlgn val="ctr"/>
        <c:lblOffset val="100"/>
        <c:noMultiLvlLbl val="0"/>
      </c:catAx>
      <c:valAx>
        <c:axId val="57634570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90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127000</xdr:colOff>
      <xdr:row>13</xdr:row>
      <xdr:rowOff>146050</xdr:rowOff>
    </xdr:from>
    <xdr:to>
      <xdr:col>14</xdr:col>
      <xdr:colOff>152400</xdr:colOff>
      <xdr:row>29</xdr:row>
      <xdr:rowOff>146050</xdr:rowOff>
    </xdr:to>
    <xdr:graphicFrame>
      <xdr:nvGraphicFramePr>
        <xdr:cNvPr id="2" name="图表 1"/>
        <xdr:cNvGraphicFramePr/>
      </xdr:nvGraphicFramePr>
      <xdr:xfrm>
        <a:off x="6064250" y="2457450"/>
        <a:ext cx="4425950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&#37325;&#24198;&#21327;&#27965;\&#25919;&#20225;\&#26041;&#26696;&#24211;\2021&#24180;&#32771;&#26680;\&#25910;&#20837;&#27979;&#31639;\22&#24180;&#26032;&#32435;&#31649;&#38598;&#22242;&#32489;&#25928;&#25968;&#25454;&#27785;&#28096;&#34920;20241210-V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纳管（旧版）"/>
      <sheetName val="直管清单"/>
      <sheetName val="技术增收汇总表"/>
      <sheetName val="23-24明细"/>
      <sheetName val="徐静&amp;钟丽拆分收入"/>
      <sheetName val="专线覆盖"/>
      <sheetName val="Sheet3"/>
      <sheetName val="24年客户经理产值"/>
      <sheetName val="23年客户经理产值"/>
      <sheetName val="Sheet2"/>
      <sheetName val="与集客对标收入"/>
      <sheetName val="结算数据"/>
      <sheetName val="行业室"/>
      <sheetName val="省内行业"/>
      <sheetName val="22集客有重客无"/>
      <sheetName val="重客CMIOT清单"/>
      <sheetName val="行业室-经分"/>
      <sheetName val="行业室-财务"/>
      <sheetName val="行业室-财务 (对标集客1)"/>
      <sheetName val="省内行业-经分"/>
      <sheetName val="省内行业-财务"/>
      <sheetName val="省内行业-财务 (对标集客1)"/>
      <sheetName val="23年信科公司ICT核销成本清单"/>
      <sheetName val="23年CB释放"/>
      <sheetName val="ILInputTreeView-联想多级录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R1" t="str">
            <v>客户经理</v>
          </cell>
          <cell r="S1" t="str">
            <v>24年1-9月客户经理累计收入
（不含税，万元）</v>
          </cell>
          <cell r="T1" t="str">
            <v>10月单月</v>
          </cell>
          <cell r="U1" t="str">
            <v>11月单月</v>
          </cell>
          <cell r="V1" t="str">
            <v>11月累计</v>
          </cell>
        </row>
        <row r="2">
          <cell r="R2">
            <v>0</v>
          </cell>
          <cell r="S2">
            <v>-1269.4453490566</v>
          </cell>
        </row>
        <row r="2">
          <cell r="V2">
            <v>-1269.4453490566</v>
          </cell>
        </row>
        <row r="3">
          <cell r="R3" t="str">
            <v>(空白)</v>
          </cell>
          <cell r="S3">
            <v>-272.30481907547</v>
          </cell>
        </row>
        <row r="3">
          <cell r="U3">
            <v>-818.792131</v>
          </cell>
          <cell r="V3">
            <v>-1091.09695007547</v>
          </cell>
        </row>
        <row r="4">
          <cell r="R4" t="str">
            <v>曹洋</v>
          </cell>
          <cell r="S4">
            <v>367.130559058656</v>
          </cell>
          <cell r="T4">
            <v>21.1910000000001</v>
          </cell>
          <cell r="U4">
            <v>59.5295283018868</v>
          </cell>
          <cell r="V4">
            <v>447.851087360543</v>
          </cell>
        </row>
        <row r="5">
          <cell r="R5" t="str">
            <v>曾盈</v>
          </cell>
          <cell r="S5">
            <v>164.345544339622</v>
          </cell>
          <cell r="T5">
            <v>8.75526175471699</v>
          </cell>
          <cell r="U5">
            <v>7.65869245283019</v>
          </cell>
          <cell r="V5">
            <v>180.759498547169</v>
          </cell>
        </row>
        <row r="6">
          <cell r="R6" t="str">
            <v>陈成</v>
          </cell>
          <cell r="S6">
            <v>1687.15428215655</v>
          </cell>
          <cell r="T6">
            <v>255.437841911033</v>
          </cell>
          <cell r="U6">
            <v>113.648195283019</v>
          </cell>
          <cell r="V6">
            <v>2056.2403193506</v>
          </cell>
        </row>
        <row r="7">
          <cell r="R7" t="str">
            <v>陈娇</v>
          </cell>
          <cell r="S7">
            <v>8270.98788773585</v>
          </cell>
          <cell r="T7">
            <v>887.478149999999</v>
          </cell>
          <cell r="U7">
            <v>865.13888018868</v>
          </cell>
          <cell r="V7">
            <v>10023.6049179245</v>
          </cell>
        </row>
        <row r="8">
          <cell r="R8" t="str">
            <v>陈雷</v>
          </cell>
          <cell r="S8">
            <v>353.269883962264</v>
          </cell>
          <cell r="T8">
            <v>7.01192264150943</v>
          </cell>
          <cell r="U8">
            <v>7.0899858490566</v>
          </cell>
          <cell r="V8">
            <v>367.37179245283</v>
          </cell>
        </row>
        <row r="9">
          <cell r="R9" t="str">
            <v>崔玉霞</v>
          </cell>
          <cell r="S9">
            <v>0.0145264150943396</v>
          </cell>
          <cell r="T9">
            <v>0</v>
          </cell>
          <cell r="U9">
            <v>0</v>
          </cell>
          <cell r="V9">
            <v>0.0145264150943396</v>
          </cell>
        </row>
        <row r="10">
          <cell r="R10" t="str">
            <v>狄雯</v>
          </cell>
          <cell r="S10">
            <v>8926.92642830188</v>
          </cell>
          <cell r="T10">
            <v>1120.94698962264</v>
          </cell>
          <cell r="U10">
            <v>1120.93988773585</v>
          </cell>
          <cell r="V10">
            <v>11168.8133056604</v>
          </cell>
        </row>
        <row r="11">
          <cell r="R11" t="str">
            <v>方涛</v>
          </cell>
          <cell r="S11">
            <v>185.571106603774</v>
          </cell>
          <cell r="T11">
            <v>18.7928801886793</v>
          </cell>
          <cell r="U11">
            <v>18.1745132075472</v>
          </cell>
          <cell r="V11">
            <v>222.538500000001</v>
          </cell>
        </row>
        <row r="12">
          <cell r="R12" t="str">
            <v>方馨婕</v>
          </cell>
          <cell r="S12">
            <v>245.457929245282</v>
          </cell>
          <cell r="T12">
            <v>25.5181047169811</v>
          </cell>
          <cell r="U12">
            <v>25.5181047169811</v>
          </cell>
          <cell r="V12">
            <v>296.494138679244</v>
          </cell>
        </row>
        <row r="13">
          <cell r="R13" t="str">
            <v>冯俊成</v>
          </cell>
          <cell r="S13">
            <v>379.344091509433</v>
          </cell>
          <cell r="T13">
            <v>8.10989245283018</v>
          </cell>
          <cell r="U13">
            <v>7.72214245283018</v>
          </cell>
          <cell r="V13">
            <v>395.176126415093</v>
          </cell>
        </row>
        <row r="14">
          <cell r="R14" t="str">
            <v>甘泉</v>
          </cell>
          <cell r="S14">
            <v>25.022991509434</v>
          </cell>
          <cell r="T14">
            <v>4.25707452830189</v>
          </cell>
          <cell r="U14">
            <v>3.82608113207547</v>
          </cell>
          <cell r="V14">
            <v>33.1061471698114</v>
          </cell>
        </row>
        <row r="15">
          <cell r="R15" t="str">
            <v>韩波</v>
          </cell>
          <cell r="S15">
            <v>301.489319773585</v>
          </cell>
          <cell r="T15">
            <v>0.16444</v>
          </cell>
          <cell r="U15">
            <v>0</v>
          </cell>
          <cell r="V15">
            <v>301.653759773585</v>
          </cell>
        </row>
        <row r="16">
          <cell r="R16" t="str">
            <v>贺晋西</v>
          </cell>
          <cell r="S16">
            <v>3076.67908773585</v>
          </cell>
          <cell r="T16">
            <v>325.354527358491</v>
          </cell>
          <cell r="U16">
            <v>300.448548113207</v>
          </cell>
          <cell r="V16">
            <v>3702.48216320755</v>
          </cell>
        </row>
        <row r="17">
          <cell r="R17" t="str">
            <v>姜鹏程</v>
          </cell>
          <cell r="S17">
            <v>468.968551925582</v>
          </cell>
          <cell r="T17">
            <v>2.25564520754717</v>
          </cell>
          <cell r="U17">
            <v>0.17811320754717</v>
          </cell>
          <cell r="V17">
            <v>471.402310340676</v>
          </cell>
        </row>
        <row r="18">
          <cell r="R18" t="str">
            <v>李婷婷</v>
          </cell>
          <cell r="S18">
            <v>1377.18687924529</v>
          </cell>
          <cell r="T18">
            <v>153.917977358491</v>
          </cell>
          <cell r="U18">
            <v>138.452566037736</v>
          </cell>
          <cell r="V18">
            <v>1669.55742264152</v>
          </cell>
        </row>
        <row r="19">
          <cell r="R19" t="str">
            <v>李旭</v>
          </cell>
          <cell r="S19">
            <v>957.610197547169</v>
          </cell>
          <cell r="T19">
            <v>10.1401745283019</v>
          </cell>
          <cell r="U19">
            <v>252.188643886792</v>
          </cell>
          <cell r="V19">
            <v>1219.93901596226</v>
          </cell>
        </row>
        <row r="20">
          <cell r="R20" t="str">
            <v>刘婧</v>
          </cell>
          <cell r="S20">
            <v>251.539505537769</v>
          </cell>
          <cell r="T20">
            <v>23.4846188490565</v>
          </cell>
          <cell r="U20">
            <v>736.019188396227</v>
          </cell>
          <cell r="V20">
            <v>1011.04331278305</v>
          </cell>
        </row>
        <row r="21">
          <cell r="R21" t="str">
            <v>刘庆茹</v>
          </cell>
          <cell r="S21">
            <v>418.043440046796</v>
          </cell>
          <cell r="T21">
            <v>44.5683990566041</v>
          </cell>
          <cell r="U21">
            <v>42.6812764150941</v>
          </cell>
          <cell r="V21">
            <v>505.293115518494</v>
          </cell>
        </row>
        <row r="22">
          <cell r="R22" t="str">
            <v>刘涛</v>
          </cell>
          <cell r="S22">
            <v>322.55194781132</v>
          </cell>
          <cell r="T22">
            <v>18.5457056603774</v>
          </cell>
          <cell r="U22">
            <v>7.40260566037735</v>
          </cell>
          <cell r="V22">
            <v>348.500259132075</v>
          </cell>
        </row>
        <row r="23">
          <cell r="R23" t="str">
            <v>刘雯</v>
          </cell>
          <cell r="S23">
            <v>334.482409028698</v>
          </cell>
          <cell r="T23">
            <v>20.7419805993967</v>
          </cell>
          <cell r="U23">
            <v>107.778550943396</v>
          </cell>
          <cell r="V23">
            <v>463.002940571491</v>
          </cell>
        </row>
        <row r="24">
          <cell r="R24" t="str">
            <v>刘雯菲</v>
          </cell>
          <cell r="S24">
            <v>27.4548773584906</v>
          </cell>
          <cell r="T24">
            <v>2.80380754716981</v>
          </cell>
          <cell r="U24">
            <v>21.4373811320755</v>
          </cell>
          <cell r="V24">
            <v>51.6960660377359</v>
          </cell>
        </row>
        <row r="25">
          <cell r="R25" t="str">
            <v>鲁文念</v>
          </cell>
          <cell r="S25">
            <v>522.2666967381</v>
          </cell>
          <cell r="T25">
            <v>8.36941415094339</v>
          </cell>
          <cell r="U25">
            <v>46.1060364339623</v>
          </cell>
          <cell r="V25">
            <v>576.742147323006</v>
          </cell>
        </row>
        <row r="26">
          <cell r="R26" t="str">
            <v>罗月娥</v>
          </cell>
          <cell r="S26">
            <v>177.554361228544</v>
          </cell>
          <cell r="T26">
            <v>18.625</v>
          </cell>
          <cell r="U26">
            <v>18.625</v>
          </cell>
          <cell r="V26">
            <v>214.804361228544</v>
          </cell>
        </row>
        <row r="27">
          <cell r="R27" t="str">
            <v>彭芍源</v>
          </cell>
          <cell r="S27">
            <v>462.922032075472</v>
          </cell>
          <cell r="T27">
            <v>42.4157547169812</v>
          </cell>
          <cell r="U27">
            <v>538.843161849057</v>
          </cell>
          <cell r="V27">
            <v>1044.18094864151</v>
          </cell>
        </row>
        <row r="28">
          <cell r="R28" t="str">
            <v>青斌</v>
          </cell>
          <cell r="S28">
            <v>2171.16363867606</v>
          </cell>
          <cell r="T28">
            <v>136.207352983338</v>
          </cell>
          <cell r="U28">
            <v>154.186156301886</v>
          </cell>
          <cell r="V28">
            <v>2461.55714796128</v>
          </cell>
        </row>
        <row r="29">
          <cell r="R29" t="str">
            <v>邱会君</v>
          </cell>
          <cell r="S29">
            <v>1020.51745849057</v>
          </cell>
          <cell r="T29">
            <v>116.577288679245</v>
          </cell>
          <cell r="U29">
            <v>104.996898113208</v>
          </cell>
          <cell r="V29">
            <v>1242.09164528302</v>
          </cell>
        </row>
        <row r="30">
          <cell r="R30" t="str">
            <v>石鹏</v>
          </cell>
          <cell r="S30">
            <v>626.750943396227</v>
          </cell>
          <cell r="T30">
            <v>0.207547169811321</v>
          </cell>
          <cell r="U30">
            <v>0.0660377358490566</v>
          </cell>
          <cell r="V30">
            <v>627.024528301887</v>
          </cell>
        </row>
        <row r="31">
          <cell r="R31" t="str">
            <v>田昊翼</v>
          </cell>
          <cell r="S31">
            <v>56.4823577216481</v>
          </cell>
          <cell r="T31">
            <v>4.19955471698113</v>
          </cell>
          <cell r="U31">
            <v>4.20718113207547</v>
          </cell>
          <cell r="V31">
            <v>64.8890935707047</v>
          </cell>
        </row>
        <row r="32">
          <cell r="R32" t="str">
            <v>田闻</v>
          </cell>
          <cell r="S32">
            <v>680.507536698014</v>
          </cell>
          <cell r="T32">
            <v>22.5325528467555</v>
          </cell>
          <cell r="U32">
            <v>22.532608490566</v>
          </cell>
          <cell r="V32">
            <v>725.572698035335</v>
          </cell>
        </row>
        <row r="33">
          <cell r="R33" t="str">
            <v>王冬冬</v>
          </cell>
          <cell r="S33">
            <v>88.7977783396227</v>
          </cell>
          <cell r="T33">
            <v>2.38160377358491</v>
          </cell>
          <cell r="U33">
            <v>2.38160377358491</v>
          </cell>
          <cell r="V33">
            <v>93.5609858867925</v>
          </cell>
        </row>
        <row r="34">
          <cell r="R34" t="str">
            <v>王江龙</v>
          </cell>
          <cell r="S34">
            <v>102.156228150188</v>
          </cell>
          <cell r="T34">
            <v>6.27505129064609</v>
          </cell>
          <cell r="U34">
            <v>5.43373773584905</v>
          </cell>
          <cell r="V34">
            <v>113.865017176683</v>
          </cell>
        </row>
        <row r="35">
          <cell r="R35" t="str">
            <v>王明剑</v>
          </cell>
          <cell r="S35">
            <v>19612.3986792453</v>
          </cell>
          <cell r="T35">
            <v>2403.38075471698</v>
          </cell>
          <cell r="U35">
            <v>2403.20264150943</v>
          </cell>
          <cell r="V35">
            <v>24418.9820754717</v>
          </cell>
        </row>
        <row r="36">
          <cell r="R36" t="str">
            <v>魏晓雨</v>
          </cell>
          <cell r="S36">
            <v>33005.0572685215</v>
          </cell>
          <cell r="T36">
            <v>3084.48576707547</v>
          </cell>
          <cell r="U36">
            <v>5502.24810539623</v>
          </cell>
          <cell r="V36">
            <v>41591.7911409932</v>
          </cell>
        </row>
        <row r="37">
          <cell r="R37" t="str">
            <v>吴凤江</v>
          </cell>
          <cell r="S37">
            <v>0.0285311320754717</v>
          </cell>
          <cell r="T37">
            <v>0.00596320754716981</v>
          </cell>
          <cell r="U37">
            <v>0.00430094339622642</v>
          </cell>
          <cell r="V37">
            <v>0.0387952830188679</v>
          </cell>
        </row>
        <row r="38">
          <cell r="R38" t="str">
            <v>吴美林</v>
          </cell>
          <cell r="S38">
            <v>389.596841324287</v>
          </cell>
          <cell r="T38">
            <v>34.7850534200487</v>
          </cell>
          <cell r="U38">
            <v>39.6731537735849</v>
          </cell>
          <cell r="V38">
            <v>464.055048517921</v>
          </cell>
        </row>
        <row r="39">
          <cell r="R39" t="str">
            <v>吴敏</v>
          </cell>
          <cell r="S39">
            <v>140.71875</v>
          </cell>
          <cell r="T39">
            <v>13.9085716981132</v>
          </cell>
          <cell r="U39">
            <v>22.55105</v>
          </cell>
          <cell r="V39">
            <v>177.178371698113</v>
          </cell>
        </row>
        <row r="40">
          <cell r="R40" t="str">
            <v>肖婷婷</v>
          </cell>
          <cell r="S40">
            <v>416.278401962264</v>
          </cell>
          <cell r="T40">
            <v>58.5771910754717</v>
          </cell>
          <cell r="U40">
            <v>204.969811320754</v>
          </cell>
          <cell r="V40">
            <v>679.82540435849</v>
          </cell>
        </row>
        <row r="41">
          <cell r="R41" t="str">
            <v>徐静</v>
          </cell>
          <cell r="S41">
            <v>507.773846477691</v>
          </cell>
          <cell r="T41">
            <v>27.2373678849223</v>
          </cell>
          <cell r="U41">
            <v>21.9217169811321</v>
          </cell>
          <cell r="V41">
            <v>556.932931343745</v>
          </cell>
        </row>
        <row r="42">
          <cell r="R42" t="str">
            <v>羊金花</v>
          </cell>
          <cell r="S42">
            <v>12819.1379552642</v>
          </cell>
          <cell r="T42">
            <v>1263.67206743396</v>
          </cell>
          <cell r="U42">
            <v>1004.5959180566</v>
          </cell>
          <cell r="V42">
            <v>15087.4059407548</v>
          </cell>
        </row>
        <row r="43">
          <cell r="R43" t="str">
            <v>杨华德</v>
          </cell>
          <cell r="S43">
            <v>659.772368867926</v>
          </cell>
          <cell r="T43">
            <v>108.415566037736</v>
          </cell>
          <cell r="U43">
            <v>0.754811320754717</v>
          </cell>
          <cell r="V43">
            <v>768.942746226417</v>
          </cell>
        </row>
        <row r="44">
          <cell r="R44" t="str">
            <v>杨瑞馨</v>
          </cell>
          <cell r="S44">
            <v>943.472655270014</v>
          </cell>
          <cell r="T44">
            <v>0.0452830188679245</v>
          </cell>
          <cell r="U44">
            <v>0.0452830188679245</v>
          </cell>
          <cell r="V44">
            <v>943.56322130775</v>
          </cell>
        </row>
        <row r="45">
          <cell r="R45" t="str">
            <v>杨维</v>
          </cell>
          <cell r="S45">
            <v>920.353591509435</v>
          </cell>
          <cell r="T45">
            <v>40.6987358490566</v>
          </cell>
          <cell r="U45">
            <v>40.6111037735849</v>
          </cell>
          <cell r="V45">
            <v>1001.66343113208</v>
          </cell>
        </row>
        <row r="46">
          <cell r="R46" t="str">
            <v>杨依妮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R47" t="str">
            <v>姚洁</v>
          </cell>
          <cell r="S47">
            <v>983.984247528779</v>
          </cell>
          <cell r="T47">
            <v>56.86356</v>
          </cell>
          <cell r="U47">
            <v>1138.42357245283</v>
          </cell>
          <cell r="V47">
            <v>2179.27137998161</v>
          </cell>
        </row>
        <row r="48">
          <cell r="R48" t="str">
            <v>游莉</v>
          </cell>
          <cell r="S48">
            <v>213.265774155645</v>
          </cell>
          <cell r="T48">
            <v>27.7589127924528</v>
          </cell>
          <cell r="U48">
            <v>18.8551943396226</v>
          </cell>
          <cell r="V48">
            <v>259.87988128772</v>
          </cell>
        </row>
        <row r="49">
          <cell r="R49" t="str">
            <v>于丹</v>
          </cell>
          <cell r="S49">
            <v>5017.3155184414</v>
          </cell>
          <cell r="T49">
            <v>543.175377358491</v>
          </cell>
          <cell r="U49">
            <v>544.311320754717</v>
          </cell>
          <cell r="V49">
            <v>6104.80221655461</v>
          </cell>
        </row>
        <row r="50">
          <cell r="R50" t="str">
            <v>喻程</v>
          </cell>
          <cell r="S50">
            <v>10.5572924528303</v>
          </cell>
          <cell r="T50">
            <v>1.16981132075472</v>
          </cell>
          <cell r="U50">
            <v>1.16981132075472</v>
          </cell>
          <cell r="V50">
            <v>12.8969150943397</v>
          </cell>
        </row>
        <row r="51">
          <cell r="R51" t="str">
            <v>喻政佳</v>
          </cell>
          <cell r="S51">
            <v>1041.95908655766</v>
          </cell>
          <cell r="T51">
            <v>32.7054132075472</v>
          </cell>
          <cell r="U51">
            <v>36.0629283396227</v>
          </cell>
          <cell r="V51">
            <v>1110.72742810483</v>
          </cell>
        </row>
        <row r="52">
          <cell r="R52" t="str">
            <v>张富森</v>
          </cell>
          <cell r="S52">
            <v>335.985488679246</v>
          </cell>
          <cell r="T52">
            <v>7.85648490566038</v>
          </cell>
          <cell r="U52">
            <v>10.4301424528302</v>
          </cell>
          <cell r="V52">
            <v>354.272116037737</v>
          </cell>
        </row>
        <row r="53">
          <cell r="R53" t="str">
            <v>张远航</v>
          </cell>
          <cell r="S53">
            <v>359.657551320755</v>
          </cell>
          <cell r="T53">
            <v>15.3387066037736</v>
          </cell>
          <cell r="U53">
            <v>15.2890669811321</v>
          </cell>
          <cell r="V53">
            <v>390.285324905661</v>
          </cell>
        </row>
        <row r="54">
          <cell r="R54" t="str">
            <v>郑熙</v>
          </cell>
          <cell r="S54">
            <v>252.415224061055</v>
          </cell>
          <cell r="T54">
            <v>19.2366496981133</v>
          </cell>
          <cell r="U54">
            <v>19.3656556603774</v>
          </cell>
          <cell r="V54">
            <v>291.017529419546</v>
          </cell>
        </row>
        <row r="55">
          <cell r="R55" t="str">
            <v>钟丽</v>
          </cell>
          <cell r="S55">
            <v>623.195357415094</v>
          </cell>
          <cell r="T55">
            <v>58.2445811320754</v>
          </cell>
          <cell r="U55">
            <v>57.9727811320754</v>
          </cell>
          <cell r="V55">
            <v>739.412719679245</v>
          </cell>
        </row>
        <row r="56">
          <cell r="R56" t="str">
            <v>周橙</v>
          </cell>
          <cell r="S56">
            <v>2082.6934735849</v>
          </cell>
          <cell r="T56">
            <v>169.4526</v>
          </cell>
          <cell r="U56">
            <v>679.57595</v>
          </cell>
          <cell r="V56">
            <v>2931.7220235849</v>
          </cell>
        </row>
        <row r="57">
          <cell r="R57" t="str">
            <v>小计</v>
          </cell>
          <cell r="S57">
            <v>112844.218214003</v>
          </cell>
          <cell r="T57">
            <v>10893.9244589927</v>
          </cell>
          <cell r="U57">
            <v>15676.4534952076</v>
          </cell>
          <cell r="V57">
            <v>139414.596168203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38" workbookViewId="0">
      <selection activeCell="A1" sqref="A1:H52"/>
    </sheetView>
  </sheetViews>
  <sheetFormatPr defaultColWidth="9" defaultRowHeight="14"/>
  <cols>
    <col min="1" max="1" width="7.72727272727273" customWidth="1"/>
    <col min="2" max="2" width="22.9" customWidth="1"/>
    <col min="5" max="5" width="13.2090909090909" customWidth="1"/>
    <col min="6" max="6" width="14.4818181818182" customWidth="1"/>
    <col min="7" max="7" width="14.8727272727273" customWidth="1"/>
    <col min="8" max="8" width="16.8" customWidth="1"/>
  </cols>
  <sheetData>
    <row r="1" ht="42" spans="1:8">
      <c r="A1" s="8" t="s">
        <v>0</v>
      </c>
      <c r="B1" s="5" t="s">
        <v>1</v>
      </c>
      <c r="C1" s="17" t="s">
        <v>2</v>
      </c>
      <c r="D1" s="17" t="s">
        <v>3</v>
      </c>
      <c r="E1" s="5" t="s">
        <v>4</v>
      </c>
      <c r="F1" s="5" t="s">
        <v>5</v>
      </c>
      <c r="G1" s="4" t="s">
        <v>6</v>
      </c>
      <c r="H1" s="4" t="s">
        <v>7</v>
      </c>
    </row>
    <row r="2" spans="1:8">
      <c r="A2" s="8">
        <v>1</v>
      </c>
      <c r="B2" s="8" t="str">
        <f t="shared" ref="B2:B7" si="0">IF(E2&gt;=1000,"千万级",IF(E2&gt;=500,"五百万级",IF(E2&gt;=100,"百万级","十万级")))</f>
        <v>千万级</v>
      </c>
      <c r="C2" s="8" t="s">
        <v>8</v>
      </c>
      <c r="D2" s="9" t="s">
        <v>9</v>
      </c>
      <c r="E2" s="10">
        <v>33005.0572685215</v>
      </c>
      <c r="F2" s="11">
        <v>4127.79811930189</v>
      </c>
      <c r="G2" s="8"/>
      <c r="H2" s="8"/>
    </row>
    <row r="3" spans="1:8">
      <c r="A3" s="8">
        <v>2</v>
      </c>
      <c r="B3" s="8" t="str">
        <f t="shared" si="0"/>
        <v>千万级</v>
      </c>
      <c r="C3" s="8" t="s">
        <v>10</v>
      </c>
      <c r="D3" s="9" t="s">
        <v>11</v>
      </c>
      <c r="E3" s="10">
        <v>19612.3986792453</v>
      </c>
      <c r="F3" s="11">
        <v>2403.20264150943</v>
      </c>
      <c r="G3" s="8"/>
      <c r="H3" s="8"/>
    </row>
    <row r="4" spans="1:8">
      <c r="A4" s="8">
        <v>3</v>
      </c>
      <c r="B4" s="8" t="str">
        <f t="shared" si="0"/>
        <v>千万级</v>
      </c>
      <c r="C4" s="8" t="s">
        <v>8</v>
      </c>
      <c r="D4" s="9" t="s">
        <v>12</v>
      </c>
      <c r="E4" s="10">
        <v>12819.1379552642</v>
      </c>
      <c r="F4" s="11">
        <v>478.788359113212</v>
      </c>
      <c r="G4" s="8"/>
      <c r="H4" s="8"/>
    </row>
    <row r="5" spans="1:8">
      <c r="A5" s="8">
        <v>4</v>
      </c>
      <c r="B5" s="8" t="str">
        <f t="shared" si="0"/>
        <v>千万级</v>
      </c>
      <c r="C5" s="8" t="s">
        <v>8</v>
      </c>
      <c r="D5" s="9" t="s">
        <v>13</v>
      </c>
      <c r="E5" s="10">
        <v>8926.92642830188</v>
      </c>
      <c r="F5" s="11">
        <v>1120.93988773585</v>
      </c>
      <c r="G5" s="8"/>
      <c r="H5" s="8"/>
    </row>
    <row r="6" spans="1:8">
      <c r="A6" s="8">
        <v>5</v>
      </c>
      <c r="B6" s="8" t="str">
        <f t="shared" si="0"/>
        <v>千万级</v>
      </c>
      <c r="C6" s="8" t="s">
        <v>8</v>
      </c>
      <c r="D6" s="9" t="s">
        <v>14</v>
      </c>
      <c r="E6" s="10">
        <v>8270.98788773585</v>
      </c>
      <c r="F6" s="11">
        <v>1128.25408490566</v>
      </c>
      <c r="G6" s="8"/>
      <c r="H6" s="8"/>
    </row>
    <row r="7" spans="1:8">
      <c r="A7" s="8">
        <v>6</v>
      </c>
      <c r="B7" s="8" t="str">
        <f t="shared" si="0"/>
        <v>千万级</v>
      </c>
      <c r="C7" s="8" t="s">
        <v>15</v>
      </c>
      <c r="D7" s="9" t="s">
        <v>16</v>
      </c>
      <c r="E7" s="10">
        <v>5298.40985806404</v>
      </c>
      <c r="F7" s="11">
        <v>543.19180885215</v>
      </c>
      <c r="G7" s="8">
        <v>5017</v>
      </c>
      <c r="H7" s="8" t="s">
        <v>17</v>
      </c>
    </row>
    <row r="8" spans="1:8">
      <c r="A8" s="8">
        <v>7</v>
      </c>
      <c r="B8" s="8" t="str">
        <f t="shared" ref="B8:B54" si="1">IF(E8&gt;=1000,"千万级",IF(E8&gt;=500,"五百万级",IF(E8&gt;=100,"百万级","十万级")))</f>
        <v>千万级</v>
      </c>
      <c r="C8" s="8" t="s">
        <v>18</v>
      </c>
      <c r="D8" s="9" t="s">
        <v>19</v>
      </c>
      <c r="E8" s="10">
        <v>3076.67908773585</v>
      </c>
      <c r="F8" s="11">
        <v>349.260208490566</v>
      </c>
      <c r="G8" s="8"/>
      <c r="H8" s="8"/>
    </row>
    <row r="9" spans="1:9">
      <c r="A9" s="8">
        <v>8</v>
      </c>
      <c r="B9" s="8" t="str">
        <f t="shared" si="1"/>
        <v>千万级</v>
      </c>
      <c r="C9" s="8" t="s">
        <v>15</v>
      </c>
      <c r="D9" s="9" t="s">
        <v>20</v>
      </c>
      <c r="E9" s="10">
        <v>2171.16363867606</v>
      </c>
      <c r="F9" s="11">
        <v>83.93883343826</v>
      </c>
      <c r="G9" s="8"/>
      <c r="H9" s="8"/>
      <c r="I9" s="1"/>
    </row>
    <row r="10" spans="1:8">
      <c r="A10" s="8">
        <v>9</v>
      </c>
      <c r="B10" s="8" t="str">
        <f t="shared" si="1"/>
        <v>千万级</v>
      </c>
      <c r="C10" s="8" t="s">
        <v>21</v>
      </c>
      <c r="D10" s="9" t="s">
        <v>22</v>
      </c>
      <c r="E10" s="10">
        <v>2082.6934735849</v>
      </c>
      <c r="F10" s="11">
        <v>1823.48911509434</v>
      </c>
      <c r="G10" s="8"/>
      <c r="H10" s="8"/>
    </row>
    <row r="11" spans="1:8">
      <c r="A11" s="8">
        <v>10</v>
      </c>
      <c r="B11" s="8" t="str">
        <f t="shared" si="1"/>
        <v>千万级</v>
      </c>
      <c r="C11" s="8" t="s">
        <v>23</v>
      </c>
      <c r="D11" s="9" t="s">
        <v>24</v>
      </c>
      <c r="E11" s="10">
        <v>1687.15428215655</v>
      </c>
      <c r="F11" s="11">
        <v>141.026550073891</v>
      </c>
      <c r="G11" s="8"/>
      <c r="H11" s="8"/>
    </row>
    <row r="12" spans="1:8">
      <c r="A12" s="8">
        <v>11</v>
      </c>
      <c r="B12" s="8" t="str">
        <f t="shared" si="1"/>
        <v>千万级</v>
      </c>
      <c r="C12" s="8" t="s">
        <v>18</v>
      </c>
      <c r="D12" s="9" t="s">
        <v>25</v>
      </c>
      <c r="E12" s="10">
        <v>1377.18687924529</v>
      </c>
      <c r="F12" s="11">
        <v>160.743852830189</v>
      </c>
      <c r="G12" s="8"/>
      <c r="H12" s="8"/>
    </row>
    <row r="13" ht="154" spans="1:8">
      <c r="A13" s="8">
        <v>12</v>
      </c>
      <c r="B13" s="8" t="str">
        <f t="shared" si="1"/>
        <v>千万级</v>
      </c>
      <c r="C13" s="8" t="s">
        <v>26</v>
      </c>
      <c r="D13" s="9" t="s">
        <v>27</v>
      </c>
      <c r="E13" s="10">
        <v>1041.95908655766</v>
      </c>
      <c r="F13" s="11">
        <v>33.8538622448967</v>
      </c>
      <c r="G13" s="8">
        <v>668.02</v>
      </c>
      <c r="H13" s="22" t="s">
        <v>28</v>
      </c>
    </row>
    <row r="14" ht="42" spans="1:8">
      <c r="A14" s="8">
        <v>13</v>
      </c>
      <c r="B14" s="8" t="str">
        <f t="shared" si="1"/>
        <v>千万级</v>
      </c>
      <c r="C14" s="8" t="s">
        <v>18</v>
      </c>
      <c r="D14" s="9" t="s">
        <v>29</v>
      </c>
      <c r="E14" s="10">
        <v>1020.51745849057</v>
      </c>
      <c r="F14" s="11">
        <v>120.055350943396</v>
      </c>
      <c r="G14" s="23">
        <v>1107.76614915094</v>
      </c>
      <c r="H14" s="24" t="s">
        <v>30</v>
      </c>
    </row>
    <row r="15" spans="1:8">
      <c r="A15" s="8">
        <v>14</v>
      </c>
      <c r="B15" s="8" t="str">
        <f t="shared" si="1"/>
        <v>五百万级</v>
      </c>
      <c r="C15" s="8" t="s">
        <v>23</v>
      </c>
      <c r="D15" s="9" t="s">
        <v>31</v>
      </c>
      <c r="E15" s="10">
        <v>983.984247528779</v>
      </c>
      <c r="F15" s="11">
        <v>96.2782855133894</v>
      </c>
      <c r="G15" s="8"/>
      <c r="H15" s="8"/>
    </row>
    <row r="16" spans="1:8">
      <c r="A16" s="8">
        <v>15</v>
      </c>
      <c r="B16" s="8" t="str">
        <f t="shared" si="1"/>
        <v>五百万级</v>
      </c>
      <c r="C16" s="8" t="s">
        <v>21</v>
      </c>
      <c r="D16" s="9" t="s">
        <v>32</v>
      </c>
      <c r="E16" s="10">
        <v>957.610197547169</v>
      </c>
      <c r="F16" s="11">
        <v>22.0570629999999</v>
      </c>
      <c r="G16" s="8"/>
      <c r="H16" s="8"/>
    </row>
    <row r="17" spans="1:8">
      <c r="A17" s="8">
        <v>16</v>
      </c>
      <c r="B17" s="8" t="str">
        <f t="shared" si="1"/>
        <v>五百万级</v>
      </c>
      <c r="C17" s="8" t="s">
        <v>33</v>
      </c>
      <c r="D17" s="9" t="s">
        <v>34</v>
      </c>
      <c r="E17" s="10">
        <v>943.472655270014</v>
      </c>
      <c r="F17" s="11">
        <v>0.050496789669058</v>
      </c>
      <c r="G17" s="8"/>
      <c r="H17" s="8"/>
    </row>
    <row r="18" spans="1:8">
      <c r="A18" s="8">
        <v>17</v>
      </c>
      <c r="B18" s="8" t="str">
        <f t="shared" si="1"/>
        <v>五百万级</v>
      </c>
      <c r="C18" s="8" t="s">
        <v>23</v>
      </c>
      <c r="D18" s="9" t="s">
        <v>35</v>
      </c>
      <c r="E18" s="10">
        <v>920.353591509435</v>
      </c>
      <c r="F18" s="11">
        <v>10.1118698113208</v>
      </c>
      <c r="G18" s="8"/>
      <c r="H18" s="8"/>
    </row>
    <row r="19" spans="1:8">
      <c r="A19" s="8">
        <v>18</v>
      </c>
      <c r="B19" s="8" t="str">
        <f t="shared" si="1"/>
        <v>五百万级</v>
      </c>
      <c r="C19" s="8" t="s">
        <v>21</v>
      </c>
      <c r="D19" s="9" t="s">
        <v>36</v>
      </c>
      <c r="E19" s="10">
        <v>680.507536698014</v>
      </c>
      <c r="F19" s="11">
        <v>29.0111323595636</v>
      </c>
      <c r="G19" s="8"/>
      <c r="H19" s="8"/>
    </row>
    <row r="20" ht="56" spans="1:8">
      <c r="A20" s="8">
        <v>19</v>
      </c>
      <c r="B20" s="8" t="str">
        <f t="shared" si="1"/>
        <v>五百万级</v>
      </c>
      <c r="C20" s="8" t="s">
        <v>18</v>
      </c>
      <c r="D20" s="9" t="s">
        <v>37</v>
      </c>
      <c r="E20" s="10">
        <v>659.77236886793</v>
      </c>
      <c r="F20" s="11">
        <v>-298.585437735848</v>
      </c>
      <c r="G20" s="13">
        <v>281.694709339623</v>
      </c>
      <c r="H20" s="24" t="s">
        <v>38</v>
      </c>
    </row>
    <row r="21" spans="1:8">
      <c r="A21" s="8">
        <v>20</v>
      </c>
      <c r="B21" s="8" t="str">
        <f t="shared" si="1"/>
        <v>五百万级</v>
      </c>
      <c r="C21" s="8" t="s">
        <v>15</v>
      </c>
      <c r="D21" s="9" t="s">
        <v>39</v>
      </c>
      <c r="E21" s="10">
        <v>626.750943396227</v>
      </c>
      <c r="F21" s="11">
        <v>126.48679245283</v>
      </c>
      <c r="G21" s="8"/>
      <c r="H21" s="8"/>
    </row>
    <row r="22" spans="1:8">
      <c r="A22" s="8">
        <v>21</v>
      </c>
      <c r="B22" s="8" t="str">
        <f t="shared" si="1"/>
        <v>五百万级</v>
      </c>
      <c r="C22" s="8" t="s">
        <v>26</v>
      </c>
      <c r="D22" s="9" t="s">
        <v>40</v>
      </c>
      <c r="E22" s="10">
        <v>623.195357415094</v>
      </c>
      <c r="F22" s="11">
        <v>58.1097471698113</v>
      </c>
      <c r="G22" s="8"/>
      <c r="H22" s="8"/>
    </row>
    <row r="23" spans="1:8">
      <c r="A23" s="8">
        <v>22</v>
      </c>
      <c r="B23" s="8" t="str">
        <f t="shared" si="1"/>
        <v>五百万级</v>
      </c>
      <c r="C23" s="8" t="s">
        <v>26</v>
      </c>
      <c r="D23" s="9" t="s">
        <v>41</v>
      </c>
      <c r="E23" s="10">
        <v>522.2666967381</v>
      </c>
      <c r="F23" s="11">
        <v>8.42748855842098</v>
      </c>
      <c r="G23" s="8"/>
      <c r="H23" s="8"/>
    </row>
    <row r="24" spans="1:8">
      <c r="A24" s="8">
        <v>23</v>
      </c>
      <c r="B24" s="8" t="str">
        <f t="shared" si="1"/>
        <v>五百万级</v>
      </c>
      <c r="C24" s="8" t="s">
        <v>26</v>
      </c>
      <c r="D24" s="9" t="s">
        <v>42</v>
      </c>
      <c r="E24" s="10">
        <v>507.773846477691</v>
      </c>
      <c r="F24" s="11">
        <v>25.0033338197881</v>
      </c>
      <c r="G24" s="8"/>
      <c r="H24" s="8"/>
    </row>
    <row r="25" spans="1:8">
      <c r="A25" s="8">
        <v>24</v>
      </c>
      <c r="B25" s="8" t="str">
        <f t="shared" si="1"/>
        <v>百万级</v>
      </c>
      <c r="C25" s="8" t="s">
        <v>33</v>
      </c>
      <c r="D25" s="9" t="s">
        <v>43</v>
      </c>
      <c r="E25" s="10">
        <v>468.968551925582</v>
      </c>
      <c r="F25" s="11">
        <v>72.6476383595006</v>
      </c>
      <c r="G25" s="8"/>
      <c r="H25" s="8"/>
    </row>
    <row r="26" spans="1:8">
      <c r="A26" s="8">
        <v>25</v>
      </c>
      <c r="B26" s="8" t="str">
        <f t="shared" si="1"/>
        <v>百万级</v>
      </c>
      <c r="C26" s="8" t="s">
        <v>23</v>
      </c>
      <c r="D26" s="9" t="s">
        <v>44</v>
      </c>
      <c r="E26" s="10">
        <v>462.922032075472</v>
      </c>
      <c r="F26" s="11">
        <v>1.09971698113208</v>
      </c>
      <c r="G26" s="8"/>
      <c r="H26" s="8"/>
    </row>
    <row r="27" spans="1:8">
      <c r="A27" s="8">
        <v>26</v>
      </c>
      <c r="B27" s="8" t="str">
        <f t="shared" si="1"/>
        <v>百万级</v>
      </c>
      <c r="C27" s="8" t="s">
        <v>8</v>
      </c>
      <c r="D27" s="9" t="s">
        <v>45</v>
      </c>
      <c r="E27" s="10">
        <v>416.278401962264</v>
      </c>
      <c r="F27" s="11">
        <v>60.8641533396226</v>
      </c>
      <c r="G27" s="8"/>
      <c r="H27" s="8"/>
    </row>
    <row r="28" spans="1:8">
      <c r="A28" s="8">
        <v>27</v>
      </c>
      <c r="B28" s="8" t="str">
        <f t="shared" si="1"/>
        <v>百万级</v>
      </c>
      <c r="C28" s="8" t="s">
        <v>21</v>
      </c>
      <c r="D28" s="9" t="s">
        <v>46</v>
      </c>
      <c r="E28" s="10">
        <v>389.596841324287</v>
      </c>
      <c r="F28" s="11">
        <v>35.0870212125873</v>
      </c>
      <c r="G28" s="8"/>
      <c r="H28" s="8"/>
    </row>
    <row r="29" spans="1:8">
      <c r="A29" s="8">
        <v>28</v>
      </c>
      <c r="B29" s="8" t="str">
        <f t="shared" si="1"/>
        <v>百万级</v>
      </c>
      <c r="C29" s="8" t="s">
        <v>23</v>
      </c>
      <c r="D29" s="9" t="s">
        <v>47</v>
      </c>
      <c r="E29" s="10">
        <v>379.344091509433</v>
      </c>
      <c r="F29" s="11">
        <v>12.5467641509434</v>
      </c>
      <c r="G29" s="8"/>
      <c r="H29" s="8"/>
    </row>
    <row r="30" spans="1:8">
      <c r="A30" s="8">
        <v>29</v>
      </c>
      <c r="B30" s="8" t="str">
        <f t="shared" si="1"/>
        <v>百万级</v>
      </c>
      <c r="C30" s="8" t="s">
        <v>23</v>
      </c>
      <c r="D30" s="9" t="s">
        <v>48</v>
      </c>
      <c r="E30" s="10">
        <v>367.130559058656</v>
      </c>
      <c r="F30" s="11">
        <v>21.0556678735293</v>
      </c>
      <c r="G30" s="8"/>
      <c r="H30" s="8"/>
    </row>
    <row r="31" spans="1:8">
      <c r="A31" s="8">
        <v>30</v>
      </c>
      <c r="B31" s="8" t="str">
        <f t="shared" si="1"/>
        <v>百万级</v>
      </c>
      <c r="C31" s="8" t="s">
        <v>26</v>
      </c>
      <c r="D31" s="9" t="s">
        <v>49</v>
      </c>
      <c r="E31" s="10">
        <v>359.657551320755</v>
      </c>
      <c r="F31" s="11">
        <v>30.2923660377358</v>
      </c>
      <c r="G31" s="8"/>
      <c r="H31" s="8"/>
    </row>
    <row r="32" spans="1:8">
      <c r="A32" s="8">
        <v>31</v>
      </c>
      <c r="B32" s="8" t="str">
        <f t="shared" si="1"/>
        <v>百万级</v>
      </c>
      <c r="C32" s="8" t="s">
        <v>18</v>
      </c>
      <c r="D32" s="9" t="s">
        <v>50</v>
      </c>
      <c r="E32" s="10">
        <v>353.269883962264</v>
      </c>
      <c r="F32" s="11">
        <v>5.52492924528302</v>
      </c>
      <c r="G32" s="8"/>
      <c r="H32" s="8"/>
    </row>
    <row r="33" spans="1:8">
      <c r="A33" s="8">
        <v>32</v>
      </c>
      <c r="B33" s="8" t="str">
        <f t="shared" si="1"/>
        <v>百万级</v>
      </c>
      <c r="C33" s="8" t="s">
        <v>18</v>
      </c>
      <c r="D33" s="9" t="s">
        <v>51</v>
      </c>
      <c r="E33" s="10">
        <v>335.985488679246</v>
      </c>
      <c r="F33" s="11">
        <v>8.48139056603774</v>
      </c>
      <c r="G33" s="8"/>
      <c r="H33" s="8"/>
    </row>
    <row r="34" spans="1:8">
      <c r="A34" s="8">
        <v>33</v>
      </c>
      <c r="B34" s="8" t="str">
        <f t="shared" si="1"/>
        <v>百万级</v>
      </c>
      <c r="C34" s="8" t="s">
        <v>26</v>
      </c>
      <c r="D34" s="9" t="s">
        <v>52</v>
      </c>
      <c r="E34" s="10">
        <v>334.482409028698</v>
      </c>
      <c r="F34" s="11">
        <v>52.5987539649951</v>
      </c>
      <c r="G34" s="8"/>
      <c r="H34" s="8"/>
    </row>
    <row r="35" spans="1:8">
      <c r="A35" s="8">
        <v>34</v>
      </c>
      <c r="B35" s="8" t="str">
        <f t="shared" si="1"/>
        <v>百万级</v>
      </c>
      <c r="C35" s="8" t="s">
        <v>23</v>
      </c>
      <c r="D35" s="9" t="s">
        <v>53</v>
      </c>
      <c r="E35" s="10">
        <v>322.55194781132</v>
      </c>
      <c r="F35" s="11">
        <v>57.5457775283019</v>
      </c>
      <c r="G35" s="8"/>
      <c r="H35" s="8"/>
    </row>
    <row r="36" spans="1:8">
      <c r="A36" s="8">
        <v>35</v>
      </c>
      <c r="B36" s="8" t="str">
        <f t="shared" si="1"/>
        <v>百万级</v>
      </c>
      <c r="C36" s="8" t="s">
        <v>33</v>
      </c>
      <c r="D36" s="9" t="s">
        <v>54</v>
      </c>
      <c r="E36" s="10">
        <v>301.489319773585</v>
      </c>
      <c r="F36" s="11">
        <v>0.159137</v>
      </c>
      <c r="G36" s="8"/>
      <c r="H36" s="8"/>
    </row>
    <row r="37" spans="1:8">
      <c r="A37" s="8">
        <v>36</v>
      </c>
      <c r="B37" s="8" t="str">
        <f t="shared" si="1"/>
        <v>百万级</v>
      </c>
      <c r="C37" s="8" t="s">
        <v>23</v>
      </c>
      <c r="D37" s="9" t="s">
        <v>55</v>
      </c>
      <c r="E37" s="10">
        <v>252.415224061055</v>
      </c>
      <c r="F37" s="11">
        <v>19.3807252558808</v>
      </c>
      <c r="G37" s="8"/>
      <c r="H37" s="8"/>
    </row>
    <row r="38" spans="1:8">
      <c r="A38" s="8">
        <v>37</v>
      </c>
      <c r="B38" s="8" t="str">
        <f t="shared" si="1"/>
        <v>百万级</v>
      </c>
      <c r="C38" s="8" t="s">
        <v>21</v>
      </c>
      <c r="D38" s="9" t="s">
        <v>56</v>
      </c>
      <c r="E38" s="10">
        <v>251.539505537769</v>
      </c>
      <c r="F38" s="11">
        <v>8.35867004801838</v>
      </c>
      <c r="G38" s="8"/>
      <c r="H38" s="8"/>
    </row>
    <row r="39" ht="154" spans="1:8">
      <c r="A39" s="8">
        <v>38</v>
      </c>
      <c r="B39" s="8" t="str">
        <f t="shared" si="1"/>
        <v>百万级</v>
      </c>
      <c r="C39" s="8" t="s">
        <v>15</v>
      </c>
      <c r="D39" s="9" t="s">
        <v>57</v>
      </c>
      <c r="E39" s="10">
        <v>245.457929245282</v>
      </c>
      <c r="F39" s="11">
        <v>25.5317462264151</v>
      </c>
      <c r="G39" s="8">
        <v>320</v>
      </c>
      <c r="H39" s="4" t="s">
        <v>28</v>
      </c>
    </row>
    <row r="40" spans="1:8">
      <c r="A40" s="8">
        <v>39</v>
      </c>
      <c r="B40" s="8" t="str">
        <f t="shared" si="1"/>
        <v>百万级</v>
      </c>
      <c r="C40" s="8" t="s">
        <v>23</v>
      </c>
      <c r="D40" s="9" t="s">
        <v>58</v>
      </c>
      <c r="E40" s="10">
        <v>213.265774155645</v>
      </c>
      <c r="F40" s="11">
        <v>19.9500492777219</v>
      </c>
      <c r="G40" s="8"/>
      <c r="H40" s="8"/>
    </row>
    <row r="41" ht="42" spans="1:8">
      <c r="A41" s="8">
        <v>40</v>
      </c>
      <c r="B41" s="8" t="str">
        <f t="shared" si="1"/>
        <v>百万级</v>
      </c>
      <c r="C41" s="8" t="s">
        <v>18</v>
      </c>
      <c r="D41" s="9" t="s">
        <v>59</v>
      </c>
      <c r="E41" s="10">
        <v>185.571106603774</v>
      </c>
      <c r="F41" s="11">
        <v>19.3068698113207</v>
      </c>
      <c r="G41" s="13">
        <v>360.068487924528</v>
      </c>
      <c r="H41" s="22" t="s">
        <v>60</v>
      </c>
    </row>
    <row r="42" spans="1:8">
      <c r="A42" s="8">
        <v>41</v>
      </c>
      <c r="B42" s="8" t="str">
        <f t="shared" si="1"/>
        <v>百万级</v>
      </c>
      <c r="C42" s="8" t="s">
        <v>18</v>
      </c>
      <c r="D42" s="9" t="s">
        <v>61</v>
      </c>
      <c r="E42" s="10">
        <v>177.554361228544</v>
      </c>
      <c r="F42" s="11">
        <v>18.5644384995673</v>
      </c>
      <c r="G42" s="8"/>
      <c r="H42" s="8"/>
    </row>
    <row r="43" spans="1:8">
      <c r="A43" s="8">
        <v>42</v>
      </c>
      <c r="B43" s="8" t="str">
        <f t="shared" si="1"/>
        <v>百万级</v>
      </c>
      <c r="C43" s="8" t="s">
        <v>23</v>
      </c>
      <c r="D43" s="9" t="s">
        <v>62</v>
      </c>
      <c r="E43" s="10">
        <v>164.345544339622</v>
      </c>
      <c r="F43" s="11">
        <v>7.23565</v>
      </c>
      <c r="G43" s="8"/>
      <c r="H43" s="8"/>
    </row>
    <row r="44" spans="1:8">
      <c r="A44" s="8">
        <v>43</v>
      </c>
      <c r="B44" s="8" t="str">
        <f t="shared" si="1"/>
        <v>百万级</v>
      </c>
      <c r="C44" s="8" t="s">
        <v>18</v>
      </c>
      <c r="D44" s="9" t="s">
        <v>63</v>
      </c>
      <c r="E44" s="10">
        <v>140.71875</v>
      </c>
      <c r="F44" s="11">
        <v>28.7223301886792</v>
      </c>
      <c r="G44" s="8"/>
      <c r="H44" s="8"/>
    </row>
    <row r="45" spans="1:8">
      <c r="A45" s="8">
        <v>44</v>
      </c>
      <c r="B45" s="8" t="str">
        <f t="shared" si="1"/>
        <v>百万级</v>
      </c>
      <c r="C45" s="8" t="s">
        <v>15</v>
      </c>
      <c r="D45" s="9" t="s">
        <v>64</v>
      </c>
      <c r="E45" s="10">
        <v>136.949100424156</v>
      </c>
      <c r="F45" s="11">
        <v>44.9678499341281</v>
      </c>
      <c r="G45" s="8">
        <v>418</v>
      </c>
      <c r="H45" s="8" t="s">
        <v>65</v>
      </c>
    </row>
    <row r="46" spans="1:8">
      <c r="A46" s="8">
        <v>45</v>
      </c>
      <c r="B46" s="8" t="str">
        <f t="shared" si="1"/>
        <v>百万级</v>
      </c>
      <c r="C46" s="8" t="s">
        <v>26</v>
      </c>
      <c r="D46" s="9" t="s">
        <v>66</v>
      </c>
      <c r="E46" s="10">
        <v>102.156228150188</v>
      </c>
      <c r="F46" s="11">
        <v>7.99573067348146</v>
      </c>
      <c r="G46" s="8"/>
      <c r="H46" s="8"/>
    </row>
    <row r="47" ht="154" spans="1:8">
      <c r="A47" s="8">
        <v>46</v>
      </c>
      <c r="B47" s="8" t="str">
        <f t="shared" si="1"/>
        <v>十万级</v>
      </c>
      <c r="C47" s="8" t="s">
        <v>26</v>
      </c>
      <c r="D47" s="9" t="s">
        <v>67</v>
      </c>
      <c r="E47" s="10">
        <v>88.7977783396227</v>
      </c>
      <c r="F47" s="11">
        <v>2.38160377358491</v>
      </c>
      <c r="G47" s="8">
        <v>388.19</v>
      </c>
      <c r="H47" s="22" t="s">
        <v>28</v>
      </c>
    </row>
    <row r="48" spans="1:8">
      <c r="A48" s="8">
        <v>47</v>
      </c>
      <c r="B48" s="8" t="str">
        <f t="shared" si="1"/>
        <v>十万级</v>
      </c>
      <c r="C48" s="8" t="s">
        <v>23</v>
      </c>
      <c r="D48" s="9" t="s">
        <v>68</v>
      </c>
      <c r="E48" s="10">
        <v>56.4823577216481</v>
      </c>
      <c r="F48" s="11">
        <v>5.97004704301377</v>
      </c>
      <c r="G48" s="8"/>
      <c r="H48" s="8"/>
    </row>
    <row r="49" spans="1:8">
      <c r="A49" s="8">
        <v>48</v>
      </c>
      <c r="B49" s="8" t="str">
        <f t="shared" si="1"/>
        <v>十万级</v>
      </c>
      <c r="C49" s="8" t="s">
        <v>21</v>
      </c>
      <c r="D49" s="9" t="s">
        <v>69</v>
      </c>
      <c r="E49" s="10">
        <v>27.4548773584906</v>
      </c>
      <c r="F49" s="11">
        <v>3.09923584905661</v>
      </c>
      <c r="G49" s="8"/>
      <c r="H49" s="8"/>
    </row>
    <row r="50" ht="42" spans="1:8">
      <c r="A50" s="8">
        <v>49</v>
      </c>
      <c r="B50" s="8" t="str">
        <f t="shared" si="1"/>
        <v>十万级</v>
      </c>
      <c r="C50" s="8" t="s">
        <v>18</v>
      </c>
      <c r="D50" s="9" t="s">
        <v>70</v>
      </c>
      <c r="E50" s="10">
        <v>25.022991509434</v>
      </c>
      <c r="F50" s="11">
        <v>4.79923113207547</v>
      </c>
      <c r="G50" s="13">
        <v>141.354579056604</v>
      </c>
      <c r="H50" s="22" t="s">
        <v>71</v>
      </c>
    </row>
    <row r="51" spans="1:8">
      <c r="A51" s="8">
        <v>50</v>
      </c>
      <c r="B51" s="8" t="str">
        <f t="shared" si="1"/>
        <v>十万级</v>
      </c>
      <c r="C51" s="8" t="s">
        <v>33</v>
      </c>
      <c r="D51" s="9" t="s">
        <v>72</v>
      </c>
      <c r="E51" s="10">
        <v>0.0285311320754717</v>
      </c>
      <c r="F51" s="11">
        <v>0.00358962264150943</v>
      </c>
      <c r="G51" s="8"/>
      <c r="H51" s="8"/>
    </row>
    <row r="52" spans="1:8">
      <c r="A52" s="8">
        <v>51</v>
      </c>
      <c r="B52" s="8" t="str">
        <f t="shared" si="1"/>
        <v>十万级</v>
      </c>
      <c r="C52" s="8" t="s">
        <v>15</v>
      </c>
      <c r="D52" s="9" t="s">
        <v>73</v>
      </c>
      <c r="E52" s="10">
        <v>0.0145264150943396</v>
      </c>
      <c r="F52" s="11">
        <v>0</v>
      </c>
      <c r="G52" s="8"/>
      <c r="H52" s="8"/>
    </row>
  </sheetData>
  <sortState ref="A2:H54">
    <sortCondition ref="E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workbookViewId="0">
      <selection activeCell="C8" sqref="A1:K50"/>
    </sheetView>
  </sheetViews>
  <sheetFormatPr defaultColWidth="9.02727272727273" defaultRowHeight="14"/>
  <cols>
    <col min="1" max="1" width="5.39090909090909" customWidth="1"/>
    <col min="2" max="2" width="14.2363636363636" customWidth="1"/>
    <col min="3" max="3" width="9.24545454545455" customWidth="1"/>
    <col min="4" max="4" width="7.31818181818182" customWidth="1"/>
    <col min="5" max="5" width="14.2363636363636" customWidth="1"/>
    <col min="6" max="6" width="14.1454545454545" customWidth="1"/>
    <col min="7" max="7" width="16.3363636363636" style="2" customWidth="1"/>
    <col min="8" max="8" width="14.5363636363636" style="16" customWidth="1"/>
    <col min="9" max="10" width="9.24545454545455" customWidth="1"/>
    <col min="11" max="11" width="14.3454545454545" customWidth="1"/>
  </cols>
  <sheetData>
    <row r="1" ht="56" spans="1:11">
      <c r="A1" s="8" t="s">
        <v>0</v>
      </c>
      <c r="B1" s="5" t="s">
        <v>1</v>
      </c>
      <c r="C1" s="17" t="s">
        <v>2</v>
      </c>
      <c r="D1" s="17" t="s">
        <v>3</v>
      </c>
      <c r="E1" s="5" t="s">
        <v>74</v>
      </c>
      <c r="F1" s="4" t="s">
        <v>6</v>
      </c>
      <c r="G1" s="4" t="s">
        <v>7</v>
      </c>
      <c r="H1" s="4" t="s">
        <v>75</v>
      </c>
      <c r="I1" s="8" t="s">
        <v>76</v>
      </c>
      <c r="J1" s="8" t="s">
        <v>77</v>
      </c>
      <c r="K1" s="4" t="s">
        <v>6</v>
      </c>
    </row>
    <row r="2" s="15" customFormat="1" spans="1:11">
      <c r="A2" s="8">
        <v>1</v>
      </c>
      <c r="B2" s="8" t="str">
        <f t="shared" ref="B2:B12" si="0">IF(E2&gt;=1000,"千万级",IF(E2&gt;=500,"五百万级",IF(E2&gt;=100,"百万级","十万级")))</f>
        <v>千万级</v>
      </c>
      <c r="C2" s="8" t="s">
        <v>8</v>
      </c>
      <c r="D2" s="9" t="s">
        <v>9</v>
      </c>
      <c r="E2" s="10">
        <v>36089.543035597</v>
      </c>
      <c r="F2" s="11">
        <v>36089.543035597</v>
      </c>
      <c r="G2" s="4"/>
      <c r="H2" s="13">
        <v>29132.2265552647</v>
      </c>
      <c r="I2" s="11">
        <v>6957.31648033229</v>
      </c>
      <c r="J2" s="20">
        <v>0.238818562911216</v>
      </c>
      <c r="K2" s="11">
        <v>36089.543035597</v>
      </c>
    </row>
    <row r="3" s="15" customFormat="1" spans="1:11">
      <c r="A3" s="8">
        <v>2</v>
      </c>
      <c r="B3" s="8" t="str">
        <f t="shared" si="0"/>
        <v>千万级</v>
      </c>
      <c r="C3" s="8" t="s">
        <v>10</v>
      </c>
      <c r="D3" s="9" t="s">
        <v>11</v>
      </c>
      <c r="E3" s="10">
        <v>22015.7794339623</v>
      </c>
      <c r="F3" s="11">
        <v>22015.7794339623</v>
      </c>
      <c r="G3" s="4"/>
      <c r="H3" s="13">
        <v>16549.5571245283</v>
      </c>
      <c r="I3" s="11">
        <v>5466.222309434</v>
      </c>
      <c r="J3" s="20">
        <v>0.330294174539115</v>
      </c>
      <c r="K3" s="11">
        <v>22015.7794339623</v>
      </c>
    </row>
    <row r="4" s="15" customFormat="1" spans="1:11">
      <c r="A4" s="8">
        <v>3</v>
      </c>
      <c r="B4" s="8" t="str">
        <f t="shared" si="0"/>
        <v>千万级</v>
      </c>
      <c r="C4" s="8" t="s">
        <v>8</v>
      </c>
      <c r="D4" s="9" t="s">
        <v>12</v>
      </c>
      <c r="E4" s="10">
        <v>14082.8100226982</v>
      </c>
      <c r="F4" s="11">
        <v>14082.8100226982</v>
      </c>
      <c r="G4" s="4"/>
      <c r="H4" s="13">
        <v>12388.2940478234</v>
      </c>
      <c r="I4" s="11">
        <v>1694.5159748748</v>
      </c>
      <c r="J4" s="20">
        <v>0.136783641745453</v>
      </c>
      <c r="K4" s="11">
        <v>14082.8100226982</v>
      </c>
    </row>
    <row r="5" s="15" customFormat="1" spans="1:11">
      <c r="A5" s="8">
        <v>4</v>
      </c>
      <c r="B5" s="8" t="str">
        <f t="shared" si="0"/>
        <v>千万级</v>
      </c>
      <c r="C5" s="8" t="s">
        <v>8</v>
      </c>
      <c r="D5" s="9" t="s">
        <v>13</v>
      </c>
      <c r="E5" s="10">
        <v>10047.8734179245</v>
      </c>
      <c r="F5" s="11">
        <v>10047.8734179245</v>
      </c>
      <c r="G5" s="4"/>
      <c r="H5" s="13">
        <v>3445.43105519811</v>
      </c>
      <c r="I5" s="11">
        <v>6602.44236272639</v>
      </c>
      <c r="J5" s="20">
        <v>1.91628921227877</v>
      </c>
      <c r="K5" s="11">
        <v>10047.8734179245</v>
      </c>
    </row>
    <row r="6" s="15" customFormat="1" spans="1:11">
      <c r="A6" s="8">
        <v>5</v>
      </c>
      <c r="B6" s="8" t="str">
        <f t="shared" si="0"/>
        <v>千万级</v>
      </c>
      <c r="C6" s="8" t="s">
        <v>8</v>
      </c>
      <c r="D6" s="9" t="s">
        <v>14</v>
      </c>
      <c r="E6" s="10">
        <v>9158.46603773585</v>
      </c>
      <c r="F6" s="11">
        <v>9158.46603773585</v>
      </c>
      <c r="G6" s="4"/>
      <c r="H6" s="13">
        <v>3458.44811685849</v>
      </c>
      <c r="I6" s="11">
        <v>5700.01792087736</v>
      </c>
      <c r="J6" s="20">
        <v>1.64814325046316</v>
      </c>
      <c r="K6" s="11">
        <v>9158.46603773585</v>
      </c>
    </row>
    <row r="7" s="15" customFormat="1" spans="1:11">
      <c r="A7" s="8">
        <v>6</v>
      </c>
      <c r="B7" s="8" t="str">
        <f t="shared" si="0"/>
        <v>千万级</v>
      </c>
      <c r="C7" s="8" t="s">
        <v>15</v>
      </c>
      <c r="D7" s="9" t="s">
        <v>16</v>
      </c>
      <c r="E7" s="10">
        <v>5560.49089579989</v>
      </c>
      <c r="F7" s="10">
        <v>5560.49089579989</v>
      </c>
      <c r="G7" s="4"/>
      <c r="H7" s="13">
        <v>118.32574745283</v>
      </c>
      <c r="I7" s="11">
        <v>5442.16514834706</v>
      </c>
      <c r="J7" s="20">
        <v>45.9930764478504</v>
      </c>
      <c r="K7" s="10">
        <v>5560.49089579989</v>
      </c>
    </row>
    <row r="8" s="15" customFormat="1" spans="1:11">
      <c r="A8" s="8">
        <v>7</v>
      </c>
      <c r="B8" s="8" t="str">
        <f t="shared" si="0"/>
        <v>千万级</v>
      </c>
      <c r="C8" s="8" t="s">
        <v>18</v>
      </c>
      <c r="D8" s="9" t="s">
        <v>19</v>
      </c>
      <c r="E8" s="10">
        <v>3402.03361509434</v>
      </c>
      <c r="F8" s="10">
        <v>3402.03361509434</v>
      </c>
      <c r="G8" s="4"/>
      <c r="H8" s="13">
        <v>2485.40854562264</v>
      </c>
      <c r="I8" s="11">
        <v>916.625069471699</v>
      </c>
      <c r="J8" s="20">
        <v>0.368802574162739</v>
      </c>
      <c r="K8" s="10">
        <v>3402.03361509434</v>
      </c>
    </row>
    <row r="9" s="15" customFormat="1" spans="1:11">
      <c r="A9" s="8">
        <v>8</v>
      </c>
      <c r="B9" s="8" t="str">
        <f t="shared" si="0"/>
        <v>千万级</v>
      </c>
      <c r="C9" s="8" t="s">
        <v>15</v>
      </c>
      <c r="D9" s="9" t="s">
        <v>20</v>
      </c>
      <c r="E9" s="10">
        <v>2307.3709916594</v>
      </c>
      <c r="F9" s="10">
        <v>2307.3709916594</v>
      </c>
      <c r="G9" s="4"/>
      <c r="H9" s="13">
        <v>69.811320754717</v>
      </c>
      <c r="I9" s="11">
        <v>2237.55967090468</v>
      </c>
      <c r="J9" s="20">
        <v>32.0515304210671</v>
      </c>
      <c r="K9" s="10">
        <v>2307.3709916594</v>
      </c>
    </row>
    <row r="10" s="15" customFormat="1" spans="1:11">
      <c r="A10" s="8">
        <v>9</v>
      </c>
      <c r="B10" s="8" t="str">
        <f t="shared" si="0"/>
        <v>千万级</v>
      </c>
      <c r="C10" s="8" t="s">
        <v>21</v>
      </c>
      <c r="D10" s="9" t="s">
        <v>22</v>
      </c>
      <c r="E10" s="10">
        <v>2252.1460735849</v>
      </c>
      <c r="F10" s="11">
        <v>2252.1460735849</v>
      </c>
      <c r="G10" s="4"/>
      <c r="H10" s="13">
        <v>850.419343612453</v>
      </c>
      <c r="I10" s="11">
        <v>1401.72672997245</v>
      </c>
      <c r="J10" s="20">
        <v>1.64827710058678</v>
      </c>
      <c r="K10" s="11">
        <v>2252.1460735849</v>
      </c>
    </row>
    <row r="11" s="15" customFormat="1" spans="1:11">
      <c r="A11" s="8">
        <v>10</v>
      </c>
      <c r="B11" s="8" t="str">
        <f t="shared" si="0"/>
        <v>千万级</v>
      </c>
      <c r="C11" s="8" t="s">
        <v>23</v>
      </c>
      <c r="D11" s="9" t="s">
        <v>24</v>
      </c>
      <c r="E11" s="10">
        <v>1942.59212406758</v>
      </c>
      <c r="F11" s="11">
        <v>1942.59212406758</v>
      </c>
      <c r="G11" s="4"/>
      <c r="H11" s="13">
        <v>666.018183915094</v>
      </c>
      <c r="I11" s="11">
        <v>1276.57394015249</v>
      </c>
      <c r="J11" s="20">
        <v>1.91672535522728</v>
      </c>
      <c r="K11" s="11">
        <v>1942.59212406758</v>
      </c>
    </row>
    <row r="12" s="15" customFormat="1" spans="1:11">
      <c r="A12" s="8">
        <v>11</v>
      </c>
      <c r="B12" s="8" t="str">
        <f t="shared" si="0"/>
        <v>千万级</v>
      </c>
      <c r="C12" s="8" t="s">
        <v>18</v>
      </c>
      <c r="D12" s="9" t="s">
        <v>25</v>
      </c>
      <c r="E12" s="10">
        <v>1531.10485660378</v>
      </c>
      <c r="F12" s="11">
        <v>1531.10485660378</v>
      </c>
      <c r="G12" s="4"/>
      <c r="H12" s="13">
        <v>1509.56600209434</v>
      </c>
      <c r="I12" s="11">
        <v>21.5388545094406</v>
      </c>
      <c r="J12" s="20">
        <v>0.0142682429781527</v>
      </c>
      <c r="K12" s="11">
        <v>1531.10485660378</v>
      </c>
    </row>
    <row r="13" s="15" customFormat="1" ht="182" spans="1:11">
      <c r="A13" s="8">
        <v>12</v>
      </c>
      <c r="B13" s="8" t="s">
        <v>78</v>
      </c>
      <c r="C13" s="8" t="s">
        <v>26</v>
      </c>
      <c r="D13" s="9" t="s">
        <v>27</v>
      </c>
      <c r="E13" s="10">
        <v>1074.66449976521</v>
      </c>
      <c r="F13" s="8">
        <v>742.9</v>
      </c>
      <c r="G13" s="18" t="s">
        <v>28</v>
      </c>
      <c r="H13" s="13">
        <v>129.245283018868</v>
      </c>
      <c r="I13" s="11">
        <v>613.654716981132</v>
      </c>
      <c r="J13" s="20">
        <v>4.74798540145985</v>
      </c>
      <c r="K13" s="8">
        <v>742.9</v>
      </c>
    </row>
    <row r="14" s="15" customFormat="1" ht="42" spans="1:11">
      <c r="A14" s="8">
        <v>13</v>
      </c>
      <c r="B14" s="8" t="str">
        <f t="shared" ref="B14:B38" si="1">IF(E14&gt;=1000,"千万级",IF(E14&gt;=500,"五百万级",IF(E14&gt;=100,"百万级","十万级")))</f>
        <v>千万级</v>
      </c>
      <c r="C14" s="8" t="s">
        <v>18</v>
      </c>
      <c r="D14" s="9" t="s">
        <v>29</v>
      </c>
      <c r="E14" s="10">
        <v>1137.09474716982</v>
      </c>
      <c r="F14" s="13">
        <v>1240.49256518868</v>
      </c>
      <c r="G14" s="19" t="s">
        <v>79</v>
      </c>
      <c r="H14" s="13">
        <v>925.905715886792</v>
      </c>
      <c r="I14" s="11">
        <v>314.586849301887</v>
      </c>
      <c r="J14" s="20">
        <v>0.339761213160445</v>
      </c>
      <c r="K14" s="13">
        <v>1240.49256518868</v>
      </c>
    </row>
    <row r="15" s="15" customFormat="1" spans="1:11">
      <c r="A15" s="8">
        <v>14</v>
      </c>
      <c r="B15" s="8" t="str">
        <f t="shared" si="1"/>
        <v>千万级</v>
      </c>
      <c r="C15" s="8" t="s">
        <v>23</v>
      </c>
      <c r="D15" s="9" t="s">
        <v>31</v>
      </c>
      <c r="E15" s="10">
        <v>1040.84780752878</v>
      </c>
      <c r="F15" s="10">
        <v>1040.84780752878</v>
      </c>
      <c r="G15" s="4"/>
      <c r="H15" s="13">
        <v>1575.7829590917</v>
      </c>
      <c r="I15" s="11">
        <v>-534.935151562918</v>
      </c>
      <c r="J15" s="20">
        <v>-0.33947260850648</v>
      </c>
      <c r="K15" s="10">
        <v>1040.84780752878</v>
      </c>
    </row>
    <row r="16" s="15" customFormat="1" spans="1:11">
      <c r="A16" s="8">
        <v>15</v>
      </c>
      <c r="B16" s="8" t="str">
        <f t="shared" si="1"/>
        <v>五百万级</v>
      </c>
      <c r="C16" s="8" t="s">
        <v>21</v>
      </c>
      <c r="D16" s="9" t="s">
        <v>32</v>
      </c>
      <c r="E16" s="10">
        <v>967.750372075471</v>
      </c>
      <c r="F16" s="10">
        <v>967.750372075471</v>
      </c>
      <c r="G16" s="4"/>
      <c r="H16" s="13">
        <v>747.011868455472</v>
      </c>
      <c r="I16" s="11">
        <v>220.738503619999</v>
      </c>
      <c r="J16" s="20">
        <v>0.295495309969305</v>
      </c>
      <c r="K16" s="10">
        <v>967.750372075471</v>
      </c>
    </row>
    <row r="17" s="15" customFormat="1" spans="1:11">
      <c r="A17" s="8">
        <v>16</v>
      </c>
      <c r="B17" s="8" t="str">
        <f t="shared" si="1"/>
        <v>五百万级</v>
      </c>
      <c r="C17" s="8" t="s">
        <v>33</v>
      </c>
      <c r="D17" s="9" t="s">
        <v>34</v>
      </c>
      <c r="E17" s="10">
        <v>943.517938288882</v>
      </c>
      <c r="F17" s="10">
        <v>943.517938288882</v>
      </c>
      <c r="G17" s="4"/>
      <c r="H17" s="13">
        <v>0</v>
      </c>
      <c r="I17" s="11">
        <v>943.517938288882</v>
      </c>
      <c r="J17" s="21">
        <v>1</v>
      </c>
      <c r="K17" s="10">
        <v>943.517938288882</v>
      </c>
    </row>
    <row r="18" s="15" customFormat="1" spans="1:11">
      <c r="A18" s="8">
        <v>17</v>
      </c>
      <c r="B18" s="8" t="str">
        <f t="shared" si="1"/>
        <v>五百万级</v>
      </c>
      <c r="C18" s="8" t="s">
        <v>23</v>
      </c>
      <c r="D18" s="9" t="s">
        <v>35</v>
      </c>
      <c r="E18" s="10">
        <v>961.052327358492</v>
      </c>
      <c r="F18" s="10">
        <v>961.052327358492</v>
      </c>
      <c r="G18" s="4"/>
      <c r="H18" s="13">
        <v>237.331798650943</v>
      </c>
      <c r="I18" s="11">
        <v>723.720528707549</v>
      </c>
      <c r="J18" s="20">
        <v>3.04940396871118</v>
      </c>
      <c r="K18" s="10">
        <v>961.052327358492</v>
      </c>
    </row>
    <row r="19" s="15" customFormat="1" spans="1:11">
      <c r="A19" s="8">
        <v>18</v>
      </c>
      <c r="B19" s="8" t="str">
        <f t="shared" si="1"/>
        <v>五百万级</v>
      </c>
      <c r="C19" s="8" t="s">
        <v>21</v>
      </c>
      <c r="D19" s="9" t="s">
        <v>36</v>
      </c>
      <c r="E19" s="10">
        <v>703.040089544769</v>
      </c>
      <c r="F19" s="10">
        <v>703.040089544769</v>
      </c>
      <c r="G19" s="4"/>
      <c r="H19" s="13">
        <v>221.610971605849</v>
      </c>
      <c r="I19" s="11">
        <v>481.42911793892</v>
      </c>
      <c r="J19" s="20">
        <v>2.17240651241391</v>
      </c>
      <c r="K19" s="10">
        <v>703.040089544769</v>
      </c>
    </row>
    <row r="20" s="15" customFormat="1" ht="56" spans="1:11">
      <c r="A20" s="8">
        <v>19</v>
      </c>
      <c r="B20" s="8" t="str">
        <f t="shared" si="1"/>
        <v>五百万级</v>
      </c>
      <c r="C20" s="8" t="s">
        <v>18</v>
      </c>
      <c r="D20" s="9" t="s">
        <v>37</v>
      </c>
      <c r="E20" s="10">
        <v>768.187934905666</v>
      </c>
      <c r="F20" s="13">
        <v>320.130723490566</v>
      </c>
      <c r="G20" s="19" t="s">
        <v>80</v>
      </c>
      <c r="H20" s="13">
        <v>27.4623168396226</v>
      </c>
      <c r="I20" s="11">
        <v>292.668406650943</v>
      </c>
      <c r="J20" s="20">
        <v>10.6570908914969</v>
      </c>
      <c r="K20" s="13">
        <v>320.130723490566</v>
      </c>
    </row>
    <row r="21" s="15" customFormat="1" spans="1:11">
      <c r="A21" s="8">
        <v>20</v>
      </c>
      <c r="B21" s="8" t="str">
        <f t="shared" si="1"/>
        <v>五百万级</v>
      </c>
      <c r="C21" s="8" t="s">
        <v>15</v>
      </c>
      <c r="D21" s="9" t="s">
        <v>39</v>
      </c>
      <c r="E21" s="10">
        <v>626.958490566038</v>
      </c>
      <c r="F21" s="10">
        <v>626.958490566038</v>
      </c>
      <c r="G21" s="4"/>
      <c r="H21" s="13">
        <v>0</v>
      </c>
      <c r="I21" s="11">
        <v>626.958490566038</v>
      </c>
      <c r="J21" s="21">
        <v>1</v>
      </c>
      <c r="K21" s="10">
        <v>626.958490566038</v>
      </c>
    </row>
    <row r="22" s="15" customFormat="1" spans="1:11">
      <c r="A22" s="8">
        <v>21</v>
      </c>
      <c r="B22" s="8" t="str">
        <f t="shared" si="1"/>
        <v>五百万级</v>
      </c>
      <c r="C22" s="8" t="s">
        <v>26</v>
      </c>
      <c r="D22" s="9" t="s">
        <v>40</v>
      </c>
      <c r="E22" s="10">
        <v>681.439938547169</v>
      </c>
      <c r="F22" s="10">
        <v>681.439938547169</v>
      </c>
      <c r="G22" s="4"/>
      <c r="H22" s="13">
        <v>1615.38435113264</v>
      </c>
      <c r="I22" s="11">
        <v>-933.944412585472</v>
      </c>
      <c r="J22" s="20">
        <v>-0.578156159511282</v>
      </c>
      <c r="K22" s="10">
        <v>681.439938547169</v>
      </c>
    </row>
    <row r="23" s="15" customFormat="1" spans="1:11">
      <c r="A23" s="8">
        <v>22</v>
      </c>
      <c r="B23" s="8" t="str">
        <f t="shared" si="1"/>
        <v>五百万级</v>
      </c>
      <c r="C23" s="8" t="s">
        <v>26</v>
      </c>
      <c r="D23" s="9" t="s">
        <v>41</v>
      </c>
      <c r="E23" s="10">
        <v>530.636110889043</v>
      </c>
      <c r="F23" s="10">
        <v>530.636110889043</v>
      </c>
      <c r="G23" s="4"/>
      <c r="H23" s="13">
        <v>1533.58490566038</v>
      </c>
      <c r="I23" s="11">
        <v>-1002.94879477133</v>
      </c>
      <c r="J23" s="20">
        <v>-0.653989740685048</v>
      </c>
      <c r="K23" s="10">
        <v>530.636110889043</v>
      </c>
    </row>
    <row r="24" s="15" customFormat="1" spans="1:11">
      <c r="A24" s="8">
        <v>23</v>
      </c>
      <c r="B24" s="8" t="str">
        <f t="shared" si="1"/>
        <v>五百万级</v>
      </c>
      <c r="C24" s="8" t="s">
        <v>26</v>
      </c>
      <c r="D24" s="9" t="s">
        <v>42</v>
      </c>
      <c r="E24" s="10">
        <v>535.011214362613</v>
      </c>
      <c r="F24" s="10">
        <v>535.011214362613</v>
      </c>
      <c r="G24" s="4"/>
      <c r="H24" s="13">
        <v>515.565612955472</v>
      </c>
      <c r="I24" s="11">
        <v>19.4456014071413</v>
      </c>
      <c r="J24" s="20">
        <v>0.0377170255705568</v>
      </c>
      <c r="K24" s="10">
        <v>535.011214362613</v>
      </c>
    </row>
    <row r="25" s="15" customFormat="1" spans="1:11">
      <c r="A25" s="8">
        <v>24</v>
      </c>
      <c r="B25" s="8" t="str">
        <f t="shared" si="1"/>
        <v>百万级</v>
      </c>
      <c r="C25" s="8" t="s">
        <v>33</v>
      </c>
      <c r="D25" s="9" t="s">
        <v>43</v>
      </c>
      <c r="E25" s="10">
        <v>471.224197133129</v>
      </c>
      <c r="F25" s="10">
        <v>471.224197133129</v>
      </c>
      <c r="G25" s="4"/>
      <c r="H25" s="13">
        <v>0.565471698113208</v>
      </c>
      <c r="I25" s="11">
        <v>470.658725435016</v>
      </c>
      <c r="J25" s="20">
        <v>832.329411012874</v>
      </c>
      <c r="K25" s="10">
        <v>471.224197133129</v>
      </c>
    </row>
    <row r="26" s="15" customFormat="1" spans="1:11">
      <c r="A26" s="8">
        <v>25</v>
      </c>
      <c r="B26" s="8" t="str">
        <f t="shared" si="1"/>
        <v>五百万级</v>
      </c>
      <c r="C26" s="8" t="s">
        <v>23</v>
      </c>
      <c r="D26" s="9" t="s">
        <v>44</v>
      </c>
      <c r="E26" s="10">
        <v>505.337786792453</v>
      </c>
      <c r="F26" s="10">
        <v>505.337786792453</v>
      </c>
      <c r="G26" s="4"/>
      <c r="H26" s="13">
        <v>10.1259797169811</v>
      </c>
      <c r="I26" s="11">
        <v>495.211807075472</v>
      </c>
      <c r="J26" s="20">
        <v>48.9050759448993</v>
      </c>
      <c r="K26" s="10">
        <v>505.337786792453</v>
      </c>
    </row>
    <row r="27" s="15" customFormat="1" spans="1:11">
      <c r="A27" s="8">
        <v>26</v>
      </c>
      <c r="B27" s="8" t="str">
        <f t="shared" si="1"/>
        <v>百万级</v>
      </c>
      <c r="C27" s="8" t="s">
        <v>8</v>
      </c>
      <c r="D27" s="9" t="s">
        <v>45</v>
      </c>
      <c r="E27" s="10">
        <v>474.855593037736</v>
      </c>
      <c r="F27" s="10">
        <v>474.855593037736</v>
      </c>
      <c r="G27" s="4"/>
      <c r="H27" s="13">
        <v>229.216181773585</v>
      </c>
      <c r="I27" s="11">
        <v>245.639411264151</v>
      </c>
      <c r="J27" s="20">
        <v>1.07164952039376</v>
      </c>
      <c r="K27" s="10">
        <v>474.855593037736</v>
      </c>
    </row>
    <row r="28" s="15" customFormat="1" spans="1:11">
      <c r="A28" s="8">
        <v>27</v>
      </c>
      <c r="B28" s="8" t="str">
        <f t="shared" si="1"/>
        <v>百万级</v>
      </c>
      <c r="C28" s="8" t="s">
        <v>21</v>
      </c>
      <c r="D28" s="9" t="s">
        <v>46</v>
      </c>
      <c r="E28" s="10">
        <v>424.381894744336</v>
      </c>
      <c r="F28" s="10">
        <v>424.381894744336</v>
      </c>
      <c r="G28" s="4"/>
      <c r="H28" s="13">
        <v>200.164724753208</v>
      </c>
      <c r="I28" s="11">
        <v>224.217169991128</v>
      </c>
      <c r="J28" s="20">
        <v>1.12016325687544</v>
      </c>
      <c r="K28" s="10">
        <v>424.381894744336</v>
      </c>
    </row>
    <row r="29" s="15" customFormat="1" spans="1:11">
      <c r="A29" s="8">
        <v>28</v>
      </c>
      <c r="B29" s="8" t="str">
        <f t="shared" si="1"/>
        <v>百万级</v>
      </c>
      <c r="C29" s="8" t="s">
        <v>23</v>
      </c>
      <c r="D29" s="9" t="s">
        <v>47</v>
      </c>
      <c r="E29" s="10">
        <v>387.453983962263</v>
      </c>
      <c r="F29" s="10">
        <v>387.453983962263</v>
      </c>
      <c r="G29" s="4"/>
      <c r="H29" s="13">
        <v>78.1087969175472</v>
      </c>
      <c r="I29" s="11">
        <v>309.345187044716</v>
      </c>
      <c r="J29" s="20">
        <v>3.96043978722736</v>
      </c>
      <c r="K29" s="10">
        <v>387.453983962263</v>
      </c>
    </row>
    <row r="30" s="15" customFormat="1" spans="1:11">
      <c r="A30" s="8">
        <v>29</v>
      </c>
      <c r="B30" s="8" t="str">
        <f t="shared" si="1"/>
        <v>百万级</v>
      </c>
      <c r="C30" s="8" t="s">
        <v>23</v>
      </c>
      <c r="D30" s="9" t="s">
        <v>48</v>
      </c>
      <c r="E30" s="10">
        <v>388.321559058656</v>
      </c>
      <c r="F30" s="10">
        <v>388.321559058656</v>
      </c>
      <c r="G30" s="4"/>
      <c r="H30" s="13">
        <v>166.7448</v>
      </c>
      <c r="I30" s="11">
        <v>221.576759058656</v>
      </c>
      <c r="J30" s="20">
        <v>1.32883759528727</v>
      </c>
      <c r="K30" s="10">
        <v>388.321559058656</v>
      </c>
    </row>
    <row r="31" s="15" customFormat="1" spans="1:11">
      <c r="A31" s="8">
        <v>30</v>
      </c>
      <c r="B31" s="8" t="str">
        <f t="shared" si="1"/>
        <v>百万级</v>
      </c>
      <c r="C31" s="8" t="s">
        <v>26</v>
      </c>
      <c r="D31" s="9" t="s">
        <v>49</v>
      </c>
      <c r="E31" s="10">
        <v>374.996257924529</v>
      </c>
      <c r="F31" s="10">
        <v>374.996257924529</v>
      </c>
      <c r="G31" s="4"/>
      <c r="H31" s="13">
        <v>228.899135099623</v>
      </c>
      <c r="I31" s="11">
        <v>146.097122824906</v>
      </c>
      <c r="J31" s="20">
        <v>0.638259828991146</v>
      </c>
      <c r="K31" s="10">
        <v>374.996257924529</v>
      </c>
    </row>
    <row r="32" s="15" customFormat="1" spans="1:11">
      <c r="A32" s="8">
        <v>31</v>
      </c>
      <c r="B32" s="8" t="str">
        <f t="shared" si="1"/>
        <v>百万级</v>
      </c>
      <c r="C32" s="8" t="s">
        <v>18</v>
      </c>
      <c r="D32" s="9" t="s">
        <v>50</v>
      </c>
      <c r="E32" s="10">
        <v>360.281806603773</v>
      </c>
      <c r="F32" s="10">
        <v>360.281806603773</v>
      </c>
      <c r="G32" s="4"/>
      <c r="H32" s="13">
        <v>30.4612964528302</v>
      </c>
      <c r="I32" s="11">
        <v>329.820510150943</v>
      </c>
      <c r="J32" s="20">
        <v>10.8275270115858</v>
      </c>
      <c r="K32" s="10">
        <v>360.281806603773</v>
      </c>
    </row>
    <row r="33" s="15" customFormat="1" spans="1:11">
      <c r="A33" s="8">
        <v>32</v>
      </c>
      <c r="B33" s="8" t="str">
        <f t="shared" si="1"/>
        <v>百万级</v>
      </c>
      <c r="C33" s="8" t="s">
        <v>18</v>
      </c>
      <c r="D33" s="9" t="s">
        <v>51</v>
      </c>
      <c r="E33" s="10">
        <v>343.841973584906</v>
      </c>
      <c r="F33" s="10">
        <v>343.841973584906</v>
      </c>
      <c r="G33" s="4"/>
      <c r="H33" s="13">
        <v>54.2125304622641</v>
      </c>
      <c r="I33" s="11">
        <v>289.629443122642</v>
      </c>
      <c r="J33" s="20">
        <v>5.34248153799508</v>
      </c>
      <c r="K33" s="10">
        <v>343.841973584906</v>
      </c>
    </row>
    <row r="34" s="15" customFormat="1" spans="1:11">
      <c r="A34" s="8">
        <v>33</v>
      </c>
      <c r="B34" s="8" t="str">
        <f t="shared" si="1"/>
        <v>百万级</v>
      </c>
      <c r="C34" s="8" t="s">
        <v>26</v>
      </c>
      <c r="D34" s="9" t="s">
        <v>52</v>
      </c>
      <c r="E34" s="10">
        <v>355.224389628095</v>
      </c>
      <c r="F34" s="10">
        <v>355.224389628095</v>
      </c>
      <c r="G34" s="4"/>
      <c r="H34" s="13">
        <v>771.624729490566</v>
      </c>
      <c r="I34" s="11">
        <v>-416.400339862471</v>
      </c>
      <c r="J34" s="20">
        <v>-0.539640998983252</v>
      </c>
      <c r="K34" s="10">
        <v>355.224389628095</v>
      </c>
    </row>
    <row r="35" s="15" customFormat="1" spans="1:11">
      <c r="A35" s="8">
        <v>34</v>
      </c>
      <c r="B35" s="8" t="str">
        <f t="shared" si="1"/>
        <v>百万级</v>
      </c>
      <c r="C35" s="8" t="s">
        <v>23</v>
      </c>
      <c r="D35" s="9" t="s">
        <v>53</v>
      </c>
      <c r="E35" s="10">
        <v>341.097653471697</v>
      </c>
      <c r="F35" s="10">
        <v>341.097653471697</v>
      </c>
      <c r="G35" s="4"/>
      <c r="H35" s="13">
        <v>99.6304111037736</v>
      </c>
      <c r="I35" s="11">
        <v>241.467242367923</v>
      </c>
      <c r="J35" s="20">
        <v>2.42362989064067</v>
      </c>
      <c r="K35" s="10">
        <v>341.097653471697</v>
      </c>
    </row>
    <row r="36" s="15" customFormat="1" spans="1:11">
      <c r="A36" s="8">
        <v>35</v>
      </c>
      <c r="B36" s="8" t="str">
        <f t="shared" si="1"/>
        <v>百万级</v>
      </c>
      <c r="C36" s="8" t="s">
        <v>33</v>
      </c>
      <c r="D36" s="9" t="s">
        <v>54</v>
      </c>
      <c r="E36" s="10">
        <v>301.653759773585</v>
      </c>
      <c r="F36" s="10">
        <v>301.653759773585</v>
      </c>
      <c r="G36" s="4"/>
      <c r="H36" s="13">
        <v>0</v>
      </c>
      <c r="I36" s="11">
        <v>301.653759773585</v>
      </c>
      <c r="J36" s="21">
        <v>1</v>
      </c>
      <c r="K36" s="10">
        <v>301.653759773585</v>
      </c>
    </row>
    <row r="37" s="15" customFormat="1" spans="1:11">
      <c r="A37" s="8">
        <v>36</v>
      </c>
      <c r="B37" s="8" t="str">
        <f t="shared" si="1"/>
        <v>百万级</v>
      </c>
      <c r="C37" s="8" t="s">
        <v>23</v>
      </c>
      <c r="D37" s="9" t="s">
        <v>55</v>
      </c>
      <c r="E37" s="10">
        <v>271.651873759168</v>
      </c>
      <c r="F37" s="10">
        <v>271.651873759168</v>
      </c>
      <c r="G37" s="4"/>
      <c r="H37" s="13">
        <v>232.298847377358</v>
      </c>
      <c r="I37" s="11">
        <v>39.3530263818095</v>
      </c>
      <c r="J37" s="20">
        <v>0.16940689472248</v>
      </c>
      <c r="K37" s="10">
        <v>271.651873759168</v>
      </c>
    </row>
    <row r="38" s="15" customFormat="1" spans="1:11">
      <c r="A38" s="8">
        <v>37</v>
      </c>
      <c r="B38" s="8" t="str">
        <f t="shared" si="1"/>
        <v>百万级</v>
      </c>
      <c r="C38" s="8" t="s">
        <v>21</v>
      </c>
      <c r="D38" s="9" t="s">
        <v>56</v>
      </c>
      <c r="E38" s="10">
        <v>275.024124386826</v>
      </c>
      <c r="F38" s="10">
        <v>275.024124386826</v>
      </c>
      <c r="G38" s="4"/>
      <c r="H38" s="13">
        <v>220.805496111509</v>
      </c>
      <c r="I38" s="11">
        <v>54.2186282753165</v>
      </c>
      <c r="J38" s="20">
        <v>0.245549269516079</v>
      </c>
      <c r="K38" s="10">
        <v>275.024124386826</v>
      </c>
    </row>
    <row r="39" s="15" customFormat="1" ht="182" spans="1:11">
      <c r="A39" s="8">
        <v>38</v>
      </c>
      <c r="B39" s="8" t="s">
        <v>81</v>
      </c>
      <c r="C39" s="8" t="s">
        <v>15</v>
      </c>
      <c r="D39" s="9" t="s">
        <v>57</v>
      </c>
      <c r="E39" s="10">
        <v>270.976033962263</v>
      </c>
      <c r="F39" s="8">
        <v>331</v>
      </c>
      <c r="G39" s="18" t="s">
        <v>28</v>
      </c>
      <c r="H39" s="13">
        <v>83.1646652830188</v>
      </c>
      <c r="I39" s="11">
        <v>247.835334716981</v>
      </c>
      <c r="J39" s="20">
        <v>2.98005569881836</v>
      </c>
      <c r="K39" s="8">
        <v>331</v>
      </c>
    </row>
    <row r="40" s="15" customFormat="1" spans="1:11">
      <c r="A40" s="8">
        <v>39</v>
      </c>
      <c r="B40" s="8" t="str">
        <f t="shared" ref="B40:B46" si="2">IF(E40&gt;=1000,"千万级",IF(E40&gt;=500,"五百万级",IF(E40&gt;=100,"百万级","十万级")))</f>
        <v>百万级</v>
      </c>
      <c r="C40" s="8" t="s">
        <v>23</v>
      </c>
      <c r="D40" s="9" t="s">
        <v>58</v>
      </c>
      <c r="E40" s="10">
        <v>241.024686948098</v>
      </c>
      <c r="F40" s="10">
        <v>241.024686948098</v>
      </c>
      <c r="G40" s="4"/>
      <c r="H40" s="13">
        <v>154.164497386792</v>
      </c>
      <c r="I40" s="11">
        <v>86.8601895613056</v>
      </c>
      <c r="J40" s="20">
        <v>0.563425373764083</v>
      </c>
      <c r="K40" s="10">
        <v>241.024686948098</v>
      </c>
    </row>
    <row r="41" s="15" customFormat="1" ht="42" spans="1:11">
      <c r="A41" s="8">
        <v>40</v>
      </c>
      <c r="B41" s="8" t="str">
        <f t="shared" si="2"/>
        <v>百万级</v>
      </c>
      <c r="C41" s="8" t="s">
        <v>18</v>
      </c>
      <c r="D41" s="9" t="s">
        <v>59</v>
      </c>
      <c r="E41" s="10">
        <v>204.363986792453</v>
      </c>
      <c r="F41" s="13">
        <v>411.159622830189</v>
      </c>
      <c r="G41" s="19" t="s">
        <v>82</v>
      </c>
      <c r="H41" s="13">
        <v>101.407849169811</v>
      </c>
      <c r="I41" s="11">
        <v>309.751773660378</v>
      </c>
      <c r="J41" s="20">
        <v>3.05451477569243</v>
      </c>
      <c r="K41" s="13">
        <v>411.159622830189</v>
      </c>
    </row>
    <row r="42" s="15" customFormat="1" spans="1:11">
      <c r="A42" s="8">
        <v>41</v>
      </c>
      <c r="B42" s="8" t="str">
        <f t="shared" si="2"/>
        <v>百万级</v>
      </c>
      <c r="C42" s="8" t="s">
        <v>18</v>
      </c>
      <c r="D42" s="9" t="s">
        <v>61</v>
      </c>
      <c r="E42" s="10">
        <v>196.179361228544</v>
      </c>
      <c r="F42" s="10">
        <v>196.179361228544</v>
      </c>
      <c r="G42" s="4"/>
      <c r="H42" s="13">
        <v>118.028356943396</v>
      </c>
      <c r="I42" s="11">
        <v>78.1510042851478</v>
      </c>
      <c r="J42" s="20">
        <v>0.66213752617625</v>
      </c>
      <c r="K42" s="10">
        <v>196.179361228544</v>
      </c>
    </row>
    <row r="43" s="15" customFormat="1" spans="1:11">
      <c r="A43" s="8">
        <v>42</v>
      </c>
      <c r="B43" s="8" t="str">
        <f t="shared" si="2"/>
        <v>百万级</v>
      </c>
      <c r="C43" s="8" t="s">
        <v>23</v>
      </c>
      <c r="D43" s="9" t="s">
        <v>62</v>
      </c>
      <c r="E43" s="10">
        <v>173.100806094339</v>
      </c>
      <c r="F43" s="10">
        <v>173.100806094339</v>
      </c>
      <c r="G43" s="4"/>
      <c r="H43" s="13">
        <v>204.04646390566</v>
      </c>
      <c r="I43" s="11">
        <v>-30.9456578113214</v>
      </c>
      <c r="J43" s="20">
        <v>-0.151659858342994</v>
      </c>
      <c r="K43" s="10">
        <v>173.100806094339</v>
      </c>
    </row>
    <row r="44" s="15" customFormat="1" spans="1:11">
      <c r="A44" s="8">
        <v>43</v>
      </c>
      <c r="B44" s="8" t="str">
        <f t="shared" si="2"/>
        <v>百万级</v>
      </c>
      <c r="C44" s="8" t="s">
        <v>18</v>
      </c>
      <c r="D44" s="9" t="s">
        <v>63</v>
      </c>
      <c r="E44" s="10">
        <v>154.627321698113</v>
      </c>
      <c r="F44" s="10">
        <v>154.627321698113</v>
      </c>
      <c r="G44" s="4"/>
      <c r="H44" s="13">
        <v>67.5510603773585</v>
      </c>
      <c r="I44" s="11">
        <v>87.0762613207545</v>
      </c>
      <c r="J44" s="20">
        <v>1.28904358916534</v>
      </c>
      <c r="K44" s="10">
        <v>154.627321698113</v>
      </c>
    </row>
    <row r="45" s="15" customFormat="1" spans="1:11">
      <c r="A45" s="8">
        <v>44</v>
      </c>
      <c r="B45" s="8" t="str">
        <f t="shared" si="2"/>
        <v>百万级</v>
      </c>
      <c r="C45" s="8" t="s">
        <v>15</v>
      </c>
      <c r="D45" s="9" t="s">
        <v>64</v>
      </c>
      <c r="E45" s="10">
        <v>462.6118391034</v>
      </c>
      <c r="F45" s="10">
        <v>462.6118391034</v>
      </c>
      <c r="G45" s="4"/>
      <c r="H45" s="13">
        <v>3420.62258617924</v>
      </c>
      <c r="I45" s="11">
        <v>-2958.01074707584</v>
      </c>
      <c r="J45" s="20">
        <v>-0.864758000203663</v>
      </c>
      <c r="K45" s="10">
        <v>462.6118391034</v>
      </c>
    </row>
    <row r="46" s="15" customFormat="1" spans="1:11">
      <c r="A46" s="8">
        <v>45</v>
      </c>
      <c r="B46" s="8" t="str">
        <f t="shared" si="2"/>
        <v>百万级</v>
      </c>
      <c r="C46" s="8" t="s">
        <v>26</v>
      </c>
      <c r="D46" s="9" t="s">
        <v>66</v>
      </c>
      <c r="E46" s="10">
        <v>108.431279440834</v>
      </c>
      <c r="F46" s="10">
        <v>108.431279440834</v>
      </c>
      <c r="G46" s="4"/>
      <c r="H46" s="13">
        <v>99.5495974426415</v>
      </c>
      <c r="I46" s="11">
        <v>8.88168199819251</v>
      </c>
      <c r="J46" s="20">
        <v>0.0892186631222689</v>
      </c>
      <c r="K46" s="10">
        <v>108.431279440834</v>
      </c>
    </row>
    <row r="47" s="15" customFormat="1" ht="182" spans="1:11">
      <c r="A47" s="8">
        <v>46</v>
      </c>
      <c r="B47" s="8" t="s">
        <v>83</v>
      </c>
      <c r="C47" s="8" t="s">
        <v>26</v>
      </c>
      <c r="D47" s="9" t="s">
        <v>67</v>
      </c>
      <c r="E47" s="10">
        <v>91.1793821132076</v>
      </c>
      <c r="F47" s="8">
        <v>330.28</v>
      </c>
      <c r="G47" s="18" t="s">
        <v>28</v>
      </c>
      <c r="H47" s="13">
        <v>44.4512939939623</v>
      </c>
      <c r="I47" s="11">
        <v>285.828706006038</v>
      </c>
      <c r="J47" s="20">
        <v>6.43015490268655</v>
      </c>
      <c r="K47" s="8">
        <v>330.28</v>
      </c>
    </row>
    <row r="48" s="15" customFormat="1" spans="1:11">
      <c r="A48" s="8">
        <v>47</v>
      </c>
      <c r="B48" s="8" t="str">
        <f t="shared" ref="B48:B50" si="3">IF(E48&gt;=1000,"千万级",IF(E48&gt;=500,"五百万级",IF(E48&gt;=100,"百万级","十万级")))</f>
        <v>十万级</v>
      </c>
      <c r="C48" s="8" t="s">
        <v>23</v>
      </c>
      <c r="D48" s="9" t="s">
        <v>68</v>
      </c>
      <c r="E48" s="10">
        <v>60.6819124386292</v>
      </c>
      <c r="F48" s="10">
        <v>60.6819124386292</v>
      </c>
      <c r="G48" s="4"/>
      <c r="H48" s="13">
        <v>36.7833276415094</v>
      </c>
      <c r="I48" s="11">
        <v>23.8985847971198</v>
      </c>
      <c r="J48" s="20">
        <v>0.649712419442731</v>
      </c>
      <c r="K48" s="10">
        <v>60.6819124386292</v>
      </c>
    </row>
    <row r="49" s="15" customFormat="1" spans="1:11">
      <c r="A49" s="8">
        <v>48</v>
      </c>
      <c r="B49" s="8" t="str">
        <f t="shared" si="3"/>
        <v>十万级</v>
      </c>
      <c r="C49" s="8" t="s">
        <v>21</v>
      </c>
      <c r="D49" s="9" t="s">
        <v>69</v>
      </c>
      <c r="E49" s="10">
        <v>30.2586849056604</v>
      </c>
      <c r="F49" s="10">
        <v>30.2586849056604</v>
      </c>
      <c r="G49" s="4"/>
      <c r="H49" s="13">
        <v>103.387209896226</v>
      </c>
      <c r="I49" s="11">
        <v>-73.128524990566</v>
      </c>
      <c r="J49" s="20">
        <v>-0.707326612875692</v>
      </c>
      <c r="K49" s="10">
        <v>30.2586849056604</v>
      </c>
    </row>
    <row r="50" s="15" customFormat="1" ht="42" spans="1:11">
      <c r="A50" s="8">
        <v>49</v>
      </c>
      <c r="B50" s="8" t="str">
        <f t="shared" si="3"/>
        <v>十万级</v>
      </c>
      <c r="C50" s="8" t="s">
        <v>18</v>
      </c>
      <c r="D50" s="9" t="s">
        <v>70</v>
      </c>
      <c r="E50" s="10">
        <v>29.2800660377359</v>
      </c>
      <c r="F50" s="13">
        <v>167.143823396226</v>
      </c>
      <c r="G50" s="19" t="s">
        <v>84</v>
      </c>
      <c r="H50" s="13">
        <v>10.0339189150943</v>
      </c>
      <c r="I50" s="11">
        <v>157.109904481132</v>
      </c>
      <c r="J50" s="20">
        <v>15.6578806157967</v>
      </c>
      <c r="K50" s="13">
        <v>167.143823396226</v>
      </c>
    </row>
    <row r="51" s="15" customFormat="1" spans="7:11">
      <c r="G51" s="2"/>
      <c r="H51" s="16"/>
      <c r="K51"/>
    </row>
    <row r="52" s="15" customFormat="1" spans="7:11">
      <c r="G52" s="2"/>
      <c r="H52" s="16"/>
      <c r="K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39" workbookViewId="0">
      <selection activeCell="B2" sqref="B2:H50"/>
    </sheetView>
  </sheetViews>
  <sheetFormatPr defaultColWidth="9.02727272727273" defaultRowHeight="14" outlineLevelCol="7"/>
  <cols>
    <col min="2" max="2" width="11.8909090909091" customWidth="1"/>
    <col min="4" max="4" width="16.0727272727273" customWidth="1"/>
    <col min="5" max="5" width="24.0272727272727" customWidth="1"/>
    <col min="6" max="6" width="28.7454545454545" customWidth="1"/>
    <col min="7" max="7" width="50.4545454545455" style="3" customWidth="1"/>
  </cols>
  <sheetData>
    <row r="1" s="2" customFormat="1" ht="70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85</v>
      </c>
      <c r="F1" s="6" t="s">
        <v>86</v>
      </c>
      <c r="G1" s="7" t="s">
        <v>7</v>
      </c>
      <c r="H1" s="2" t="s">
        <v>87</v>
      </c>
    </row>
    <row r="2" spans="1:8">
      <c r="A2" s="8">
        <v>1</v>
      </c>
      <c r="B2" s="8" t="str">
        <f t="shared" ref="B2:B12" si="0">IF(E2&gt;=1000,"千万级",IF(E2&gt;=500,"五百万级",IF(E2&gt;=100,"百万级","十万级")))</f>
        <v>千万级</v>
      </c>
      <c r="C2" s="8" t="s">
        <v>8</v>
      </c>
      <c r="D2" s="9" t="s">
        <v>9</v>
      </c>
      <c r="E2" s="10">
        <f>VLOOKUP(D2,'[1]24年客户经理产值'!$R:$V,5,0)</f>
        <v>41591.7911409932</v>
      </c>
      <c r="F2" s="11"/>
      <c r="G2" s="7"/>
      <c r="H2" s="1"/>
    </row>
    <row r="3" spans="1:8">
      <c r="A3" s="8">
        <v>2</v>
      </c>
      <c r="B3" s="8" t="str">
        <f t="shared" si="0"/>
        <v>千万级</v>
      </c>
      <c r="C3" s="8" t="s">
        <v>10</v>
      </c>
      <c r="D3" s="9" t="s">
        <v>11</v>
      </c>
      <c r="E3" s="10">
        <f>VLOOKUP(D3,'[1]24年客户经理产值'!$R:$V,5,0)</f>
        <v>24418.9820754717</v>
      </c>
      <c r="F3" s="11"/>
      <c r="G3" s="7"/>
      <c r="H3" s="1"/>
    </row>
    <row r="4" spans="1:8">
      <c r="A4" s="8">
        <v>3</v>
      </c>
      <c r="B4" s="8" t="str">
        <f t="shared" si="0"/>
        <v>千万级</v>
      </c>
      <c r="C4" s="8" t="s">
        <v>8</v>
      </c>
      <c r="D4" s="9" t="s">
        <v>12</v>
      </c>
      <c r="E4" s="10">
        <f>VLOOKUP(D4,'[1]24年客户经理产值'!$R:$V,5,0)</f>
        <v>15087.4059407548</v>
      </c>
      <c r="F4" s="11"/>
      <c r="G4" s="7"/>
      <c r="H4" s="1"/>
    </row>
    <row r="5" spans="1:8">
      <c r="A5" s="8">
        <v>4</v>
      </c>
      <c r="B5" s="8" t="str">
        <f t="shared" si="0"/>
        <v>千万级</v>
      </c>
      <c r="C5" s="8" t="s">
        <v>8</v>
      </c>
      <c r="D5" s="9" t="s">
        <v>13</v>
      </c>
      <c r="E5" s="10">
        <f>VLOOKUP(D5,'[1]24年客户经理产值'!$R:$V,5,0)</f>
        <v>11168.8133056604</v>
      </c>
      <c r="F5" s="11"/>
      <c r="G5" s="7"/>
      <c r="H5" s="1"/>
    </row>
    <row r="6" spans="1:8">
      <c r="A6" s="8">
        <v>5</v>
      </c>
      <c r="B6" s="8" t="str">
        <f t="shared" si="0"/>
        <v>千万级</v>
      </c>
      <c r="C6" s="8" t="s">
        <v>8</v>
      </c>
      <c r="D6" s="9" t="s">
        <v>14</v>
      </c>
      <c r="E6" s="10">
        <f>VLOOKUP(D6,'[1]24年客户经理产值'!$R:$V,5,0)</f>
        <v>10023.6049179245</v>
      </c>
      <c r="F6" s="11"/>
      <c r="G6" s="7"/>
      <c r="H6" s="1"/>
    </row>
    <row r="7" spans="1:8">
      <c r="A7" s="8">
        <v>6</v>
      </c>
      <c r="B7" s="8" t="str">
        <f>IF(E7&gt;=1000,"千万级",IF(E7&gt;=500,"五百万级",IF(E7&gt;=100,"百万级","十万级")))</f>
        <v>五百万级</v>
      </c>
      <c r="C7" s="8" t="s">
        <v>8</v>
      </c>
      <c r="D7" s="9" t="s">
        <v>45</v>
      </c>
      <c r="E7" s="10">
        <f>VLOOKUP(D7,'[1]24年客户经理产值'!$R:$V,5,0)</f>
        <v>679.82540435849</v>
      </c>
      <c r="F7" s="10"/>
      <c r="G7" s="7"/>
      <c r="H7" s="1"/>
    </row>
    <row r="8" spans="1:8">
      <c r="A8" s="8">
        <v>7</v>
      </c>
      <c r="B8" s="8" t="str">
        <f>IF(E8&gt;=1000,"千万级",IF(E8&gt;=500,"五百万级",IF(E8&gt;=100,"百万级","十万级")))</f>
        <v>千万级</v>
      </c>
      <c r="C8" s="8" t="s">
        <v>15</v>
      </c>
      <c r="D8" s="9" t="s">
        <v>16</v>
      </c>
      <c r="E8" s="10">
        <f>VLOOKUP(D8,'[1]24年客户经理产值'!$R:$V,5,0)</f>
        <v>6104.80221655461</v>
      </c>
      <c r="F8" s="10"/>
      <c r="G8" s="7"/>
      <c r="H8" s="1"/>
    </row>
    <row r="9" spans="1:8">
      <c r="A9" s="8">
        <v>8</v>
      </c>
      <c r="B9" s="8" t="str">
        <f t="shared" si="0"/>
        <v>千万级</v>
      </c>
      <c r="C9" s="8" t="s">
        <v>15</v>
      </c>
      <c r="D9" s="9" t="s">
        <v>20</v>
      </c>
      <c r="E9" s="10">
        <f>VLOOKUP(D9,'[1]24年客户经理产值'!$R:$V,5,0)</f>
        <v>2461.55714796128</v>
      </c>
      <c r="F9" s="10"/>
      <c r="G9" s="7"/>
      <c r="H9" s="1"/>
    </row>
    <row r="10" spans="1:8">
      <c r="A10" s="8">
        <v>9</v>
      </c>
      <c r="B10" s="8" t="str">
        <f>IF(E10&gt;=1000,"千万级",IF(E10&gt;=500,"五百万级",IF(E10&gt;=100,"百万级","十万级")))</f>
        <v>五百万级</v>
      </c>
      <c r="C10" s="8" t="s">
        <v>15</v>
      </c>
      <c r="D10" s="9" t="s">
        <v>39</v>
      </c>
      <c r="E10" s="10">
        <f>VLOOKUP(D10,'[1]24年客户经理产值'!$R:$V,5,0)</f>
        <v>627.024528301887</v>
      </c>
      <c r="F10" s="10"/>
      <c r="G10" s="7"/>
      <c r="H10" s="1"/>
    </row>
    <row r="11" ht="28.5" spans="1:8">
      <c r="A11" s="8">
        <v>10</v>
      </c>
      <c r="B11" s="8" t="s">
        <v>81</v>
      </c>
      <c r="C11" s="8" t="s">
        <v>15</v>
      </c>
      <c r="D11" s="9" t="s">
        <v>57</v>
      </c>
      <c r="E11" s="10">
        <f>VLOOKUP(D11,'[1]24年客户经理产值'!$R:$V,5,0)</f>
        <v>296.494138679244</v>
      </c>
      <c r="F11" s="8"/>
      <c r="G11" s="12" t="s">
        <v>28</v>
      </c>
      <c r="H11" s="1"/>
    </row>
    <row r="12" spans="1:8">
      <c r="A12" s="8">
        <v>11</v>
      </c>
      <c r="B12" s="8" t="str">
        <f>IF(E12&gt;=1000,"千万级",IF(E12&gt;=500,"五百万级",IF(E12&gt;=100,"百万级","十万级")))</f>
        <v>五百万级</v>
      </c>
      <c r="C12" s="8" t="s">
        <v>15</v>
      </c>
      <c r="D12" s="9" t="s">
        <v>64</v>
      </c>
      <c r="E12" s="10">
        <f>VLOOKUP(D12,'[1]24年客户经理产值'!$R:$V,5,0)</f>
        <v>505.293115518494</v>
      </c>
      <c r="F12" s="10"/>
      <c r="G12" s="7"/>
      <c r="H12" s="1"/>
    </row>
    <row r="13" ht="28.5" spans="1:8">
      <c r="A13" s="8">
        <v>12</v>
      </c>
      <c r="B13" s="8" t="s">
        <v>78</v>
      </c>
      <c r="C13" s="8" t="s">
        <v>26</v>
      </c>
      <c r="D13" s="9" t="s">
        <v>27</v>
      </c>
      <c r="E13" s="10">
        <f>VLOOKUP(D13,'[1]24年客户经理产值'!$R:$V,5,0)</f>
        <v>1110.72742810483</v>
      </c>
      <c r="F13" s="8"/>
      <c r="G13" s="12" t="s">
        <v>28</v>
      </c>
      <c r="H13" s="1"/>
    </row>
    <row r="14" spans="1:8">
      <c r="A14" s="8">
        <v>13</v>
      </c>
      <c r="B14" s="8" t="str">
        <f>IF(E14&gt;=1000,"千万级",IF(E14&gt;=500,"五百万级",IF(E14&gt;=100,"百万级","十万级")))</f>
        <v>五百万级</v>
      </c>
      <c r="C14" s="8" t="s">
        <v>26</v>
      </c>
      <c r="D14" s="9" t="s">
        <v>40</v>
      </c>
      <c r="E14" s="10">
        <f>VLOOKUP(D14,'[1]24年客户经理产值'!$R:$V,5,0)</f>
        <v>739.412719679245</v>
      </c>
      <c r="F14" s="10"/>
      <c r="G14" s="7"/>
      <c r="H14" s="1"/>
    </row>
    <row r="15" spans="1:8">
      <c r="A15" s="8">
        <v>14</v>
      </c>
      <c r="B15" s="8" t="str">
        <f>IF(E15&gt;=1000,"千万级",IF(E15&gt;=500,"五百万级",IF(E15&gt;=100,"百万级","十万级")))</f>
        <v>五百万级</v>
      </c>
      <c r="C15" s="8" t="s">
        <v>26</v>
      </c>
      <c r="D15" s="9" t="s">
        <v>41</v>
      </c>
      <c r="E15" s="10">
        <f>VLOOKUP(D15,'[1]24年客户经理产值'!$R:$V,5,0)</f>
        <v>576.742147323006</v>
      </c>
      <c r="F15" s="10"/>
      <c r="G15" s="7"/>
      <c r="H15" s="1"/>
    </row>
    <row r="16" spans="1:8">
      <c r="A16" s="8">
        <v>15</v>
      </c>
      <c r="B16" s="8" t="str">
        <f>IF(E16&gt;=1000,"千万级",IF(E16&gt;=500,"五百万级",IF(E16&gt;=100,"百万级","十万级")))</f>
        <v>五百万级</v>
      </c>
      <c r="C16" s="8" t="s">
        <v>26</v>
      </c>
      <c r="D16" s="9" t="s">
        <v>42</v>
      </c>
      <c r="E16" s="10">
        <f>VLOOKUP(D16,'[1]24年客户经理产值'!$R:$V,5,0)</f>
        <v>556.932931343745</v>
      </c>
      <c r="F16" s="10"/>
      <c r="G16" s="7"/>
      <c r="H16" s="1"/>
    </row>
    <row r="17" spans="1:8">
      <c r="A17" s="8">
        <v>16</v>
      </c>
      <c r="B17" s="8" t="str">
        <f>IF(E17&gt;=1000,"千万级",IF(E17&gt;=500,"五百万级",IF(E17&gt;=100,"百万级","十万级")))</f>
        <v>百万级</v>
      </c>
      <c r="C17" s="8" t="s">
        <v>26</v>
      </c>
      <c r="D17" s="9" t="s">
        <v>49</v>
      </c>
      <c r="E17" s="10">
        <f>VLOOKUP(D17,'[1]24年客户经理产值'!$R:$V,5,0)</f>
        <v>390.285324905661</v>
      </c>
      <c r="F17" s="10"/>
      <c r="G17" s="7"/>
      <c r="H17" s="1"/>
    </row>
    <row r="18" spans="1:8">
      <c r="A18" s="8">
        <v>17</v>
      </c>
      <c r="B18" s="8" t="str">
        <f>IF(E18&gt;=1000,"千万级",IF(E18&gt;=500,"五百万级",IF(E18&gt;=100,"百万级","十万级")))</f>
        <v>百万级</v>
      </c>
      <c r="C18" s="8" t="s">
        <v>26</v>
      </c>
      <c r="D18" s="9" t="s">
        <v>52</v>
      </c>
      <c r="E18" s="10">
        <f>VLOOKUP(D18,'[1]24年客户经理产值'!$R:$V,5,0)</f>
        <v>463.002940571491</v>
      </c>
      <c r="F18" s="10"/>
      <c r="G18" s="7"/>
      <c r="H18" s="1"/>
    </row>
    <row r="19" spans="1:8">
      <c r="A19" s="8">
        <v>18</v>
      </c>
      <c r="B19" s="8" t="str">
        <f>IF(E19&gt;=1000,"千万级",IF(E19&gt;=500,"五百万级",IF(E19&gt;=100,"百万级","十万级")))</f>
        <v>百万级</v>
      </c>
      <c r="C19" s="8" t="s">
        <v>26</v>
      </c>
      <c r="D19" s="9" t="s">
        <v>66</v>
      </c>
      <c r="E19" s="10">
        <f>VLOOKUP(D19,'[1]24年客户经理产值'!$R:$V,5,0)</f>
        <v>113.865017176683</v>
      </c>
      <c r="F19" s="10"/>
      <c r="G19" s="7"/>
      <c r="H19" s="1"/>
    </row>
    <row r="20" ht="28.5" spans="1:8">
      <c r="A20" s="8">
        <v>19</v>
      </c>
      <c r="B20" s="8" t="s">
        <v>83</v>
      </c>
      <c r="C20" s="8" t="s">
        <v>26</v>
      </c>
      <c r="D20" s="9" t="s">
        <v>67</v>
      </c>
      <c r="E20" s="10">
        <f>VLOOKUP(D20,'[1]24年客户经理产值'!$R:$V,5,0)</f>
        <v>93.5609858867925</v>
      </c>
      <c r="F20" s="8"/>
      <c r="G20" s="12" t="s">
        <v>28</v>
      </c>
      <c r="H20" s="1"/>
    </row>
    <row r="21" spans="1:8">
      <c r="A21" s="8">
        <v>20</v>
      </c>
      <c r="B21" s="8" t="str">
        <f>IF(E21&gt;=1000,"千万级",IF(E21&gt;=500,"五百万级",IF(E21&gt;=100,"百万级","十万级")))</f>
        <v>千万级</v>
      </c>
      <c r="C21" s="8" t="s">
        <v>23</v>
      </c>
      <c r="D21" s="9" t="s">
        <v>24</v>
      </c>
      <c r="E21" s="10">
        <f>VLOOKUP(D21,'[1]24年客户经理产值'!$R:$V,5,0)</f>
        <v>2056.2403193506</v>
      </c>
      <c r="F21" s="11"/>
      <c r="G21" s="7"/>
      <c r="H21" s="1"/>
    </row>
    <row r="22" spans="1:8">
      <c r="A22" s="8">
        <v>21</v>
      </c>
      <c r="B22" s="8" t="str">
        <f>IF(E22&gt;=1000,"千万级",IF(E22&gt;=500,"五百万级",IF(E22&gt;=100,"百万级","十万级")))</f>
        <v>千万级</v>
      </c>
      <c r="C22" s="8" t="s">
        <v>23</v>
      </c>
      <c r="D22" s="9" t="s">
        <v>31</v>
      </c>
      <c r="E22" s="10">
        <f>VLOOKUP(D22,'[1]24年客户经理产值'!$R:$V,5,0)</f>
        <v>2179.27137998161</v>
      </c>
      <c r="F22" s="10"/>
      <c r="G22" s="7"/>
      <c r="H22" s="1"/>
    </row>
    <row r="23" spans="1:8">
      <c r="A23" s="8">
        <v>22</v>
      </c>
      <c r="B23" s="8" t="str">
        <f>IF(E23&gt;=1000,"千万级",IF(E23&gt;=500,"五百万级",IF(E23&gt;=100,"百万级","十万级")))</f>
        <v>千万级</v>
      </c>
      <c r="C23" s="8" t="s">
        <v>23</v>
      </c>
      <c r="D23" s="9" t="s">
        <v>35</v>
      </c>
      <c r="E23" s="10">
        <f>VLOOKUP(D23,'[1]24年客户经理产值'!$R:$V,5,0)</f>
        <v>1001.66343113208</v>
      </c>
      <c r="F23" s="10"/>
      <c r="G23" s="7"/>
      <c r="H23" s="1"/>
    </row>
    <row r="24" spans="1:8">
      <c r="A24" s="8">
        <v>23</v>
      </c>
      <c r="B24" s="8" t="str">
        <f>IF(E24&gt;=1000,"千万级",IF(E24&gt;=500,"五百万级",IF(E24&gt;=100,"百万级","十万级")))</f>
        <v>千万级</v>
      </c>
      <c r="C24" s="8" t="s">
        <v>23</v>
      </c>
      <c r="D24" s="9" t="s">
        <v>44</v>
      </c>
      <c r="E24" s="10">
        <f>VLOOKUP(D24,'[1]24年客户经理产值'!$R:$V,5,0)</f>
        <v>1044.18094864151</v>
      </c>
      <c r="F24" s="10"/>
      <c r="G24" s="7"/>
      <c r="H24" s="1"/>
    </row>
    <row r="25" spans="1:8">
      <c r="A25" s="8">
        <v>24</v>
      </c>
      <c r="B25" s="8" t="str">
        <f>IF(E25&gt;=1000,"千万级",IF(E25&gt;=500,"五百万级",IF(E25&gt;=100,"百万级","十万级")))</f>
        <v>百万级</v>
      </c>
      <c r="C25" s="8" t="s">
        <v>23</v>
      </c>
      <c r="D25" s="9" t="s">
        <v>47</v>
      </c>
      <c r="E25" s="10">
        <f>VLOOKUP(D25,'[1]24年客户经理产值'!$R:$V,5,0)</f>
        <v>395.176126415093</v>
      </c>
      <c r="F25" s="10"/>
      <c r="G25" s="7"/>
      <c r="H25" s="1"/>
    </row>
    <row r="26" spans="1:8">
      <c r="A26" s="8">
        <v>25</v>
      </c>
      <c r="B26" s="8" t="str">
        <f>IF(E26&gt;=1000,"千万级",IF(E26&gt;=500,"五百万级",IF(E26&gt;=100,"百万级","十万级")))</f>
        <v>百万级</v>
      </c>
      <c r="C26" s="8" t="s">
        <v>23</v>
      </c>
      <c r="D26" s="9" t="s">
        <v>48</v>
      </c>
      <c r="E26" s="10">
        <f>VLOOKUP(D26,'[1]24年客户经理产值'!$R:$V,5,0)</f>
        <v>447.851087360543</v>
      </c>
      <c r="F26" s="10"/>
      <c r="G26" s="7"/>
      <c r="H26" s="1"/>
    </row>
    <row r="27" spans="1:8">
      <c r="A27" s="8">
        <v>26</v>
      </c>
      <c r="B27" s="8" t="str">
        <f>IF(E27&gt;=1000,"千万级",IF(E27&gt;=500,"五百万级",IF(E27&gt;=100,"百万级","十万级")))</f>
        <v>百万级</v>
      </c>
      <c r="C27" s="8" t="s">
        <v>23</v>
      </c>
      <c r="D27" s="9" t="s">
        <v>53</v>
      </c>
      <c r="E27" s="10">
        <f>VLOOKUP(D27,'[1]24年客户经理产值'!$R:$V,5,0)</f>
        <v>348.500259132075</v>
      </c>
      <c r="F27" s="10"/>
      <c r="G27" s="7"/>
      <c r="H27" s="1"/>
    </row>
    <row r="28" spans="1:8">
      <c r="A28" s="8">
        <v>27</v>
      </c>
      <c r="B28" s="8" t="str">
        <f>IF(E28&gt;=1000,"千万级",IF(E28&gt;=500,"五百万级",IF(E28&gt;=100,"百万级","十万级")))</f>
        <v>百万级</v>
      </c>
      <c r="C28" s="8" t="s">
        <v>23</v>
      </c>
      <c r="D28" s="9" t="s">
        <v>55</v>
      </c>
      <c r="E28" s="10">
        <f>VLOOKUP(D28,'[1]24年客户经理产值'!$R:$V,5,0)</f>
        <v>291.017529419546</v>
      </c>
      <c r="F28" s="10"/>
      <c r="G28" s="7"/>
      <c r="H28" s="1"/>
    </row>
    <row r="29" spans="1:8">
      <c r="A29" s="8">
        <v>28</v>
      </c>
      <c r="B29" s="8" t="str">
        <f>IF(E29&gt;=1000,"千万级",IF(E29&gt;=500,"五百万级",IF(E29&gt;=100,"百万级","十万级")))</f>
        <v>百万级</v>
      </c>
      <c r="C29" s="8" t="s">
        <v>23</v>
      </c>
      <c r="D29" s="9" t="s">
        <v>58</v>
      </c>
      <c r="E29" s="10">
        <f>VLOOKUP(D29,'[1]24年客户经理产值'!$R:$V,5,0)</f>
        <v>259.87988128772</v>
      </c>
      <c r="F29" s="10"/>
      <c r="G29" s="7"/>
      <c r="H29" s="1"/>
    </row>
    <row r="30" spans="1:8">
      <c r="A30" s="8">
        <v>29</v>
      </c>
      <c r="B30" s="8" t="str">
        <f>IF(E30&gt;=1000,"千万级",IF(E30&gt;=500,"五百万级",IF(E30&gt;=100,"百万级","十万级")))</f>
        <v>百万级</v>
      </c>
      <c r="C30" s="8" t="s">
        <v>23</v>
      </c>
      <c r="D30" s="9" t="s">
        <v>62</v>
      </c>
      <c r="E30" s="10">
        <f>VLOOKUP(D30,'[1]24年客户经理产值'!$R:$V,5,0)</f>
        <v>180.759498547169</v>
      </c>
      <c r="F30" s="10"/>
      <c r="G30" s="7"/>
      <c r="H30" s="1"/>
    </row>
    <row r="31" spans="1:8">
      <c r="A31" s="8">
        <v>30</v>
      </c>
      <c r="B31" s="8" t="str">
        <f>IF(E31&gt;=1000,"千万级",IF(E31&gt;=500,"五百万级",IF(E31&gt;=100,"百万级","十万级")))</f>
        <v>十万级</v>
      </c>
      <c r="C31" s="8" t="s">
        <v>23</v>
      </c>
      <c r="D31" s="9" t="s">
        <v>68</v>
      </c>
      <c r="E31" s="10">
        <f>VLOOKUP(D31,'[1]24年客户经理产值'!$R:$V,5,0)</f>
        <v>64.8890935707047</v>
      </c>
      <c r="F31" s="10"/>
      <c r="G31" s="7"/>
      <c r="H31" s="1"/>
    </row>
    <row r="32" spans="1:8">
      <c r="A32" s="8">
        <v>31</v>
      </c>
      <c r="B32" s="8" t="str">
        <f>IF(E32&gt;=1000,"千万级",IF(E32&gt;=500,"五百万级",IF(E32&gt;=100,"百万级","十万级")))</f>
        <v>千万级</v>
      </c>
      <c r="C32" s="8" t="s">
        <v>18</v>
      </c>
      <c r="D32" s="9" t="s">
        <v>19</v>
      </c>
      <c r="E32" s="10">
        <f>VLOOKUP(D32,'[1]24年客户经理产值'!$R:$V,5,0)</f>
        <v>3702.48216320755</v>
      </c>
      <c r="F32" s="10"/>
      <c r="G32" s="7"/>
      <c r="H32" s="1"/>
    </row>
    <row r="33" spans="1:8">
      <c r="A33" s="8">
        <v>32</v>
      </c>
      <c r="B33" s="8" t="str">
        <f>IF(E33&gt;=1000,"千万级",IF(E33&gt;=500,"五百万级",IF(E33&gt;=100,"百万级","十万级")))</f>
        <v>千万级</v>
      </c>
      <c r="C33" s="8" t="s">
        <v>18</v>
      </c>
      <c r="D33" s="9" t="s">
        <v>25</v>
      </c>
      <c r="E33" s="10">
        <f>VLOOKUP(D33,'[1]24年客户经理产值'!$R:$V,5,0)</f>
        <v>1669.55742264152</v>
      </c>
      <c r="F33" s="11"/>
      <c r="G33" s="7"/>
      <c r="H33" s="1"/>
    </row>
    <row r="34" spans="1:8">
      <c r="A34" s="8">
        <v>33</v>
      </c>
      <c r="B34" s="8" t="str">
        <f>IF(E34&gt;=1000,"千万级",IF(E34&gt;=500,"五百万级",IF(E34&gt;=100,"百万级","十万级")))</f>
        <v>千万级</v>
      </c>
      <c r="C34" s="8" t="s">
        <v>18</v>
      </c>
      <c r="D34" s="9" t="s">
        <v>29</v>
      </c>
      <c r="E34" s="10">
        <f>VLOOKUP(D34,'[1]24年客户经理产值'!$R:$V,5,0)</f>
        <v>1242.09164528302</v>
      </c>
      <c r="F34" s="13"/>
      <c r="G34" s="14" t="s">
        <v>79</v>
      </c>
      <c r="H34" s="1"/>
    </row>
    <row r="35" spans="1:8">
      <c r="A35" s="8">
        <v>34</v>
      </c>
      <c r="B35" s="8" t="str">
        <f>IF(E35&gt;=1000,"千万级",IF(E35&gt;=500,"五百万级",IF(E35&gt;=100,"百万级","十万级")))</f>
        <v>五百万级</v>
      </c>
      <c r="C35" s="8" t="s">
        <v>18</v>
      </c>
      <c r="D35" s="9" t="s">
        <v>37</v>
      </c>
      <c r="E35" s="10">
        <f>VLOOKUP(D35,'[1]24年客户经理产值'!$R:$V,5,0)</f>
        <v>768.942746226417</v>
      </c>
      <c r="F35" s="13"/>
      <c r="G35" s="14" t="s">
        <v>80</v>
      </c>
      <c r="H35" s="1"/>
    </row>
    <row r="36" spans="1:8">
      <c r="A36" s="8">
        <v>35</v>
      </c>
      <c r="B36" s="8" t="str">
        <f>IF(E36&gt;=1000,"千万级",IF(E36&gt;=500,"五百万级",IF(E36&gt;=100,"百万级","十万级")))</f>
        <v>百万级</v>
      </c>
      <c r="C36" s="8" t="s">
        <v>18</v>
      </c>
      <c r="D36" s="9" t="s">
        <v>50</v>
      </c>
      <c r="E36" s="10">
        <f>VLOOKUP(D36,'[1]24年客户经理产值'!$R:$V,5,0)</f>
        <v>367.37179245283</v>
      </c>
      <c r="F36" s="10"/>
      <c r="G36" s="7"/>
      <c r="H36" s="1"/>
    </row>
    <row r="37" spans="1:8">
      <c r="A37" s="8">
        <v>36</v>
      </c>
      <c r="B37" s="8" t="str">
        <f>IF(E37&gt;=1000,"千万级",IF(E37&gt;=500,"五百万级",IF(E37&gt;=100,"百万级","十万级")))</f>
        <v>百万级</v>
      </c>
      <c r="C37" s="8" t="s">
        <v>18</v>
      </c>
      <c r="D37" s="9" t="s">
        <v>51</v>
      </c>
      <c r="E37" s="10">
        <f>VLOOKUP(D37,'[1]24年客户经理产值'!$R:$V,5,0)</f>
        <v>354.272116037737</v>
      </c>
      <c r="F37" s="10"/>
      <c r="G37" s="7"/>
      <c r="H37" s="1"/>
    </row>
    <row r="38" spans="1:8">
      <c r="A38" s="8">
        <v>37</v>
      </c>
      <c r="B38" s="8" t="str">
        <f>IF(E38&gt;=1000,"千万级",IF(E38&gt;=500,"五百万级",IF(E38&gt;=100,"百万级","十万级")))</f>
        <v>百万级</v>
      </c>
      <c r="C38" s="8" t="s">
        <v>18</v>
      </c>
      <c r="D38" s="9" t="s">
        <v>59</v>
      </c>
      <c r="E38" s="10">
        <f>VLOOKUP(D38,'[1]24年客户经理产值'!$R:$V,5,0)</f>
        <v>222.538500000001</v>
      </c>
      <c r="F38" s="13"/>
      <c r="G38" s="14" t="s">
        <v>82</v>
      </c>
      <c r="H38" s="1"/>
    </row>
    <row r="39" spans="1:8">
      <c r="A39" s="8">
        <v>38</v>
      </c>
      <c r="B39" s="8" t="str">
        <f>IF(E39&gt;=1000,"千万级",IF(E39&gt;=500,"五百万级",IF(E39&gt;=100,"百万级","十万级")))</f>
        <v>百万级</v>
      </c>
      <c r="C39" s="8" t="s">
        <v>18</v>
      </c>
      <c r="D39" s="9" t="s">
        <v>61</v>
      </c>
      <c r="E39" s="10">
        <f>VLOOKUP(D39,'[1]24年客户经理产值'!$R:$V,5,0)</f>
        <v>214.804361228544</v>
      </c>
      <c r="F39" s="10"/>
      <c r="G39" s="7"/>
      <c r="H39" s="1"/>
    </row>
    <row r="40" spans="1:8">
      <c r="A40" s="8">
        <v>39</v>
      </c>
      <c r="B40" s="8" t="str">
        <f>IF(E40&gt;=1000,"千万级",IF(E40&gt;=500,"五百万级",IF(E40&gt;=100,"百万级","十万级")))</f>
        <v>百万级</v>
      </c>
      <c r="C40" s="8" t="s">
        <v>18</v>
      </c>
      <c r="D40" s="9" t="s">
        <v>63</v>
      </c>
      <c r="E40" s="10">
        <f>VLOOKUP(D40,'[1]24年客户经理产值'!$R:$V,5,0)</f>
        <v>177.178371698113</v>
      </c>
      <c r="F40" s="10"/>
      <c r="G40" s="7"/>
      <c r="H40" s="1"/>
    </row>
    <row r="41" spans="1:8">
      <c r="A41" s="8">
        <v>40</v>
      </c>
      <c r="B41" s="8" t="str">
        <f>IF(E41&gt;=1000,"千万级",IF(E41&gt;=500,"五百万级",IF(E41&gt;=100,"百万级","十万级")))</f>
        <v>十万级</v>
      </c>
      <c r="C41" s="8" t="s">
        <v>18</v>
      </c>
      <c r="D41" s="9" t="s">
        <v>70</v>
      </c>
      <c r="E41" s="10">
        <f>VLOOKUP(D41,'[1]24年客户经理产值'!$R:$V,5,0)</f>
        <v>33.1061471698114</v>
      </c>
      <c r="F41" s="13"/>
      <c r="G41" s="14" t="s">
        <v>84</v>
      </c>
      <c r="H41" s="1"/>
    </row>
    <row r="42" spans="1:8">
      <c r="A42" s="8">
        <v>41</v>
      </c>
      <c r="B42" s="8" t="str">
        <f>IF(E42&gt;=1000,"千万级",IF(E42&gt;=500,"五百万级",IF(E42&gt;=100,"百万级","十万级")))</f>
        <v>千万级</v>
      </c>
      <c r="C42" s="8" t="s">
        <v>21</v>
      </c>
      <c r="D42" s="9" t="s">
        <v>22</v>
      </c>
      <c r="E42" s="10">
        <f>VLOOKUP(D42,'[1]24年客户经理产值'!$R:$V,5,0)</f>
        <v>2931.7220235849</v>
      </c>
      <c r="F42" s="11"/>
      <c r="G42" s="7"/>
      <c r="H42" s="1"/>
    </row>
    <row r="43" spans="1:8">
      <c r="A43" s="8">
        <v>42</v>
      </c>
      <c r="B43" s="8" t="str">
        <f>IF(E43&gt;=1000,"千万级",IF(E43&gt;=500,"五百万级",IF(E43&gt;=100,"百万级","十万级")))</f>
        <v>千万级</v>
      </c>
      <c r="C43" s="8" t="s">
        <v>21</v>
      </c>
      <c r="D43" s="9" t="s">
        <v>32</v>
      </c>
      <c r="E43" s="10">
        <f>VLOOKUP(D43,'[1]24年客户经理产值'!$R:$V,5,0)</f>
        <v>1219.93901596226</v>
      </c>
      <c r="F43" s="10"/>
      <c r="G43" s="7"/>
      <c r="H43" s="1"/>
    </row>
    <row r="44" spans="1:8">
      <c r="A44" s="8">
        <v>43</v>
      </c>
      <c r="B44" s="8" t="str">
        <f>IF(E44&gt;=1000,"千万级",IF(E44&gt;=500,"五百万级",IF(E44&gt;=100,"百万级","十万级")))</f>
        <v>五百万级</v>
      </c>
      <c r="C44" s="8" t="s">
        <v>21</v>
      </c>
      <c r="D44" s="9" t="s">
        <v>36</v>
      </c>
      <c r="E44" s="10">
        <f>VLOOKUP(D44,'[1]24年客户经理产值'!$R:$V,5,0)</f>
        <v>725.572698035335</v>
      </c>
      <c r="F44" s="10"/>
      <c r="G44" s="7"/>
      <c r="H44" s="1"/>
    </row>
    <row r="45" spans="1:8">
      <c r="A45" s="8">
        <v>44</v>
      </c>
      <c r="B45" s="8" t="str">
        <f>IF(E45&gt;=1000,"千万级",IF(E45&gt;=500,"五百万级",IF(E45&gt;=100,"百万级","十万级")))</f>
        <v>百万级</v>
      </c>
      <c r="C45" s="8" t="s">
        <v>21</v>
      </c>
      <c r="D45" s="9" t="s">
        <v>46</v>
      </c>
      <c r="E45" s="10">
        <f>VLOOKUP(D45,'[1]24年客户经理产值'!$R:$V,5,0)</f>
        <v>464.055048517921</v>
      </c>
      <c r="F45" s="10"/>
      <c r="G45" s="7"/>
      <c r="H45" s="1"/>
    </row>
    <row r="46" spans="1:8">
      <c r="A46" s="8">
        <v>45</v>
      </c>
      <c r="B46" s="8" t="str">
        <f>IF(E46&gt;=1000,"千万级",IF(E46&gt;=500,"五百万级",IF(E46&gt;=100,"百万级","十万级")))</f>
        <v>千万级</v>
      </c>
      <c r="C46" s="8" t="s">
        <v>21</v>
      </c>
      <c r="D46" s="9" t="s">
        <v>56</v>
      </c>
      <c r="E46" s="10">
        <f>VLOOKUP(D46,'[1]24年客户经理产值'!$R:$V,5,0)</f>
        <v>1011.04331278305</v>
      </c>
      <c r="F46" s="10"/>
      <c r="G46" s="7"/>
      <c r="H46" s="1"/>
    </row>
    <row r="47" spans="1:8">
      <c r="A47" s="8">
        <v>46</v>
      </c>
      <c r="B47" s="8" t="str">
        <f>IF(E47&gt;=1000,"千万级",IF(E47&gt;=500,"五百万级",IF(E47&gt;=100,"百万级","十万级")))</f>
        <v>十万级</v>
      </c>
      <c r="C47" s="8" t="s">
        <v>21</v>
      </c>
      <c r="D47" s="9" t="s">
        <v>69</v>
      </c>
      <c r="E47" s="10">
        <f>VLOOKUP(D47,'[1]24年客户经理产值'!$R:$V,5,0)</f>
        <v>51.6960660377359</v>
      </c>
      <c r="F47" s="10"/>
      <c r="G47" s="7"/>
      <c r="H47" s="1"/>
    </row>
    <row r="48" spans="1:8">
      <c r="A48" s="8">
        <v>47</v>
      </c>
      <c r="B48" s="8" t="str">
        <f>IF(E48&gt;=1000,"千万级",IF(E48&gt;=500,"五百万级",IF(E48&gt;=100,"百万级","十万级")))</f>
        <v>五百万级</v>
      </c>
      <c r="C48" s="8" t="s">
        <v>33</v>
      </c>
      <c r="D48" s="9" t="s">
        <v>34</v>
      </c>
      <c r="E48" s="10">
        <f>VLOOKUP(D48,'[1]24年客户经理产值'!$R:$V,5,0)</f>
        <v>943.56322130775</v>
      </c>
      <c r="F48" s="10"/>
      <c r="G48" s="7"/>
      <c r="H48" s="1"/>
    </row>
    <row r="49" spans="1:8">
      <c r="A49" s="8">
        <v>48</v>
      </c>
      <c r="B49" s="8" t="str">
        <f>IF(E49&gt;=1000,"千万级",IF(E49&gt;=500,"五百万级",IF(E49&gt;=100,"百万级","十万级")))</f>
        <v>百万级</v>
      </c>
      <c r="C49" s="8" t="s">
        <v>33</v>
      </c>
      <c r="D49" s="9" t="s">
        <v>43</v>
      </c>
      <c r="E49" s="10">
        <f>VLOOKUP(D49,'[1]24年客户经理产值'!$R:$V,5,0)</f>
        <v>471.402310340676</v>
      </c>
      <c r="F49" s="10"/>
      <c r="G49" s="7"/>
      <c r="H49" s="1"/>
    </row>
    <row r="50" spans="1:8">
      <c r="A50" s="8">
        <v>49</v>
      </c>
      <c r="B50" s="8" t="str">
        <f>IF(E50&gt;=1000,"千万级",IF(E50&gt;=500,"五百万级",IF(E50&gt;=100,"百万级","十万级")))</f>
        <v>百万级</v>
      </c>
      <c r="C50" s="8" t="s">
        <v>33</v>
      </c>
      <c r="D50" s="9" t="s">
        <v>54</v>
      </c>
      <c r="E50" s="10">
        <f>VLOOKUP(D50,'[1]24年客户经理产值'!$R:$V,5,0)</f>
        <v>301.653759773585</v>
      </c>
      <c r="F50" s="10"/>
      <c r="G50" s="7"/>
      <c r="H50" s="1"/>
    </row>
  </sheetData>
  <sortState ref="B2:H50">
    <sortCondition ref="C2:C5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workbookViewId="0">
      <selection activeCell="E48" sqref="E48"/>
    </sheetView>
  </sheetViews>
  <sheetFormatPr defaultColWidth="9" defaultRowHeight="14" outlineLevelCol="1"/>
  <sheetData>
    <row r="1" spans="1:2">
      <c r="A1" t="s">
        <v>48</v>
      </c>
      <c r="B1" t="s">
        <v>23</v>
      </c>
    </row>
    <row r="2" spans="1:2">
      <c r="A2" t="s">
        <v>62</v>
      </c>
      <c r="B2" t="s">
        <v>23</v>
      </c>
    </row>
    <row r="3" spans="1:2">
      <c r="A3" t="s">
        <v>24</v>
      </c>
      <c r="B3" t="s">
        <v>23</v>
      </c>
    </row>
    <row r="4" spans="1:2">
      <c r="A4" t="s">
        <v>14</v>
      </c>
      <c r="B4" t="s">
        <v>8</v>
      </c>
    </row>
    <row r="5" spans="1:2">
      <c r="A5" t="s">
        <v>50</v>
      </c>
      <c r="B5" t="s">
        <v>18</v>
      </c>
    </row>
    <row r="6" spans="1:2">
      <c r="A6" t="s">
        <v>73</v>
      </c>
      <c r="B6" t="s">
        <v>15</v>
      </c>
    </row>
    <row r="7" spans="1:2">
      <c r="A7" t="s">
        <v>13</v>
      </c>
      <c r="B7" t="s">
        <v>8</v>
      </c>
    </row>
    <row r="8" spans="1:2">
      <c r="A8" t="s">
        <v>59</v>
      </c>
      <c r="B8" t="s">
        <v>18</v>
      </c>
    </row>
    <row r="9" spans="1:2">
      <c r="A9" t="s">
        <v>57</v>
      </c>
      <c r="B9" t="s">
        <v>15</v>
      </c>
    </row>
    <row r="10" spans="1:2">
      <c r="A10" t="s">
        <v>47</v>
      </c>
      <c r="B10" t="s">
        <v>23</v>
      </c>
    </row>
    <row r="11" spans="1:2">
      <c r="A11" t="s">
        <v>70</v>
      </c>
      <c r="B11" t="s">
        <v>18</v>
      </c>
    </row>
    <row r="12" spans="1:2">
      <c r="A12" t="s">
        <v>88</v>
      </c>
      <c r="B12" t="s">
        <v>18</v>
      </c>
    </row>
    <row r="13" spans="1:2">
      <c r="A13" t="s">
        <v>54</v>
      </c>
      <c r="B13" t="s">
        <v>15</v>
      </c>
    </row>
    <row r="14" spans="1:2">
      <c r="A14" t="s">
        <v>19</v>
      </c>
      <c r="B14" t="s">
        <v>18</v>
      </c>
    </row>
    <row r="15" spans="1:2">
      <c r="A15" t="s">
        <v>43</v>
      </c>
      <c r="B15" t="s">
        <v>8</v>
      </c>
    </row>
    <row r="16" spans="1:2">
      <c r="A16" t="s">
        <v>43</v>
      </c>
      <c r="B16" t="s">
        <v>15</v>
      </c>
    </row>
    <row r="17" spans="1:2">
      <c r="A17" t="s">
        <v>43</v>
      </c>
      <c r="B17" t="s">
        <v>89</v>
      </c>
    </row>
    <row r="18" spans="1:2">
      <c r="A18" t="s">
        <v>90</v>
      </c>
      <c r="B18" t="s">
        <v>2</v>
      </c>
    </row>
    <row r="19" spans="1:2">
      <c r="A19" t="s">
        <v>25</v>
      </c>
      <c r="B19" t="s">
        <v>18</v>
      </c>
    </row>
    <row r="20" spans="1:2">
      <c r="A20" t="s">
        <v>32</v>
      </c>
      <c r="B20" t="s">
        <v>21</v>
      </c>
    </row>
    <row r="21" spans="1:2">
      <c r="A21" t="s">
        <v>56</v>
      </c>
      <c r="B21" t="s">
        <v>21</v>
      </c>
    </row>
    <row r="22" spans="1:2">
      <c r="A22" t="s">
        <v>64</v>
      </c>
      <c r="B22" t="s">
        <v>15</v>
      </c>
    </row>
    <row r="23" spans="1:2">
      <c r="A23" t="s">
        <v>53</v>
      </c>
      <c r="B23" t="s">
        <v>23</v>
      </c>
    </row>
    <row r="24" spans="1:2">
      <c r="A24" t="s">
        <v>52</v>
      </c>
      <c r="B24" t="s">
        <v>26</v>
      </c>
    </row>
    <row r="25" spans="1:2">
      <c r="A25" t="s">
        <v>69</v>
      </c>
      <c r="B25" t="s">
        <v>21</v>
      </c>
    </row>
    <row r="26" spans="1:2">
      <c r="A26" t="s">
        <v>41</v>
      </c>
      <c r="B26" t="s">
        <v>26</v>
      </c>
    </row>
    <row r="27" spans="1:2">
      <c r="A27" t="s">
        <v>61</v>
      </c>
      <c r="B27" t="s">
        <v>18</v>
      </c>
    </row>
    <row r="28" spans="1:2">
      <c r="A28" t="s">
        <v>44</v>
      </c>
      <c r="B28" t="s">
        <v>23</v>
      </c>
    </row>
    <row r="29" spans="1:2">
      <c r="A29" t="s">
        <v>20</v>
      </c>
      <c r="B29" t="s">
        <v>15</v>
      </c>
    </row>
    <row r="30" spans="1:2">
      <c r="A30" t="s">
        <v>29</v>
      </c>
      <c r="B30" t="s">
        <v>18</v>
      </c>
    </row>
    <row r="31" spans="1:2">
      <c r="A31" t="s">
        <v>39</v>
      </c>
      <c r="B31" t="s">
        <v>15</v>
      </c>
    </row>
    <row r="32" spans="1:2">
      <c r="A32" t="s">
        <v>68</v>
      </c>
      <c r="B32" t="s">
        <v>23</v>
      </c>
    </row>
    <row r="33" spans="1:2">
      <c r="A33" t="s">
        <v>36</v>
      </c>
      <c r="B33" t="s">
        <v>21</v>
      </c>
    </row>
    <row r="34" spans="1:2">
      <c r="A34" t="s">
        <v>67</v>
      </c>
      <c r="B34" t="s">
        <v>26</v>
      </c>
    </row>
    <row r="35" spans="1:2">
      <c r="A35" t="s">
        <v>66</v>
      </c>
      <c r="B35" t="s">
        <v>26</v>
      </c>
    </row>
    <row r="36" spans="1:2">
      <c r="A36" t="s">
        <v>11</v>
      </c>
      <c r="B36" t="s">
        <v>91</v>
      </c>
    </row>
    <row r="37" spans="1:2">
      <c r="A37" t="s">
        <v>9</v>
      </c>
      <c r="B37" t="s">
        <v>8</v>
      </c>
    </row>
    <row r="38" spans="1:2">
      <c r="A38" t="s">
        <v>72</v>
      </c>
      <c r="B38" t="s">
        <v>8</v>
      </c>
    </row>
    <row r="39" spans="1:2">
      <c r="A39" t="s">
        <v>46</v>
      </c>
      <c r="B39" t="s">
        <v>21</v>
      </c>
    </row>
    <row r="40" spans="1:2">
      <c r="A40" t="s">
        <v>63</v>
      </c>
      <c r="B40" t="s">
        <v>18</v>
      </c>
    </row>
    <row r="41" spans="1:2">
      <c r="A41" t="s">
        <v>45</v>
      </c>
      <c r="B41" t="s">
        <v>8</v>
      </c>
    </row>
    <row r="42" spans="1:2">
      <c r="A42" t="s">
        <v>92</v>
      </c>
      <c r="B42" t="s">
        <v>91</v>
      </c>
    </row>
    <row r="43" spans="1:2">
      <c r="A43" t="s">
        <v>42</v>
      </c>
      <c r="B43" t="s">
        <v>26</v>
      </c>
    </row>
    <row r="44" spans="1:2">
      <c r="A44" t="s">
        <v>12</v>
      </c>
      <c r="B44" t="s">
        <v>8</v>
      </c>
    </row>
    <row r="45" spans="1:2">
      <c r="A45" t="s">
        <v>37</v>
      </c>
      <c r="B45" t="s">
        <v>18</v>
      </c>
    </row>
    <row r="46" spans="1:2">
      <c r="A46" t="s">
        <v>34</v>
      </c>
      <c r="B46" t="s">
        <v>10</v>
      </c>
    </row>
    <row r="47" spans="1:2">
      <c r="A47" t="s">
        <v>34</v>
      </c>
      <c r="B47" t="s">
        <v>15</v>
      </c>
    </row>
    <row r="48" spans="1:2">
      <c r="A48" t="s">
        <v>35</v>
      </c>
      <c r="B48" t="s">
        <v>23</v>
      </c>
    </row>
    <row r="49" spans="1:2">
      <c r="A49" t="s">
        <v>93</v>
      </c>
      <c r="B49" t="s">
        <v>8</v>
      </c>
    </row>
    <row r="50" spans="1:2">
      <c r="A50" t="s">
        <v>31</v>
      </c>
      <c r="B50" t="s">
        <v>23</v>
      </c>
    </row>
    <row r="51" spans="1:2">
      <c r="A51" t="s">
        <v>58</v>
      </c>
      <c r="B51" t="s">
        <v>23</v>
      </c>
    </row>
    <row r="52" spans="1:2">
      <c r="A52" t="s">
        <v>16</v>
      </c>
      <c r="B52" t="s">
        <v>15</v>
      </c>
    </row>
    <row r="53" spans="1:2">
      <c r="A53" t="s">
        <v>94</v>
      </c>
      <c r="B53" t="s">
        <v>21</v>
      </c>
    </row>
    <row r="54" spans="1:2">
      <c r="A54" t="s">
        <v>27</v>
      </c>
      <c r="B54" t="s">
        <v>26</v>
      </c>
    </row>
    <row r="55" spans="1:2">
      <c r="A55" t="s">
        <v>51</v>
      </c>
      <c r="B55" t="s">
        <v>18</v>
      </c>
    </row>
    <row r="56" spans="1:2">
      <c r="A56" t="s">
        <v>49</v>
      </c>
      <c r="B56" t="s">
        <v>26</v>
      </c>
    </row>
    <row r="57" spans="1:2">
      <c r="A57" t="s">
        <v>55</v>
      </c>
      <c r="B57" t="s">
        <v>23</v>
      </c>
    </row>
    <row r="58" spans="1:2">
      <c r="A58" t="s">
        <v>40</v>
      </c>
      <c r="B58" t="s">
        <v>26</v>
      </c>
    </row>
    <row r="59" spans="1:2">
      <c r="A59" t="s">
        <v>22</v>
      </c>
      <c r="B59" t="s">
        <v>21</v>
      </c>
    </row>
  </sheetData>
  <sortState ref="A1:B59">
    <sortCondition ref="A34"/>
  </sortState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19" sqref="E19"/>
    </sheetView>
  </sheetViews>
  <sheetFormatPr defaultColWidth="9" defaultRowHeight="14" outlineLevelRow="6" outlineLevelCol="1"/>
  <cols>
    <col min="2" max="2" width="31" customWidth="1"/>
  </cols>
  <sheetData>
    <row r="1" spans="1:2">
      <c r="A1" s="1" t="s">
        <v>2</v>
      </c>
      <c r="B1" s="1" t="s">
        <v>95</v>
      </c>
    </row>
    <row r="2" spans="1:2">
      <c r="A2" s="1" t="s">
        <v>23</v>
      </c>
      <c r="B2" s="1">
        <v>10</v>
      </c>
    </row>
    <row r="3" spans="1:2">
      <c r="A3" s="1" t="s">
        <v>8</v>
      </c>
      <c r="B3" s="1">
        <v>6</v>
      </c>
    </row>
    <row r="4" spans="1:2">
      <c r="A4" s="1" t="s">
        <v>26</v>
      </c>
      <c r="B4" s="1">
        <v>8</v>
      </c>
    </row>
    <row r="5" spans="1:2">
      <c r="A5" s="1" t="s">
        <v>21</v>
      </c>
      <c r="B5" s="1">
        <v>5</v>
      </c>
    </row>
    <row r="6" spans="1:2">
      <c r="A6" s="1" t="s">
        <v>18</v>
      </c>
      <c r="B6" s="1">
        <v>10</v>
      </c>
    </row>
    <row r="7" spans="1:2">
      <c r="A7" s="1" t="s">
        <v>96</v>
      </c>
      <c r="B7" s="1">
        <v>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Yangdj</cp:lastModifiedBy>
  <dcterms:created xsi:type="dcterms:W3CDTF">2024-10-23T03:05:00Z</dcterms:created>
  <dcterms:modified xsi:type="dcterms:W3CDTF">2024-12-11T06:02:55Z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B5E0BF152775461EBF6CDFD2C8E6BCAB</vt:lpwstr>
  </property>
  <property fmtid="{D5CDD505-2E9C-101B-9397-08002B2CF9AE}" pid="3" name="KSOProductBuildVer">
    <vt:lpwstr>2052-11.8.2.12309</vt:lpwstr>
  </property>
</Properties>
</file>