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456\OneDrive\桌面\Link\20210922\"/>
    </mc:Choice>
  </mc:AlternateContent>
  <xr:revisionPtr revIDLastSave="0" documentId="8_{766762AA-0282-4928-8264-B828D78E2823}" xr6:coauthVersionLast="47" xr6:coauthVersionMax="47" xr10:uidLastSave="{00000000-0000-0000-0000-000000000000}"/>
  <bookViews>
    <workbookView xWindow="-108" yWindow="-108" windowWidth="23256" windowHeight="12576" xr2:uid="{639BD1A3-2E47-4F32-B6C4-1B21C9D82447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8" i="1" l="1"/>
  <c r="S38" i="1"/>
  <c r="R38" i="1"/>
  <c r="T36" i="1"/>
  <c r="S36" i="1"/>
  <c r="R36" i="1"/>
  <c r="T34" i="1"/>
  <c r="S34" i="1"/>
  <c r="R34" i="1"/>
  <c r="T32" i="1"/>
  <c r="S32" i="1"/>
  <c r="R32" i="1"/>
  <c r="T30" i="1"/>
  <c r="R30" i="1"/>
  <c r="S30" i="1"/>
  <c r="S27" i="1"/>
  <c r="R27" i="1"/>
  <c r="S25" i="1"/>
  <c r="R25" i="1"/>
  <c r="S23" i="1"/>
  <c r="R23" i="1"/>
  <c r="S21" i="1"/>
  <c r="R21" i="1"/>
  <c r="S19" i="1"/>
  <c r="R19" i="1"/>
  <c r="R16" i="1"/>
  <c r="R14" i="1"/>
  <c r="R12" i="1"/>
  <c r="R10" i="1"/>
  <c r="R8" i="1"/>
  <c r="N38" i="1"/>
  <c r="N36" i="1"/>
  <c r="O38" i="1"/>
  <c r="M38" i="1"/>
  <c r="L38" i="1"/>
  <c r="K38" i="1"/>
  <c r="O36" i="1"/>
  <c r="M36" i="1"/>
  <c r="L36" i="1"/>
  <c r="K36" i="1"/>
  <c r="M34" i="1"/>
  <c r="O34" i="1"/>
  <c r="N34" i="1"/>
  <c r="L34" i="1"/>
  <c r="K34" i="1"/>
  <c r="L32" i="1"/>
  <c r="O32" i="1"/>
  <c r="N32" i="1"/>
  <c r="M32" i="1"/>
  <c r="K32" i="1"/>
  <c r="K30" i="1"/>
  <c r="O30" i="1"/>
  <c r="N30" i="1"/>
  <c r="M30" i="1"/>
  <c r="L30" i="1"/>
  <c r="O27" i="1"/>
  <c r="N27" i="1"/>
  <c r="M27" i="1"/>
  <c r="L27" i="1"/>
  <c r="K27" i="1"/>
  <c r="N25" i="1"/>
  <c r="O25" i="1"/>
  <c r="M25" i="1"/>
  <c r="L25" i="1"/>
  <c r="K25" i="1"/>
  <c r="M23" i="1"/>
  <c r="O23" i="1"/>
  <c r="N23" i="1"/>
  <c r="L23" i="1"/>
  <c r="K23" i="1"/>
  <c r="L21" i="1"/>
  <c r="O21" i="1"/>
  <c r="N21" i="1"/>
  <c r="M21" i="1"/>
  <c r="K21" i="1"/>
  <c r="K19" i="1"/>
  <c r="O19" i="1"/>
  <c r="N19" i="1"/>
  <c r="M19" i="1"/>
  <c r="L19" i="1"/>
  <c r="K8" i="1"/>
  <c r="K10" i="1"/>
  <c r="L10" i="1"/>
  <c r="K12" i="1"/>
  <c r="L12" i="1"/>
  <c r="M12" i="1"/>
  <c r="K14" i="1"/>
  <c r="L14" i="1"/>
  <c r="M14" i="1"/>
  <c r="N14" i="1"/>
  <c r="K16" i="1"/>
  <c r="L16" i="1"/>
  <c r="M16" i="1"/>
  <c r="N16" i="1"/>
  <c r="O16" i="1"/>
</calcChain>
</file>

<file path=xl/sharedStrings.xml><?xml version="1.0" encoding="utf-8"?>
<sst xmlns="http://schemas.openxmlformats.org/spreadsheetml/2006/main" count="96" uniqueCount="35">
  <si>
    <t>productTotal</t>
  </si>
  <si>
    <t>產品A</t>
    <phoneticPr fontId="1" type="noConversion"/>
  </si>
  <si>
    <t>產品B</t>
    <phoneticPr fontId="1" type="noConversion"/>
  </si>
  <si>
    <t>產品C</t>
    <phoneticPr fontId="1" type="noConversion"/>
  </si>
  <si>
    <t>產品D</t>
    <phoneticPr fontId="1" type="noConversion"/>
  </si>
  <si>
    <t>產品E</t>
    <phoneticPr fontId="1" type="noConversion"/>
  </si>
  <si>
    <t>內部迴圈, j=0</t>
    <phoneticPr fontId="1" type="noConversion"/>
  </si>
  <si>
    <t>內部迴圈, j=1</t>
    <phoneticPr fontId="1" type="noConversion"/>
  </si>
  <si>
    <t>內部迴圈, j=2</t>
    <phoneticPr fontId="1" type="noConversion"/>
  </si>
  <si>
    <t>內部迴圈, j=3</t>
    <phoneticPr fontId="1" type="noConversion"/>
  </si>
  <si>
    <t>內部迴圈, j=4</t>
    <phoneticPr fontId="1" type="noConversion"/>
  </si>
  <si>
    <t>外部迴圈, i=0</t>
    <phoneticPr fontId="1" type="noConversion"/>
  </si>
  <si>
    <t>外部迴圈, i=1</t>
    <phoneticPr fontId="1" type="noConversion"/>
  </si>
  <si>
    <t>銷售員1</t>
    <phoneticPr fontId="1" type="noConversion"/>
  </si>
  <si>
    <t>價格</t>
    <phoneticPr fontId="1" type="noConversion"/>
  </si>
  <si>
    <t>外部迴圈, i=2</t>
    <phoneticPr fontId="1" type="noConversion"/>
  </si>
  <si>
    <t xml:space="preserve">內部迴圈, j=1 </t>
    <phoneticPr fontId="1" type="noConversion"/>
  </si>
  <si>
    <t xml:space="preserve">內部迴圈, j=0 </t>
  </si>
  <si>
    <t xml:space="preserve">內部迴圈, j=0 </t>
    <phoneticPr fontId="1" type="noConversion"/>
  </si>
  <si>
    <t>銷售員1 (i = 0)</t>
    <phoneticPr fontId="1" type="noConversion"/>
  </si>
  <si>
    <t>銷售員2 (i = 1)</t>
    <phoneticPr fontId="1" type="noConversion"/>
  </si>
  <si>
    <t>銷售員3 (I = 2)</t>
    <phoneticPr fontId="1" type="noConversion"/>
  </si>
  <si>
    <t>產品A (j = 0)</t>
    <phoneticPr fontId="1" type="noConversion"/>
  </si>
  <si>
    <t>產品B (j =1)</t>
    <phoneticPr fontId="1" type="noConversion"/>
  </si>
  <si>
    <t>產品C (j = 2)</t>
    <phoneticPr fontId="1" type="noConversion"/>
  </si>
  <si>
    <t>產品D(j = 3)</t>
    <phoneticPr fontId="1" type="noConversion"/>
  </si>
  <si>
    <t>產品E (j = 4)</t>
    <phoneticPr fontId="1" type="noConversion"/>
  </si>
  <si>
    <t>salesmanTotal</t>
    <phoneticPr fontId="1" type="noConversion"/>
  </si>
  <si>
    <t>銷售員2</t>
    <phoneticPr fontId="1" type="noConversion"/>
  </si>
  <si>
    <t>銷售員</t>
    <phoneticPr fontId="1" type="noConversion"/>
  </si>
  <si>
    <t>一開始宣告</t>
    <phoneticPr fontId="1" type="noConversion"/>
  </si>
  <si>
    <t>外面的for</t>
    <phoneticPr fontId="1" type="noConversion"/>
  </si>
  <si>
    <t>裡面的for</t>
    <phoneticPr fontId="1" type="noConversion"/>
  </si>
  <si>
    <t>變化</t>
    <phoneticPr fontId="1" type="noConversion"/>
  </si>
  <si>
    <t>宣告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</si>
</sst>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Source Code Pro"/>
      <family val="3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Source Code Pro"/>
      <family val="3"/>
    </font>
    <font>
      <b/>
      <sz val="12"/>
      <color theme="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5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7" xfId="0" applyFont="1" applyBorder="1">
      <alignment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6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5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8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4F3D-A9B0-4A37-AAE7-837155D4AD1C}">
  <dimension ref="A1:T38"/>
  <sheetViews>
    <sheetView tabSelected="1" zoomScale="98" zoomScaleNormal="98" workbookViewId="0">
      <selection activeCell="H17" sqref="H17"/>
    </sheetView>
  </sheetViews>
  <sheetFormatPr defaultRowHeight="16.2" x14ac:dyDescent="0.3"/>
  <cols>
    <col min="1" max="1" width="15" customWidth="1"/>
    <col min="2" max="2" width="13.6640625" bestFit="1" customWidth="1"/>
    <col min="3" max="3" width="12.88671875" bestFit="1" customWidth="1"/>
    <col min="4" max="4" width="13.5546875" bestFit="1" customWidth="1"/>
    <col min="5" max="5" width="13" bestFit="1" customWidth="1"/>
    <col min="6" max="6" width="13.33203125" bestFit="1" customWidth="1"/>
    <col min="10" max="10" width="18.109375" customWidth="1"/>
    <col min="17" max="17" width="19.77734375" bestFit="1" customWidth="1"/>
  </cols>
  <sheetData>
    <row r="1" spans="1:20" x14ac:dyDescent="0.3">
      <c r="A1" s="8"/>
      <c r="B1" s="33" t="s">
        <v>22</v>
      </c>
      <c r="C1" s="34" t="s">
        <v>23</v>
      </c>
      <c r="D1" s="34" t="s">
        <v>24</v>
      </c>
      <c r="E1" s="34" t="s">
        <v>25</v>
      </c>
      <c r="F1" s="35" t="s">
        <v>26</v>
      </c>
    </row>
    <row r="2" spans="1:20" x14ac:dyDescent="0.3">
      <c r="A2" s="36" t="s">
        <v>19</v>
      </c>
      <c r="B2" s="7">
        <v>33</v>
      </c>
      <c r="C2" s="7">
        <v>32</v>
      </c>
      <c r="D2" s="7">
        <v>56</v>
      </c>
      <c r="E2" s="7">
        <v>45</v>
      </c>
      <c r="F2" s="9">
        <v>33</v>
      </c>
    </row>
    <row r="3" spans="1:20" x14ac:dyDescent="0.3">
      <c r="A3" s="36" t="s">
        <v>20</v>
      </c>
      <c r="B3" s="7">
        <v>77</v>
      </c>
      <c r="C3" s="7">
        <v>33</v>
      </c>
      <c r="D3" s="7">
        <v>68</v>
      </c>
      <c r="E3" s="7">
        <v>45</v>
      </c>
      <c r="F3" s="9">
        <v>23</v>
      </c>
      <c r="J3" s="2" t="s">
        <v>30</v>
      </c>
      <c r="K3" s="2"/>
      <c r="L3" s="2"/>
      <c r="M3" s="2"/>
      <c r="N3" s="2"/>
      <c r="O3" s="2"/>
      <c r="Q3" s="2" t="s">
        <v>30</v>
      </c>
      <c r="R3" s="2"/>
      <c r="S3" s="2"/>
      <c r="T3" s="2"/>
    </row>
    <row r="4" spans="1:20" ht="16.8" thickBot="1" x14ac:dyDescent="0.35">
      <c r="A4" s="37" t="s">
        <v>21</v>
      </c>
      <c r="B4" s="11">
        <v>43</v>
      </c>
      <c r="C4" s="11">
        <v>55</v>
      </c>
      <c r="D4" s="11">
        <v>43</v>
      </c>
      <c r="E4" s="11">
        <v>67</v>
      </c>
      <c r="F4" s="12">
        <v>65</v>
      </c>
      <c r="K4" t="s">
        <v>1</v>
      </c>
      <c r="L4" t="s">
        <v>2</v>
      </c>
      <c r="M4" t="s">
        <v>3</v>
      </c>
      <c r="N4" t="s">
        <v>4</v>
      </c>
      <c r="O4" t="s">
        <v>5</v>
      </c>
      <c r="R4" t="s">
        <v>13</v>
      </c>
      <c r="S4" t="s">
        <v>28</v>
      </c>
      <c r="T4" t="s">
        <v>29</v>
      </c>
    </row>
    <row r="5" spans="1:20" ht="16.8" thickBot="1" x14ac:dyDescent="0.35">
      <c r="J5" s="1" t="s">
        <v>0</v>
      </c>
      <c r="K5">
        <v>0</v>
      </c>
      <c r="L5">
        <v>0</v>
      </c>
      <c r="M5">
        <v>0</v>
      </c>
      <c r="N5">
        <v>0</v>
      </c>
      <c r="O5">
        <v>0</v>
      </c>
      <c r="Q5" s="13" t="s">
        <v>27</v>
      </c>
      <c r="R5">
        <v>0</v>
      </c>
      <c r="S5">
        <v>0</v>
      </c>
      <c r="T5">
        <v>0</v>
      </c>
    </row>
    <row r="6" spans="1:20" ht="16.8" thickBot="1" x14ac:dyDescent="0.35">
      <c r="A6" s="8"/>
      <c r="B6" s="38" t="s">
        <v>1</v>
      </c>
      <c r="C6" s="38" t="s">
        <v>2</v>
      </c>
      <c r="D6" s="38" t="s">
        <v>3</v>
      </c>
      <c r="E6" s="38" t="s">
        <v>4</v>
      </c>
      <c r="F6" s="39" t="s">
        <v>5</v>
      </c>
      <c r="J6" s="27" t="s">
        <v>11</v>
      </c>
      <c r="K6" s="28"/>
      <c r="L6" s="28"/>
      <c r="M6" s="28"/>
      <c r="N6" s="28"/>
      <c r="O6" s="29"/>
      <c r="Q6" s="27" t="s">
        <v>11</v>
      </c>
      <c r="R6" s="28"/>
      <c r="S6" s="28"/>
      <c r="T6" s="29"/>
    </row>
    <row r="7" spans="1:20" ht="16.8" thickBot="1" x14ac:dyDescent="0.35">
      <c r="A7" s="10" t="s">
        <v>14</v>
      </c>
      <c r="B7" s="11">
        <v>12</v>
      </c>
      <c r="C7" s="11">
        <v>16</v>
      </c>
      <c r="D7" s="11">
        <v>10</v>
      </c>
      <c r="E7" s="11">
        <v>14</v>
      </c>
      <c r="F7" s="12">
        <v>15</v>
      </c>
      <c r="J7" s="14" t="s">
        <v>18</v>
      </c>
      <c r="K7" s="15"/>
      <c r="L7" s="15"/>
      <c r="M7" s="15"/>
      <c r="N7" s="15"/>
      <c r="O7" s="16"/>
      <c r="Q7" s="14" t="s">
        <v>18</v>
      </c>
      <c r="R7" s="15"/>
      <c r="S7" s="15"/>
      <c r="T7" s="16"/>
    </row>
    <row r="8" spans="1:20" x14ac:dyDescent="0.3">
      <c r="J8" s="17" t="s">
        <v>0</v>
      </c>
      <c r="K8" s="32">
        <f>33*12</f>
        <v>396</v>
      </c>
      <c r="L8" s="3">
        <v>0</v>
      </c>
      <c r="M8" s="3">
        <v>0</v>
      </c>
      <c r="N8" s="3">
        <v>0</v>
      </c>
      <c r="O8" s="4">
        <v>0</v>
      </c>
      <c r="Q8" s="30" t="s">
        <v>27</v>
      </c>
      <c r="R8" s="32">
        <f>12*33</f>
        <v>396</v>
      </c>
      <c r="S8" s="3">
        <v>0</v>
      </c>
      <c r="T8" s="4">
        <v>0</v>
      </c>
    </row>
    <row r="9" spans="1:20" x14ac:dyDescent="0.3">
      <c r="J9" s="18" t="s">
        <v>16</v>
      </c>
      <c r="K9" s="19"/>
      <c r="L9" s="19"/>
      <c r="M9" s="19"/>
      <c r="N9" s="19"/>
      <c r="O9" s="20"/>
      <c r="Q9" s="18" t="s">
        <v>7</v>
      </c>
      <c r="R9" s="19"/>
      <c r="S9" s="19"/>
      <c r="T9" s="20"/>
    </row>
    <row r="10" spans="1:20" x14ac:dyDescent="0.3">
      <c r="J10" s="17" t="s">
        <v>0</v>
      </c>
      <c r="K10" s="21">
        <f>33*12</f>
        <v>396</v>
      </c>
      <c r="L10" s="32">
        <f>32*16</f>
        <v>512</v>
      </c>
      <c r="M10" s="3">
        <v>0</v>
      </c>
      <c r="N10" s="3">
        <v>0</v>
      </c>
      <c r="O10" s="4">
        <v>0</v>
      </c>
      <c r="Q10" s="30" t="s">
        <v>27</v>
      </c>
      <c r="R10" s="32">
        <f>33*12+32*16</f>
        <v>908</v>
      </c>
      <c r="S10" s="3">
        <v>0</v>
      </c>
      <c r="T10" s="4">
        <v>0</v>
      </c>
    </row>
    <row r="11" spans="1:20" x14ac:dyDescent="0.3">
      <c r="J11" s="18" t="s">
        <v>8</v>
      </c>
      <c r="K11" s="19"/>
      <c r="L11" s="19"/>
      <c r="M11" s="19"/>
      <c r="N11" s="19"/>
      <c r="O11" s="20"/>
      <c r="Q11" s="18" t="s">
        <v>8</v>
      </c>
      <c r="R11" s="19"/>
      <c r="S11" s="19"/>
      <c r="T11" s="20"/>
    </row>
    <row r="12" spans="1:20" x14ac:dyDescent="0.3">
      <c r="C12" s="43"/>
      <c r="D12" t="s">
        <v>34</v>
      </c>
      <c r="J12" s="17" t="s">
        <v>0</v>
      </c>
      <c r="K12" s="21">
        <f>33*12</f>
        <v>396</v>
      </c>
      <c r="L12" s="21">
        <f>32*16</f>
        <v>512</v>
      </c>
      <c r="M12" s="32">
        <f>56*10</f>
        <v>560</v>
      </c>
      <c r="N12" s="3">
        <v>0</v>
      </c>
      <c r="O12" s="4">
        <v>0</v>
      </c>
      <c r="Q12" s="30" t="s">
        <v>27</v>
      </c>
      <c r="R12" s="32">
        <f>33*12+32*16+56*10</f>
        <v>1468</v>
      </c>
      <c r="S12" s="3">
        <v>0</v>
      </c>
      <c r="T12" s="4">
        <v>0</v>
      </c>
    </row>
    <row r="13" spans="1:20" x14ac:dyDescent="0.3">
      <c r="C13" s="40"/>
      <c r="D13" t="s">
        <v>31</v>
      </c>
      <c r="J13" s="18" t="s">
        <v>9</v>
      </c>
      <c r="K13" s="19"/>
      <c r="L13" s="19"/>
      <c r="M13" s="19"/>
      <c r="N13" s="19"/>
      <c r="O13" s="20"/>
      <c r="Q13" s="18" t="s">
        <v>9</v>
      </c>
      <c r="R13" s="19"/>
      <c r="S13" s="19"/>
      <c r="T13" s="20"/>
    </row>
    <row r="14" spans="1:20" x14ac:dyDescent="0.3">
      <c r="C14" s="41"/>
      <c r="D14" t="s">
        <v>32</v>
      </c>
      <c r="J14" s="17" t="s">
        <v>0</v>
      </c>
      <c r="K14" s="21">
        <f>33*12</f>
        <v>396</v>
      </c>
      <c r="L14" s="21">
        <f>32*16</f>
        <v>512</v>
      </c>
      <c r="M14" s="21">
        <f>56*10</f>
        <v>560</v>
      </c>
      <c r="N14" s="32">
        <f>45*14</f>
        <v>630</v>
      </c>
      <c r="O14" s="4">
        <v>0</v>
      </c>
      <c r="Q14" s="30" t="s">
        <v>27</v>
      </c>
      <c r="R14" s="32">
        <f>33*12+32*16+56*10+45*14</f>
        <v>2098</v>
      </c>
      <c r="S14" s="3">
        <v>0</v>
      </c>
      <c r="T14" s="4">
        <v>0</v>
      </c>
    </row>
    <row r="15" spans="1:20" x14ac:dyDescent="0.3">
      <c r="C15" s="42"/>
      <c r="D15" t="s">
        <v>33</v>
      </c>
      <c r="J15" s="18" t="s">
        <v>10</v>
      </c>
      <c r="K15" s="19"/>
      <c r="L15" s="19"/>
      <c r="M15" s="19"/>
      <c r="N15" s="19"/>
      <c r="O15" s="20"/>
      <c r="Q15" s="18" t="s">
        <v>10</v>
      </c>
      <c r="R15" s="19"/>
      <c r="S15" s="19"/>
      <c r="T15" s="20"/>
    </row>
    <row r="16" spans="1:20" ht="16.8" thickBot="1" x14ac:dyDescent="0.35">
      <c r="J16" s="22" t="s">
        <v>0</v>
      </c>
      <c r="K16" s="23">
        <f>33*12</f>
        <v>396</v>
      </c>
      <c r="L16" s="23">
        <f>32*16</f>
        <v>512</v>
      </c>
      <c r="M16" s="23">
        <f>56*10</f>
        <v>560</v>
      </c>
      <c r="N16" s="23">
        <f>45*14</f>
        <v>630</v>
      </c>
      <c r="O16" s="32">
        <f>33*15</f>
        <v>495</v>
      </c>
      <c r="Q16" s="31" t="s">
        <v>27</v>
      </c>
      <c r="R16" s="32">
        <f>33*12+32*16+56*10+45*14+33*15</f>
        <v>2593</v>
      </c>
      <c r="S16" s="5">
        <v>0</v>
      </c>
      <c r="T16" s="6">
        <v>0</v>
      </c>
    </row>
    <row r="17" spans="10:20" ht="16.8" thickBot="1" x14ac:dyDescent="0.35">
      <c r="J17" s="27" t="s">
        <v>12</v>
      </c>
      <c r="K17" s="28"/>
      <c r="L17" s="28"/>
      <c r="M17" s="28"/>
      <c r="N17" s="28"/>
      <c r="O17" s="29"/>
      <c r="Q17" s="27" t="s">
        <v>12</v>
      </c>
      <c r="R17" s="28"/>
      <c r="S17" s="28"/>
      <c r="T17" s="29"/>
    </row>
    <row r="18" spans="10:20" x14ac:dyDescent="0.3">
      <c r="J18" s="14" t="s">
        <v>6</v>
      </c>
      <c r="K18" s="15"/>
      <c r="L18" s="15"/>
      <c r="M18" s="15"/>
      <c r="N18" s="15"/>
      <c r="O18" s="16"/>
      <c r="Q18" s="14" t="s">
        <v>18</v>
      </c>
      <c r="R18" s="15"/>
      <c r="S18" s="15"/>
      <c r="T18" s="16"/>
    </row>
    <row r="19" spans="10:20" x14ac:dyDescent="0.3">
      <c r="J19" s="17" t="s">
        <v>0</v>
      </c>
      <c r="K19" s="32">
        <f>33*12+77*12</f>
        <v>1320</v>
      </c>
      <c r="L19" s="21">
        <f>32*16</f>
        <v>512</v>
      </c>
      <c r="M19" s="21">
        <f>56*10</f>
        <v>560</v>
      </c>
      <c r="N19" s="21">
        <f>45*14</f>
        <v>630</v>
      </c>
      <c r="O19" s="24">
        <f>33*15</f>
        <v>495</v>
      </c>
      <c r="Q19" s="30" t="s">
        <v>27</v>
      </c>
      <c r="R19" s="21">
        <f>33*12+32*16+56*10+45*14+33*15</f>
        <v>2593</v>
      </c>
      <c r="S19" s="32">
        <f>77*12</f>
        <v>924</v>
      </c>
      <c r="T19" s="4">
        <v>0</v>
      </c>
    </row>
    <row r="20" spans="10:20" x14ac:dyDescent="0.3">
      <c r="J20" s="18" t="s">
        <v>7</v>
      </c>
      <c r="K20" s="19"/>
      <c r="L20" s="19"/>
      <c r="M20" s="19"/>
      <c r="N20" s="19"/>
      <c r="O20" s="20"/>
      <c r="Q20" s="18" t="s">
        <v>7</v>
      </c>
      <c r="R20" s="19"/>
      <c r="S20" s="19"/>
      <c r="T20" s="20"/>
    </row>
    <row r="21" spans="10:20" x14ac:dyDescent="0.3">
      <c r="J21" s="17" t="s">
        <v>0</v>
      </c>
      <c r="K21" s="21">
        <f>33*12+77*12</f>
        <v>1320</v>
      </c>
      <c r="L21" s="32">
        <f>32*16+33*16</f>
        <v>1040</v>
      </c>
      <c r="M21" s="21">
        <f>56*10</f>
        <v>560</v>
      </c>
      <c r="N21" s="21">
        <f>45*14</f>
        <v>630</v>
      </c>
      <c r="O21" s="24">
        <f>33*15</f>
        <v>495</v>
      </c>
      <c r="Q21" s="30" t="s">
        <v>27</v>
      </c>
      <c r="R21" s="21">
        <f>33*12+32*16+56*10+45*14+33*15</f>
        <v>2593</v>
      </c>
      <c r="S21" s="32">
        <f>77*12+33*16</f>
        <v>1452</v>
      </c>
      <c r="T21" s="4">
        <v>0</v>
      </c>
    </row>
    <row r="22" spans="10:20" x14ac:dyDescent="0.3">
      <c r="J22" s="18" t="s">
        <v>8</v>
      </c>
      <c r="K22" s="19"/>
      <c r="L22" s="19"/>
      <c r="M22" s="19"/>
      <c r="N22" s="19"/>
      <c r="O22" s="20"/>
      <c r="Q22" s="18" t="s">
        <v>8</v>
      </c>
      <c r="R22" s="19"/>
      <c r="S22" s="19"/>
      <c r="T22" s="20"/>
    </row>
    <row r="23" spans="10:20" x14ac:dyDescent="0.3">
      <c r="J23" s="17" t="s">
        <v>0</v>
      </c>
      <c r="K23" s="21">
        <f>33*12+77*12</f>
        <v>1320</v>
      </c>
      <c r="L23" s="25">
        <f>32*16+33*16</f>
        <v>1040</v>
      </c>
      <c r="M23" s="32">
        <f>56*10+68*10</f>
        <v>1240</v>
      </c>
      <c r="N23" s="21">
        <f>45*14</f>
        <v>630</v>
      </c>
      <c r="O23" s="24">
        <f>33*15</f>
        <v>495</v>
      </c>
      <c r="Q23" s="30" t="s">
        <v>27</v>
      </c>
      <c r="R23" s="21">
        <f>33*12+32*16+56*10+45*14+33*15</f>
        <v>2593</v>
      </c>
      <c r="S23" s="32">
        <f>77*12+33*16+68*10</f>
        <v>2132</v>
      </c>
      <c r="T23" s="4">
        <v>0</v>
      </c>
    </row>
    <row r="24" spans="10:20" x14ac:dyDescent="0.3">
      <c r="J24" s="18" t="s">
        <v>9</v>
      </c>
      <c r="K24" s="19"/>
      <c r="L24" s="19"/>
      <c r="M24" s="19"/>
      <c r="N24" s="19"/>
      <c r="O24" s="20"/>
      <c r="Q24" s="18" t="s">
        <v>9</v>
      </c>
      <c r="R24" s="19"/>
      <c r="S24" s="19"/>
      <c r="T24" s="20"/>
    </row>
    <row r="25" spans="10:20" x14ac:dyDescent="0.3">
      <c r="J25" s="17" t="s">
        <v>0</v>
      </c>
      <c r="K25" s="21">
        <f>33*12+77*12</f>
        <v>1320</v>
      </c>
      <c r="L25" s="25">
        <f>32*16+33*16</f>
        <v>1040</v>
      </c>
      <c r="M25" s="21">
        <f>56*10+68*10</f>
        <v>1240</v>
      </c>
      <c r="N25" s="32">
        <f>45*14+45*23</f>
        <v>1665</v>
      </c>
      <c r="O25" s="24">
        <f>33*15</f>
        <v>495</v>
      </c>
      <c r="Q25" s="30" t="s">
        <v>27</v>
      </c>
      <c r="R25" s="21">
        <f>33*12+32*16+56*10+45*14+33*15</f>
        <v>2593</v>
      </c>
      <c r="S25" s="32">
        <f>77*12+33*16+68*10+45*14</f>
        <v>2762</v>
      </c>
      <c r="T25" s="4">
        <v>0</v>
      </c>
    </row>
    <row r="26" spans="10:20" x14ac:dyDescent="0.3">
      <c r="J26" s="18" t="s">
        <v>10</v>
      </c>
      <c r="K26" s="19"/>
      <c r="L26" s="19"/>
      <c r="M26" s="19"/>
      <c r="N26" s="19"/>
      <c r="O26" s="20"/>
      <c r="Q26" s="18" t="s">
        <v>10</v>
      </c>
      <c r="R26" s="19"/>
      <c r="S26" s="19"/>
      <c r="T26" s="20"/>
    </row>
    <row r="27" spans="10:20" ht="16.8" thickBot="1" x14ac:dyDescent="0.35">
      <c r="J27" s="22" t="s">
        <v>0</v>
      </c>
      <c r="K27" s="23">
        <f>33*12+77*12</f>
        <v>1320</v>
      </c>
      <c r="L27" s="26">
        <f>32*16+33*16</f>
        <v>1040</v>
      </c>
      <c r="M27" s="23">
        <f>56*10+68*10</f>
        <v>1240</v>
      </c>
      <c r="N27" s="23">
        <f>45*14+45*23</f>
        <v>1665</v>
      </c>
      <c r="O27" s="32">
        <f>33*15+23*15</f>
        <v>840</v>
      </c>
      <c r="Q27" s="31" t="s">
        <v>27</v>
      </c>
      <c r="R27" s="23">
        <f>33*12+32*16+56*10+45*14+33*15</f>
        <v>2593</v>
      </c>
      <c r="S27" s="32">
        <f>77*12+33*16+68*10+45*14+23*15</f>
        <v>3107</v>
      </c>
      <c r="T27" s="6">
        <v>0</v>
      </c>
    </row>
    <row r="28" spans="10:20" ht="16.8" thickBot="1" x14ac:dyDescent="0.35">
      <c r="J28" s="27" t="s">
        <v>15</v>
      </c>
      <c r="K28" s="28"/>
      <c r="L28" s="28"/>
      <c r="M28" s="28"/>
      <c r="N28" s="28"/>
      <c r="O28" s="29"/>
      <c r="Q28" s="27" t="s">
        <v>15</v>
      </c>
      <c r="R28" s="28"/>
      <c r="S28" s="28"/>
      <c r="T28" s="29"/>
    </row>
    <row r="29" spans="10:20" x14ac:dyDescent="0.3">
      <c r="J29" s="14" t="s">
        <v>6</v>
      </c>
      <c r="K29" s="15"/>
      <c r="L29" s="15"/>
      <c r="M29" s="15"/>
      <c r="N29" s="15"/>
      <c r="O29" s="16"/>
      <c r="Q29" s="14" t="s">
        <v>17</v>
      </c>
      <c r="R29" s="15"/>
      <c r="S29" s="15"/>
      <c r="T29" s="16"/>
    </row>
    <row r="30" spans="10:20" x14ac:dyDescent="0.3">
      <c r="J30" s="17" t="s">
        <v>0</v>
      </c>
      <c r="K30" s="32">
        <f>33*12+77*12+43*12</f>
        <v>1836</v>
      </c>
      <c r="L30" s="25">
        <f>32*16+33*16</f>
        <v>1040</v>
      </c>
      <c r="M30" s="21">
        <f>56*10+68*10</f>
        <v>1240</v>
      </c>
      <c r="N30" s="21">
        <f>45*14+45*23</f>
        <v>1665</v>
      </c>
      <c r="O30" s="24">
        <f>33*15+23*15</f>
        <v>840</v>
      </c>
      <c r="Q30" s="30" t="s">
        <v>27</v>
      </c>
      <c r="R30" s="21">
        <f>33*12+32*16+56*10+45*14+33*15</f>
        <v>2593</v>
      </c>
      <c r="S30" s="21">
        <f>77*12+33*16+68*10+45*14+23*15</f>
        <v>3107</v>
      </c>
      <c r="T30" s="32">
        <f>43*12</f>
        <v>516</v>
      </c>
    </row>
    <row r="31" spans="10:20" x14ac:dyDescent="0.3">
      <c r="J31" s="18" t="s">
        <v>7</v>
      </c>
      <c r="K31" s="19"/>
      <c r="L31" s="19"/>
      <c r="M31" s="19"/>
      <c r="N31" s="19"/>
      <c r="O31" s="20"/>
      <c r="Q31" s="18" t="s">
        <v>7</v>
      </c>
      <c r="R31" s="19"/>
      <c r="S31" s="19"/>
      <c r="T31" s="20"/>
    </row>
    <row r="32" spans="10:20" x14ac:dyDescent="0.3">
      <c r="J32" s="17" t="s">
        <v>0</v>
      </c>
      <c r="K32" s="21">
        <f>33*12+77*12+43*12</f>
        <v>1836</v>
      </c>
      <c r="L32" s="32">
        <f>32*16+33*16+55*16</f>
        <v>1920</v>
      </c>
      <c r="M32" s="21">
        <f>56*10+68*10</f>
        <v>1240</v>
      </c>
      <c r="N32" s="21">
        <f>45*14+45*23</f>
        <v>1665</v>
      </c>
      <c r="O32" s="24">
        <f>33*15+23*15</f>
        <v>840</v>
      </c>
      <c r="Q32" s="30" t="s">
        <v>27</v>
      </c>
      <c r="R32" s="21">
        <f>33*12+32*16+56*10+45*14+33*15</f>
        <v>2593</v>
      </c>
      <c r="S32" s="21">
        <f>77*12+33*16+68*10+45*14+23*15</f>
        <v>3107</v>
      </c>
      <c r="T32" s="32">
        <f>43*12+55*16</f>
        <v>1396</v>
      </c>
    </row>
    <row r="33" spans="10:20" x14ac:dyDescent="0.3">
      <c r="J33" s="18" t="s">
        <v>8</v>
      </c>
      <c r="K33" s="19"/>
      <c r="L33" s="19"/>
      <c r="M33" s="19"/>
      <c r="N33" s="19"/>
      <c r="O33" s="20"/>
      <c r="Q33" s="18" t="s">
        <v>8</v>
      </c>
      <c r="R33" s="19"/>
      <c r="S33" s="19"/>
      <c r="T33" s="20"/>
    </row>
    <row r="34" spans="10:20" x14ac:dyDescent="0.3">
      <c r="J34" s="17" t="s">
        <v>0</v>
      </c>
      <c r="K34" s="21">
        <f>33*12+77*12+43*12</f>
        <v>1836</v>
      </c>
      <c r="L34" s="25">
        <f>32*16+33*16+55*16</f>
        <v>1920</v>
      </c>
      <c r="M34" s="32">
        <f>56*10+68*10+43*10</f>
        <v>1670</v>
      </c>
      <c r="N34" s="21">
        <f>45*14+45*23</f>
        <v>1665</v>
      </c>
      <c r="O34" s="24">
        <f>33*15+23*15</f>
        <v>840</v>
      </c>
      <c r="Q34" s="30" t="s">
        <v>27</v>
      </c>
      <c r="R34" s="21">
        <f>33*12+32*16+56*10+45*14+33*15</f>
        <v>2593</v>
      </c>
      <c r="S34" s="21">
        <f>77*12+33*16+68*10+45*14+23*15</f>
        <v>3107</v>
      </c>
      <c r="T34" s="32">
        <f>43*12+55*16+43*10</f>
        <v>1826</v>
      </c>
    </row>
    <row r="35" spans="10:20" x14ac:dyDescent="0.3">
      <c r="J35" s="18" t="s">
        <v>9</v>
      </c>
      <c r="K35" s="19"/>
      <c r="L35" s="19"/>
      <c r="M35" s="19"/>
      <c r="N35" s="19"/>
      <c r="O35" s="20"/>
      <c r="Q35" s="18" t="s">
        <v>9</v>
      </c>
      <c r="R35" s="19"/>
      <c r="S35" s="19"/>
      <c r="T35" s="20"/>
    </row>
    <row r="36" spans="10:20" x14ac:dyDescent="0.3">
      <c r="J36" s="17" t="s">
        <v>0</v>
      </c>
      <c r="K36" s="21">
        <f>33*12+77*12+43*12</f>
        <v>1836</v>
      </c>
      <c r="L36" s="25">
        <f>32*16+33*16+55*16</f>
        <v>1920</v>
      </c>
      <c r="M36" s="21">
        <f>56*10+68*10+43*10</f>
        <v>1670</v>
      </c>
      <c r="N36" s="32">
        <f>45*14+45*14+67*14</f>
        <v>2198</v>
      </c>
      <c r="O36" s="24">
        <f>33*15+23*15</f>
        <v>840</v>
      </c>
      <c r="Q36" s="30" t="s">
        <v>27</v>
      </c>
      <c r="R36" s="21">
        <f>33*12+32*16+56*10+45*14+33*15</f>
        <v>2593</v>
      </c>
      <c r="S36" s="21">
        <f>77*12+33*16+68*10+45*14+23*15</f>
        <v>3107</v>
      </c>
      <c r="T36" s="32">
        <f>43*12+55*16+43*10+67*14</f>
        <v>2764</v>
      </c>
    </row>
    <row r="37" spans="10:20" x14ac:dyDescent="0.3">
      <c r="J37" s="18" t="s">
        <v>10</v>
      </c>
      <c r="K37" s="19"/>
      <c r="L37" s="19"/>
      <c r="M37" s="19"/>
      <c r="N37" s="19"/>
      <c r="O37" s="20"/>
      <c r="Q37" s="18" t="s">
        <v>10</v>
      </c>
      <c r="R37" s="19"/>
      <c r="S37" s="19"/>
      <c r="T37" s="20"/>
    </row>
    <row r="38" spans="10:20" ht="16.8" thickBot="1" x14ac:dyDescent="0.35">
      <c r="J38" s="22" t="s">
        <v>0</v>
      </c>
      <c r="K38" s="23">
        <f>33*12+77*12+43*12</f>
        <v>1836</v>
      </c>
      <c r="L38" s="26">
        <f>32*16+33*16+55*16</f>
        <v>1920</v>
      </c>
      <c r="M38" s="23">
        <f>56*10+68*10+43*10</f>
        <v>1670</v>
      </c>
      <c r="N38" s="23">
        <f>45*14+45*14+67*14</f>
        <v>2198</v>
      </c>
      <c r="O38" s="32">
        <f>33*15+23*15+65*15</f>
        <v>1815</v>
      </c>
      <c r="Q38" s="31" t="s">
        <v>27</v>
      </c>
      <c r="R38" s="23">
        <f>33*12+32*16+56*10+45*14+33*15</f>
        <v>2593</v>
      </c>
      <c r="S38" s="23">
        <f>77*12+33*16+68*10+45*14+23*15</f>
        <v>3107</v>
      </c>
      <c r="T38" s="32">
        <f>43*12+55*16+43*10+67*14+65*15</f>
        <v>3739</v>
      </c>
    </row>
  </sheetData>
  <mergeCells count="38">
    <mergeCell ref="Q37:T37"/>
    <mergeCell ref="Q26:T26"/>
    <mergeCell ref="Q28:T28"/>
    <mergeCell ref="Q29:T29"/>
    <mergeCell ref="Q31:T31"/>
    <mergeCell ref="Q33:T33"/>
    <mergeCell ref="Q35:T35"/>
    <mergeCell ref="Q15:T15"/>
    <mergeCell ref="Q17:T17"/>
    <mergeCell ref="Q18:T18"/>
    <mergeCell ref="Q20:T20"/>
    <mergeCell ref="Q22:T22"/>
    <mergeCell ref="Q24:T24"/>
    <mergeCell ref="Q3:T3"/>
    <mergeCell ref="Q6:T6"/>
    <mergeCell ref="Q7:T7"/>
    <mergeCell ref="Q9:T9"/>
    <mergeCell ref="Q11:T11"/>
    <mergeCell ref="Q13:T13"/>
    <mergeCell ref="J6:O6"/>
    <mergeCell ref="J15:O15"/>
    <mergeCell ref="J13:O13"/>
    <mergeCell ref="J11:O11"/>
    <mergeCell ref="J9:O9"/>
    <mergeCell ref="J7:O7"/>
    <mergeCell ref="J28:O28"/>
    <mergeCell ref="J29:O29"/>
    <mergeCell ref="J31:O31"/>
    <mergeCell ref="J33:O33"/>
    <mergeCell ref="J35:O35"/>
    <mergeCell ref="J37:O37"/>
    <mergeCell ref="J17:O17"/>
    <mergeCell ref="J18:O18"/>
    <mergeCell ref="J20:O20"/>
    <mergeCell ref="J22:O22"/>
    <mergeCell ref="J24:O24"/>
    <mergeCell ref="J26:O26"/>
    <mergeCell ref="J3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林意倫</dc:creator>
  <cp:lastModifiedBy>林意倫</cp:lastModifiedBy>
  <dcterms:created xsi:type="dcterms:W3CDTF">2021-09-23T09:04:22Z</dcterms:created>
  <dcterms:modified xsi:type="dcterms:W3CDTF">2021-09-23T09:51:09Z</dcterms:modified>
</cp:coreProperties>
</file>