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730" windowHeight="11760" tabRatio="677"/>
  </bookViews>
  <sheets>
    <sheet name="Plano de Contas" sheetId="4" r:id="rId1"/>
    <sheet name="Contas a Receber" sheetId="1" r:id="rId2"/>
    <sheet name="Controle de Parcelas Oculta" sheetId="2" state="hidden" r:id="rId3"/>
    <sheet name="Parcelas e Inadimplência" sheetId="5" r:id="rId4"/>
    <sheet name="Relatório" sheetId="6" r:id="rId5"/>
  </sheets>
  <definedNames>
    <definedName name="_xlnm._FilterDatabase" localSheetId="1" hidden="1">'Contas a Receber'!$A$2:$I$1200</definedName>
    <definedName name="_impostos">#REF!</definedName>
    <definedName name="CONTAS">#REF!</definedName>
    <definedName name="CONTAS123">#REF!</definedName>
    <definedName name="despesas_mkt">#REF!</definedName>
    <definedName name="despesas_nop">#REF!</definedName>
    <definedName name="despesas_op">#REF!</definedName>
    <definedName name="despesas_produtos">#REF!</definedName>
    <definedName name="despesas_produtos1">#REF!</definedName>
    <definedName name="despesas_rh">#REF!</definedName>
    <definedName name="despesas_serviços">#REF!</definedName>
    <definedName name="impostos">#REF!</definedName>
    <definedName name="plano_de_contas">#REF!</definedName>
    <definedName name="receitas_nop">#REF!</definedName>
    <definedName name="receitas_produtos">#REF!</definedName>
    <definedName name="receitas_serviços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/>
  <c r="B5"/>
  <c r="C5"/>
  <c r="B3" i="2"/>
  <c r="C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D5" i="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D4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D16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D28"/>
  <c r="E28"/>
  <c r="E16"/>
  <c r="D40"/>
  <c r="C7" i="6"/>
  <c r="G3" i="1"/>
  <c r="D3" i="2"/>
  <c r="F5" i="5"/>
  <c r="F6"/>
  <c r="D7" i="2"/>
  <c r="F7" i="5"/>
  <c r="F8"/>
  <c r="F9"/>
  <c r="F10"/>
  <c r="F11"/>
  <c r="F12"/>
  <c r="F13"/>
  <c r="F14"/>
  <c r="F15"/>
  <c r="F4"/>
  <c r="G4" i="1"/>
  <c r="D4" i="2"/>
  <c r="F17" i="5"/>
  <c r="G5" i="1"/>
  <c r="D5" i="2"/>
  <c r="F18" i="5"/>
  <c r="F19"/>
  <c r="F20"/>
  <c r="F21"/>
  <c r="F22"/>
  <c r="F23"/>
  <c r="F24"/>
  <c r="F25"/>
  <c r="F26"/>
  <c r="F27"/>
  <c r="F16"/>
  <c r="G6" i="1"/>
  <c r="D6" i="2"/>
  <c r="F29" i="5"/>
  <c r="F30"/>
  <c r="F31"/>
  <c r="F32"/>
  <c r="F33"/>
  <c r="F34"/>
  <c r="F35"/>
  <c r="F36"/>
  <c r="F37"/>
  <c r="F38"/>
  <c r="F39"/>
  <c r="F28"/>
  <c r="G28"/>
  <c r="G16"/>
  <c r="G4"/>
  <c r="F40"/>
  <c r="D7" i="6"/>
  <c r="E3" i="2"/>
  <c r="H5" i="5"/>
  <c r="H6"/>
  <c r="E7" i="2"/>
  <c r="H7" i="5"/>
  <c r="H8"/>
  <c r="H9"/>
  <c r="H10"/>
  <c r="H11"/>
  <c r="H12"/>
  <c r="H13"/>
  <c r="H14"/>
  <c r="H15"/>
  <c r="H4"/>
  <c r="E4" i="2"/>
  <c r="H17" i="5"/>
  <c r="E5" i="2"/>
  <c r="H18" i="5"/>
  <c r="H19"/>
  <c r="H20"/>
  <c r="H21"/>
  <c r="H22"/>
  <c r="H23"/>
  <c r="H24"/>
  <c r="H25"/>
  <c r="H26"/>
  <c r="H27"/>
  <c r="H16"/>
  <c r="E6" i="2"/>
  <c r="H29" i="5"/>
  <c r="H30"/>
  <c r="H31"/>
  <c r="H32"/>
  <c r="H33"/>
  <c r="H34"/>
  <c r="H35"/>
  <c r="H36"/>
  <c r="H37"/>
  <c r="H38"/>
  <c r="H39"/>
  <c r="H28"/>
  <c r="I28"/>
  <c r="I16"/>
  <c r="I4"/>
  <c r="H40"/>
  <c r="E7" i="6"/>
  <c r="F3" i="2"/>
  <c r="J5" i="5"/>
  <c r="J6"/>
  <c r="F7" i="2"/>
  <c r="J7" i="5"/>
  <c r="J8"/>
  <c r="J9"/>
  <c r="J10"/>
  <c r="J11"/>
  <c r="J12"/>
  <c r="J13"/>
  <c r="J14"/>
  <c r="J15"/>
  <c r="J4"/>
  <c r="F4" i="2"/>
  <c r="J17" i="5"/>
  <c r="F5" i="2"/>
  <c r="J18" i="5"/>
  <c r="J19"/>
  <c r="J20"/>
  <c r="J21"/>
  <c r="J22"/>
  <c r="J23"/>
  <c r="J24"/>
  <c r="J25"/>
  <c r="J26"/>
  <c r="J27"/>
  <c r="J16"/>
  <c r="F6" i="2"/>
  <c r="J29" i="5"/>
  <c r="J30"/>
  <c r="J31"/>
  <c r="J32"/>
  <c r="J33"/>
  <c r="J34"/>
  <c r="J35"/>
  <c r="J36"/>
  <c r="J37"/>
  <c r="J38"/>
  <c r="J39"/>
  <c r="J28"/>
  <c r="K28"/>
  <c r="K16"/>
  <c r="K4"/>
  <c r="J40"/>
  <c r="F7" i="6"/>
  <c r="G3" i="2"/>
  <c r="L5" i="5"/>
  <c r="L6"/>
  <c r="G7" i="2"/>
  <c r="L7" i="5"/>
  <c r="L8"/>
  <c r="L9"/>
  <c r="L10"/>
  <c r="L11"/>
  <c r="L12"/>
  <c r="L13"/>
  <c r="L14"/>
  <c r="L15"/>
  <c r="L4"/>
  <c r="G4" i="2"/>
  <c r="L17" i="5"/>
  <c r="G5" i="2"/>
  <c r="L18" i="5"/>
  <c r="L19"/>
  <c r="L20"/>
  <c r="L21"/>
  <c r="L22"/>
  <c r="L23"/>
  <c r="L24"/>
  <c r="L25"/>
  <c r="L26"/>
  <c r="L27"/>
  <c r="L16"/>
  <c r="G6" i="2"/>
  <c r="L29" i="5"/>
  <c r="L30"/>
  <c r="L31"/>
  <c r="L32"/>
  <c r="L33"/>
  <c r="L34"/>
  <c r="L35"/>
  <c r="L36"/>
  <c r="L37"/>
  <c r="L38"/>
  <c r="L39"/>
  <c r="L28"/>
  <c r="M28"/>
  <c r="M16"/>
  <c r="M4"/>
  <c r="L40"/>
  <c r="G7" i="6"/>
  <c r="H3" i="2"/>
  <c r="N5" i="5"/>
  <c r="N6"/>
  <c r="H7" i="2"/>
  <c r="N7" i="5"/>
  <c r="N8"/>
  <c r="N9"/>
  <c r="N10"/>
  <c r="N11"/>
  <c r="N12"/>
  <c r="N13"/>
  <c r="N14"/>
  <c r="N15"/>
  <c r="N4"/>
  <c r="H4" i="2"/>
  <c r="N17" i="5"/>
  <c r="H5" i="2"/>
  <c r="N18" i="5"/>
  <c r="N19"/>
  <c r="N20"/>
  <c r="N21"/>
  <c r="N22"/>
  <c r="N23"/>
  <c r="N24"/>
  <c r="N25"/>
  <c r="N26"/>
  <c r="N27"/>
  <c r="N16"/>
  <c r="H6" i="2"/>
  <c r="N29" i="5"/>
  <c r="N30"/>
  <c r="N31"/>
  <c r="N32"/>
  <c r="N33"/>
  <c r="N34"/>
  <c r="N35"/>
  <c r="N36"/>
  <c r="N37"/>
  <c r="N38"/>
  <c r="N39"/>
  <c r="N28"/>
  <c r="O28"/>
  <c r="O16"/>
  <c r="O4"/>
  <c r="N40"/>
  <c r="H7" i="6"/>
  <c r="I3" i="2"/>
  <c r="P5" i="5"/>
  <c r="P6"/>
  <c r="I7" i="2"/>
  <c r="P7" i="5"/>
  <c r="P8"/>
  <c r="P9"/>
  <c r="P10"/>
  <c r="P11"/>
  <c r="P12"/>
  <c r="P13"/>
  <c r="P14"/>
  <c r="P15"/>
  <c r="P4"/>
  <c r="I4" i="2"/>
  <c r="P17" i="5"/>
  <c r="I5" i="2"/>
  <c r="P18" i="5"/>
  <c r="P19"/>
  <c r="P20"/>
  <c r="P21"/>
  <c r="P22"/>
  <c r="P23"/>
  <c r="P24"/>
  <c r="P25"/>
  <c r="P26"/>
  <c r="P27"/>
  <c r="P16"/>
  <c r="I6" i="2"/>
  <c r="P29" i="5"/>
  <c r="P30"/>
  <c r="P31"/>
  <c r="P32"/>
  <c r="P33"/>
  <c r="P34"/>
  <c r="P35"/>
  <c r="P36"/>
  <c r="P37"/>
  <c r="P38"/>
  <c r="P39"/>
  <c r="P28"/>
  <c r="Q28"/>
  <c r="Q16"/>
  <c r="Q4"/>
  <c r="P40"/>
  <c r="I7" i="6"/>
  <c r="J3" i="2"/>
  <c r="R5" i="5"/>
  <c r="R6"/>
  <c r="J7" i="2"/>
  <c r="R7" i="5"/>
  <c r="R8"/>
  <c r="R9"/>
  <c r="R10"/>
  <c r="R11"/>
  <c r="R12"/>
  <c r="R13"/>
  <c r="R14"/>
  <c r="R15"/>
  <c r="R4"/>
  <c r="J4" i="2"/>
  <c r="R17" i="5"/>
  <c r="J5" i="2"/>
  <c r="R18" i="5"/>
  <c r="R19"/>
  <c r="R20"/>
  <c r="R21"/>
  <c r="R22"/>
  <c r="R23"/>
  <c r="R24"/>
  <c r="R25"/>
  <c r="R26"/>
  <c r="R27"/>
  <c r="R16"/>
  <c r="J6" i="2"/>
  <c r="R29" i="5"/>
  <c r="R30"/>
  <c r="R31"/>
  <c r="R32"/>
  <c r="R33"/>
  <c r="R34"/>
  <c r="R35"/>
  <c r="R36"/>
  <c r="R37"/>
  <c r="R38"/>
  <c r="R39"/>
  <c r="R28"/>
  <c r="S28"/>
  <c r="S16"/>
  <c r="S4"/>
  <c r="R40"/>
  <c r="J7" i="6"/>
  <c r="K3" i="2"/>
  <c r="T5" i="5"/>
  <c r="T6"/>
  <c r="K7" i="2"/>
  <c r="T7" i="5"/>
  <c r="T8"/>
  <c r="T9"/>
  <c r="T10"/>
  <c r="T11"/>
  <c r="T12"/>
  <c r="T13"/>
  <c r="T14"/>
  <c r="T15"/>
  <c r="T4"/>
  <c r="K4" i="2"/>
  <c r="T17" i="5"/>
  <c r="K5" i="2"/>
  <c r="T18" i="5"/>
  <c r="T19"/>
  <c r="T20"/>
  <c r="T21"/>
  <c r="T22"/>
  <c r="T23"/>
  <c r="T24"/>
  <c r="T25"/>
  <c r="T26"/>
  <c r="T27"/>
  <c r="T16"/>
  <c r="K6" i="2"/>
  <c r="T29" i="5"/>
  <c r="T30"/>
  <c r="T31"/>
  <c r="T32"/>
  <c r="T33"/>
  <c r="T34"/>
  <c r="T35"/>
  <c r="T36"/>
  <c r="T37"/>
  <c r="T38"/>
  <c r="T39"/>
  <c r="T28"/>
  <c r="U28"/>
  <c r="U16"/>
  <c r="U4"/>
  <c r="T40"/>
  <c r="K7" i="6"/>
  <c r="L3" i="2"/>
  <c r="V5" i="5"/>
  <c r="V6"/>
  <c r="L7" i="2"/>
  <c r="V7" i="5"/>
  <c r="V8"/>
  <c r="V9"/>
  <c r="V10"/>
  <c r="V11"/>
  <c r="V12"/>
  <c r="V13"/>
  <c r="V14"/>
  <c r="V15"/>
  <c r="V4"/>
  <c r="L4" i="2"/>
  <c r="V17" i="5"/>
  <c r="L5" i="2"/>
  <c r="V18" i="5"/>
  <c r="V19"/>
  <c r="V20"/>
  <c r="V21"/>
  <c r="V22"/>
  <c r="V23"/>
  <c r="V24"/>
  <c r="V25"/>
  <c r="V26"/>
  <c r="V27"/>
  <c r="V16"/>
  <c r="L6" i="2"/>
  <c r="V29" i="5"/>
  <c r="V30"/>
  <c r="V31"/>
  <c r="V32"/>
  <c r="V33"/>
  <c r="V34"/>
  <c r="V35"/>
  <c r="V36"/>
  <c r="V37"/>
  <c r="V38"/>
  <c r="V39"/>
  <c r="V28"/>
  <c r="W28"/>
  <c r="W16"/>
  <c r="W4"/>
  <c r="V40"/>
  <c r="L7" i="6"/>
  <c r="M3" i="2"/>
  <c r="X5" i="5"/>
  <c r="X6"/>
  <c r="M7" i="2"/>
  <c r="X7" i="5"/>
  <c r="X8"/>
  <c r="X9"/>
  <c r="X10"/>
  <c r="X11"/>
  <c r="X12"/>
  <c r="X13"/>
  <c r="X14"/>
  <c r="X15"/>
  <c r="X4"/>
  <c r="M4" i="2"/>
  <c r="X17" i="5"/>
  <c r="M5" i="2"/>
  <c r="X18" i="5"/>
  <c r="X19"/>
  <c r="X20"/>
  <c r="X21"/>
  <c r="X22"/>
  <c r="X23"/>
  <c r="X24"/>
  <c r="X25"/>
  <c r="X26"/>
  <c r="X27"/>
  <c r="X16"/>
  <c r="M6" i="2"/>
  <c r="X29" i="5"/>
  <c r="X30"/>
  <c r="X31"/>
  <c r="X32"/>
  <c r="X33"/>
  <c r="X34"/>
  <c r="X35"/>
  <c r="X36"/>
  <c r="X37"/>
  <c r="X38"/>
  <c r="X39"/>
  <c r="X28"/>
  <c r="Y28"/>
  <c r="Y16"/>
  <c r="Y4"/>
  <c r="X40"/>
  <c r="M7" i="6"/>
  <c r="N3" i="2"/>
  <c r="Z5" i="5"/>
  <c r="Z6"/>
  <c r="N7" i="2"/>
  <c r="Z7" i="5"/>
  <c r="Z8"/>
  <c r="Z9"/>
  <c r="Z10"/>
  <c r="Z11"/>
  <c r="Z12"/>
  <c r="Z13"/>
  <c r="Z14"/>
  <c r="Z15"/>
  <c r="Z4"/>
  <c r="N4" i="2"/>
  <c r="Z17" i="5"/>
  <c r="N5" i="2"/>
  <c r="Z18" i="5"/>
  <c r="Z19"/>
  <c r="Z20"/>
  <c r="Z21"/>
  <c r="Z22"/>
  <c r="Z23"/>
  <c r="Z24"/>
  <c r="Z25"/>
  <c r="Z26"/>
  <c r="Z27"/>
  <c r="Z16"/>
  <c r="N6" i="2"/>
  <c r="Z29" i="5"/>
  <c r="Z30"/>
  <c r="Z31"/>
  <c r="Z32"/>
  <c r="Z33"/>
  <c r="Z34"/>
  <c r="Z35"/>
  <c r="Z36"/>
  <c r="Z37"/>
  <c r="Z38"/>
  <c r="Z39"/>
  <c r="Z28"/>
  <c r="AA28"/>
  <c r="AA16"/>
  <c r="AA4"/>
  <c r="Z40"/>
  <c r="N7" i="6"/>
  <c r="O7"/>
  <c r="C3"/>
  <c r="E40" i="5"/>
  <c r="C8" i="6"/>
  <c r="G40" i="5"/>
  <c r="D8" i="6"/>
  <c r="I40" i="5"/>
  <c r="E8" i="6"/>
  <c r="K40" i="5"/>
  <c r="F8" i="6"/>
  <c r="M40" i="5"/>
  <c r="G8" i="6"/>
  <c r="O40" i="5"/>
  <c r="H8" i="6"/>
  <c r="Q40" i="5"/>
  <c r="I8" i="6"/>
  <c r="S40" i="5"/>
  <c r="J8" i="6"/>
  <c r="U40" i="5"/>
  <c r="K8" i="6"/>
  <c r="W40" i="5"/>
  <c r="L8" i="6"/>
  <c r="Y40" i="5"/>
  <c r="M8" i="6"/>
  <c r="AA40" i="5"/>
  <c r="N8" i="6"/>
  <c r="O8"/>
  <c r="G3"/>
  <c r="C9"/>
  <c r="D9"/>
  <c r="E9"/>
  <c r="F9"/>
  <c r="G9"/>
  <c r="H9"/>
  <c r="I9"/>
  <c r="J9"/>
  <c r="K9"/>
  <c r="L9"/>
  <c r="M9"/>
  <c r="N9"/>
  <c r="O9"/>
  <c r="L3"/>
  <c r="N8" i="2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B16" i="5"/>
  <c r="C16"/>
  <c r="B28"/>
  <c r="C28"/>
  <c r="I1200" i="1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N4"/>
  <c r="N3"/>
  <c r="M21" i="2"/>
  <c r="L21"/>
  <c r="K21"/>
  <c r="J21"/>
  <c r="I21"/>
  <c r="H21"/>
  <c r="G21"/>
  <c r="F21"/>
  <c r="E21"/>
  <c r="D21"/>
  <c r="M20"/>
  <c r="L20"/>
  <c r="K20"/>
  <c r="J20"/>
  <c r="I20"/>
  <c r="H20"/>
  <c r="G20"/>
  <c r="F20"/>
  <c r="E20"/>
  <c r="D20"/>
  <c r="M19"/>
  <c r="L19"/>
  <c r="K19"/>
  <c r="J19"/>
  <c r="I19"/>
  <c r="H19"/>
  <c r="G19"/>
  <c r="F19"/>
  <c r="E19"/>
  <c r="D19"/>
  <c r="M18"/>
  <c r="L18"/>
  <c r="K18"/>
  <c r="J18"/>
  <c r="I18"/>
  <c r="H18"/>
  <c r="G18"/>
  <c r="F18"/>
  <c r="E18"/>
  <c r="D18"/>
  <c r="M17"/>
  <c r="L17"/>
  <c r="K17"/>
  <c r="J17"/>
  <c r="I17"/>
  <c r="H17"/>
  <c r="G17"/>
  <c r="F17"/>
  <c r="E17"/>
  <c r="D17"/>
  <c r="M16"/>
  <c r="L16"/>
  <c r="K16"/>
  <c r="J16"/>
  <c r="I16"/>
  <c r="H16"/>
  <c r="G16"/>
  <c r="F16"/>
  <c r="E16"/>
  <c r="D16"/>
  <c r="M15"/>
  <c r="L15"/>
  <c r="K15"/>
  <c r="J15"/>
  <c r="I15"/>
  <c r="H15"/>
  <c r="G15"/>
  <c r="F15"/>
  <c r="E15"/>
  <c r="D15"/>
  <c r="M14"/>
  <c r="L14"/>
  <c r="K14"/>
  <c r="J14"/>
  <c r="I14"/>
  <c r="H14"/>
  <c r="G14"/>
  <c r="F14"/>
  <c r="E14"/>
  <c r="D14"/>
  <c r="M13"/>
  <c r="L13"/>
  <c r="K13"/>
  <c r="J13"/>
  <c r="I13"/>
  <c r="H13"/>
  <c r="G13"/>
  <c r="F13"/>
  <c r="E13"/>
  <c r="D13"/>
  <c r="M12"/>
  <c r="L12"/>
  <c r="K12"/>
  <c r="J12"/>
  <c r="I12"/>
  <c r="H12"/>
  <c r="G12"/>
  <c r="F12"/>
  <c r="E12"/>
  <c r="D12"/>
  <c r="M11"/>
  <c r="L11"/>
  <c r="K11"/>
  <c r="J11"/>
  <c r="I11"/>
  <c r="H11"/>
  <c r="G11"/>
  <c r="F11"/>
  <c r="E11"/>
  <c r="D11"/>
  <c r="M10"/>
  <c r="L10"/>
  <c r="K10"/>
  <c r="J10"/>
  <c r="I10"/>
  <c r="H10"/>
  <c r="G10"/>
  <c r="F10"/>
  <c r="E10"/>
  <c r="D10"/>
  <c r="M9"/>
  <c r="L9"/>
  <c r="K9"/>
  <c r="J9"/>
  <c r="I9"/>
  <c r="H9"/>
  <c r="G9"/>
  <c r="F9"/>
  <c r="E9"/>
  <c r="D9"/>
  <c r="M8"/>
  <c r="L8"/>
  <c r="K8"/>
  <c r="J8"/>
  <c r="I8"/>
  <c r="H8"/>
  <c r="G8"/>
  <c r="F8"/>
  <c r="E8"/>
  <c r="D8"/>
  <c r="N5" i="1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I3"/>
  <c r="B4" i="5"/>
  <c r="C4"/>
  <c r="D138" i="2"/>
  <c r="E138"/>
  <c r="F138"/>
  <c r="G138"/>
  <c r="H138"/>
  <c r="I138"/>
  <c r="J138"/>
  <c r="K138"/>
  <c r="L138"/>
  <c r="M138"/>
  <c r="D139"/>
  <c r="E139"/>
  <c r="F139"/>
  <c r="G139"/>
  <c r="H139"/>
  <c r="I139"/>
  <c r="J139"/>
  <c r="K139"/>
  <c r="L139"/>
  <c r="M139"/>
  <c r="D140"/>
  <c r="E140"/>
  <c r="F140"/>
  <c r="G140"/>
  <c r="H140"/>
  <c r="I140"/>
  <c r="J140"/>
  <c r="K140"/>
  <c r="L140"/>
  <c r="M140"/>
  <c r="D141"/>
  <c r="E141"/>
  <c r="F141"/>
  <c r="G141"/>
  <c r="H141"/>
  <c r="I141"/>
  <c r="J141"/>
  <c r="K141"/>
  <c r="L141"/>
  <c r="M141"/>
  <c r="D142"/>
  <c r="E142"/>
  <c r="F142"/>
  <c r="G142"/>
  <c r="H142"/>
  <c r="I142"/>
  <c r="J142"/>
  <c r="K142"/>
  <c r="L142"/>
  <c r="M142"/>
  <c r="D143"/>
  <c r="E143"/>
  <c r="F143"/>
  <c r="G143"/>
  <c r="H143"/>
  <c r="I143"/>
  <c r="J143"/>
  <c r="K143"/>
  <c r="L143"/>
  <c r="M143"/>
  <c r="D144"/>
  <c r="E144"/>
  <c r="F144"/>
  <c r="G144"/>
  <c r="H144"/>
  <c r="I144"/>
  <c r="J144"/>
  <c r="K144"/>
  <c r="L144"/>
  <c r="M144"/>
  <c r="D145"/>
  <c r="E145"/>
  <c r="F145"/>
  <c r="G145"/>
  <c r="H145"/>
  <c r="I145"/>
  <c r="J145"/>
  <c r="K145"/>
  <c r="L145"/>
  <c r="M145"/>
  <c r="D146"/>
  <c r="E146"/>
  <c r="F146"/>
  <c r="G146"/>
  <c r="H146"/>
  <c r="I146"/>
  <c r="J146"/>
  <c r="K146"/>
  <c r="L146"/>
  <c r="M146"/>
  <c r="D147"/>
  <c r="E147"/>
  <c r="F147"/>
  <c r="G147"/>
  <c r="H147"/>
  <c r="I147"/>
  <c r="J147"/>
  <c r="K147"/>
  <c r="L147"/>
  <c r="M147"/>
  <c r="D148"/>
  <c r="E148"/>
  <c r="F148"/>
  <c r="G148"/>
  <c r="H148"/>
  <c r="I148"/>
  <c r="J148"/>
  <c r="K148"/>
  <c r="L148"/>
  <c r="M148"/>
  <c r="D149"/>
  <c r="E149"/>
  <c r="F149"/>
  <c r="G149"/>
  <c r="H149"/>
  <c r="I149"/>
  <c r="J149"/>
  <c r="K149"/>
  <c r="L149"/>
  <c r="M149"/>
  <c r="D150"/>
  <c r="E150"/>
  <c r="F150"/>
  <c r="G150"/>
  <c r="H150"/>
  <c r="I150"/>
  <c r="J150"/>
  <c r="K150"/>
  <c r="L150"/>
  <c r="M150"/>
  <c r="D151"/>
  <c r="E151"/>
  <c r="F151"/>
  <c r="G151"/>
  <c r="H151"/>
  <c r="I151"/>
  <c r="J151"/>
  <c r="K151"/>
  <c r="L151"/>
  <c r="M151"/>
  <c r="D152"/>
  <c r="E152"/>
  <c r="F152"/>
  <c r="G152"/>
  <c r="H152"/>
  <c r="I152"/>
  <c r="J152"/>
  <c r="K152"/>
  <c r="L152"/>
  <c r="M152"/>
  <c r="D153"/>
  <c r="E153"/>
  <c r="F153"/>
  <c r="G153"/>
  <c r="H153"/>
  <c r="I153"/>
  <c r="J153"/>
  <c r="K153"/>
  <c r="L153"/>
  <c r="M153"/>
  <c r="D154"/>
  <c r="E154"/>
  <c r="F154"/>
  <c r="G154"/>
  <c r="H154"/>
  <c r="I154"/>
  <c r="J154"/>
  <c r="K154"/>
  <c r="L154"/>
  <c r="M154"/>
  <c r="D155"/>
  <c r="E155"/>
  <c r="F155"/>
  <c r="G155"/>
  <c r="H155"/>
  <c r="I155"/>
  <c r="J155"/>
  <c r="K155"/>
  <c r="L155"/>
  <c r="M155"/>
  <c r="D156"/>
  <c r="E156"/>
  <c r="F156"/>
  <c r="G156"/>
  <c r="H156"/>
  <c r="I156"/>
  <c r="J156"/>
  <c r="K156"/>
  <c r="L156"/>
  <c r="M156"/>
  <c r="D157"/>
  <c r="E157"/>
  <c r="F157"/>
  <c r="G157"/>
  <c r="H157"/>
  <c r="I157"/>
  <c r="J157"/>
  <c r="K157"/>
  <c r="L157"/>
  <c r="M157"/>
  <c r="D158"/>
  <c r="E158"/>
  <c r="F158"/>
  <c r="G158"/>
  <c r="H158"/>
  <c r="I158"/>
  <c r="J158"/>
  <c r="K158"/>
  <c r="L158"/>
  <c r="M158"/>
  <c r="D159"/>
  <c r="E159"/>
  <c r="F159"/>
  <c r="G159"/>
  <c r="H159"/>
  <c r="I159"/>
  <c r="J159"/>
  <c r="K159"/>
  <c r="L159"/>
  <c r="M159"/>
  <c r="D160"/>
  <c r="E160"/>
  <c r="F160"/>
  <c r="G160"/>
  <c r="H160"/>
  <c r="I160"/>
  <c r="J160"/>
  <c r="K160"/>
  <c r="L160"/>
  <c r="M160"/>
  <c r="D161"/>
  <c r="E161"/>
  <c r="F161"/>
  <c r="G161"/>
  <c r="H161"/>
  <c r="I161"/>
  <c r="J161"/>
  <c r="K161"/>
  <c r="L161"/>
  <c r="M161"/>
  <c r="D162"/>
  <c r="E162"/>
  <c r="F162"/>
  <c r="G162"/>
  <c r="H162"/>
  <c r="I162"/>
  <c r="J162"/>
  <c r="K162"/>
  <c r="L162"/>
  <c r="M162"/>
  <c r="D163"/>
  <c r="E163"/>
  <c r="F163"/>
  <c r="G163"/>
  <c r="H163"/>
  <c r="I163"/>
  <c r="J163"/>
  <c r="K163"/>
  <c r="L163"/>
  <c r="M163"/>
  <c r="D164"/>
  <c r="E164"/>
  <c r="F164"/>
  <c r="G164"/>
  <c r="H164"/>
  <c r="I164"/>
  <c r="J164"/>
  <c r="K164"/>
  <c r="L164"/>
  <c r="M164"/>
  <c r="D165"/>
  <c r="E165"/>
  <c r="F165"/>
  <c r="G165"/>
  <c r="H165"/>
  <c r="I165"/>
  <c r="J165"/>
  <c r="K165"/>
  <c r="L165"/>
  <c r="M165"/>
  <c r="D166"/>
  <c r="E166"/>
  <c r="F166"/>
  <c r="G166"/>
  <c r="H166"/>
  <c r="I166"/>
  <c r="J166"/>
  <c r="K166"/>
  <c r="L166"/>
  <c r="M166"/>
  <c r="D167"/>
  <c r="E167"/>
  <c r="F167"/>
  <c r="G167"/>
  <c r="H167"/>
  <c r="I167"/>
  <c r="J167"/>
  <c r="K167"/>
  <c r="L167"/>
  <c r="M167"/>
  <c r="D168"/>
  <c r="E168"/>
  <c r="F168"/>
  <c r="G168"/>
  <c r="H168"/>
  <c r="I168"/>
  <c r="J168"/>
  <c r="K168"/>
  <c r="L168"/>
  <c r="M168"/>
  <c r="D169"/>
  <c r="E169"/>
  <c r="F169"/>
  <c r="G169"/>
  <c r="H169"/>
  <c r="I169"/>
  <c r="J169"/>
  <c r="K169"/>
  <c r="L169"/>
  <c r="M169"/>
  <c r="D170"/>
  <c r="E170"/>
  <c r="F170"/>
  <c r="G170"/>
  <c r="H170"/>
  <c r="I170"/>
  <c r="J170"/>
  <c r="K170"/>
  <c r="L170"/>
  <c r="M170"/>
  <c r="D171"/>
  <c r="E171"/>
  <c r="F171"/>
  <c r="G171"/>
  <c r="H171"/>
  <c r="I171"/>
  <c r="J171"/>
  <c r="K171"/>
  <c r="L171"/>
  <c r="M171"/>
  <c r="D172"/>
  <c r="E172"/>
  <c r="F172"/>
  <c r="G172"/>
  <c r="H172"/>
  <c r="I172"/>
  <c r="J172"/>
  <c r="K172"/>
  <c r="L172"/>
  <c r="M172"/>
  <c r="D173"/>
  <c r="E173"/>
  <c r="F173"/>
  <c r="G173"/>
  <c r="H173"/>
  <c r="I173"/>
  <c r="J173"/>
  <c r="K173"/>
  <c r="L173"/>
  <c r="M173"/>
  <c r="D174"/>
  <c r="E174"/>
  <c r="F174"/>
  <c r="G174"/>
  <c r="H174"/>
  <c r="I174"/>
  <c r="J174"/>
  <c r="K174"/>
  <c r="L174"/>
  <c r="M174"/>
  <c r="D175"/>
  <c r="E175"/>
  <c r="F175"/>
  <c r="G175"/>
  <c r="H175"/>
  <c r="I175"/>
  <c r="J175"/>
  <c r="K175"/>
  <c r="L175"/>
  <c r="M175"/>
  <c r="D176"/>
  <c r="E176"/>
  <c r="F176"/>
  <c r="G176"/>
  <c r="H176"/>
  <c r="I176"/>
  <c r="J176"/>
  <c r="K176"/>
  <c r="L176"/>
  <c r="M176"/>
  <c r="D177"/>
  <c r="E177"/>
  <c r="F177"/>
  <c r="G177"/>
  <c r="H177"/>
  <c r="I177"/>
  <c r="J177"/>
  <c r="K177"/>
  <c r="L177"/>
  <c r="M177"/>
  <c r="D178"/>
  <c r="E178"/>
  <c r="F178"/>
  <c r="G178"/>
  <c r="H178"/>
  <c r="I178"/>
  <c r="J178"/>
  <c r="K178"/>
  <c r="L178"/>
  <c r="M178"/>
  <c r="D179"/>
  <c r="E179"/>
  <c r="F179"/>
  <c r="G179"/>
  <c r="H179"/>
  <c r="I179"/>
  <c r="J179"/>
  <c r="K179"/>
  <c r="L179"/>
  <c r="M179"/>
  <c r="D180"/>
  <c r="E180"/>
  <c r="F180"/>
  <c r="G180"/>
  <c r="H180"/>
  <c r="I180"/>
  <c r="J180"/>
  <c r="K180"/>
  <c r="L180"/>
  <c r="M180"/>
  <c r="D181"/>
  <c r="E181"/>
  <c r="F181"/>
  <c r="G181"/>
  <c r="H181"/>
  <c r="I181"/>
  <c r="J181"/>
  <c r="K181"/>
  <c r="L181"/>
  <c r="M181"/>
  <c r="D182"/>
  <c r="E182"/>
  <c r="F182"/>
  <c r="G182"/>
  <c r="H182"/>
  <c r="I182"/>
  <c r="J182"/>
  <c r="K182"/>
  <c r="L182"/>
  <c r="M182"/>
  <c r="D183"/>
  <c r="E183"/>
  <c r="F183"/>
  <c r="G183"/>
  <c r="H183"/>
  <c r="I183"/>
  <c r="J183"/>
  <c r="K183"/>
  <c r="L183"/>
  <c r="M183"/>
  <c r="D184"/>
  <c r="E184"/>
  <c r="F184"/>
  <c r="G184"/>
  <c r="H184"/>
  <c r="I184"/>
  <c r="J184"/>
  <c r="K184"/>
  <c r="L184"/>
  <c r="M184"/>
  <c r="D185"/>
  <c r="E185"/>
  <c r="F185"/>
  <c r="G185"/>
  <c r="H185"/>
  <c r="I185"/>
  <c r="J185"/>
  <c r="K185"/>
  <c r="L185"/>
  <c r="M185"/>
  <c r="D186"/>
  <c r="E186"/>
  <c r="F186"/>
  <c r="G186"/>
  <c r="H186"/>
  <c r="I186"/>
  <c r="J186"/>
  <c r="K186"/>
  <c r="L186"/>
  <c r="M186"/>
  <c r="D187"/>
  <c r="E187"/>
  <c r="F187"/>
  <c r="G187"/>
  <c r="H187"/>
  <c r="I187"/>
  <c r="J187"/>
  <c r="K187"/>
  <c r="L187"/>
  <c r="M187"/>
  <c r="D188"/>
  <c r="E188"/>
  <c r="F188"/>
  <c r="G188"/>
  <c r="H188"/>
  <c r="I188"/>
  <c r="J188"/>
  <c r="K188"/>
  <c r="L188"/>
  <c r="M188"/>
  <c r="D189"/>
  <c r="E189"/>
  <c r="F189"/>
  <c r="G189"/>
  <c r="H189"/>
  <c r="I189"/>
  <c r="J189"/>
  <c r="K189"/>
  <c r="L189"/>
  <c r="M189"/>
  <c r="D190"/>
  <c r="E190"/>
  <c r="F190"/>
  <c r="G190"/>
  <c r="H190"/>
  <c r="I190"/>
  <c r="J190"/>
  <c r="K190"/>
  <c r="L190"/>
  <c r="M190"/>
  <c r="D191"/>
  <c r="E191"/>
  <c r="F191"/>
  <c r="G191"/>
  <c r="H191"/>
  <c r="I191"/>
  <c r="J191"/>
  <c r="K191"/>
  <c r="L191"/>
  <c r="M191"/>
  <c r="D192"/>
  <c r="E192"/>
  <c r="F192"/>
  <c r="G192"/>
  <c r="H192"/>
  <c r="I192"/>
  <c r="J192"/>
  <c r="K192"/>
  <c r="L192"/>
  <c r="M192"/>
  <c r="D193"/>
  <c r="E193"/>
  <c r="F193"/>
  <c r="G193"/>
  <c r="H193"/>
  <c r="I193"/>
  <c r="J193"/>
  <c r="K193"/>
  <c r="L193"/>
  <c r="M193"/>
  <c r="D194"/>
  <c r="E194"/>
  <c r="F194"/>
  <c r="G194"/>
  <c r="H194"/>
  <c r="I194"/>
  <c r="J194"/>
  <c r="K194"/>
  <c r="L194"/>
  <c r="M194"/>
  <c r="D195"/>
  <c r="E195"/>
  <c r="F195"/>
  <c r="G195"/>
  <c r="H195"/>
  <c r="I195"/>
  <c r="J195"/>
  <c r="K195"/>
  <c r="L195"/>
  <c r="M195"/>
  <c r="D196"/>
  <c r="E196"/>
  <c r="F196"/>
  <c r="G196"/>
  <c r="H196"/>
  <c r="I196"/>
  <c r="J196"/>
  <c r="K196"/>
  <c r="L196"/>
  <c r="M196"/>
  <c r="D197"/>
  <c r="E197"/>
  <c r="F197"/>
  <c r="G197"/>
  <c r="H197"/>
  <c r="I197"/>
  <c r="J197"/>
  <c r="K197"/>
  <c r="L197"/>
  <c r="M197"/>
  <c r="D198"/>
  <c r="E198"/>
  <c r="F198"/>
  <c r="G198"/>
  <c r="H198"/>
  <c r="I198"/>
  <c r="J198"/>
  <c r="K198"/>
  <c r="L198"/>
  <c r="M198"/>
  <c r="D199"/>
  <c r="E199"/>
  <c r="F199"/>
  <c r="G199"/>
  <c r="H199"/>
  <c r="I199"/>
  <c r="J199"/>
  <c r="K199"/>
  <c r="L199"/>
  <c r="M199"/>
  <c r="D200"/>
  <c r="E200"/>
  <c r="F200"/>
  <c r="G200"/>
  <c r="H200"/>
  <c r="I200"/>
  <c r="J200"/>
  <c r="K200"/>
  <c r="L200"/>
  <c r="M200"/>
  <c r="D201"/>
  <c r="E201"/>
  <c r="F201"/>
  <c r="G201"/>
  <c r="H201"/>
  <c r="I201"/>
  <c r="J201"/>
  <c r="K201"/>
  <c r="L201"/>
  <c r="M201"/>
  <c r="D202"/>
  <c r="E202"/>
  <c r="F202"/>
  <c r="G202"/>
  <c r="H202"/>
  <c r="I202"/>
  <c r="J202"/>
  <c r="K202"/>
  <c r="L202"/>
  <c r="M202"/>
  <c r="D203"/>
  <c r="E203"/>
  <c r="F203"/>
  <c r="G203"/>
  <c r="H203"/>
  <c r="I203"/>
  <c r="J203"/>
  <c r="K203"/>
  <c r="L203"/>
  <c r="M203"/>
  <c r="D204"/>
  <c r="E204"/>
  <c r="F204"/>
  <c r="G204"/>
  <c r="H204"/>
  <c r="I204"/>
  <c r="J204"/>
  <c r="K204"/>
  <c r="L204"/>
  <c r="M204"/>
  <c r="D205"/>
  <c r="E205"/>
  <c r="F205"/>
  <c r="G205"/>
  <c r="H205"/>
  <c r="I205"/>
  <c r="J205"/>
  <c r="K205"/>
  <c r="L205"/>
  <c r="M205"/>
  <c r="D206"/>
  <c r="E206"/>
  <c r="F206"/>
  <c r="G206"/>
  <c r="H206"/>
  <c r="I206"/>
  <c r="J206"/>
  <c r="K206"/>
  <c r="L206"/>
  <c r="M206"/>
  <c r="D207"/>
  <c r="E207"/>
  <c r="F207"/>
  <c r="G207"/>
  <c r="H207"/>
  <c r="I207"/>
  <c r="J207"/>
  <c r="K207"/>
  <c r="L207"/>
  <c r="M207"/>
  <c r="D208"/>
  <c r="E208"/>
  <c r="F208"/>
  <c r="G208"/>
  <c r="H208"/>
  <c r="I208"/>
  <c r="J208"/>
  <c r="K208"/>
  <c r="L208"/>
  <c r="M208"/>
  <c r="D209"/>
  <c r="E209"/>
  <c r="F209"/>
  <c r="G209"/>
  <c r="H209"/>
  <c r="I209"/>
  <c r="J209"/>
  <c r="K209"/>
  <c r="L209"/>
  <c r="M209"/>
  <c r="D210"/>
  <c r="E210"/>
  <c r="F210"/>
  <c r="G210"/>
  <c r="H210"/>
  <c r="I210"/>
  <c r="J210"/>
  <c r="K210"/>
  <c r="L210"/>
  <c r="M210"/>
  <c r="D211"/>
  <c r="E211"/>
  <c r="F211"/>
  <c r="G211"/>
  <c r="H211"/>
  <c r="I211"/>
  <c r="J211"/>
  <c r="K211"/>
  <c r="L211"/>
  <c r="M211"/>
  <c r="D212"/>
  <c r="E212"/>
  <c r="F212"/>
  <c r="G212"/>
  <c r="H212"/>
  <c r="I212"/>
  <c r="J212"/>
  <c r="K212"/>
  <c r="L212"/>
  <c r="M212"/>
  <c r="D213"/>
  <c r="E213"/>
  <c r="F213"/>
  <c r="G213"/>
  <c r="H213"/>
  <c r="I213"/>
  <c r="J213"/>
  <c r="K213"/>
  <c r="L213"/>
  <c r="M213"/>
  <c r="D214"/>
  <c r="E214"/>
  <c r="F214"/>
  <c r="G214"/>
  <c r="H214"/>
  <c r="I214"/>
  <c r="J214"/>
  <c r="K214"/>
  <c r="L214"/>
  <c r="M214"/>
  <c r="D215"/>
  <c r="E215"/>
  <c r="F215"/>
  <c r="G215"/>
  <c r="H215"/>
  <c r="I215"/>
  <c r="J215"/>
  <c r="K215"/>
  <c r="L215"/>
  <c r="M215"/>
  <c r="D216"/>
  <c r="E216"/>
  <c r="F216"/>
  <c r="G216"/>
  <c r="H216"/>
  <c r="I216"/>
  <c r="J216"/>
  <c r="K216"/>
  <c r="L216"/>
  <c r="M216"/>
  <c r="D217"/>
  <c r="E217"/>
  <c r="F217"/>
  <c r="G217"/>
  <c r="H217"/>
  <c r="I217"/>
  <c r="J217"/>
  <c r="K217"/>
  <c r="L217"/>
  <c r="M217"/>
  <c r="D218"/>
  <c r="E218"/>
  <c r="F218"/>
  <c r="G218"/>
  <c r="H218"/>
  <c r="I218"/>
  <c r="J218"/>
  <c r="K218"/>
  <c r="L218"/>
  <c r="M218"/>
  <c r="D219"/>
  <c r="E219"/>
  <c r="F219"/>
  <c r="G219"/>
  <c r="H219"/>
  <c r="I219"/>
  <c r="J219"/>
  <c r="K219"/>
  <c r="L219"/>
  <c r="M219"/>
  <c r="D220"/>
  <c r="E220"/>
  <c r="F220"/>
  <c r="G220"/>
  <c r="H220"/>
  <c r="I220"/>
  <c r="J220"/>
  <c r="K220"/>
  <c r="L220"/>
  <c r="M220"/>
  <c r="D221"/>
  <c r="E221"/>
  <c r="F221"/>
  <c r="G221"/>
  <c r="H221"/>
  <c r="I221"/>
  <c r="J221"/>
  <c r="K221"/>
  <c r="L221"/>
  <c r="M221"/>
  <c r="D222"/>
  <c r="E222"/>
  <c r="F222"/>
  <c r="G222"/>
  <c r="H222"/>
  <c r="I222"/>
  <c r="J222"/>
  <c r="K222"/>
  <c r="L222"/>
  <c r="M222"/>
  <c r="D223"/>
  <c r="E223"/>
  <c r="F223"/>
  <c r="G223"/>
  <c r="H223"/>
  <c r="I223"/>
  <c r="J223"/>
  <c r="K223"/>
  <c r="L223"/>
  <c r="M223"/>
  <c r="D224"/>
  <c r="E224"/>
  <c r="F224"/>
  <c r="G224"/>
  <c r="H224"/>
  <c r="I224"/>
  <c r="J224"/>
  <c r="K224"/>
  <c r="L224"/>
  <c r="M224"/>
  <c r="D225"/>
  <c r="E225"/>
  <c r="F225"/>
  <c r="G225"/>
  <c r="H225"/>
  <c r="I225"/>
  <c r="J225"/>
  <c r="K225"/>
  <c r="L225"/>
  <c r="M225"/>
  <c r="D226"/>
  <c r="E226"/>
  <c r="F226"/>
  <c r="G226"/>
  <c r="H226"/>
  <c r="I226"/>
  <c r="J226"/>
  <c r="K226"/>
  <c r="L226"/>
  <c r="M226"/>
  <c r="D227"/>
  <c r="E227"/>
  <c r="F227"/>
  <c r="G227"/>
  <c r="H227"/>
  <c r="I227"/>
  <c r="J227"/>
  <c r="K227"/>
  <c r="L227"/>
  <c r="M227"/>
  <c r="D228"/>
  <c r="E228"/>
  <c r="F228"/>
  <c r="G228"/>
  <c r="H228"/>
  <c r="I228"/>
  <c r="J228"/>
  <c r="K228"/>
  <c r="L228"/>
  <c r="M228"/>
  <c r="D229"/>
  <c r="E229"/>
  <c r="F229"/>
  <c r="G229"/>
  <c r="H229"/>
  <c r="I229"/>
  <c r="J229"/>
  <c r="K229"/>
  <c r="L229"/>
  <c r="M229"/>
  <c r="D230"/>
  <c r="E230"/>
  <c r="F230"/>
  <c r="G230"/>
  <c r="H230"/>
  <c r="I230"/>
  <c r="J230"/>
  <c r="K230"/>
  <c r="L230"/>
  <c r="M230"/>
  <c r="D231"/>
  <c r="E231"/>
  <c r="F231"/>
  <c r="G231"/>
  <c r="H231"/>
  <c r="I231"/>
  <c r="J231"/>
  <c r="K231"/>
  <c r="L231"/>
  <c r="M231"/>
  <c r="D232"/>
  <c r="E232"/>
  <c r="F232"/>
  <c r="G232"/>
  <c r="H232"/>
  <c r="I232"/>
  <c r="J232"/>
  <c r="K232"/>
  <c r="L232"/>
  <c r="M232"/>
  <c r="D233"/>
  <c r="E233"/>
  <c r="F233"/>
  <c r="G233"/>
  <c r="H233"/>
  <c r="I233"/>
  <c r="J233"/>
  <c r="K233"/>
  <c r="L233"/>
  <c r="M233"/>
  <c r="D234"/>
  <c r="E234"/>
  <c r="F234"/>
  <c r="G234"/>
  <c r="H234"/>
  <c r="I234"/>
  <c r="J234"/>
  <c r="K234"/>
  <c r="L234"/>
  <c r="M234"/>
  <c r="D235"/>
  <c r="E235"/>
  <c r="F235"/>
  <c r="G235"/>
  <c r="H235"/>
  <c r="I235"/>
  <c r="J235"/>
  <c r="K235"/>
  <c r="L235"/>
  <c r="M235"/>
  <c r="D236"/>
  <c r="E236"/>
  <c r="F236"/>
  <c r="G236"/>
  <c r="H236"/>
  <c r="I236"/>
  <c r="J236"/>
  <c r="K236"/>
  <c r="L236"/>
  <c r="M236"/>
  <c r="D237"/>
  <c r="E237"/>
  <c r="F237"/>
  <c r="G237"/>
  <c r="H237"/>
  <c r="I237"/>
  <c r="J237"/>
  <c r="K237"/>
  <c r="L237"/>
  <c r="M237"/>
  <c r="D238"/>
  <c r="E238"/>
  <c r="F238"/>
  <c r="G238"/>
  <c r="H238"/>
  <c r="I238"/>
  <c r="J238"/>
  <c r="K238"/>
  <c r="L238"/>
  <c r="M238"/>
  <c r="D239"/>
  <c r="E239"/>
  <c r="F239"/>
  <c r="G239"/>
  <c r="H239"/>
  <c r="I239"/>
  <c r="J239"/>
  <c r="K239"/>
  <c r="L239"/>
  <c r="M239"/>
  <c r="D240"/>
  <c r="E240"/>
  <c r="F240"/>
  <c r="G240"/>
  <c r="H240"/>
  <c r="I240"/>
  <c r="J240"/>
  <c r="K240"/>
  <c r="L240"/>
  <c r="M240"/>
  <c r="D241"/>
  <c r="E241"/>
  <c r="F241"/>
  <c r="G241"/>
  <c r="H241"/>
  <c r="I241"/>
  <c r="J241"/>
  <c r="K241"/>
  <c r="L241"/>
  <c r="M241"/>
  <c r="D242"/>
  <c r="E242"/>
  <c r="F242"/>
  <c r="G242"/>
  <c r="H242"/>
  <c r="I242"/>
  <c r="J242"/>
  <c r="K242"/>
  <c r="L242"/>
  <c r="M242"/>
  <c r="D243"/>
  <c r="E243"/>
  <c r="F243"/>
  <c r="G243"/>
  <c r="H243"/>
  <c r="I243"/>
  <c r="J243"/>
  <c r="K243"/>
  <c r="L243"/>
  <c r="M243"/>
  <c r="D244"/>
  <c r="E244"/>
  <c r="F244"/>
  <c r="G244"/>
  <c r="H244"/>
  <c r="I244"/>
  <c r="J244"/>
  <c r="K244"/>
  <c r="L244"/>
  <c r="M244"/>
  <c r="D245"/>
  <c r="E245"/>
  <c r="F245"/>
  <c r="G245"/>
  <c r="H245"/>
  <c r="I245"/>
  <c r="J245"/>
  <c r="K245"/>
  <c r="L245"/>
  <c r="M245"/>
  <c r="D246"/>
  <c r="E246"/>
  <c r="F246"/>
  <c r="G246"/>
  <c r="H246"/>
  <c r="I246"/>
  <c r="J246"/>
  <c r="K246"/>
  <c r="L246"/>
  <c r="M246"/>
  <c r="D247"/>
  <c r="E247"/>
  <c r="F247"/>
  <c r="G247"/>
  <c r="H247"/>
  <c r="I247"/>
  <c r="J247"/>
  <c r="K247"/>
  <c r="L247"/>
  <c r="M247"/>
  <c r="D248"/>
  <c r="E248"/>
  <c r="F248"/>
  <c r="G248"/>
  <c r="H248"/>
  <c r="I248"/>
  <c r="J248"/>
  <c r="K248"/>
  <c r="L248"/>
  <c r="M248"/>
  <c r="D249"/>
  <c r="E249"/>
  <c r="F249"/>
  <c r="G249"/>
  <c r="H249"/>
  <c r="I249"/>
  <c r="J249"/>
  <c r="K249"/>
  <c r="L249"/>
  <c r="M249"/>
  <c r="D250"/>
  <c r="E250"/>
  <c r="F250"/>
  <c r="G250"/>
  <c r="H250"/>
  <c r="I250"/>
  <c r="J250"/>
  <c r="K250"/>
  <c r="L250"/>
  <c r="M250"/>
  <c r="D251"/>
  <c r="E251"/>
  <c r="F251"/>
  <c r="G251"/>
  <c r="H251"/>
  <c r="I251"/>
  <c r="J251"/>
  <c r="K251"/>
  <c r="L251"/>
  <c r="M251"/>
  <c r="D252"/>
  <c r="E252"/>
  <c r="F252"/>
  <c r="G252"/>
  <c r="H252"/>
  <c r="I252"/>
  <c r="J252"/>
  <c r="K252"/>
  <c r="L252"/>
  <c r="M252"/>
  <c r="D253"/>
  <c r="E253"/>
  <c r="F253"/>
  <c r="G253"/>
  <c r="H253"/>
  <c r="I253"/>
  <c r="J253"/>
  <c r="K253"/>
  <c r="L253"/>
  <c r="M253"/>
  <c r="D254"/>
  <c r="E254"/>
  <c r="F254"/>
  <c r="G254"/>
  <c r="H254"/>
  <c r="I254"/>
  <c r="J254"/>
  <c r="K254"/>
  <c r="L254"/>
  <c r="M254"/>
  <c r="D255"/>
  <c r="E255"/>
  <c r="F255"/>
  <c r="G255"/>
  <c r="H255"/>
  <c r="I255"/>
  <c r="J255"/>
  <c r="K255"/>
  <c r="L255"/>
  <c r="M255"/>
  <c r="D256"/>
  <c r="E256"/>
  <c r="F256"/>
  <c r="G256"/>
  <c r="H256"/>
  <c r="I256"/>
  <c r="J256"/>
  <c r="K256"/>
  <c r="L256"/>
  <c r="M256"/>
  <c r="D257"/>
  <c r="E257"/>
  <c r="F257"/>
  <c r="G257"/>
  <c r="H257"/>
  <c r="I257"/>
  <c r="J257"/>
  <c r="K257"/>
  <c r="L257"/>
  <c r="M257"/>
  <c r="D258"/>
  <c r="E258"/>
  <c r="F258"/>
  <c r="G258"/>
  <c r="H258"/>
  <c r="I258"/>
  <c r="J258"/>
  <c r="K258"/>
  <c r="L258"/>
  <c r="M258"/>
  <c r="D259"/>
  <c r="E259"/>
  <c r="F259"/>
  <c r="G259"/>
  <c r="H259"/>
  <c r="I259"/>
  <c r="J259"/>
  <c r="K259"/>
  <c r="L259"/>
  <c r="M259"/>
  <c r="D260"/>
  <c r="E260"/>
  <c r="F260"/>
  <c r="G260"/>
  <c r="H260"/>
  <c r="I260"/>
  <c r="J260"/>
  <c r="K260"/>
  <c r="L260"/>
  <c r="M260"/>
  <c r="D261"/>
  <c r="E261"/>
  <c r="F261"/>
  <c r="G261"/>
  <c r="H261"/>
  <c r="I261"/>
  <c r="J261"/>
  <c r="K261"/>
  <c r="L261"/>
  <c r="M261"/>
  <c r="D262"/>
  <c r="E262"/>
  <c r="F262"/>
  <c r="G262"/>
  <c r="H262"/>
  <c r="I262"/>
  <c r="J262"/>
  <c r="K262"/>
  <c r="L262"/>
  <c r="M262"/>
  <c r="D263"/>
  <c r="E263"/>
  <c r="F263"/>
  <c r="G263"/>
  <c r="H263"/>
  <c r="I263"/>
  <c r="J263"/>
  <c r="K263"/>
  <c r="L263"/>
  <c r="M263"/>
  <c r="D264"/>
  <c r="E264"/>
  <c r="F264"/>
  <c r="G264"/>
  <c r="H264"/>
  <c r="I264"/>
  <c r="J264"/>
  <c r="K264"/>
  <c r="L264"/>
  <c r="M264"/>
  <c r="D265"/>
  <c r="E265"/>
  <c r="F265"/>
  <c r="G265"/>
  <c r="H265"/>
  <c r="I265"/>
  <c r="J265"/>
  <c r="K265"/>
  <c r="L265"/>
  <c r="M265"/>
  <c r="D266"/>
  <c r="E266"/>
  <c r="F266"/>
  <c r="G266"/>
  <c r="H266"/>
  <c r="I266"/>
  <c r="J266"/>
  <c r="K266"/>
  <c r="L266"/>
  <c r="M266"/>
  <c r="D267"/>
  <c r="E267"/>
  <c r="F267"/>
  <c r="G267"/>
  <c r="H267"/>
  <c r="I267"/>
  <c r="J267"/>
  <c r="K267"/>
  <c r="L267"/>
  <c r="M267"/>
  <c r="D268"/>
  <c r="E268"/>
  <c r="F268"/>
  <c r="G268"/>
  <c r="H268"/>
  <c r="I268"/>
  <c r="J268"/>
  <c r="K268"/>
  <c r="L268"/>
  <c r="M268"/>
  <c r="D269"/>
  <c r="E269"/>
  <c r="F269"/>
  <c r="G269"/>
  <c r="H269"/>
  <c r="I269"/>
  <c r="J269"/>
  <c r="K269"/>
  <c r="L269"/>
  <c r="M269"/>
  <c r="D270"/>
  <c r="E270"/>
  <c r="F270"/>
  <c r="G270"/>
  <c r="H270"/>
  <c r="I270"/>
  <c r="J270"/>
  <c r="K270"/>
  <c r="L270"/>
  <c r="M270"/>
  <c r="D271"/>
  <c r="E271"/>
  <c r="F271"/>
  <c r="G271"/>
  <c r="H271"/>
  <c r="I271"/>
  <c r="J271"/>
  <c r="K271"/>
  <c r="L271"/>
  <c r="M271"/>
  <c r="D272"/>
  <c r="E272"/>
  <c r="F272"/>
  <c r="G272"/>
  <c r="H272"/>
  <c r="I272"/>
  <c r="J272"/>
  <c r="K272"/>
  <c r="L272"/>
  <c r="M272"/>
  <c r="D273"/>
  <c r="E273"/>
  <c r="F273"/>
  <c r="G273"/>
  <c r="H273"/>
  <c r="I273"/>
  <c r="J273"/>
  <c r="K273"/>
  <c r="L273"/>
  <c r="M273"/>
  <c r="D274"/>
  <c r="E274"/>
  <c r="F274"/>
  <c r="G274"/>
  <c r="H274"/>
  <c r="I274"/>
  <c r="J274"/>
  <c r="K274"/>
  <c r="L274"/>
  <c r="M274"/>
  <c r="D275"/>
  <c r="E275"/>
  <c r="F275"/>
  <c r="G275"/>
  <c r="H275"/>
  <c r="I275"/>
  <c r="J275"/>
  <c r="K275"/>
  <c r="L275"/>
  <c r="M275"/>
  <c r="D276"/>
  <c r="E276"/>
  <c r="F276"/>
  <c r="G276"/>
  <c r="H276"/>
  <c r="I276"/>
  <c r="J276"/>
  <c r="K276"/>
  <c r="L276"/>
  <c r="M276"/>
  <c r="D277"/>
  <c r="E277"/>
  <c r="F277"/>
  <c r="G277"/>
  <c r="H277"/>
  <c r="I277"/>
  <c r="J277"/>
  <c r="K277"/>
  <c r="L277"/>
  <c r="M277"/>
  <c r="D278"/>
  <c r="E278"/>
  <c r="F278"/>
  <c r="G278"/>
  <c r="H278"/>
  <c r="I278"/>
  <c r="J278"/>
  <c r="K278"/>
  <c r="L278"/>
  <c r="M278"/>
  <c r="D279"/>
  <c r="E279"/>
  <c r="F279"/>
  <c r="G279"/>
  <c r="H279"/>
  <c r="I279"/>
  <c r="J279"/>
  <c r="K279"/>
  <c r="L279"/>
  <c r="M279"/>
  <c r="D280"/>
  <c r="E280"/>
  <c r="F280"/>
  <c r="G280"/>
  <c r="H280"/>
  <c r="I280"/>
  <c r="J280"/>
  <c r="K280"/>
  <c r="L280"/>
  <c r="M280"/>
  <c r="D281"/>
  <c r="E281"/>
  <c r="F281"/>
  <c r="G281"/>
  <c r="H281"/>
  <c r="I281"/>
  <c r="J281"/>
  <c r="K281"/>
  <c r="L281"/>
  <c r="M281"/>
  <c r="D282"/>
  <c r="E282"/>
  <c r="F282"/>
  <c r="G282"/>
  <c r="H282"/>
  <c r="I282"/>
  <c r="J282"/>
  <c r="K282"/>
  <c r="L282"/>
  <c r="M282"/>
  <c r="D283"/>
  <c r="E283"/>
  <c r="F283"/>
  <c r="G283"/>
  <c r="H283"/>
  <c r="I283"/>
  <c r="J283"/>
  <c r="K283"/>
  <c r="L283"/>
  <c r="M283"/>
  <c r="D284"/>
  <c r="E284"/>
  <c r="F284"/>
  <c r="G284"/>
  <c r="H284"/>
  <c r="I284"/>
  <c r="J284"/>
  <c r="K284"/>
  <c r="L284"/>
  <c r="M284"/>
  <c r="D285"/>
  <c r="E285"/>
  <c r="F285"/>
  <c r="G285"/>
  <c r="H285"/>
  <c r="I285"/>
  <c r="J285"/>
  <c r="K285"/>
  <c r="L285"/>
  <c r="M285"/>
  <c r="D286"/>
  <c r="E286"/>
  <c r="F286"/>
  <c r="G286"/>
  <c r="H286"/>
  <c r="I286"/>
  <c r="J286"/>
  <c r="K286"/>
  <c r="L286"/>
  <c r="M286"/>
  <c r="D287"/>
  <c r="E287"/>
  <c r="F287"/>
  <c r="G287"/>
  <c r="H287"/>
  <c r="I287"/>
  <c r="J287"/>
  <c r="K287"/>
  <c r="L287"/>
  <c r="M287"/>
  <c r="D288"/>
  <c r="E288"/>
  <c r="F288"/>
  <c r="G288"/>
  <c r="H288"/>
  <c r="I288"/>
  <c r="J288"/>
  <c r="K288"/>
  <c r="L288"/>
  <c r="M288"/>
  <c r="D289"/>
  <c r="E289"/>
  <c r="F289"/>
  <c r="G289"/>
  <c r="H289"/>
  <c r="I289"/>
  <c r="J289"/>
  <c r="K289"/>
  <c r="L289"/>
  <c r="M289"/>
  <c r="D290"/>
  <c r="E290"/>
  <c r="F290"/>
  <c r="G290"/>
  <c r="H290"/>
  <c r="I290"/>
  <c r="J290"/>
  <c r="K290"/>
  <c r="L290"/>
  <c r="M290"/>
  <c r="D291"/>
  <c r="E291"/>
  <c r="F291"/>
  <c r="G291"/>
  <c r="H291"/>
  <c r="I291"/>
  <c r="J291"/>
  <c r="K291"/>
  <c r="L291"/>
  <c r="M291"/>
  <c r="D292"/>
  <c r="E292"/>
  <c r="F292"/>
  <c r="G292"/>
  <c r="H292"/>
  <c r="I292"/>
  <c r="J292"/>
  <c r="K292"/>
  <c r="L292"/>
  <c r="M292"/>
  <c r="D293"/>
  <c r="E293"/>
  <c r="F293"/>
  <c r="G293"/>
  <c r="H293"/>
  <c r="I293"/>
  <c r="J293"/>
  <c r="K293"/>
  <c r="L293"/>
  <c r="M293"/>
  <c r="D294"/>
  <c r="E294"/>
  <c r="F294"/>
  <c r="G294"/>
  <c r="H294"/>
  <c r="I294"/>
  <c r="J294"/>
  <c r="K294"/>
  <c r="L294"/>
  <c r="M294"/>
  <c r="D295"/>
  <c r="E295"/>
  <c r="F295"/>
  <c r="G295"/>
  <c r="H295"/>
  <c r="I295"/>
  <c r="J295"/>
  <c r="K295"/>
  <c r="L295"/>
  <c r="M295"/>
  <c r="D296"/>
  <c r="E296"/>
  <c r="F296"/>
  <c r="G296"/>
  <c r="H296"/>
  <c r="I296"/>
  <c r="J296"/>
  <c r="K296"/>
  <c r="L296"/>
  <c r="M296"/>
  <c r="D297"/>
  <c r="E297"/>
  <c r="F297"/>
  <c r="G297"/>
  <c r="H297"/>
  <c r="I297"/>
  <c r="J297"/>
  <c r="K297"/>
  <c r="L297"/>
  <c r="M297"/>
  <c r="D298"/>
  <c r="E298"/>
  <c r="F298"/>
  <c r="G298"/>
  <c r="H298"/>
  <c r="I298"/>
  <c r="J298"/>
  <c r="K298"/>
  <c r="L298"/>
  <c r="M298"/>
  <c r="D299"/>
  <c r="E299"/>
  <c r="F299"/>
  <c r="G299"/>
  <c r="H299"/>
  <c r="I299"/>
  <c r="J299"/>
  <c r="K299"/>
  <c r="L299"/>
  <c r="M299"/>
  <c r="D300"/>
  <c r="E300"/>
  <c r="F300"/>
  <c r="G300"/>
  <c r="H300"/>
  <c r="I300"/>
  <c r="J300"/>
  <c r="K300"/>
  <c r="L300"/>
  <c r="M300"/>
  <c r="D301"/>
  <c r="E301"/>
  <c r="F301"/>
  <c r="G301"/>
  <c r="H301"/>
  <c r="I301"/>
  <c r="J301"/>
  <c r="K301"/>
  <c r="L301"/>
  <c r="M301"/>
  <c r="D302"/>
  <c r="E302"/>
  <c r="F302"/>
  <c r="G302"/>
  <c r="H302"/>
  <c r="I302"/>
  <c r="J302"/>
  <c r="K302"/>
  <c r="L302"/>
  <c r="M302"/>
  <c r="D303"/>
  <c r="E303"/>
  <c r="F303"/>
  <c r="G303"/>
  <c r="H303"/>
  <c r="I303"/>
  <c r="J303"/>
  <c r="K303"/>
  <c r="L303"/>
  <c r="M303"/>
  <c r="D304"/>
  <c r="E304"/>
  <c r="F304"/>
  <c r="G304"/>
  <c r="H304"/>
  <c r="I304"/>
  <c r="J304"/>
  <c r="K304"/>
  <c r="L304"/>
  <c r="M304"/>
  <c r="D305"/>
  <c r="E305"/>
  <c r="F305"/>
  <c r="G305"/>
  <c r="H305"/>
  <c r="I305"/>
  <c r="J305"/>
  <c r="K305"/>
  <c r="L305"/>
  <c r="M305"/>
  <c r="D306"/>
  <c r="E306"/>
  <c r="F306"/>
  <c r="G306"/>
  <c r="H306"/>
  <c r="I306"/>
  <c r="J306"/>
  <c r="K306"/>
  <c r="L306"/>
  <c r="M306"/>
  <c r="D307"/>
  <c r="E307"/>
  <c r="F307"/>
  <c r="G307"/>
  <c r="H307"/>
  <c r="I307"/>
  <c r="J307"/>
  <c r="K307"/>
  <c r="L307"/>
  <c r="M307"/>
  <c r="D308"/>
  <c r="E308"/>
  <c r="F308"/>
  <c r="G308"/>
  <c r="H308"/>
  <c r="I308"/>
  <c r="J308"/>
  <c r="K308"/>
  <c r="L308"/>
  <c r="M308"/>
  <c r="D309"/>
  <c r="E309"/>
  <c r="F309"/>
  <c r="G309"/>
  <c r="H309"/>
  <c r="I309"/>
  <c r="J309"/>
  <c r="K309"/>
  <c r="L309"/>
  <c r="M309"/>
  <c r="D310"/>
  <c r="E310"/>
  <c r="F310"/>
  <c r="G310"/>
  <c r="H310"/>
  <c r="I310"/>
  <c r="J310"/>
  <c r="K310"/>
  <c r="L310"/>
  <c r="M310"/>
  <c r="D311"/>
  <c r="E311"/>
  <c r="F311"/>
  <c r="G311"/>
  <c r="H311"/>
  <c r="I311"/>
  <c r="J311"/>
  <c r="K311"/>
  <c r="L311"/>
  <c r="M311"/>
  <c r="D312"/>
  <c r="E312"/>
  <c r="F312"/>
  <c r="G312"/>
  <c r="H312"/>
  <c r="I312"/>
  <c r="J312"/>
  <c r="K312"/>
  <c r="L312"/>
  <c r="M312"/>
  <c r="D313"/>
  <c r="E313"/>
  <c r="F313"/>
  <c r="G313"/>
  <c r="H313"/>
  <c r="I313"/>
  <c r="J313"/>
  <c r="K313"/>
  <c r="L313"/>
  <c r="M313"/>
  <c r="D314"/>
  <c r="E314"/>
  <c r="F314"/>
  <c r="G314"/>
  <c r="H314"/>
  <c r="I314"/>
  <c r="J314"/>
  <c r="K314"/>
  <c r="L314"/>
  <c r="M314"/>
  <c r="D315"/>
  <c r="E315"/>
  <c r="F315"/>
  <c r="G315"/>
  <c r="H315"/>
  <c r="I315"/>
  <c r="J315"/>
  <c r="K315"/>
  <c r="L315"/>
  <c r="M315"/>
  <c r="D316"/>
  <c r="E316"/>
  <c r="F316"/>
  <c r="G316"/>
  <c r="H316"/>
  <c r="I316"/>
  <c r="J316"/>
  <c r="K316"/>
  <c r="L316"/>
  <c r="M316"/>
  <c r="D317"/>
  <c r="E317"/>
  <c r="F317"/>
  <c r="G317"/>
  <c r="H317"/>
  <c r="I317"/>
  <c r="J317"/>
  <c r="K317"/>
  <c r="L317"/>
  <c r="M317"/>
  <c r="D318"/>
  <c r="E318"/>
  <c r="F318"/>
  <c r="G318"/>
  <c r="H318"/>
  <c r="I318"/>
  <c r="J318"/>
  <c r="K318"/>
  <c r="L318"/>
  <c r="M318"/>
  <c r="D319"/>
  <c r="E319"/>
  <c r="F319"/>
  <c r="G319"/>
  <c r="H319"/>
  <c r="I319"/>
  <c r="J319"/>
  <c r="K319"/>
  <c r="L319"/>
  <c r="M319"/>
  <c r="D320"/>
  <c r="E320"/>
  <c r="F320"/>
  <c r="G320"/>
  <c r="H320"/>
  <c r="I320"/>
  <c r="J320"/>
  <c r="K320"/>
  <c r="L320"/>
  <c r="M320"/>
  <c r="D321"/>
  <c r="E321"/>
  <c r="F321"/>
  <c r="G321"/>
  <c r="H321"/>
  <c r="I321"/>
  <c r="J321"/>
  <c r="K321"/>
  <c r="L321"/>
  <c r="M321"/>
  <c r="D322"/>
  <c r="E322"/>
  <c r="F322"/>
  <c r="G322"/>
  <c r="H322"/>
  <c r="I322"/>
  <c r="J322"/>
  <c r="K322"/>
  <c r="L322"/>
  <c r="M322"/>
  <c r="D323"/>
  <c r="E323"/>
  <c r="F323"/>
  <c r="G323"/>
  <c r="H323"/>
  <c r="I323"/>
  <c r="J323"/>
  <c r="K323"/>
  <c r="L323"/>
  <c r="M323"/>
  <c r="D324"/>
  <c r="E324"/>
  <c r="F324"/>
  <c r="G324"/>
  <c r="H324"/>
  <c r="I324"/>
  <c r="J324"/>
  <c r="K324"/>
  <c r="L324"/>
  <c r="M324"/>
  <c r="D325"/>
  <c r="E325"/>
  <c r="F325"/>
  <c r="G325"/>
  <c r="H325"/>
  <c r="I325"/>
  <c r="J325"/>
  <c r="K325"/>
  <c r="L325"/>
  <c r="M325"/>
  <c r="D326"/>
  <c r="E326"/>
  <c r="F326"/>
  <c r="G326"/>
  <c r="H326"/>
  <c r="I326"/>
  <c r="J326"/>
  <c r="K326"/>
  <c r="L326"/>
  <c r="M326"/>
  <c r="D327"/>
  <c r="E327"/>
  <c r="F327"/>
  <c r="G327"/>
  <c r="H327"/>
  <c r="I327"/>
  <c r="J327"/>
  <c r="K327"/>
  <c r="L327"/>
  <c r="M327"/>
  <c r="D328"/>
  <c r="E328"/>
  <c r="F328"/>
  <c r="G328"/>
  <c r="H328"/>
  <c r="I328"/>
  <c r="J328"/>
  <c r="K328"/>
  <c r="L328"/>
  <c r="M328"/>
  <c r="D329"/>
  <c r="E329"/>
  <c r="F329"/>
  <c r="G329"/>
  <c r="H329"/>
  <c r="I329"/>
  <c r="J329"/>
  <c r="K329"/>
  <c r="L329"/>
  <c r="M329"/>
  <c r="D330"/>
  <c r="E330"/>
  <c r="F330"/>
  <c r="G330"/>
  <c r="H330"/>
  <c r="I330"/>
  <c r="J330"/>
  <c r="K330"/>
  <c r="L330"/>
  <c r="M330"/>
  <c r="D331"/>
  <c r="E331"/>
  <c r="F331"/>
  <c r="G331"/>
  <c r="H331"/>
  <c r="I331"/>
  <c r="J331"/>
  <c r="K331"/>
  <c r="L331"/>
  <c r="M331"/>
  <c r="D332"/>
  <c r="E332"/>
  <c r="F332"/>
  <c r="G332"/>
  <c r="H332"/>
  <c r="I332"/>
  <c r="J332"/>
  <c r="K332"/>
  <c r="L332"/>
  <c r="M332"/>
  <c r="D333"/>
  <c r="E333"/>
  <c r="F333"/>
  <c r="G333"/>
  <c r="H333"/>
  <c r="I333"/>
  <c r="J333"/>
  <c r="K333"/>
  <c r="L333"/>
  <c r="M333"/>
  <c r="D334"/>
  <c r="E334"/>
  <c r="F334"/>
  <c r="G334"/>
  <c r="H334"/>
  <c r="I334"/>
  <c r="J334"/>
  <c r="K334"/>
  <c r="L334"/>
  <c r="M334"/>
  <c r="D335"/>
  <c r="E335"/>
  <c r="F335"/>
  <c r="G335"/>
  <c r="H335"/>
  <c r="I335"/>
  <c r="J335"/>
  <c r="K335"/>
  <c r="L335"/>
  <c r="M335"/>
  <c r="D336"/>
  <c r="E336"/>
  <c r="F336"/>
  <c r="G336"/>
  <c r="H336"/>
  <c r="I336"/>
  <c r="J336"/>
  <c r="K336"/>
  <c r="L336"/>
  <c r="M336"/>
  <c r="D337"/>
  <c r="E337"/>
  <c r="F337"/>
  <c r="G337"/>
  <c r="H337"/>
  <c r="I337"/>
  <c r="J337"/>
  <c r="K337"/>
  <c r="L337"/>
  <c r="M337"/>
  <c r="D338"/>
  <c r="E338"/>
  <c r="F338"/>
  <c r="G338"/>
  <c r="H338"/>
  <c r="I338"/>
  <c r="J338"/>
  <c r="K338"/>
  <c r="L338"/>
  <c r="M338"/>
  <c r="D339"/>
  <c r="E339"/>
  <c r="F339"/>
  <c r="G339"/>
  <c r="H339"/>
  <c r="I339"/>
  <c r="J339"/>
  <c r="K339"/>
  <c r="L339"/>
  <c r="M339"/>
  <c r="D340"/>
  <c r="E340"/>
  <c r="F340"/>
  <c r="G340"/>
  <c r="H340"/>
  <c r="I340"/>
  <c r="J340"/>
  <c r="K340"/>
  <c r="L340"/>
  <c r="M340"/>
  <c r="D341"/>
  <c r="E341"/>
  <c r="F341"/>
  <c r="G341"/>
  <c r="H341"/>
  <c r="I341"/>
  <c r="J341"/>
  <c r="K341"/>
  <c r="L341"/>
  <c r="M341"/>
  <c r="D342"/>
  <c r="E342"/>
  <c r="F342"/>
  <c r="G342"/>
  <c r="H342"/>
  <c r="I342"/>
  <c r="J342"/>
  <c r="K342"/>
  <c r="L342"/>
  <c r="M342"/>
  <c r="D343"/>
  <c r="E343"/>
  <c r="F343"/>
  <c r="G343"/>
  <c r="H343"/>
  <c r="I343"/>
  <c r="J343"/>
  <c r="K343"/>
  <c r="L343"/>
  <c r="M343"/>
  <c r="D344"/>
  <c r="E344"/>
  <c r="F344"/>
  <c r="G344"/>
  <c r="H344"/>
  <c r="I344"/>
  <c r="J344"/>
  <c r="K344"/>
  <c r="L344"/>
  <c r="M344"/>
  <c r="D345"/>
  <c r="E345"/>
  <c r="F345"/>
  <c r="G345"/>
  <c r="H345"/>
  <c r="I345"/>
  <c r="J345"/>
  <c r="K345"/>
  <c r="L345"/>
  <c r="M345"/>
  <c r="D346"/>
  <c r="E346"/>
  <c r="F346"/>
  <c r="G346"/>
  <c r="H346"/>
  <c r="I346"/>
  <c r="J346"/>
  <c r="K346"/>
  <c r="L346"/>
  <c r="M346"/>
  <c r="D347"/>
  <c r="E347"/>
  <c r="F347"/>
  <c r="G347"/>
  <c r="H347"/>
  <c r="I347"/>
  <c r="J347"/>
  <c r="K347"/>
  <c r="L347"/>
  <c r="M347"/>
  <c r="D348"/>
  <c r="E348"/>
  <c r="F348"/>
  <c r="G348"/>
  <c r="H348"/>
  <c r="I348"/>
  <c r="J348"/>
  <c r="K348"/>
  <c r="L348"/>
  <c r="M348"/>
  <c r="D349"/>
  <c r="E349"/>
  <c r="F349"/>
  <c r="G349"/>
  <c r="H349"/>
  <c r="I349"/>
  <c r="J349"/>
  <c r="K349"/>
  <c r="L349"/>
  <c r="M349"/>
  <c r="D350"/>
  <c r="E350"/>
  <c r="F350"/>
  <c r="G350"/>
  <c r="H350"/>
  <c r="I350"/>
  <c r="J350"/>
  <c r="K350"/>
  <c r="L350"/>
  <c r="M350"/>
  <c r="D351"/>
  <c r="E351"/>
  <c r="F351"/>
  <c r="G351"/>
  <c r="H351"/>
  <c r="I351"/>
  <c r="J351"/>
  <c r="K351"/>
  <c r="L351"/>
  <c r="M351"/>
  <c r="D352"/>
  <c r="E352"/>
  <c r="F352"/>
  <c r="G352"/>
  <c r="H352"/>
  <c r="I352"/>
  <c r="J352"/>
  <c r="K352"/>
  <c r="L352"/>
  <c r="M352"/>
  <c r="D353"/>
  <c r="E353"/>
  <c r="F353"/>
  <c r="G353"/>
  <c r="H353"/>
  <c r="I353"/>
  <c r="J353"/>
  <c r="K353"/>
  <c r="L353"/>
  <c r="M353"/>
  <c r="D354"/>
  <c r="E354"/>
  <c r="F354"/>
  <c r="G354"/>
  <c r="H354"/>
  <c r="I354"/>
  <c r="J354"/>
  <c r="K354"/>
  <c r="L354"/>
  <c r="M354"/>
  <c r="D355"/>
  <c r="E355"/>
  <c r="F355"/>
  <c r="G355"/>
  <c r="H355"/>
  <c r="I355"/>
  <c r="J355"/>
  <c r="K355"/>
  <c r="L355"/>
  <c r="M355"/>
  <c r="D356"/>
  <c r="E356"/>
  <c r="F356"/>
  <c r="G356"/>
  <c r="H356"/>
  <c r="I356"/>
  <c r="J356"/>
  <c r="K356"/>
  <c r="L356"/>
  <c r="M356"/>
  <c r="D357"/>
  <c r="E357"/>
  <c r="F357"/>
  <c r="G357"/>
  <c r="H357"/>
  <c r="I357"/>
  <c r="J357"/>
  <c r="K357"/>
  <c r="L357"/>
  <c r="M357"/>
  <c r="D358"/>
  <c r="E358"/>
  <c r="F358"/>
  <c r="G358"/>
  <c r="H358"/>
  <c r="I358"/>
  <c r="J358"/>
  <c r="K358"/>
  <c r="L358"/>
  <c r="M358"/>
  <c r="D359"/>
  <c r="E359"/>
  <c r="F359"/>
  <c r="G359"/>
  <c r="H359"/>
  <c r="I359"/>
  <c r="J359"/>
  <c r="K359"/>
  <c r="L359"/>
  <c r="M359"/>
  <c r="D360"/>
  <c r="E360"/>
  <c r="F360"/>
  <c r="G360"/>
  <c r="H360"/>
  <c r="I360"/>
  <c r="J360"/>
  <c r="K360"/>
  <c r="L360"/>
  <c r="M360"/>
  <c r="D361"/>
  <c r="E361"/>
  <c r="F361"/>
  <c r="G361"/>
  <c r="H361"/>
  <c r="I361"/>
  <c r="J361"/>
  <c r="K361"/>
  <c r="L361"/>
  <c r="M361"/>
  <c r="D362"/>
  <c r="E362"/>
  <c r="F362"/>
  <c r="G362"/>
  <c r="H362"/>
  <c r="I362"/>
  <c r="J362"/>
  <c r="K362"/>
  <c r="L362"/>
  <c r="M362"/>
  <c r="D363"/>
  <c r="E363"/>
  <c r="F363"/>
  <c r="G363"/>
  <c r="H363"/>
  <c r="I363"/>
  <c r="J363"/>
  <c r="K363"/>
  <c r="L363"/>
  <c r="M363"/>
  <c r="D364"/>
  <c r="E364"/>
  <c r="F364"/>
  <c r="G364"/>
  <c r="H364"/>
  <c r="I364"/>
  <c r="J364"/>
  <c r="K364"/>
  <c r="L364"/>
  <c r="M364"/>
  <c r="D365"/>
  <c r="E365"/>
  <c r="F365"/>
  <c r="G365"/>
  <c r="H365"/>
  <c r="I365"/>
  <c r="J365"/>
  <c r="K365"/>
  <c r="L365"/>
  <c r="M365"/>
  <c r="D366"/>
  <c r="E366"/>
  <c r="F366"/>
  <c r="G366"/>
  <c r="H366"/>
  <c r="I366"/>
  <c r="J366"/>
  <c r="K366"/>
  <c r="L366"/>
  <c r="M366"/>
  <c r="D367"/>
  <c r="E367"/>
  <c r="F367"/>
  <c r="G367"/>
  <c r="H367"/>
  <c r="I367"/>
  <c r="J367"/>
  <c r="K367"/>
  <c r="L367"/>
  <c r="M367"/>
  <c r="D368"/>
  <c r="E368"/>
  <c r="F368"/>
  <c r="G368"/>
  <c r="H368"/>
  <c r="I368"/>
  <c r="J368"/>
  <c r="K368"/>
  <c r="L368"/>
  <c r="M368"/>
  <c r="D369"/>
  <c r="E369"/>
  <c r="F369"/>
  <c r="G369"/>
  <c r="H369"/>
  <c r="I369"/>
  <c r="J369"/>
  <c r="K369"/>
  <c r="L369"/>
  <c r="M369"/>
  <c r="D370"/>
  <c r="E370"/>
  <c r="F370"/>
  <c r="G370"/>
  <c r="H370"/>
  <c r="I370"/>
  <c r="J370"/>
  <c r="K370"/>
  <c r="L370"/>
  <c r="M370"/>
  <c r="D371"/>
  <c r="E371"/>
  <c r="F371"/>
  <c r="G371"/>
  <c r="H371"/>
  <c r="I371"/>
  <c r="J371"/>
  <c r="K371"/>
  <c r="L371"/>
  <c r="M371"/>
  <c r="D372"/>
  <c r="E372"/>
  <c r="F372"/>
  <c r="G372"/>
  <c r="H372"/>
  <c r="I372"/>
  <c r="J372"/>
  <c r="K372"/>
  <c r="L372"/>
  <c r="M372"/>
  <c r="D373"/>
  <c r="E373"/>
  <c r="F373"/>
  <c r="G373"/>
  <c r="H373"/>
  <c r="I373"/>
  <c r="J373"/>
  <c r="K373"/>
  <c r="L373"/>
  <c r="M373"/>
  <c r="D374"/>
  <c r="E374"/>
  <c r="F374"/>
  <c r="G374"/>
  <c r="H374"/>
  <c r="I374"/>
  <c r="J374"/>
  <c r="K374"/>
  <c r="L374"/>
  <c r="M374"/>
  <c r="D375"/>
  <c r="E375"/>
  <c r="F375"/>
  <c r="G375"/>
  <c r="H375"/>
  <c r="I375"/>
  <c r="J375"/>
  <c r="K375"/>
  <c r="L375"/>
  <c r="M375"/>
  <c r="D376"/>
  <c r="E376"/>
  <c r="F376"/>
  <c r="G376"/>
  <c r="H376"/>
  <c r="I376"/>
  <c r="J376"/>
  <c r="K376"/>
  <c r="L376"/>
  <c r="M376"/>
  <c r="D377"/>
  <c r="E377"/>
  <c r="F377"/>
  <c r="G377"/>
  <c r="H377"/>
  <c r="I377"/>
  <c r="J377"/>
  <c r="K377"/>
  <c r="L377"/>
  <c r="M377"/>
  <c r="D378"/>
  <c r="E378"/>
  <c r="F378"/>
  <c r="G378"/>
  <c r="H378"/>
  <c r="I378"/>
  <c r="J378"/>
  <c r="K378"/>
  <c r="L378"/>
  <c r="M378"/>
  <c r="D379"/>
  <c r="E379"/>
  <c r="F379"/>
  <c r="G379"/>
  <c r="H379"/>
  <c r="I379"/>
  <c r="J379"/>
  <c r="K379"/>
  <c r="L379"/>
  <c r="M379"/>
  <c r="D380"/>
  <c r="E380"/>
  <c r="F380"/>
  <c r="G380"/>
  <c r="H380"/>
  <c r="I380"/>
  <c r="J380"/>
  <c r="K380"/>
  <c r="L380"/>
  <c r="M380"/>
  <c r="D381"/>
  <c r="E381"/>
  <c r="F381"/>
  <c r="G381"/>
  <c r="H381"/>
  <c r="I381"/>
  <c r="J381"/>
  <c r="K381"/>
  <c r="L381"/>
  <c r="M381"/>
  <c r="D382"/>
  <c r="E382"/>
  <c r="F382"/>
  <c r="G382"/>
  <c r="H382"/>
  <c r="I382"/>
  <c r="J382"/>
  <c r="K382"/>
  <c r="L382"/>
  <c r="M382"/>
  <c r="D383"/>
  <c r="E383"/>
  <c r="F383"/>
  <c r="G383"/>
  <c r="H383"/>
  <c r="I383"/>
  <c r="J383"/>
  <c r="K383"/>
  <c r="L383"/>
  <c r="M383"/>
  <c r="D384"/>
  <c r="E384"/>
  <c r="F384"/>
  <c r="G384"/>
  <c r="H384"/>
  <c r="I384"/>
  <c r="J384"/>
  <c r="K384"/>
  <c r="L384"/>
  <c r="M384"/>
  <c r="D385"/>
  <c r="E385"/>
  <c r="F385"/>
  <c r="G385"/>
  <c r="H385"/>
  <c r="I385"/>
  <c r="J385"/>
  <c r="K385"/>
  <c r="L385"/>
  <c r="M385"/>
  <c r="D386"/>
  <c r="E386"/>
  <c r="F386"/>
  <c r="G386"/>
  <c r="H386"/>
  <c r="I386"/>
  <c r="J386"/>
  <c r="K386"/>
  <c r="L386"/>
  <c r="M386"/>
  <c r="D387"/>
  <c r="E387"/>
  <c r="F387"/>
  <c r="G387"/>
  <c r="H387"/>
  <c r="I387"/>
  <c r="J387"/>
  <c r="K387"/>
  <c r="L387"/>
  <c r="M387"/>
  <c r="D388"/>
  <c r="E388"/>
  <c r="F388"/>
  <c r="G388"/>
  <c r="H388"/>
  <c r="I388"/>
  <c r="J388"/>
  <c r="K388"/>
  <c r="L388"/>
  <c r="M388"/>
  <c r="D389"/>
  <c r="E389"/>
  <c r="F389"/>
  <c r="G389"/>
  <c r="H389"/>
  <c r="I389"/>
  <c r="J389"/>
  <c r="K389"/>
  <c r="L389"/>
  <c r="M389"/>
  <c r="D390"/>
  <c r="E390"/>
  <c r="F390"/>
  <c r="G390"/>
  <c r="H390"/>
  <c r="I390"/>
  <c r="J390"/>
  <c r="K390"/>
  <c r="L390"/>
  <c r="M390"/>
  <c r="D391"/>
  <c r="E391"/>
  <c r="F391"/>
  <c r="G391"/>
  <c r="H391"/>
  <c r="I391"/>
  <c r="J391"/>
  <c r="K391"/>
  <c r="L391"/>
  <c r="M391"/>
  <c r="D392"/>
  <c r="E392"/>
  <c r="F392"/>
  <c r="G392"/>
  <c r="H392"/>
  <c r="I392"/>
  <c r="J392"/>
  <c r="K392"/>
  <c r="L392"/>
  <c r="M392"/>
  <c r="D393"/>
  <c r="E393"/>
  <c r="F393"/>
  <c r="G393"/>
  <c r="H393"/>
  <c r="I393"/>
  <c r="J393"/>
  <c r="K393"/>
  <c r="L393"/>
  <c r="M393"/>
  <c r="D394"/>
  <c r="E394"/>
  <c r="F394"/>
  <c r="G394"/>
  <c r="H394"/>
  <c r="I394"/>
  <c r="J394"/>
  <c r="K394"/>
  <c r="L394"/>
  <c r="M394"/>
  <c r="D395"/>
  <c r="E395"/>
  <c r="F395"/>
  <c r="G395"/>
  <c r="H395"/>
  <c r="I395"/>
  <c r="J395"/>
  <c r="K395"/>
  <c r="L395"/>
  <c r="M395"/>
  <c r="D396"/>
  <c r="E396"/>
  <c r="F396"/>
  <c r="G396"/>
  <c r="H396"/>
  <c r="I396"/>
  <c r="J396"/>
  <c r="K396"/>
  <c r="L396"/>
  <c r="M396"/>
  <c r="D397"/>
  <c r="E397"/>
  <c r="F397"/>
  <c r="G397"/>
  <c r="H397"/>
  <c r="I397"/>
  <c r="J397"/>
  <c r="K397"/>
  <c r="L397"/>
  <c r="M397"/>
  <c r="D398"/>
  <c r="E398"/>
  <c r="F398"/>
  <c r="G398"/>
  <c r="H398"/>
  <c r="I398"/>
  <c r="J398"/>
  <c r="K398"/>
  <c r="L398"/>
  <c r="M398"/>
  <c r="D399"/>
  <c r="E399"/>
  <c r="F399"/>
  <c r="G399"/>
  <c r="H399"/>
  <c r="I399"/>
  <c r="J399"/>
  <c r="K399"/>
  <c r="L399"/>
  <c r="M399"/>
  <c r="D400"/>
  <c r="E400"/>
  <c r="F400"/>
  <c r="G400"/>
  <c r="H400"/>
  <c r="I400"/>
  <c r="J400"/>
  <c r="K400"/>
  <c r="L400"/>
  <c r="M400"/>
  <c r="D401"/>
  <c r="E401"/>
  <c r="F401"/>
  <c r="G401"/>
  <c r="H401"/>
  <c r="I401"/>
  <c r="J401"/>
  <c r="K401"/>
  <c r="L401"/>
  <c r="M401"/>
  <c r="D402"/>
  <c r="E402"/>
  <c r="F402"/>
  <c r="G402"/>
  <c r="H402"/>
  <c r="I402"/>
  <c r="J402"/>
  <c r="K402"/>
  <c r="L402"/>
  <c r="M402"/>
  <c r="D403"/>
  <c r="E403"/>
  <c r="F403"/>
  <c r="G403"/>
  <c r="H403"/>
  <c r="I403"/>
  <c r="J403"/>
  <c r="K403"/>
  <c r="L403"/>
  <c r="M403"/>
  <c r="D404"/>
  <c r="E404"/>
  <c r="F404"/>
  <c r="G404"/>
  <c r="H404"/>
  <c r="I404"/>
  <c r="J404"/>
  <c r="K404"/>
  <c r="L404"/>
  <c r="M404"/>
  <c r="D405"/>
  <c r="E405"/>
  <c r="F405"/>
  <c r="G405"/>
  <c r="H405"/>
  <c r="I405"/>
  <c r="J405"/>
  <c r="K405"/>
  <c r="L405"/>
  <c r="M405"/>
  <c r="D406"/>
  <c r="E406"/>
  <c r="F406"/>
  <c r="G406"/>
  <c r="H406"/>
  <c r="I406"/>
  <c r="J406"/>
  <c r="K406"/>
  <c r="L406"/>
  <c r="M406"/>
  <c r="D407"/>
  <c r="E407"/>
  <c r="F407"/>
  <c r="G407"/>
  <c r="H407"/>
  <c r="I407"/>
  <c r="J407"/>
  <c r="K407"/>
  <c r="L407"/>
  <c r="M407"/>
  <c r="D408"/>
  <c r="E408"/>
  <c r="F408"/>
  <c r="G408"/>
  <c r="H408"/>
  <c r="I408"/>
  <c r="J408"/>
  <c r="K408"/>
  <c r="L408"/>
  <c r="M408"/>
  <c r="D409"/>
  <c r="E409"/>
  <c r="F409"/>
  <c r="G409"/>
  <c r="H409"/>
  <c r="I409"/>
  <c r="J409"/>
  <c r="K409"/>
  <c r="L409"/>
  <c r="M409"/>
  <c r="D410"/>
  <c r="E410"/>
  <c r="F410"/>
  <c r="G410"/>
  <c r="H410"/>
  <c r="I410"/>
  <c r="J410"/>
  <c r="K410"/>
  <c r="L410"/>
  <c r="M410"/>
  <c r="D411"/>
  <c r="E411"/>
  <c r="F411"/>
  <c r="G411"/>
  <c r="H411"/>
  <c r="I411"/>
  <c r="J411"/>
  <c r="K411"/>
  <c r="L411"/>
  <c r="M411"/>
  <c r="D412"/>
  <c r="E412"/>
  <c r="F412"/>
  <c r="G412"/>
  <c r="H412"/>
  <c r="I412"/>
  <c r="J412"/>
  <c r="K412"/>
  <c r="L412"/>
  <c r="M412"/>
  <c r="D413"/>
  <c r="E413"/>
  <c r="F413"/>
  <c r="G413"/>
  <c r="H413"/>
  <c r="I413"/>
  <c r="J413"/>
  <c r="K413"/>
  <c r="L413"/>
  <c r="M413"/>
  <c r="D414"/>
  <c r="E414"/>
  <c r="F414"/>
  <c r="G414"/>
  <c r="H414"/>
  <c r="I414"/>
  <c r="J414"/>
  <c r="K414"/>
  <c r="L414"/>
  <c r="M414"/>
  <c r="D415"/>
  <c r="E415"/>
  <c r="F415"/>
  <c r="G415"/>
  <c r="H415"/>
  <c r="I415"/>
  <c r="J415"/>
  <c r="K415"/>
  <c r="L415"/>
  <c r="M415"/>
  <c r="D416"/>
  <c r="E416"/>
  <c r="F416"/>
  <c r="G416"/>
  <c r="H416"/>
  <c r="I416"/>
  <c r="J416"/>
  <c r="K416"/>
  <c r="L416"/>
  <c r="M416"/>
  <c r="D417"/>
  <c r="E417"/>
  <c r="F417"/>
  <c r="G417"/>
  <c r="H417"/>
  <c r="I417"/>
  <c r="J417"/>
  <c r="K417"/>
  <c r="L417"/>
  <c r="M417"/>
  <c r="D418"/>
  <c r="E418"/>
  <c r="F418"/>
  <c r="G418"/>
  <c r="H418"/>
  <c r="I418"/>
  <c r="J418"/>
  <c r="K418"/>
  <c r="L418"/>
  <c r="M418"/>
  <c r="D419"/>
  <c r="E419"/>
  <c r="F419"/>
  <c r="G419"/>
  <c r="H419"/>
  <c r="I419"/>
  <c r="J419"/>
  <c r="K419"/>
  <c r="L419"/>
  <c r="M419"/>
  <c r="D420"/>
  <c r="E420"/>
  <c r="F420"/>
  <c r="G420"/>
  <c r="H420"/>
  <c r="I420"/>
  <c r="J420"/>
  <c r="K420"/>
  <c r="L420"/>
  <c r="M420"/>
  <c r="D421"/>
  <c r="E421"/>
  <c r="F421"/>
  <c r="G421"/>
  <c r="H421"/>
  <c r="I421"/>
  <c r="J421"/>
  <c r="K421"/>
  <c r="L421"/>
  <c r="M421"/>
  <c r="D422"/>
  <c r="E422"/>
  <c r="F422"/>
  <c r="G422"/>
  <c r="H422"/>
  <c r="I422"/>
  <c r="J422"/>
  <c r="K422"/>
  <c r="L422"/>
  <c r="M422"/>
  <c r="D423"/>
  <c r="E423"/>
  <c r="F423"/>
  <c r="G423"/>
  <c r="H423"/>
  <c r="I423"/>
  <c r="J423"/>
  <c r="K423"/>
  <c r="L423"/>
  <c r="M423"/>
  <c r="D424"/>
  <c r="E424"/>
  <c r="F424"/>
  <c r="G424"/>
  <c r="H424"/>
  <c r="I424"/>
  <c r="J424"/>
  <c r="K424"/>
  <c r="L424"/>
  <c r="M424"/>
  <c r="D425"/>
  <c r="E425"/>
  <c r="F425"/>
  <c r="G425"/>
  <c r="H425"/>
  <c r="I425"/>
  <c r="J425"/>
  <c r="K425"/>
  <c r="L425"/>
  <c r="M425"/>
  <c r="D426"/>
  <c r="E426"/>
  <c r="F426"/>
  <c r="G426"/>
  <c r="H426"/>
  <c r="I426"/>
  <c r="J426"/>
  <c r="K426"/>
  <c r="L426"/>
  <c r="M426"/>
  <c r="D427"/>
  <c r="E427"/>
  <c r="F427"/>
  <c r="G427"/>
  <c r="H427"/>
  <c r="I427"/>
  <c r="J427"/>
  <c r="K427"/>
  <c r="L427"/>
  <c r="M427"/>
  <c r="D428"/>
  <c r="E428"/>
  <c r="F428"/>
  <c r="G428"/>
  <c r="H428"/>
  <c r="I428"/>
  <c r="J428"/>
  <c r="K428"/>
  <c r="L428"/>
  <c r="M428"/>
  <c r="D429"/>
  <c r="E429"/>
  <c r="F429"/>
  <c r="G429"/>
  <c r="H429"/>
  <c r="I429"/>
  <c r="J429"/>
  <c r="K429"/>
  <c r="L429"/>
  <c r="M429"/>
  <c r="D430"/>
  <c r="E430"/>
  <c r="F430"/>
  <c r="G430"/>
  <c r="H430"/>
  <c r="I430"/>
  <c r="J430"/>
  <c r="K430"/>
  <c r="L430"/>
  <c r="M430"/>
  <c r="D431"/>
  <c r="E431"/>
  <c r="F431"/>
  <c r="G431"/>
  <c r="H431"/>
  <c r="I431"/>
  <c r="J431"/>
  <c r="K431"/>
  <c r="L431"/>
  <c r="M431"/>
  <c r="D432"/>
  <c r="E432"/>
  <c r="F432"/>
  <c r="G432"/>
  <c r="H432"/>
  <c r="I432"/>
  <c r="J432"/>
  <c r="K432"/>
  <c r="L432"/>
  <c r="M432"/>
  <c r="D433"/>
  <c r="E433"/>
  <c r="F433"/>
  <c r="G433"/>
  <c r="H433"/>
  <c r="I433"/>
  <c r="J433"/>
  <c r="K433"/>
  <c r="L433"/>
  <c r="M433"/>
  <c r="D434"/>
  <c r="E434"/>
  <c r="F434"/>
  <c r="G434"/>
  <c r="H434"/>
  <c r="I434"/>
  <c r="J434"/>
  <c r="K434"/>
  <c r="L434"/>
  <c r="M434"/>
  <c r="D435"/>
  <c r="E435"/>
  <c r="F435"/>
  <c r="G435"/>
  <c r="H435"/>
  <c r="I435"/>
  <c r="J435"/>
  <c r="K435"/>
  <c r="L435"/>
  <c r="M435"/>
  <c r="D436"/>
  <c r="E436"/>
  <c r="F436"/>
  <c r="G436"/>
  <c r="H436"/>
  <c r="I436"/>
  <c r="J436"/>
  <c r="K436"/>
  <c r="L436"/>
  <c r="M436"/>
  <c r="D437"/>
  <c r="E437"/>
  <c r="F437"/>
  <c r="G437"/>
  <c r="H437"/>
  <c r="I437"/>
  <c r="J437"/>
  <c r="K437"/>
  <c r="L437"/>
  <c r="M437"/>
  <c r="D438"/>
  <c r="E438"/>
  <c r="F438"/>
  <c r="G438"/>
  <c r="H438"/>
  <c r="I438"/>
  <c r="J438"/>
  <c r="K438"/>
  <c r="L438"/>
  <c r="M438"/>
  <c r="D439"/>
  <c r="E439"/>
  <c r="F439"/>
  <c r="G439"/>
  <c r="H439"/>
  <c r="I439"/>
  <c r="J439"/>
  <c r="K439"/>
  <c r="L439"/>
  <c r="M439"/>
  <c r="D440"/>
  <c r="E440"/>
  <c r="F440"/>
  <c r="G440"/>
  <c r="H440"/>
  <c r="I440"/>
  <c r="J440"/>
  <c r="K440"/>
  <c r="L440"/>
  <c r="M440"/>
  <c r="D441"/>
  <c r="E441"/>
  <c r="F441"/>
  <c r="G441"/>
  <c r="H441"/>
  <c r="I441"/>
  <c r="J441"/>
  <c r="K441"/>
  <c r="L441"/>
  <c r="M441"/>
  <c r="D442"/>
  <c r="E442"/>
  <c r="F442"/>
  <c r="G442"/>
  <c r="H442"/>
  <c r="I442"/>
  <c r="J442"/>
  <c r="K442"/>
  <c r="L442"/>
  <c r="M442"/>
  <c r="D443"/>
  <c r="E443"/>
  <c r="F443"/>
  <c r="G443"/>
  <c r="H443"/>
  <c r="I443"/>
  <c r="J443"/>
  <c r="K443"/>
  <c r="L443"/>
  <c r="M443"/>
  <c r="D444"/>
  <c r="E444"/>
  <c r="F444"/>
  <c r="G444"/>
  <c r="H444"/>
  <c r="I444"/>
  <c r="J444"/>
  <c r="K444"/>
  <c r="L444"/>
  <c r="M444"/>
  <c r="D445"/>
  <c r="E445"/>
  <c r="F445"/>
  <c r="G445"/>
  <c r="H445"/>
  <c r="I445"/>
  <c r="J445"/>
  <c r="K445"/>
  <c r="L445"/>
  <c r="M445"/>
  <c r="D446"/>
  <c r="E446"/>
  <c r="F446"/>
  <c r="G446"/>
  <c r="H446"/>
  <c r="I446"/>
  <c r="J446"/>
  <c r="K446"/>
  <c r="L446"/>
  <c r="M446"/>
  <c r="D447"/>
  <c r="E447"/>
  <c r="F447"/>
  <c r="G447"/>
  <c r="H447"/>
  <c r="I447"/>
  <c r="J447"/>
  <c r="K447"/>
  <c r="L447"/>
  <c r="M447"/>
  <c r="D448"/>
  <c r="E448"/>
  <c r="F448"/>
  <c r="G448"/>
  <c r="H448"/>
  <c r="I448"/>
  <c r="J448"/>
  <c r="K448"/>
  <c r="L448"/>
  <c r="M448"/>
  <c r="D449"/>
  <c r="E449"/>
  <c r="F449"/>
  <c r="G449"/>
  <c r="H449"/>
  <c r="I449"/>
  <c r="J449"/>
  <c r="K449"/>
  <c r="L449"/>
  <c r="M449"/>
  <c r="D450"/>
  <c r="E450"/>
  <c r="F450"/>
  <c r="G450"/>
  <c r="H450"/>
  <c r="I450"/>
  <c r="J450"/>
  <c r="K450"/>
  <c r="L450"/>
  <c r="M450"/>
  <c r="D451"/>
  <c r="E451"/>
  <c r="F451"/>
  <c r="G451"/>
  <c r="H451"/>
  <c r="I451"/>
  <c r="J451"/>
  <c r="K451"/>
  <c r="L451"/>
  <c r="M451"/>
  <c r="D452"/>
  <c r="E452"/>
  <c r="F452"/>
  <c r="G452"/>
  <c r="H452"/>
  <c r="I452"/>
  <c r="J452"/>
  <c r="K452"/>
  <c r="L452"/>
  <c r="M452"/>
  <c r="D453"/>
  <c r="E453"/>
  <c r="F453"/>
  <c r="G453"/>
  <c r="H453"/>
  <c r="I453"/>
  <c r="J453"/>
  <c r="K453"/>
  <c r="L453"/>
  <c r="M453"/>
  <c r="D454"/>
  <c r="E454"/>
  <c r="F454"/>
  <c r="G454"/>
  <c r="H454"/>
  <c r="I454"/>
  <c r="J454"/>
  <c r="K454"/>
  <c r="L454"/>
  <c r="M454"/>
  <c r="D455"/>
  <c r="E455"/>
  <c r="F455"/>
  <c r="G455"/>
  <c r="H455"/>
  <c r="I455"/>
  <c r="J455"/>
  <c r="K455"/>
  <c r="L455"/>
  <c r="M455"/>
  <c r="D456"/>
  <c r="E456"/>
  <c r="F456"/>
  <c r="G456"/>
  <c r="H456"/>
  <c r="I456"/>
  <c r="J456"/>
  <c r="K456"/>
  <c r="L456"/>
  <c r="M456"/>
  <c r="D457"/>
  <c r="E457"/>
  <c r="F457"/>
  <c r="G457"/>
  <c r="H457"/>
  <c r="I457"/>
  <c r="J457"/>
  <c r="K457"/>
  <c r="L457"/>
  <c r="M457"/>
  <c r="D458"/>
  <c r="E458"/>
  <c r="F458"/>
  <c r="G458"/>
  <c r="H458"/>
  <c r="I458"/>
  <c r="J458"/>
  <c r="K458"/>
  <c r="L458"/>
  <c r="M458"/>
  <c r="D459"/>
  <c r="E459"/>
  <c r="F459"/>
  <c r="G459"/>
  <c r="H459"/>
  <c r="I459"/>
  <c r="J459"/>
  <c r="K459"/>
  <c r="L459"/>
  <c r="M459"/>
  <c r="D460"/>
  <c r="E460"/>
  <c r="F460"/>
  <c r="G460"/>
  <c r="H460"/>
  <c r="I460"/>
  <c r="J460"/>
  <c r="K460"/>
  <c r="L460"/>
  <c r="M460"/>
  <c r="D461"/>
  <c r="E461"/>
  <c r="F461"/>
  <c r="G461"/>
  <c r="H461"/>
  <c r="I461"/>
  <c r="J461"/>
  <c r="K461"/>
  <c r="L461"/>
  <c r="M461"/>
  <c r="D462"/>
  <c r="E462"/>
  <c r="F462"/>
  <c r="G462"/>
  <c r="H462"/>
  <c r="I462"/>
  <c r="J462"/>
  <c r="K462"/>
  <c r="L462"/>
  <c r="M462"/>
  <c r="D463"/>
  <c r="E463"/>
  <c r="F463"/>
  <c r="G463"/>
  <c r="H463"/>
  <c r="I463"/>
  <c r="J463"/>
  <c r="K463"/>
  <c r="L463"/>
  <c r="M463"/>
  <c r="D464"/>
  <c r="E464"/>
  <c r="F464"/>
  <c r="G464"/>
  <c r="H464"/>
  <c r="I464"/>
  <c r="J464"/>
  <c r="K464"/>
  <c r="L464"/>
  <c r="M464"/>
  <c r="D465"/>
  <c r="E465"/>
  <c r="F465"/>
  <c r="G465"/>
  <c r="H465"/>
  <c r="I465"/>
  <c r="J465"/>
  <c r="K465"/>
  <c r="L465"/>
  <c r="M465"/>
  <c r="D466"/>
  <c r="E466"/>
  <c r="F466"/>
  <c r="G466"/>
  <c r="H466"/>
  <c r="I466"/>
  <c r="J466"/>
  <c r="K466"/>
  <c r="L466"/>
  <c r="M466"/>
  <c r="D467"/>
  <c r="E467"/>
  <c r="F467"/>
  <c r="G467"/>
  <c r="H467"/>
  <c r="I467"/>
  <c r="J467"/>
  <c r="K467"/>
  <c r="L467"/>
  <c r="M467"/>
  <c r="D468"/>
  <c r="E468"/>
  <c r="F468"/>
  <c r="G468"/>
  <c r="H468"/>
  <c r="I468"/>
  <c r="J468"/>
  <c r="K468"/>
  <c r="L468"/>
  <c r="M468"/>
  <c r="D469"/>
  <c r="E469"/>
  <c r="F469"/>
  <c r="G469"/>
  <c r="H469"/>
  <c r="I469"/>
  <c r="J469"/>
  <c r="K469"/>
  <c r="L469"/>
  <c r="M469"/>
  <c r="D470"/>
  <c r="E470"/>
  <c r="F470"/>
  <c r="G470"/>
  <c r="H470"/>
  <c r="I470"/>
  <c r="J470"/>
  <c r="K470"/>
  <c r="L470"/>
  <c r="M470"/>
  <c r="D471"/>
  <c r="E471"/>
  <c r="F471"/>
  <c r="G471"/>
  <c r="H471"/>
  <c r="I471"/>
  <c r="J471"/>
  <c r="K471"/>
  <c r="L471"/>
  <c r="M471"/>
  <c r="D472"/>
  <c r="E472"/>
  <c r="F472"/>
  <c r="G472"/>
  <c r="H472"/>
  <c r="I472"/>
  <c r="J472"/>
  <c r="K472"/>
  <c r="L472"/>
  <c r="M472"/>
  <c r="D473"/>
  <c r="E473"/>
  <c r="F473"/>
  <c r="G473"/>
  <c r="H473"/>
  <c r="I473"/>
  <c r="J473"/>
  <c r="K473"/>
  <c r="L473"/>
  <c r="M473"/>
  <c r="D474"/>
  <c r="E474"/>
  <c r="F474"/>
  <c r="G474"/>
  <c r="H474"/>
  <c r="I474"/>
  <c r="J474"/>
  <c r="K474"/>
  <c r="L474"/>
  <c r="M474"/>
  <c r="D475"/>
  <c r="E475"/>
  <c r="F475"/>
  <c r="G475"/>
  <c r="H475"/>
  <c r="I475"/>
  <c r="J475"/>
  <c r="K475"/>
  <c r="L475"/>
  <c r="M475"/>
  <c r="D476"/>
  <c r="E476"/>
  <c r="F476"/>
  <c r="G476"/>
  <c r="H476"/>
  <c r="I476"/>
  <c r="J476"/>
  <c r="K476"/>
  <c r="L476"/>
  <c r="M476"/>
  <c r="D477"/>
  <c r="E477"/>
  <c r="F477"/>
  <c r="G477"/>
  <c r="H477"/>
  <c r="I477"/>
  <c r="J477"/>
  <c r="K477"/>
  <c r="L477"/>
  <c r="M477"/>
  <c r="D478"/>
  <c r="E478"/>
  <c r="F478"/>
  <c r="G478"/>
  <c r="H478"/>
  <c r="I478"/>
  <c r="J478"/>
  <c r="K478"/>
  <c r="L478"/>
  <c r="M478"/>
  <c r="D479"/>
  <c r="E479"/>
  <c r="F479"/>
  <c r="G479"/>
  <c r="H479"/>
  <c r="I479"/>
  <c r="J479"/>
  <c r="K479"/>
  <c r="L479"/>
  <c r="M479"/>
  <c r="D480"/>
  <c r="E480"/>
  <c r="F480"/>
  <c r="G480"/>
  <c r="H480"/>
  <c r="I480"/>
  <c r="J480"/>
  <c r="K480"/>
  <c r="L480"/>
  <c r="M480"/>
  <c r="D481"/>
  <c r="E481"/>
  <c r="F481"/>
  <c r="G481"/>
  <c r="H481"/>
  <c r="I481"/>
  <c r="J481"/>
  <c r="K481"/>
  <c r="L481"/>
  <c r="M481"/>
  <c r="D482"/>
  <c r="E482"/>
  <c r="F482"/>
  <c r="G482"/>
  <c r="H482"/>
  <c r="I482"/>
  <c r="J482"/>
  <c r="K482"/>
  <c r="L482"/>
  <c r="M482"/>
  <c r="D483"/>
  <c r="E483"/>
  <c r="F483"/>
  <c r="G483"/>
  <c r="H483"/>
  <c r="I483"/>
  <c r="J483"/>
  <c r="K483"/>
  <c r="L483"/>
  <c r="M483"/>
  <c r="D484"/>
  <c r="E484"/>
  <c r="F484"/>
  <c r="G484"/>
  <c r="H484"/>
  <c r="I484"/>
  <c r="J484"/>
  <c r="K484"/>
  <c r="L484"/>
  <c r="M484"/>
  <c r="D485"/>
  <c r="E485"/>
  <c r="F485"/>
  <c r="G485"/>
  <c r="H485"/>
  <c r="I485"/>
  <c r="J485"/>
  <c r="K485"/>
  <c r="L485"/>
  <c r="M485"/>
  <c r="D486"/>
  <c r="E486"/>
  <c r="F486"/>
  <c r="G486"/>
  <c r="H486"/>
  <c r="I486"/>
  <c r="J486"/>
  <c r="K486"/>
  <c r="L486"/>
  <c r="M486"/>
  <c r="D487"/>
  <c r="E487"/>
  <c r="F487"/>
  <c r="G487"/>
  <c r="H487"/>
  <c r="I487"/>
  <c r="J487"/>
  <c r="K487"/>
  <c r="L487"/>
  <c r="M487"/>
  <c r="D488"/>
  <c r="E488"/>
  <c r="F488"/>
  <c r="G488"/>
  <c r="H488"/>
  <c r="I488"/>
  <c r="J488"/>
  <c r="K488"/>
  <c r="L488"/>
  <c r="M488"/>
  <c r="D489"/>
  <c r="E489"/>
  <c r="F489"/>
  <c r="G489"/>
  <c r="H489"/>
  <c r="I489"/>
  <c r="J489"/>
  <c r="K489"/>
  <c r="L489"/>
  <c r="M489"/>
  <c r="D490"/>
  <c r="E490"/>
  <c r="F490"/>
  <c r="G490"/>
  <c r="H490"/>
  <c r="I490"/>
  <c r="J490"/>
  <c r="K490"/>
  <c r="L490"/>
  <c r="M490"/>
  <c r="D491"/>
  <c r="E491"/>
  <c r="F491"/>
  <c r="G491"/>
  <c r="H491"/>
  <c r="I491"/>
  <c r="J491"/>
  <c r="K491"/>
  <c r="L491"/>
  <c r="M491"/>
  <c r="D492"/>
  <c r="E492"/>
  <c r="F492"/>
  <c r="G492"/>
  <c r="H492"/>
  <c r="I492"/>
  <c r="J492"/>
  <c r="K492"/>
  <c r="L492"/>
  <c r="M492"/>
  <c r="D493"/>
  <c r="E493"/>
  <c r="F493"/>
  <c r="G493"/>
  <c r="H493"/>
  <c r="I493"/>
  <c r="J493"/>
  <c r="K493"/>
  <c r="L493"/>
  <c r="M493"/>
  <c r="D494"/>
  <c r="E494"/>
  <c r="F494"/>
  <c r="G494"/>
  <c r="H494"/>
  <c r="I494"/>
  <c r="J494"/>
  <c r="K494"/>
  <c r="L494"/>
  <c r="M494"/>
  <c r="D495"/>
  <c r="E495"/>
  <c r="F495"/>
  <c r="G495"/>
  <c r="H495"/>
  <c r="I495"/>
  <c r="J495"/>
  <c r="K495"/>
  <c r="L495"/>
  <c r="M495"/>
  <c r="D496"/>
  <c r="E496"/>
  <c r="F496"/>
  <c r="G496"/>
  <c r="H496"/>
  <c r="I496"/>
  <c r="J496"/>
  <c r="K496"/>
  <c r="L496"/>
  <c r="M496"/>
  <c r="D497"/>
  <c r="E497"/>
  <c r="F497"/>
  <c r="G497"/>
  <c r="H497"/>
  <c r="I497"/>
  <c r="J497"/>
  <c r="K497"/>
  <c r="L497"/>
  <c r="M497"/>
  <c r="D498"/>
  <c r="E498"/>
  <c r="F498"/>
  <c r="G498"/>
  <c r="H498"/>
  <c r="I498"/>
  <c r="J498"/>
  <c r="K498"/>
  <c r="L498"/>
  <c r="M498"/>
  <c r="D499"/>
  <c r="E499"/>
  <c r="F499"/>
  <c r="G499"/>
  <c r="H499"/>
  <c r="I499"/>
  <c r="J499"/>
  <c r="K499"/>
  <c r="L499"/>
  <c r="M499"/>
  <c r="D500"/>
  <c r="E500"/>
  <c r="F500"/>
  <c r="G500"/>
  <c r="H500"/>
  <c r="I500"/>
  <c r="J500"/>
  <c r="K500"/>
  <c r="L500"/>
  <c r="M500"/>
  <c r="D501"/>
  <c r="E501"/>
  <c r="F501"/>
  <c r="G501"/>
  <c r="H501"/>
  <c r="I501"/>
  <c r="J501"/>
  <c r="K501"/>
  <c r="L501"/>
  <c r="M501"/>
  <c r="D502"/>
  <c r="E502"/>
  <c r="F502"/>
  <c r="G502"/>
  <c r="H502"/>
  <c r="I502"/>
  <c r="J502"/>
  <c r="K502"/>
  <c r="L502"/>
  <c r="M502"/>
  <c r="D503"/>
  <c r="E503"/>
  <c r="F503"/>
  <c r="G503"/>
  <c r="H503"/>
  <c r="I503"/>
  <c r="J503"/>
  <c r="K503"/>
  <c r="L503"/>
  <c r="M503"/>
  <c r="D504"/>
  <c r="E504"/>
  <c r="F504"/>
  <c r="G504"/>
  <c r="H504"/>
  <c r="I504"/>
  <c r="J504"/>
  <c r="K504"/>
  <c r="L504"/>
  <c r="M504"/>
  <c r="D505"/>
  <c r="E505"/>
  <c r="F505"/>
  <c r="G505"/>
  <c r="H505"/>
  <c r="I505"/>
  <c r="J505"/>
  <c r="K505"/>
  <c r="L505"/>
  <c r="M505"/>
  <c r="D506"/>
  <c r="E506"/>
  <c r="F506"/>
  <c r="G506"/>
  <c r="H506"/>
  <c r="I506"/>
  <c r="J506"/>
  <c r="K506"/>
  <c r="L506"/>
  <c r="M506"/>
  <c r="D507"/>
  <c r="E507"/>
  <c r="F507"/>
  <c r="G507"/>
  <c r="H507"/>
  <c r="I507"/>
  <c r="J507"/>
  <c r="K507"/>
  <c r="L507"/>
  <c r="M507"/>
  <c r="D508"/>
  <c r="E508"/>
  <c r="F508"/>
  <c r="G508"/>
  <c r="H508"/>
  <c r="I508"/>
  <c r="J508"/>
  <c r="K508"/>
  <c r="L508"/>
  <c r="M508"/>
  <c r="D509"/>
  <c r="E509"/>
  <c r="F509"/>
  <c r="G509"/>
  <c r="H509"/>
  <c r="I509"/>
  <c r="J509"/>
  <c r="K509"/>
  <c r="L509"/>
  <c r="M509"/>
  <c r="D510"/>
  <c r="E510"/>
  <c r="F510"/>
  <c r="G510"/>
  <c r="H510"/>
  <c r="I510"/>
  <c r="J510"/>
  <c r="K510"/>
  <c r="L510"/>
  <c r="M510"/>
  <c r="D511"/>
  <c r="E511"/>
  <c r="F511"/>
  <c r="G511"/>
  <c r="H511"/>
  <c r="I511"/>
  <c r="J511"/>
  <c r="K511"/>
  <c r="L511"/>
  <c r="M511"/>
  <c r="D512"/>
  <c r="E512"/>
  <c r="F512"/>
  <c r="G512"/>
  <c r="H512"/>
  <c r="I512"/>
  <c r="J512"/>
  <c r="K512"/>
  <c r="L512"/>
  <c r="M512"/>
  <c r="D513"/>
  <c r="E513"/>
  <c r="F513"/>
  <c r="G513"/>
  <c r="H513"/>
  <c r="I513"/>
  <c r="J513"/>
  <c r="K513"/>
  <c r="L513"/>
  <c r="M513"/>
  <c r="D514"/>
  <c r="E514"/>
  <c r="F514"/>
  <c r="G514"/>
  <c r="H514"/>
  <c r="I514"/>
  <c r="J514"/>
  <c r="K514"/>
  <c r="L514"/>
  <c r="M514"/>
  <c r="D515"/>
  <c r="E515"/>
  <c r="F515"/>
  <c r="G515"/>
  <c r="H515"/>
  <c r="I515"/>
  <c r="J515"/>
  <c r="K515"/>
  <c r="L515"/>
  <c r="M515"/>
  <c r="D516"/>
  <c r="E516"/>
  <c r="F516"/>
  <c r="G516"/>
  <c r="H516"/>
  <c r="I516"/>
  <c r="J516"/>
  <c r="K516"/>
  <c r="L516"/>
  <c r="M516"/>
  <c r="D517"/>
  <c r="E517"/>
  <c r="F517"/>
  <c r="G517"/>
  <c r="H517"/>
  <c r="I517"/>
  <c r="J517"/>
  <c r="K517"/>
  <c r="L517"/>
  <c r="M517"/>
  <c r="D518"/>
  <c r="E518"/>
  <c r="F518"/>
  <c r="G518"/>
  <c r="H518"/>
  <c r="I518"/>
  <c r="J518"/>
  <c r="K518"/>
  <c r="L518"/>
  <c r="M518"/>
  <c r="D519"/>
  <c r="E519"/>
  <c r="F519"/>
  <c r="G519"/>
  <c r="H519"/>
  <c r="I519"/>
  <c r="J519"/>
  <c r="K519"/>
  <c r="L519"/>
  <c r="M519"/>
  <c r="D520"/>
  <c r="E520"/>
  <c r="F520"/>
  <c r="G520"/>
  <c r="H520"/>
  <c r="I520"/>
  <c r="J520"/>
  <c r="K520"/>
  <c r="L520"/>
  <c r="M520"/>
  <c r="D521"/>
  <c r="E521"/>
  <c r="F521"/>
  <c r="G521"/>
  <c r="H521"/>
  <c r="I521"/>
  <c r="J521"/>
  <c r="K521"/>
  <c r="L521"/>
  <c r="M521"/>
  <c r="D522"/>
  <c r="E522"/>
  <c r="F522"/>
  <c r="G522"/>
  <c r="H522"/>
  <c r="I522"/>
  <c r="J522"/>
  <c r="K522"/>
  <c r="L522"/>
  <c r="M522"/>
  <c r="D523"/>
  <c r="E523"/>
  <c r="F523"/>
  <c r="G523"/>
  <c r="H523"/>
  <c r="I523"/>
  <c r="J523"/>
  <c r="K523"/>
  <c r="L523"/>
  <c r="M523"/>
  <c r="D524"/>
  <c r="E524"/>
  <c r="F524"/>
  <c r="G524"/>
  <c r="H524"/>
  <c r="I524"/>
  <c r="J524"/>
  <c r="K524"/>
  <c r="L524"/>
  <c r="M524"/>
  <c r="D525"/>
  <c r="E525"/>
  <c r="F525"/>
  <c r="G525"/>
  <c r="H525"/>
  <c r="I525"/>
  <c r="J525"/>
  <c r="K525"/>
  <c r="L525"/>
  <c r="M525"/>
  <c r="D526"/>
  <c r="E526"/>
  <c r="F526"/>
  <c r="G526"/>
  <c r="H526"/>
  <c r="I526"/>
  <c r="J526"/>
  <c r="K526"/>
  <c r="L526"/>
  <c r="M526"/>
  <c r="D527"/>
  <c r="E527"/>
  <c r="F527"/>
  <c r="G527"/>
  <c r="H527"/>
  <c r="I527"/>
  <c r="J527"/>
  <c r="K527"/>
  <c r="L527"/>
  <c r="M527"/>
  <c r="D528"/>
  <c r="E528"/>
  <c r="F528"/>
  <c r="G528"/>
  <c r="H528"/>
  <c r="I528"/>
  <c r="J528"/>
  <c r="K528"/>
  <c r="L528"/>
  <c r="M528"/>
  <c r="D529"/>
  <c r="E529"/>
  <c r="F529"/>
  <c r="G529"/>
  <c r="H529"/>
  <c r="I529"/>
  <c r="J529"/>
  <c r="K529"/>
  <c r="L529"/>
  <c r="M529"/>
  <c r="D530"/>
  <c r="E530"/>
  <c r="F530"/>
  <c r="G530"/>
  <c r="H530"/>
  <c r="I530"/>
  <c r="J530"/>
  <c r="K530"/>
  <c r="L530"/>
  <c r="M530"/>
  <c r="D531"/>
  <c r="E531"/>
  <c r="F531"/>
  <c r="G531"/>
  <c r="H531"/>
  <c r="I531"/>
  <c r="J531"/>
  <c r="K531"/>
  <c r="L531"/>
  <c r="M531"/>
  <c r="D532"/>
  <c r="E532"/>
  <c r="F532"/>
  <c r="G532"/>
  <c r="H532"/>
  <c r="I532"/>
  <c r="J532"/>
  <c r="K532"/>
  <c r="L532"/>
  <c r="M532"/>
  <c r="D533"/>
  <c r="E533"/>
  <c r="F533"/>
  <c r="G533"/>
  <c r="H533"/>
  <c r="I533"/>
  <c r="J533"/>
  <c r="K533"/>
  <c r="L533"/>
  <c r="M533"/>
  <c r="D534"/>
  <c r="E534"/>
  <c r="F534"/>
  <c r="G534"/>
  <c r="H534"/>
  <c r="I534"/>
  <c r="J534"/>
  <c r="K534"/>
  <c r="L534"/>
  <c r="M534"/>
  <c r="D535"/>
  <c r="E535"/>
  <c r="F535"/>
  <c r="G535"/>
  <c r="H535"/>
  <c r="I535"/>
  <c r="J535"/>
  <c r="K535"/>
  <c r="L535"/>
  <c r="M535"/>
  <c r="D536"/>
  <c r="E536"/>
  <c r="F536"/>
  <c r="G536"/>
  <c r="H536"/>
  <c r="I536"/>
  <c r="J536"/>
  <c r="K536"/>
  <c r="L536"/>
  <c r="M536"/>
  <c r="D537"/>
  <c r="E537"/>
  <c r="F537"/>
  <c r="G537"/>
  <c r="H537"/>
  <c r="I537"/>
  <c r="J537"/>
  <c r="K537"/>
  <c r="L537"/>
  <c r="M537"/>
  <c r="D538"/>
  <c r="E538"/>
  <c r="F538"/>
  <c r="G538"/>
  <c r="H538"/>
  <c r="I538"/>
  <c r="J538"/>
  <c r="K538"/>
  <c r="L538"/>
  <c r="M538"/>
  <c r="D539"/>
  <c r="E539"/>
  <c r="F539"/>
  <c r="G539"/>
  <c r="H539"/>
  <c r="I539"/>
  <c r="J539"/>
  <c r="K539"/>
  <c r="L539"/>
  <c r="M539"/>
  <c r="D540"/>
  <c r="E540"/>
  <c r="F540"/>
  <c r="G540"/>
  <c r="H540"/>
  <c r="I540"/>
  <c r="J540"/>
  <c r="K540"/>
  <c r="L540"/>
  <c r="M540"/>
  <c r="D541"/>
  <c r="E541"/>
  <c r="F541"/>
  <c r="G541"/>
  <c r="H541"/>
  <c r="I541"/>
  <c r="J541"/>
  <c r="K541"/>
  <c r="L541"/>
  <c r="M541"/>
  <c r="D542"/>
  <c r="E542"/>
  <c r="F542"/>
  <c r="G542"/>
  <c r="H542"/>
  <c r="I542"/>
  <c r="J542"/>
  <c r="K542"/>
  <c r="L542"/>
  <c r="M542"/>
  <c r="D543"/>
  <c r="E543"/>
  <c r="F543"/>
  <c r="G543"/>
  <c r="H543"/>
  <c r="I543"/>
  <c r="J543"/>
  <c r="K543"/>
  <c r="L543"/>
  <c r="M543"/>
  <c r="D544"/>
  <c r="E544"/>
  <c r="F544"/>
  <c r="G544"/>
  <c r="H544"/>
  <c r="I544"/>
  <c r="J544"/>
  <c r="K544"/>
  <c r="L544"/>
  <c r="M544"/>
  <c r="D545"/>
  <c r="E545"/>
  <c r="F545"/>
  <c r="G545"/>
  <c r="H545"/>
  <c r="I545"/>
  <c r="J545"/>
  <c r="K545"/>
  <c r="L545"/>
  <c r="M545"/>
  <c r="D546"/>
  <c r="E546"/>
  <c r="F546"/>
  <c r="G546"/>
  <c r="H546"/>
  <c r="I546"/>
  <c r="J546"/>
  <c r="K546"/>
  <c r="L546"/>
  <c r="M546"/>
  <c r="D547"/>
  <c r="E547"/>
  <c r="F547"/>
  <c r="G547"/>
  <c r="H547"/>
  <c r="I547"/>
  <c r="J547"/>
  <c r="K547"/>
  <c r="L547"/>
  <c r="M547"/>
  <c r="D548"/>
  <c r="E548"/>
  <c r="F548"/>
  <c r="G548"/>
  <c r="H548"/>
  <c r="I548"/>
  <c r="J548"/>
  <c r="K548"/>
  <c r="L548"/>
  <c r="M548"/>
  <c r="D549"/>
  <c r="E549"/>
  <c r="F549"/>
  <c r="G549"/>
  <c r="H549"/>
  <c r="I549"/>
  <c r="J549"/>
  <c r="K549"/>
  <c r="L549"/>
  <c r="M549"/>
  <c r="D550"/>
  <c r="E550"/>
  <c r="F550"/>
  <c r="G550"/>
  <c r="H550"/>
  <c r="I550"/>
  <c r="J550"/>
  <c r="K550"/>
  <c r="L550"/>
  <c r="M550"/>
  <c r="D551"/>
  <c r="E551"/>
  <c r="F551"/>
  <c r="G551"/>
  <c r="H551"/>
  <c r="I551"/>
  <c r="J551"/>
  <c r="K551"/>
  <c r="L551"/>
  <c r="M551"/>
  <c r="D552"/>
  <c r="E552"/>
  <c r="F552"/>
  <c r="G552"/>
  <c r="H552"/>
  <c r="I552"/>
  <c r="J552"/>
  <c r="K552"/>
  <c r="L552"/>
  <c r="M552"/>
  <c r="D553"/>
  <c r="E553"/>
  <c r="F553"/>
  <c r="G553"/>
  <c r="H553"/>
  <c r="I553"/>
  <c r="J553"/>
  <c r="K553"/>
  <c r="L553"/>
  <c r="M553"/>
  <c r="D554"/>
  <c r="E554"/>
  <c r="F554"/>
  <c r="G554"/>
  <c r="H554"/>
  <c r="I554"/>
  <c r="J554"/>
  <c r="K554"/>
  <c r="L554"/>
  <c r="M554"/>
  <c r="D555"/>
  <c r="E555"/>
  <c r="F555"/>
  <c r="G555"/>
  <c r="H555"/>
  <c r="I555"/>
  <c r="J555"/>
  <c r="K555"/>
  <c r="L555"/>
  <c r="M555"/>
  <c r="D556"/>
  <c r="E556"/>
  <c r="F556"/>
  <c r="G556"/>
  <c r="H556"/>
  <c r="I556"/>
  <c r="J556"/>
  <c r="K556"/>
  <c r="L556"/>
  <c r="M556"/>
  <c r="D557"/>
  <c r="E557"/>
  <c r="F557"/>
  <c r="G557"/>
  <c r="H557"/>
  <c r="I557"/>
  <c r="J557"/>
  <c r="K557"/>
  <c r="L557"/>
  <c r="M557"/>
  <c r="D558"/>
  <c r="E558"/>
  <c r="F558"/>
  <c r="G558"/>
  <c r="H558"/>
  <c r="I558"/>
  <c r="J558"/>
  <c r="K558"/>
  <c r="L558"/>
  <c r="M558"/>
  <c r="D559"/>
  <c r="E559"/>
  <c r="F559"/>
  <c r="G559"/>
  <c r="H559"/>
  <c r="I559"/>
  <c r="J559"/>
  <c r="K559"/>
  <c r="L559"/>
  <c r="M559"/>
  <c r="D560"/>
  <c r="E560"/>
  <c r="F560"/>
  <c r="G560"/>
  <c r="H560"/>
  <c r="I560"/>
  <c r="J560"/>
  <c r="K560"/>
  <c r="L560"/>
  <c r="M560"/>
  <c r="D561"/>
  <c r="E561"/>
  <c r="F561"/>
  <c r="G561"/>
  <c r="H561"/>
  <c r="I561"/>
  <c r="J561"/>
  <c r="K561"/>
  <c r="L561"/>
  <c r="M561"/>
  <c r="D562"/>
  <c r="E562"/>
  <c r="F562"/>
  <c r="G562"/>
  <c r="H562"/>
  <c r="I562"/>
  <c r="J562"/>
  <c r="K562"/>
  <c r="L562"/>
  <c r="M562"/>
  <c r="D563"/>
  <c r="E563"/>
  <c r="F563"/>
  <c r="G563"/>
  <c r="H563"/>
  <c r="I563"/>
  <c r="J563"/>
  <c r="K563"/>
  <c r="L563"/>
  <c r="M563"/>
  <c r="D564"/>
  <c r="E564"/>
  <c r="F564"/>
  <c r="G564"/>
  <c r="H564"/>
  <c r="I564"/>
  <c r="J564"/>
  <c r="K564"/>
  <c r="L564"/>
  <c r="M564"/>
  <c r="D565"/>
  <c r="E565"/>
  <c r="F565"/>
  <c r="G565"/>
  <c r="H565"/>
  <c r="I565"/>
  <c r="J565"/>
  <c r="K565"/>
  <c r="L565"/>
  <c r="M565"/>
  <c r="D566"/>
  <c r="E566"/>
  <c r="F566"/>
  <c r="G566"/>
  <c r="H566"/>
  <c r="I566"/>
  <c r="J566"/>
  <c r="K566"/>
  <c r="L566"/>
  <c r="M566"/>
  <c r="D567"/>
  <c r="E567"/>
  <c r="F567"/>
  <c r="G567"/>
  <c r="H567"/>
  <c r="I567"/>
  <c r="J567"/>
  <c r="K567"/>
  <c r="L567"/>
  <c r="M567"/>
  <c r="D568"/>
  <c r="E568"/>
  <c r="F568"/>
  <c r="G568"/>
  <c r="H568"/>
  <c r="I568"/>
  <c r="J568"/>
  <c r="K568"/>
  <c r="L568"/>
  <c r="M568"/>
  <c r="D569"/>
  <c r="E569"/>
  <c r="F569"/>
  <c r="G569"/>
  <c r="H569"/>
  <c r="I569"/>
  <c r="J569"/>
  <c r="K569"/>
  <c r="L569"/>
  <c r="M569"/>
  <c r="D570"/>
  <c r="E570"/>
  <c r="F570"/>
  <c r="G570"/>
  <c r="H570"/>
  <c r="I570"/>
  <c r="J570"/>
  <c r="K570"/>
  <c r="L570"/>
  <c r="M570"/>
  <c r="D571"/>
  <c r="E571"/>
  <c r="F571"/>
  <c r="G571"/>
  <c r="H571"/>
  <c r="I571"/>
  <c r="J571"/>
  <c r="K571"/>
  <c r="L571"/>
  <c r="M571"/>
  <c r="D572"/>
  <c r="E572"/>
  <c r="F572"/>
  <c r="G572"/>
  <c r="H572"/>
  <c r="I572"/>
  <c r="J572"/>
  <c r="K572"/>
  <c r="L572"/>
  <c r="M572"/>
  <c r="D573"/>
  <c r="E573"/>
  <c r="F573"/>
  <c r="G573"/>
  <c r="H573"/>
  <c r="I573"/>
  <c r="J573"/>
  <c r="K573"/>
  <c r="L573"/>
  <c r="M573"/>
  <c r="D574"/>
  <c r="E574"/>
  <c r="F574"/>
  <c r="G574"/>
  <c r="H574"/>
  <c r="I574"/>
  <c r="J574"/>
  <c r="K574"/>
  <c r="L574"/>
  <c r="M574"/>
  <c r="D575"/>
  <c r="E575"/>
  <c r="F575"/>
  <c r="G575"/>
  <c r="H575"/>
  <c r="I575"/>
  <c r="J575"/>
  <c r="K575"/>
  <c r="L575"/>
  <c r="M575"/>
  <c r="D576"/>
  <c r="E576"/>
  <c r="F576"/>
  <c r="G576"/>
  <c r="H576"/>
  <c r="I576"/>
  <c r="J576"/>
  <c r="K576"/>
  <c r="L576"/>
  <c r="M576"/>
  <c r="D577"/>
  <c r="E577"/>
  <c r="F577"/>
  <c r="G577"/>
  <c r="H577"/>
  <c r="I577"/>
  <c r="J577"/>
  <c r="K577"/>
  <c r="L577"/>
  <c r="M577"/>
  <c r="D578"/>
  <c r="E578"/>
  <c r="F578"/>
  <c r="G578"/>
  <c r="H578"/>
  <c r="I578"/>
  <c r="J578"/>
  <c r="K578"/>
  <c r="L578"/>
  <c r="M578"/>
  <c r="D579"/>
  <c r="E579"/>
  <c r="F579"/>
  <c r="G579"/>
  <c r="H579"/>
  <c r="I579"/>
  <c r="J579"/>
  <c r="K579"/>
  <c r="L579"/>
  <c r="M579"/>
  <c r="D580"/>
  <c r="E580"/>
  <c r="F580"/>
  <c r="G580"/>
  <c r="H580"/>
  <c r="I580"/>
  <c r="J580"/>
  <c r="K580"/>
  <c r="L580"/>
  <c r="M580"/>
  <c r="D581"/>
  <c r="E581"/>
  <c r="F581"/>
  <c r="G581"/>
  <c r="H581"/>
  <c r="I581"/>
  <c r="J581"/>
  <c r="K581"/>
  <c r="L581"/>
  <c r="M581"/>
  <c r="D582"/>
  <c r="E582"/>
  <c r="F582"/>
  <c r="G582"/>
  <c r="H582"/>
  <c r="I582"/>
  <c r="J582"/>
  <c r="K582"/>
  <c r="L582"/>
  <c r="M582"/>
  <c r="D583"/>
  <c r="E583"/>
  <c r="F583"/>
  <c r="G583"/>
  <c r="H583"/>
  <c r="I583"/>
  <c r="J583"/>
  <c r="K583"/>
  <c r="L583"/>
  <c r="M583"/>
  <c r="D584"/>
  <c r="E584"/>
  <c r="F584"/>
  <c r="G584"/>
  <c r="H584"/>
  <c r="I584"/>
  <c r="J584"/>
  <c r="K584"/>
  <c r="L584"/>
  <c r="M584"/>
  <c r="D585"/>
  <c r="E585"/>
  <c r="F585"/>
  <c r="G585"/>
  <c r="H585"/>
  <c r="I585"/>
  <c r="J585"/>
  <c r="K585"/>
  <c r="L585"/>
  <c r="M585"/>
  <c r="D586"/>
  <c r="E586"/>
  <c r="F586"/>
  <c r="G586"/>
  <c r="H586"/>
  <c r="I586"/>
  <c r="J586"/>
  <c r="K586"/>
  <c r="L586"/>
  <c r="M586"/>
  <c r="D587"/>
  <c r="E587"/>
  <c r="F587"/>
  <c r="G587"/>
  <c r="H587"/>
  <c r="I587"/>
  <c r="J587"/>
  <c r="K587"/>
  <c r="L587"/>
  <c r="M587"/>
  <c r="D588"/>
  <c r="E588"/>
  <c r="F588"/>
  <c r="G588"/>
  <c r="H588"/>
  <c r="I588"/>
  <c r="J588"/>
  <c r="K588"/>
  <c r="L588"/>
  <c r="M588"/>
  <c r="D589"/>
  <c r="E589"/>
  <c r="F589"/>
  <c r="G589"/>
  <c r="H589"/>
  <c r="I589"/>
  <c r="J589"/>
  <c r="K589"/>
  <c r="L589"/>
  <c r="M589"/>
  <c r="D590"/>
  <c r="E590"/>
  <c r="F590"/>
  <c r="G590"/>
  <c r="H590"/>
  <c r="I590"/>
  <c r="J590"/>
  <c r="K590"/>
  <c r="L590"/>
  <c r="M590"/>
  <c r="D591"/>
  <c r="E591"/>
  <c r="F591"/>
  <c r="G591"/>
  <c r="H591"/>
  <c r="I591"/>
  <c r="J591"/>
  <c r="K591"/>
  <c r="L591"/>
  <c r="M591"/>
  <c r="D592"/>
  <c r="E592"/>
  <c r="F592"/>
  <c r="G592"/>
  <c r="H592"/>
  <c r="I592"/>
  <c r="J592"/>
  <c r="K592"/>
  <c r="L592"/>
  <c r="M592"/>
  <c r="D593"/>
  <c r="E593"/>
  <c r="F593"/>
  <c r="G593"/>
  <c r="H593"/>
  <c r="I593"/>
  <c r="J593"/>
  <c r="K593"/>
  <c r="L593"/>
  <c r="M593"/>
  <c r="D594"/>
  <c r="E594"/>
  <c r="F594"/>
  <c r="G594"/>
  <c r="H594"/>
  <c r="I594"/>
  <c r="J594"/>
  <c r="K594"/>
  <c r="L594"/>
  <c r="M594"/>
  <c r="D595"/>
  <c r="E595"/>
  <c r="F595"/>
  <c r="G595"/>
  <c r="H595"/>
  <c r="I595"/>
  <c r="J595"/>
  <c r="K595"/>
  <c r="L595"/>
  <c r="M595"/>
  <c r="D596"/>
  <c r="E596"/>
  <c r="F596"/>
  <c r="G596"/>
  <c r="H596"/>
  <c r="I596"/>
  <c r="J596"/>
  <c r="K596"/>
  <c r="L596"/>
  <c r="M596"/>
  <c r="D597"/>
  <c r="E597"/>
  <c r="F597"/>
  <c r="G597"/>
  <c r="H597"/>
  <c r="I597"/>
  <c r="J597"/>
  <c r="K597"/>
  <c r="L597"/>
  <c r="M597"/>
  <c r="D598"/>
  <c r="E598"/>
  <c r="F598"/>
  <c r="G598"/>
  <c r="H598"/>
  <c r="I598"/>
  <c r="J598"/>
  <c r="K598"/>
  <c r="L598"/>
  <c r="M598"/>
  <c r="D599"/>
  <c r="E599"/>
  <c r="F599"/>
  <c r="G599"/>
  <c r="H599"/>
  <c r="I599"/>
  <c r="J599"/>
  <c r="K599"/>
  <c r="L599"/>
  <c r="M599"/>
  <c r="D600"/>
  <c r="E600"/>
  <c r="F600"/>
  <c r="G600"/>
  <c r="H600"/>
  <c r="I600"/>
  <c r="J600"/>
  <c r="K600"/>
  <c r="L600"/>
  <c r="M600"/>
  <c r="D601"/>
  <c r="E601"/>
  <c r="F601"/>
  <c r="G601"/>
  <c r="H601"/>
  <c r="I601"/>
  <c r="J601"/>
  <c r="K601"/>
  <c r="L601"/>
  <c r="M601"/>
  <c r="D602"/>
  <c r="E602"/>
  <c r="F602"/>
  <c r="G602"/>
  <c r="H602"/>
  <c r="I602"/>
  <c r="J602"/>
  <c r="K602"/>
  <c r="L602"/>
  <c r="M602"/>
  <c r="D603"/>
  <c r="E603"/>
  <c r="F603"/>
  <c r="G603"/>
  <c r="H603"/>
  <c r="I603"/>
  <c r="J603"/>
  <c r="K603"/>
  <c r="L603"/>
  <c r="M603"/>
  <c r="D604"/>
  <c r="E604"/>
  <c r="F604"/>
  <c r="G604"/>
  <c r="H604"/>
  <c r="I604"/>
  <c r="J604"/>
  <c r="K604"/>
  <c r="L604"/>
  <c r="M604"/>
  <c r="D605"/>
  <c r="E605"/>
  <c r="F605"/>
  <c r="G605"/>
  <c r="H605"/>
  <c r="I605"/>
  <c r="J605"/>
  <c r="K605"/>
  <c r="L605"/>
  <c r="M605"/>
  <c r="D606"/>
  <c r="E606"/>
  <c r="F606"/>
  <c r="G606"/>
  <c r="H606"/>
  <c r="I606"/>
  <c r="J606"/>
  <c r="K606"/>
  <c r="L606"/>
  <c r="M606"/>
  <c r="D607"/>
  <c r="E607"/>
  <c r="F607"/>
  <c r="G607"/>
  <c r="H607"/>
  <c r="I607"/>
  <c r="J607"/>
  <c r="K607"/>
  <c r="L607"/>
  <c r="M607"/>
  <c r="D608"/>
  <c r="E608"/>
  <c r="F608"/>
  <c r="G608"/>
  <c r="H608"/>
  <c r="I608"/>
  <c r="J608"/>
  <c r="K608"/>
  <c r="L608"/>
  <c r="M608"/>
  <c r="D609"/>
  <c r="E609"/>
  <c r="F609"/>
  <c r="G609"/>
  <c r="H609"/>
  <c r="I609"/>
  <c r="J609"/>
  <c r="K609"/>
  <c r="L609"/>
  <c r="M609"/>
  <c r="D610"/>
  <c r="E610"/>
  <c r="F610"/>
  <c r="G610"/>
  <c r="H610"/>
  <c r="I610"/>
  <c r="J610"/>
  <c r="K610"/>
  <c r="L610"/>
  <c r="M610"/>
  <c r="D611"/>
  <c r="E611"/>
  <c r="F611"/>
  <c r="G611"/>
  <c r="H611"/>
  <c r="I611"/>
  <c r="J611"/>
  <c r="K611"/>
  <c r="L611"/>
  <c r="M611"/>
  <c r="D612"/>
  <c r="E612"/>
  <c r="F612"/>
  <c r="G612"/>
  <c r="H612"/>
  <c r="I612"/>
  <c r="J612"/>
  <c r="K612"/>
  <c r="L612"/>
  <c r="M612"/>
  <c r="D613"/>
  <c r="E613"/>
  <c r="F613"/>
  <c r="G613"/>
  <c r="H613"/>
  <c r="I613"/>
  <c r="J613"/>
  <c r="K613"/>
  <c r="L613"/>
  <c r="M613"/>
  <c r="D614"/>
  <c r="E614"/>
  <c r="F614"/>
  <c r="G614"/>
  <c r="H614"/>
  <c r="I614"/>
  <c r="J614"/>
  <c r="K614"/>
  <c r="L614"/>
  <c r="M614"/>
  <c r="D615"/>
  <c r="E615"/>
  <c r="F615"/>
  <c r="G615"/>
  <c r="H615"/>
  <c r="I615"/>
  <c r="J615"/>
  <c r="K615"/>
  <c r="L615"/>
  <c r="M615"/>
  <c r="D616"/>
  <c r="E616"/>
  <c r="F616"/>
  <c r="G616"/>
  <c r="H616"/>
  <c r="I616"/>
  <c r="J616"/>
  <c r="K616"/>
  <c r="L616"/>
  <c r="M616"/>
  <c r="D617"/>
  <c r="E617"/>
  <c r="F617"/>
  <c r="G617"/>
  <c r="H617"/>
  <c r="I617"/>
  <c r="J617"/>
  <c r="K617"/>
  <c r="L617"/>
  <c r="M617"/>
  <c r="D618"/>
  <c r="E618"/>
  <c r="F618"/>
  <c r="G618"/>
  <c r="H618"/>
  <c r="I618"/>
  <c r="J618"/>
  <c r="K618"/>
  <c r="L618"/>
  <c r="M618"/>
  <c r="D619"/>
  <c r="E619"/>
  <c r="F619"/>
  <c r="G619"/>
  <c r="H619"/>
  <c r="I619"/>
  <c r="J619"/>
  <c r="K619"/>
  <c r="L619"/>
  <c r="M619"/>
  <c r="D620"/>
  <c r="E620"/>
  <c r="F620"/>
  <c r="G620"/>
  <c r="H620"/>
  <c r="I620"/>
  <c r="J620"/>
  <c r="K620"/>
  <c r="L620"/>
  <c r="M620"/>
  <c r="D621"/>
  <c r="E621"/>
  <c r="F621"/>
  <c r="G621"/>
  <c r="H621"/>
  <c r="I621"/>
  <c r="J621"/>
  <c r="K621"/>
  <c r="L621"/>
  <c r="M621"/>
  <c r="D622"/>
  <c r="E622"/>
  <c r="F622"/>
  <c r="G622"/>
  <c r="H622"/>
  <c r="I622"/>
  <c r="J622"/>
  <c r="K622"/>
  <c r="L622"/>
  <c r="M622"/>
  <c r="D623"/>
  <c r="E623"/>
  <c r="F623"/>
  <c r="G623"/>
  <c r="H623"/>
  <c r="I623"/>
  <c r="J623"/>
  <c r="K623"/>
  <c r="L623"/>
  <c r="M623"/>
  <c r="D624"/>
  <c r="E624"/>
  <c r="F624"/>
  <c r="G624"/>
  <c r="H624"/>
  <c r="I624"/>
  <c r="J624"/>
  <c r="K624"/>
  <c r="L624"/>
  <c r="M624"/>
  <c r="D625"/>
  <c r="E625"/>
  <c r="F625"/>
  <c r="G625"/>
  <c r="H625"/>
  <c r="I625"/>
  <c r="J625"/>
  <c r="K625"/>
  <c r="L625"/>
  <c r="M625"/>
  <c r="D626"/>
  <c r="E626"/>
  <c r="F626"/>
  <c r="G626"/>
  <c r="H626"/>
  <c r="I626"/>
  <c r="J626"/>
  <c r="K626"/>
  <c r="L626"/>
  <c r="M626"/>
  <c r="D627"/>
  <c r="E627"/>
  <c r="F627"/>
  <c r="G627"/>
  <c r="H627"/>
  <c r="I627"/>
  <c r="J627"/>
  <c r="K627"/>
  <c r="L627"/>
  <c r="M627"/>
  <c r="D628"/>
  <c r="E628"/>
  <c r="F628"/>
  <c r="G628"/>
  <c r="H628"/>
  <c r="I628"/>
  <c r="J628"/>
  <c r="K628"/>
  <c r="L628"/>
  <c r="M628"/>
  <c r="D629"/>
  <c r="E629"/>
  <c r="F629"/>
  <c r="G629"/>
  <c r="H629"/>
  <c r="I629"/>
  <c r="J629"/>
  <c r="K629"/>
  <c r="L629"/>
  <c r="M629"/>
  <c r="D630"/>
  <c r="E630"/>
  <c r="F630"/>
  <c r="G630"/>
  <c r="H630"/>
  <c r="I630"/>
  <c r="J630"/>
  <c r="K630"/>
  <c r="L630"/>
  <c r="M630"/>
  <c r="D631"/>
  <c r="E631"/>
  <c r="F631"/>
  <c r="G631"/>
  <c r="H631"/>
  <c r="I631"/>
  <c r="J631"/>
  <c r="K631"/>
  <c r="L631"/>
  <c r="M631"/>
  <c r="D632"/>
  <c r="E632"/>
  <c r="F632"/>
  <c r="G632"/>
  <c r="H632"/>
  <c r="I632"/>
  <c r="J632"/>
  <c r="K632"/>
  <c r="L632"/>
  <c r="M632"/>
  <c r="D633"/>
  <c r="E633"/>
  <c r="F633"/>
  <c r="G633"/>
  <c r="H633"/>
  <c r="I633"/>
  <c r="J633"/>
  <c r="K633"/>
  <c r="L633"/>
  <c r="M633"/>
  <c r="D634"/>
  <c r="E634"/>
  <c r="F634"/>
  <c r="G634"/>
  <c r="H634"/>
  <c r="I634"/>
  <c r="J634"/>
  <c r="K634"/>
  <c r="L634"/>
  <c r="M634"/>
  <c r="D635"/>
  <c r="E635"/>
  <c r="F635"/>
  <c r="G635"/>
  <c r="H635"/>
  <c r="I635"/>
  <c r="J635"/>
  <c r="K635"/>
  <c r="L635"/>
  <c r="M635"/>
  <c r="D636"/>
  <c r="E636"/>
  <c r="F636"/>
  <c r="G636"/>
  <c r="H636"/>
  <c r="I636"/>
  <c r="J636"/>
  <c r="K636"/>
  <c r="L636"/>
  <c r="M636"/>
  <c r="D637"/>
  <c r="E637"/>
  <c r="F637"/>
  <c r="G637"/>
  <c r="H637"/>
  <c r="I637"/>
  <c r="J637"/>
  <c r="K637"/>
  <c r="L637"/>
  <c r="M637"/>
  <c r="D638"/>
  <c r="E638"/>
  <c r="F638"/>
  <c r="G638"/>
  <c r="H638"/>
  <c r="I638"/>
  <c r="J638"/>
  <c r="K638"/>
  <c r="L638"/>
  <c r="M638"/>
  <c r="D639"/>
  <c r="E639"/>
  <c r="F639"/>
  <c r="G639"/>
  <c r="H639"/>
  <c r="I639"/>
  <c r="J639"/>
  <c r="K639"/>
  <c r="L639"/>
  <c r="M639"/>
  <c r="D640"/>
  <c r="E640"/>
  <c r="F640"/>
  <c r="G640"/>
  <c r="H640"/>
  <c r="I640"/>
  <c r="J640"/>
  <c r="K640"/>
  <c r="L640"/>
  <c r="M640"/>
  <c r="D641"/>
  <c r="E641"/>
  <c r="F641"/>
  <c r="G641"/>
  <c r="H641"/>
  <c r="I641"/>
  <c r="J641"/>
  <c r="K641"/>
  <c r="L641"/>
  <c r="M641"/>
  <c r="D642"/>
  <c r="E642"/>
  <c r="F642"/>
  <c r="G642"/>
  <c r="H642"/>
  <c r="I642"/>
  <c r="J642"/>
  <c r="K642"/>
  <c r="L642"/>
  <c r="M642"/>
  <c r="D643"/>
  <c r="E643"/>
  <c r="F643"/>
  <c r="G643"/>
  <c r="H643"/>
  <c r="I643"/>
  <c r="J643"/>
  <c r="K643"/>
  <c r="L643"/>
  <c r="M643"/>
  <c r="D644"/>
  <c r="E644"/>
  <c r="F644"/>
  <c r="G644"/>
  <c r="H644"/>
  <c r="I644"/>
  <c r="J644"/>
  <c r="K644"/>
  <c r="L644"/>
  <c r="M644"/>
  <c r="D645"/>
  <c r="E645"/>
  <c r="F645"/>
  <c r="G645"/>
  <c r="H645"/>
  <c r="I645"/>
  <c r="J645"/>
  <c r="K645"/>
  <c r="L645"/>
  <c r="M645"/>
  <c r="D646"/>
  <c r="E646"/>
  <c r="F646"/>
  <c r="G646"/>
  <c r="H646"/>
  <c r="I646"/>
  <c r="J646"/>
  <c r="K646"/>
  <c r="L646"/>
  <c r="M646"/>
  <c r="D647"/>
  <c r="E647"/>
  <c r="F647"/>
  <c r="G647"/>
  <c r="H647"/>
  <c r="I647"/>
  <c r="J647"/>
  <c r="K647"/>
  <c r="L647"/>
  <c r="M647"/>
  <c r="D648"/>
  <c r="E648"/>
  <c r="F648"/>
  <c r="G648"/>
  <c r="H648"/>
  <c r="I648"/>
  <c r="J648"/>
  <c r="K648"/>
  <c r="L648"/>
  <c r="M648"/>
  <c r="D649"/>
  <c r="E649"/>
  <c r="F649"/>
  <c r="G649"/>
  <c r="H649"/>
  <c r="I649"/>
  <c r="J649"/>
  <c r="K649"/>
  <c r="L649"/>
  <c r="M649"/>
  <c r="D650"/>
  <c r="E650"/>
  <c r="F650"/>
  <c r="G650"/>
  <c r="H650"/>
  <c r="I650"/>
  <c r="J650"/>
  <c r="K650"/>
  <c r="L650"/>
  <c r="M650"/>
  <c r="D651"/>
  <c r="E651"/>
  <c r="F651"/>
  <c r="G651"/>
  <c r="H651"/>
  <c r="I651"/>
  <c r="J651"/>
  <c r="K651"/>
  <c r="L651"/>
  <c r="M651"/>
  <c r="D652"/>
  <c r="E652"/>
  <c r="F652"/>
  <c r="G652"/>
  <c r="H652"/>
  <c r="I652"/>
  <c r="J652"/>
  <c r="K652"/>
  <c r="L652"/>
  <c r="M652"/>
  <c r="D653"/>
  <c r="E653"/>
  <c r="F653"/>
  <c r="G653"/>
  <c r="H653"/>
  <c r="I653"/>
  <c r="J653"/>
  <c r="K653"/>
  <c r="L653"/>
  <c r="M653"/>
  <c r="D654"/>
  <c r="E654"/>
  <c r="F654"/>
  <c r="G654"/>
  <c r="H654"/>
  <c r="I654"/>
  <c r="J654"/>
  <c r="K654"/>
  <c r="L654"/>
  <c r="M654"/>
  <c r="D655"/>
  <c r="E655"/>
  <c r="F655"/>
  <c r="G655"/>
  <c r="H655"/>
  <c r="I655"/>
  <c r="J655"/>
  <c r="K655"/>
  <c r="L655"/>
  <c r="M655"/>
  <c r="D656"/>
  <c r="E656"/>
  <c r="F656"/>
  <c r="G656"/>
  <c r="H656"/>
  <c r="I656"/>
  <c r="J656"/>
  <c r="K656"/>
  <c r="L656"/>
  <c r="M656"/>
  <c r="D657"/>
  <c r="E657"/>
  <c r="F657"/>
  <c r="G657"/>
  <c r="H657"/>
  <c r="I657"/>
  <c r="J657"/>
  <c r="K657"/>
  <c r="L657"/>
  <c r="M657"/>
  <c r="D658"/>
  <c r="E658"/>
  <c r="F658"/>
  <c r="G658"/>
  <c r="H658"/>
  <c r="I658"/>
  <c r="J658"/>
  <c r="K658"/>
  <c r="L658"/>
  <c r="M658"/>
  <c r="D659"/>
  <c r="E659"/>
  <c r="F659"/>
  <c r="G659"/>
  <c r="H659"/>
  <c r="I659"/>
  <c r="J659"/>
  <c r="K659"/>
  <c r="L659"/>
  <c r="M659"/>
  <c r="D660"/>
  <c r="E660"/>
  <c r="F660"/>
  <c r="G660"/>
  <c r="H660"/>
  <c r="I660"/>
  <c r="J660"/>
  <c r="K660"/>
  <c r="L660"/>
  <c r="M660"/>
  <c r="D661"/>
  <c r="E661"/>
  <c r="F661"/>
  <c r="G661"/>
  <c r="H661"/>
  <c r="I661"/>
  <c r="J661"/>
  <c r="K661"/>
  <c r="L661"/>
  <c r="M661"/>
  <c r="D662"/>
  <c r="E662"/>
  <c r="F662"/>
  <c r="G662"/>
  <c r="H662"/>
  <c r="I662"/>
  <c r="J662"/>
  <c r="K662"/>
  <c r="L662"/>
  <c r="M662"/>
  <c r="D663"/>
  <c r="E663"/>
  <c r="F663"/>
  <c r="G663"/>
  <c r="H663"/>
  <c r="I663"/>
  <c r="J663"/>
  <c r="K663"/>
  <c r="L663"/>
  <c r="M663"/>
  <c r="D664"/>
  <c r="E664"/>
  <c r="F664"/>
  <c r="G664"/>
  <c r="H664"/>
  <c r="I664"/>
  <c r="J664"/>
  <c r="K664"/>
  <c r="L664"/>
  <c r="M664"/>
  <c r="D665"/>
  <c r="E665"/>
  <c r="F665"/>
  <c r="G665"/>
  <c r="H665"/>
  <c r="I665"/>
  <c r="J665"/>
  <c r="K665"/>
  <c r="L665"/>
  <c r="M665"/>
  <c r="D666"/>
  <c r="E666"/>
  <c r="F666"/>
  <c r="G666"/>
  <c r="H666"/>
  <c r="I666"/>
  <c r="J666"/>
  <c r="K666"/>
  <c r="L666"/>
  <c r="M666"/>
  <c r="D667"/>
  <c r="E667"/>
  <c r="F667"/>
  <c r="G667"/>
  <c r="H667"/>
  <c r="I667"/>
  <c r="J667"/>
  <c r="K667"/>
  <c r="L667"/>
  <c r="M667"/>
  <c r="D668"/>
  <c r="E668"/>
  <c r="F668"/>
  <c r="G668"/>
  <c r="H668"/>
  <c r="I668"/>
  <c r="J668"/>
  <c r="K668"/>
  <c r="L668"/>
  <c r="M668"/>
  <c r="D669"/>
  <c r="E669"/>
  <c r="F669"/>
  <c r="G669"/>
  <c r="H669"/>
  <c r="I669"/>
  <c r="J669"/>
  <c r="K669"/>
  <c r="L669"/>
  <c r="M669"/>
  <c r="D670"/>
  <c r="E670"/>
  <c r="F670"/>
  <c r="G670"/>
  <c r="H670"/>
  <c r="I670"/>
  <c r="J670"/>
  <c r="K670"/>
  <c r="L670"/>
  <c r="M670"/>
  <c r="D671"/>
  <c r="E671"/>
  <c r="F671"/>
  <c r="G671"/>
  <c r="H671"/>
  <c r="I671"/>
  <c r="J671"/>
  <c r="K671"/>
  <c r="L671"/>
  <c r="M671"/>
  <c r="D672"/>
  <c r="E672"/>
  <c r="F672"/>
  <c r="G672"/>
  <c r="H672"/>
  <c r="I672"/>
  <c r="J672"/>
  <c r="K672"/>
  <c r="L672"/>
  <c r="M672"/>
  <c r="D673"/>
  <c r="E673"/>
  <c r="F673"/>
  <c r="G673"/>
  <c r="H673"/>
  <c r="I673"/>
  <c r="J673"/>
  <c r="K673"/>
  <c r="L673"/>
  <c r="M673"/>
  <c r="D674"/>
  <c r="E674"/>
  <c r="F674"/>
  <c r="G674"/>
  <c r="H674"/>
  <c r="I674"/>
  <c r="J674"/>
  <c r="K674"/>
  <c r="L674"/>
  <c r="M674"/>
  <c r="D675"/>
  <c r="E675"/>
  <c r="F675"/>
  <c r="G675"/>
  <c r="H675"/>
  <c r="I675"/>
  <c r="J675"/>
  <c r="K675"/>
  <c r="L675"/>
  <c r="M675"/>
  <c r="D676"/>
  <c r="E676"/>
  <c r="F676"/>
  <c r="G676"/>
  <c r="H676"/>
  <c r="I676"/>
  <c r="J676"/>
  <c r="K676"/>
  <c r="L676"/>
  <c r="M676"/>
  <c r="D677"/>
  <c r="E677"/>
  <c r="F677"/>
  <c r="G677"/>
  <c r="H677"/>
  <c r="I677"/>
  <c r="J677"/>
  <c r="K677"/>
  <c r="L677"/>
  <c r="M677"/>
  <c r="D678"/>
  <c r="E678"/>
  <c r="F678"/>
  <c r="G678"/>
  <c r="H678"/>
  <c r="I678"/>
  <c r="J678"/>
  <c r="K678"/>
  <c r="L678"/>
  <c r="M678"/>
  <c r="D679"/>
  <c r="E679"/>
  <c r="F679"/>
  <c r="G679"/>
  <c r="H679"/>
  <c r="I679"/>
  <c r="J679"/>
  <c r="K679"/>
  <c r="L679"/>
  <c r="M679"/>
  <c r="D680"/>
  <c r="E680"/>
  <c r="F680"/>
  <c r="G680"/>
  <c r="H680"/>
  <c r="I680"/>
  <c r="J680"/>
  <c r="K680"/>
  <c r="L680"/>
  <c r="M680"/>
  <c r="D681"/>
  <c r="E681"/>
  <c r="F681"/>
  <c r="G681"/>
  <c r="H681"/>
  <c r="I681"/>
  <c r="J681"/>
  <c r="K681"/>
  <c r="L681"/>
  <c r="M681"/>
  <c r="D682"/>
  <c r="E682"/>
  <c r="F682"/>
  <c r="G682"/>
  <c r="H682"/>
  <c r="I682"/>
  <c r="J682"/>
  <c r="K682"/>
  <c r="L682"/>
  <c r="M682"/>
  <c r="D683"/>
  <c r="E683"/>
  <c r="F683"/>
  <c r="G683"/>
  <c r="H683"/>
  <c r="I683"/>
  <c r="J683"/>
  <c r="K683"/>
  <c r="L683"/>
  <c r="M683"/>
  <c r="D684"/>
  <c r="E684"/>
  <c r="F684"/>
  <c r="G684"/>
  <c r="H684"/>
  <c r="I684"/>
  <c r="J684"/>
  <c r="K684"/>
  <c r="L684"/>
  <c r="M684"/>
  <c r="D685"/>
  <c r="E685"/>
  <c r="F685"/>
  <c r="G685"/>
  <c r="H685"/>
  <c r="I685"/>
  <c r="J685"/>
  <c r="K685"/>
  <c r="L685"/>
  <c r="M685"/>
  <c r="D686"/>
  <c r="E686"/>
  <c r="F686"/>
  <c r="G686"/>
  <c r="H686"/>
  <c r="I686"/>
  <c r="J686"/>
  <c r="K686"/>
  <c r="L686"/>
  <c r="M686"/>
  <c r="D687"/>
  <c r="E687"/>
  <c r="F687"/>
  <c r="G687"/>
  <c r="H687"/>
  <c r="I687"/>
  <c r="J687"/>
  <c r="K687"/>
  <c r="L687"/>
  <c r="M687"/>
  <c r="D688"/>
  <c r="E688"/>
  <c r="F688"/>
  <c r="G688"/>
  <c r="H688"/>
  <c r="I688"/>
  <c r="J688"/>
  <c r="K688"/>
  <c r="L688"/>
  <c r="M688"/>
  <c r="D689"/>
  <c r="E689"/>
  <c r="F689"/>
  <c r="G689"/>
  <c r="H689"/>
  <c r="I689"/>
  <c r="J689"/>
  <c r="K689"/>
  <c r="L689"/>
  <c r="M689"/>
  <c r="D690"/>
  <c r="E690"/>
  <c r="F690"/>
  <c r="G690"/>
  <c r="H690"/>
  <c r="I690"/>
  <c r="J690"/>
  <c r="K690"/>
  <c r="L690"/>
  <c r="M690"/>
  <c r="D691"/>
  <c r="E691"/>
  <c r="F691"/>
  <c r="G691"/>
  <c r="H691"/>
  <c r="I691"/>
  <c r="J691"/>
  <c r="K691"/>
  <c r="L691"/>
  <c r="M691"/>
  <c r="D692"/>
  <c r="E692"/>
  <c r="F692"/>
  <c r="G692"/>
  <c r="H692"/>
  <c r="I692"/>
  <c r="J692"/>
  <c r="K692"/>
  <c r="L692"/>
  <c r="M692"/>
  <c r="D693"/>
  <c r="E693"/>
  <c r="F693"/>
  <c r="G693"/>
  <c r="H693"/>
  <c r="I693"/>
  <c r="J693"/>
  <c r="K693"/>
  <c r="L693"/>
  <c r="M693"/>
  <c r="D694"/>
  <c r="E694"/>
  <c r="F694"/>
  <c r="G694"/>
  <c r="H694"/>
  <c r="I694"/>
  <c r="J694"/>
  <c r="K694"/>
  <c r="L694"/>
  <c r="M694"/>
  <c r="D695"/>
  <c r="E695"/>
  <c r="F695"/>
  <c r="G695"/>
  <c r="H695"/>
  <c r="I695"/>
  <c r="J695"/>
  <c r="K695"/>
  <c r="L695"/>
  <c r="M695"/>
  <c r="D696"/>
  <c r="E696"/>
  <c r="F696"/>
  <c r="G696"/>
  <c r="H696"/>
  <c r="I696"/>
  <c r="J696"/>
  <c r="K696"/>
  <c r="L696"/>
  <c r="M696"/>
  <c r="D697"/>
  <c r="E697"/>
  <c r="F697"/>
  <c r="G697"/>
  <c r="H697"/>
  <c r="I697"/>
  <c r="J697"/>
  <c r="K697"/>
  <c r="L697"/>
  <c r="M697"/>
  <c r="D698"/>
  <c r="E698"/>
  <c r="F698"/>
  <c r="G698"/>
  <c r="H698"/>
  <c r="I698"/>
  <c r="J698"/>
  <c r="K698"/>
  <c r="L698"/>
  <c r="M698"/>
  <c r="D699"/>
  <c r="E699"/>
  <c r="F699"/>
  <c r="G699"/>
  <c r="H699"/>
  <c r="I699"/>
  <c r="J699"/>
  <c r="K699"/>
  <c r="L699"/>
  <c r="M699"/>
  <c r="D700"/>
  <c r="E700"/>
  <c r="F700"/>
  <c r="G700"/>
  <c r="H700"/>
  <c r="I700"/>
  <c r="J700"/>
  <c r="K700"/>
  <c r="L700"/>
  <c r="M700"/>
  <c r="D701"/>
  <c r="E701"/>
  <c r="F701"/>
  <c r="G701"/>
  <c r="H701"/>
  <c r="I701"/>
  <c r="J701"/>
  <c r="K701"/>
  <c r="L701"/>
  <c r="M701"/>
  <c r="D702"/>
  <c r="E702"/>
  <c r="F702"/>
  <c r="G702"/>
  <c r="H702"/>
  <c r="I702"/>
  <c r="J702"/>
  <c r="K702"/>
  <c r="L702"/>
  <c r="M702"/>
  <c r="D703"/>
  <c r="E703"/>
  <c r="F703"/>
  <c r="G703"/>
  <c r="H703"/>
  <c r="I703"/>
  <c r="J703"/>
  <c r="K703"/>
  <c r="L703"/>
  <c r="M703"/>
  <c r="D704"/>
  <c r="E704"/>
  <c r="F704"/>
  <c r="G704"/>
  <c r="H704"/>
  <c r="I704"/>
  <c r="J704"/>
  <c r="K704"/>
  <c r="L704"/>
  <c r="M704"/>
  <c r="D705"/>
  <c r="E705"/>
  <c r="F705"/>
  <c r="G705"/>
  <c r="H705"/>
  <c r="I705"/>
  <c r="J705"/>
  <c r="K705"/>
  <c r="L705"/>
  <c r="M705"/>
  <c r="D706"/>
  <c r="E706"/>
  <c r="F706"/>
  <c r="G706"/>
  <c r="H706"/>
  <c r="I706"/>
  <c r="J706"/>
  <c r="K706"/>
  <c r="L706"/>
  <c r="M706"/>
  <c r="D707"/>
  <c r="E707"/>
  <c r="F707"/>
  <c r="G707"/>
  <c r="H707"/>
  <c r="I707"/>
  <c r="J707"/>
  <c r="K707"/>
  <c r="L707"/>
  <c r="M707"/>
  <c r="D708"/>
  <c r="E708"/>
  <c r="F708"/>
  <c r="G708"/>
  <c r="H708"/>
  <c r="I708"/>
  <c r="J708"/>
  <c r="K708"/>
  <c r="L708"/>
  <c r="M708"/>
  <c r="D709"/>
  <c r="E709"/>
  <c r="F709"/>
  <c r="G709"/>
  <c r="H709"/>
  <c r="I709"/>
  <c r="J709"/>
  <c r="K709"/>
  <c r="L709"/>
  <c r="M709"/>
  <c r="D710"/>
  <c r="E710"/>
  <c r="F710"/>
  <c r="G710"/>
  <c r="H710"/>
  <c r="I710"/>
  <c r="J710"/>
  <c r="K710"/>
  <c r="L710"/>
  <c r="M710"/>
  <c r="D711"/>
  <c r="E711"/>
  <c r="F711"/>
  <c r="G711"/>
  <c r="H711"/>
  <c r="I711"/>
  <c r="J711"/>
  <c r="K711"/>
  <c r="L711"/>
  <c r="M711"/>
  <c r="D712"/>
  <c r="E712"/>
  <c r="F712"/>
  <c r="G712"/>
  <c r="H712"/>
  <c r="I712"/>
  <c r="J712"/>
  <c r="K712"/>
  <c r="L712"/>
  <c r="M712"/>
  <c r="D713"/>
  <c r="E713"/>
  <c r="F713"/>
  <c r="G713"/>
  <c r="H713"/>
  <c r="I713"/>
  <c r="J713"/>
  <c r="K713"/>
  <c r="L713"/>
  <c r="M713"/>
  <c r="D714"/>
  <c r="E714"/>
  <c r="F714"/>
  <c r="G714"/>
  <c r="H714"/>
  <c r="I714"/>
  <c r="J714"/>
  <c r="K714"/>
  <c r="L714"/>
  <c r="M714"/>
  <c r="D715"/>
  <c r="E715"/>
  <c r="F715"/>
  <c r="G715"/>
  <c r="H715"/>
  <c r="I715"/>
  <c r="J715"/>
  <c r="K715"/>
  <c r="L715"/>
  <c r="M715"/>
  <c r="D716"/>
  <c r="E716"/>
  <c r="F716"/>
  <c r="G716"/>
  <c r="H716"/>
  <c r="I716"/>
  <c r="J716"/>
  <c r="K716"/>
  <c r="L716"/>
  <c r="M716"/>
  <c r="D717"/>
  <c r="E717"/>
  <c r="F717"/>
  <c r="G717"/>
  <c r="H717"/>
  <c r="I717"/>
  <c r="J717"/>
  <c r="K717"/>
  <c r="L717"/>
  <c r="M717"/>
  <c r="D718"/>
  <c r="E718"/>
  <c r="F718"/>
  <c r="G718"/>
  <c r="H718"/>
  <c r="I718"/>
  <c r="J718"/>
  <c r="K718"/>
  <c r="L718"/>
  <c r="M718"/>
  <c r="D719"/>
  <c r="E719"/>
  <c r="F719"/>
  <c r="G719"/>
  <c r="H719"/>
  <c r="I719"/>
  <c r="J719"/>
  <c r="K719"/>
  <c r="L719"/>
  <c r="M719"/>
  <c r="D720"/>
  <c r="E720"/>
  <c r="F720"/>
  <c r="G720"/>
  <c r="H720"/>
  <c r="I720"/>
  <c r="J720"/>
  <c r="K720"/>
  <c r="L720"/>
  <c r="M720"/>
  <c r="D721"/>
  <c r="E721"/>
  <c r="F721"/>
  <c r="G721"/>
  <c r="H721"/>
  <c r="I721"/>
  <c r="J721"/>
  <c r="K721"/>
  <c r="L721"/>
  <c r="M721"/>
  <c r="D722"/>
  <c r="E722"/>
  <c r="F722"/>
  <c r="G722"/>
  <c r="H722"/>
  <c r="I722"/>
  <c r="J722"/>
  <c r="K722"/>
  <c r="L722"/>
  <c r="M722"/>
  <c r="D723"/>
  <c r="E723"/>
  <c r="F723"/>
  <c r="G723"/>
  <c r="H723"/>
  <c r="I723"/>
  <c r="J723"/>
  <c r="K723"/>
  <c r="L723"/>
  <c r="M723"/>
  <c r="D724"/>
  <c r="E724"/>
  <c r="F724"/>
  <c r="G724"/>
  <c r="H724"/>
  <c r="I724"/>
  <c r="J724"/>
  <c r="K724"/>
  <c r="L724"/>
  <c r="M724"/>
  <c r="D725"/>
  <c r="E725"/>
  <c r="F725"/>
  <c r="G725"/>
  <c r="H725"/>
  <c r="I725"/>
  <c r="J725"/>
  <c r="K725"/>
  <c r="L725"/>
  <c r="M725"/>
  <c r="D726"/>
  <c r="E726"/>
  <c r="F726"/>
  <c r="G726"/>
  <c r="H726"/>
  <c r="I726"/>
  <c r="J726"/>
  <c r="K726"/>
  <c r="L726"/>
  <c r="M726"/>
  <c r="D727"/>
  <c r="E727"/>
  <c r="F727"/>
  <c r="G727"/>
  <c r="H727"/>
  <c r="I727"/>
  <c r="J727"/>
  <c r="K727"/>
  <c r="L727"/>
  <c r="M727"/>
  <c r="D728"/>
  <c r="E728"/>
  <c r="F728"/>
  <c r="G728"/>
  <c r="H728"/>
  <c r="I728"/>
  <c r="J728"/>
  <c r="K728"/>
  <c r="L728"/>
  <c r="M728"/>
  <c r="D729"/>
  <c r="E729"/>
  <c r="F729"/>
  <c r="G729"/>
  <c r="H729"/>
  <c r="I729"/>
  <c r="J729"/>
  <c r="K729"/>
  <c r="L729"/>
  <c r="M729"/>
  <c r="D730"/>
  <c r="E730"/>
  <c r="F730"/>
  <c r="G730"/>
  <c r="H730"/>
  <c r="I730"/>
  <c r="J730"/>
  <c r="K730"/>
  <c r="L730"/>
  <c r="M730"/>
  <c r="D731"/>
  <c r="E731"/>
  <c r="F731"/>
  <c r="G731"/>
  <c r="H731"/>
  <c r="I731"/>
  <c r="J731"/>
  <c r="K731"/>
  <c r="L731"/>
  <c r="M731"/>
  <c r="D732"/>
  <c r="E732"/>
  <c r="F732"/>
  <c r="G732"/>
  <c r="H732"/>
  <c r="I732"/>
  <c r="J732"/>
  <c r="K732"/>
  <c r="L732"/>
  <c r="M732"/>
  <c r="D733"/>
  <c r="E733"/>
  <c r="F733"/>
  <c r="G733"/>
  <c r="H733"/>
  <c r="I733"/>
  <c r="J733"/>
  <c r="K733"/>
  <c r="L733"/>
  <c r="M733"/>
  <c r="D734"/>
  <c r="E734"/>
  <c r="F734"/>
  <c r="G734"/>
  <c r="H734"/>
  <c r="I734"/>
  <c r="J734"/>
  <c r="K734"/>
  <c r="L734"/>
  <c r="M734"/>
  <c r="D735"/>
  <c r="E735"/>
  <c r="F735"/>
  <c r="G735"/>
  <c r="H735"/>
  <c r="I735"/>
  <c r="J735"/>
  <c r="K735"/>
  <c r="L735"/>
  <c r="M735"/>
  <c r="D736"/>
  <c r="E736"/>
  <c r="F736"/>
  <c r="G736"/>
  <c r="H736"/>
  <c r="I736"/>
  <c r="J736"/>
  <c r="K736"/>
  <c r="L736"/>
  <c r="M736"/>
  <c r="D737"/>
  <c r="E737"/>
  <c r="F737"/>
  <c r="G737"/>
  <c r="H737"/>
  <c r="I737"/>
  <c r="J737"/>
  <c r="K737"/>
  <c r="L737"/>
  <c r="M737"/>
  <c r="D738"/>
  <c r="E738"/>
  <c r="F738"/>
  <c r="G738"/>
  <c r="H738"/>
  <c r="I738"/>
  <c r="J738"/>
  <c r="K738"/>
  <c r="L738"/>
  <c r="M738"/>
  <c r="D739"/>
  <c r="E739"/>
  <c r="F739"/>
  <c r="G739"/>
  <c r="H739"/>
  <c r="I739"/>
  <c r="J739"/>
  <c r="K739"/>
  <c r="L739"/>
  <c r="M739"/>
  <c r="D740"/>
  <c r="E740"/>
  <c r="F740"/>
  <c r="G740"/>
  <c r="H740"/>
  <c r="I740"/>
  <c r="J740"/>
  <c r="K740"/>
  <c r="L740"/>
  <c r="M740"/>
  <c r="D741"/>
  <c r="E741"/>
  <c r="F741"/>
  <c r="G741"/>
  <c r="H741"/>
  <c r="I741"/>
  <c r="J741"/>
  <c r="K741"/>
  <c r="L741"/>
  <c r="M741"/>
  <c r="D742"/>
  <c r="E742"/>
  <c r="F742"/>
  <c r="G742"/>
  <c r="H742"/>
  <c r="I742"/>
  <c r="J742"/>
  <c r="K742"/>
  <c r="L742"/>
  <c r="M742"/>
  <c r="D743"/>
  <c r="E743"/>
  <c r="F743"/>
  <c r="G743"/>
  <c r="H743"/>
  <c r="I743"/>
  <c r="J743"/>
  <c r="K743"/>
  <c r="L743"/>
  <c r="M743"/>
  <c r="D744"/>
  <c r="E744"/>
  <c r="F744"/>
  <c r="G744"/>
  <c r="H744"/>
  <c r="I744"/>
  <c r="J744"/>
  <c r="K744"/>
  <c r="L744"/>
  <c r="M744"/>
  <c r="D745"/>
  <c r="E745"/>
  <c r="F745"/>
  <c r="G745"/>
  <c r="H745"/>
  <c r="I745"/>
  <c r="J745"/>
  <c r="K745"/>
  <c r="L745"/>
  <c r="M745"/>
  <c r="D746"/>
  <c r="E746"/>
  <c r="F746"/>
  <c r="G746"/>
  <c r="H746"/>
  <c r="I746"/>
  <c r="J746"/>
  <c r="K746"/>
  <c r="L746"/>
  <c r="M746"/>
  <c r="D747"/>
  <c r="E747"/>
  <c r="F747"/>
  <c r="G747"/>
  <c r="H747"/>
  <c r="I747"/>
  <c r="J747"/>
  <c r="K747"/>
  <c r="L747"/>
  <c r="M747"/>
  <c r="D748"/>
  <c r="E748"/>
  <c r="F748"/>
  <c r="G748"/>
  <c r="H748"/>
  <c r="I748"/>
  <c r="J748"/>
  <c r="K748"/>
  <c r="L748"/>
  <c r="M748"/>
  <c r="D749"/>
  <c r="E749"/>
  <c r="F749"/>
  <c r="G749"/>
  <c r="H749"/>
  <c r="I749"/>
  <c r="J749"/>
  <c r="K749"/>
  <c r="L749"/>
  <c r="M749"/>
  <c r="D750"/>
  <c r="E750"/>
  <c r="F750"/>
  <c r="G750"/>
  <c r="H750"/>
  <c r="I750"/>
  <c r="J750"/>
  <c r="K750"/>
  <c r="L750"/>
  <c r="M750"/>
  <c r="D751"/>
  <c r="E751"/>
  <c r="F751"/>
  <c r="G751"/>
  <c r="H751"/>
  <c r="I751"/>
  <c r="J751"/>
  <c r="K751"/>
  <c r="L751"/>
  <c r="M751"/>
  <c r="D752"/>
  <c r="E752"/>
  <c r="F752"/>
  <c r="G752"/>
  <c r="H752"/>
  <c r="I752"/>
  <c r="J752"/>
  <c r="K752"/>
  <c r="L752"/>
  <c r="M752"/>
  <c r="D753"/>
  <c r="E753"/>
  <c r="F753"/>
  <c r="G753"/>
  <c r="H753"/>
  <c r="I753"/>
  <c r="J753"/>
  <c r="K753"/>
  <c r="L753"/>
  <c r="M753"/>
  <c r="D754"/>
  <c r="E754"/>
  <c r="F754"/>
  <c r="G754"/>
  <c r="H754"/>
  <c r="I754"/>
  <c r="J754"/>
  <c r="K754"/>
  <c r="L754"/>
  <c r="M754"/>
  <c r="D755"/>
  <c r="E755"/>
  <c r="F755"/>
  <c r="G755"/>
  <c r="H755"/>
  <c r="I755"/>
  <c r="J755"/>
  <c r="K755"/>
  <c r="L755"/>
  <c r="M755"/>
  <c r="D756"/>
  <c r="E756"/>
  <c r="F756"/>
  <c r="G756"/>
  <c r="H756"/>
  <c r="I756"/>
  <c r="J756"/>
  <c r="K756"/>
  <c r="L756"/>
  <c r="M756"/>
  <c r="D757"/>
  <c r="E757"/>
  <c r="F757"/>
  <c r="G757"/>
  <c r="H757"/>
  <c r="I757"/>
  <c r="J757"/>
  <c r="K757"/>
  <c r="L757"/>
  <c r="M757"/>
  <c r="D758"/>
  <c r="E758"/>
  <c r="F758"/>
  <c r="G758"/>
  <c r="H758"/>
  <c r="I758"/>
  <c r="J758"/>
  <c r="K758"/>
  <c r="L758"/>
  <c r="M758"/>
  <c r="D759"/>
  <c r="E759"/>
  <c r="F759"/>
  <c r="G759"/>
  <c r="H759"/>
  <c r="I759"/>
  <c r="J759"/>
  <c r="K759"/>
  <c r="L759"/>
  <c r="M759"/>
  <c r="D760"/>
  <c r="E760"/>
  <c r="F760"/>
  <c r="G760"/>
  <c r="H760"/>
  <c r="I760"/>
  <c r="J760"/>
  <c r="K760"/>
  <c r="L760"/>
  <c r="M760"/>
  <c r="D761"/>
  <c r="E761"/>
  <c r="F761"/>
  <c r="G761"/>
  <c r="H761"/>
  <c r="I761"/>
  <c r="J761"/>
  <c r="K761"/>
  <c r="L761"/>
  <c r="M761"/>
  <c r="D762"/>
  <c r="E762"/>
  <c r="F762"/>
  <c r="G762"/>
  <c r="H762"/>
  <c r="I762"/>
  <c r="J762"/>
  <c r="K762"/>
  <c r="L762"/>
  <c r="M762"/>
  <c r="D763"/>
  <c r="E763"/>
  <c r="F763"/>
  <c r="G763"/>
  <c r="H763"/>
  <c r="I763"/>
  <c r="J763"/>
  <c r="K763"/>
  <c r="L763"/>
  <c r="M763"/>
  <c r="D764"/>
  <c r="E764"/>
  <c r="F764"/>
  <c r="G764"/>
  <c r="H764"/>
  <c r="I764"/>
  <c r="J764"/>
  <c r="K764"/>
  <c r="L764"/>
  <c r="M764"/>
  <c r="D765"/>
  <c r="E765"/>
  <c r="F765"/>
  <c r="G765"/>
  <c r="H765"/>
  <c r="I765"/>
  <c r="J765"/>
  <c r="K765"/>
  <c r="L765"/>
  <c r="M765"/>
  <c r="D766"/>
  <c r="E766"/>
  <c r="F766"/>
  <c r="G766"/>
  <c r="H766"/>
  <c r="I766"/>
  <c r="J766"/>
  <c r="K766"/>
  <c r="L766"/>
  <c r="M766"/>
  <c r="D767"/>
  <c r="E767"/>
  <c r="F767"/>
  <c r="G767"/>
  <c r="H767"/>
  <c r="I767"/>
  <c r="J767"/>
  <c r="K767"/>
  <c r="L767"/>
  <c r="M767"/>
  <c r="D768"/>
  <c r="E768"/>
  <c r="F768"/>
  <c r="G768"/>
  <c r="H768"/>
  <c r="I768"/>
  <c r="J768"/>
  <c r="K768"/>
  <c r="L768"/>
  <c r="M768"/>
  <c r="D769"/>
  <c r="E769"/>
  <c r="F769"/>
  <c r="G769"/>
  <c r="H769"/>
  <c r="I769"/>
  <c r="J769"/>
  <c r="K769"/>
  <c r="L769"/>
  <c r="M769"/>
  <c r="D770"/>
  <c r="E770"/>
  <c r="F770"/>
  <c r="G770"/>
  <c r="H770"/>
  <c r="I770"/>
  <c r="J770"/>
  <c r="K770"/>
  <c r="L770"/>
  <c r="M770"/>
  <c r="D771"/>
  <c r="E771"/>
  <c r="F771"/>
  <c r="G771"/>
  <c r="H771"/>
  <c r="I771"/>
  <c r="J771"/>
  <c r="K771"/>
  <c r="L771"/>
  <c r="M771"/>
  <c r="D772"/>
  <c r="E772"/>
  <c r="F772"/>
  <c r="G772"/>
  <c r="H772"/>
  <c r="I772"/>
  <c r="J772"/>
  <c r="K772"/>
  <c r="L772"/>
  <c r="M772"/>
  <c r="D773"/>
  <c r="E773"/>
  <c r="F773"/>
  <c r="G773"/>
  <c r="H773"/>
  <c r="I773"/>
  <c r="J773"/>
  <c r="K773"/>
  <c r="L773"/>
  <c r="M773"/>
  <c r="D774"/>
  <c r="E774"/>
  <c r="F774"/>
  <c r="G774"/>
  <c r="H774"/>
  <c r="I774"/>
  <c r="J774"/>
  <c r="K774"/>
  <c r="L774"/>
  <c r="M774"/>
  <c r="D775"/>
  <c r="E775"/>
  <c r="F775"/>
  <c r="G775"/>
  <c r="H775"/>
  <c r="I775"/>
  <c r="J775"/>
  <c r="K775"/>
  <c r="L775"/>
  <c r="M775"/>
  <c r="D776"/>
  <c r="E776"/>
  <c r="F776"/>
  <c r="G776"/>
  <c r="H776"/>
  <c r="I776"/>
  <c r="J776"/>
  <c r="K776"/>
  <c r="L776"/>
  <c r="M776"/>
  <c r="D777"/>
  <c r="E777"/>
  <c r="F777"/>
  <c r="G777"/>
  <c r="H777"/>
  <c r="I777"/>
  <c r="J777"/>
  <c r="K777"/>
  <c r="L777"/>
  <c r="M777"/>
  <c r="D778"/>
  <c r="E778"/>
  <c r="F778"/>
  <c r="G778"/>
  <c r="H778"/>
  <c r="I778"/>
  <c r="J778"/>
  <c r="K778"/>
  <c r="L778"/>
  <c r="M778"/>
  <c r="D779"/>
  <c r="E779"/>
  <c r="F779"/>
  <c r="G779"/>
  <c r="H779"/>
  <c r="I779"/>
  <c r="J779"/>
  <c r="K779"/>
  <c r="L779"/>
  <c r="M779"/>
  <c r="D780"/>
  <c r="E780"/>
  <c r="F780"/>
  <c r="G780"/>
  <c r="H780"/>
  <c r="I780"/>
  <c r="J780"/>
  <c r="K780"/>
  <c r="L780"/>
  <c r="M780"/>
  <c r="D781"/>
  <c r="E781"/>
  <c r="F781"/>
  <c r="G781"/>
  <c r="H781"/>
  <c r="I781"/>
  <c r="J781"/>
  <c r="K781"/>
  <c r="L781"/>
  <c r="M781"/>
  <c r="D782"/>
  <c r="E782"/>
  <c r="F782"/>
  <c r="G782"/>
  <c r="H782"/>
  <c r="I782"/>
  <c r="J782"/>
  <c r="K782"/>
  <c r="L782"/>
  <c r="M782"/>
  <c r="D783"/>
  <c r="E783"/>
  <c r="F783"/>
  <c r="G783"/>
  <c r="H783"/>
  <c r="I783"/>
  <c r="J783"/>
  <c r="K783"/>
  <c r="L783"/>
  <c r="M783"/>
  <c r="D784"/>
  <c r="E784"/>
  <c r="F784"/>
  <c r="G784"/>
  <c r="H784"/>
  <c r="I784"/>
  <c r="J784"/>
  <c r="K784"/>
  <c r="L784"/>
  <c r="M784"/>
  <c r="D785"/>
  <c r="E785"/>
  <c r="F785"/>
  <c r="G785"/>
  <c r="H785"/>
  <c r="I785"/>
  <c r="J785"/>
  <c r="K785"/>
  <c r="L785"/>
  <c r="M785"/>
  <c r="D786"/>
  <c r="E786"/>
  <c r="F786"/>
  <c r="G786"/>
  <c r="H786"/>
  <c r="I786"/>
  <c r="J786"/>
  <c r="K786"/>
  <c r="L786"/>
  <c r="M786"/>
  <c r="D787"/>
  <c r="E787"/>
  <c r="F787"/>
  <c r="G787"/>
  <c r="H787"/>
  <c r="I787"/>
  <c r="J787"/>
  <c r="K787"/>
  <c r="L787"/>
  <c r="M787"/>
  <c r="D788"/>
  <c r="E788"/>
  <c r="F788"/>
  <c r="G788"/>
  <c r="H788"/>
  <c r="I788"/>
  <c r="J788"/>
  <c r="K788"/>
  <c r="L788"/>
  <c r="M788"/>
  <c r="D789"/>
  <c r="E789"/>
  <c r="F789"/>
  <c r="G789"/>
  <c r="H789"/>
  <c r="I789"/>
  <c r="J789"/>
  <c r="K789"/>
  <c r="L789"/>
  <c r="M789"/>
  <c r="D790"/>
  <c r="E790"/>
  <c r="F790"/>
  <c r="G790"/>
  <c r="H790"/>
  <c r="I790"/>
  <c r="J790"/>
  <c r="K790"/>
  <c r="L790"/>
  <c r="M790"/>
  <c r="D791"/>
  <c r="E791"/>
  <c r="F791"/>
  <c r="G791"/>
  <c r="H791"/>
  <c r="I791"/>
  <c r="J791"/>
  <c r="K791"/>
  <c r="L791"/>
  <c r="M791"/>
  <c r="D792"/>
  <c r="E792"/>
  <c r="F792"/>
  <c r="G792"/>
  <c r="H792"/>
  <c r="I792"/>
  <c r="J792"/>
  <c r="K792"/>
  <c r="L792"/>
  <c r="M792"/>
  <c r="D793"/>
  <c r="E793"/>
  <c r="F793"/>
  <c r="G793"/>
  <c r="H793"/>
  <c r="I793"/>
  <c r="J793"/>
  <c r="K793"/>
  <c r="L793"/>
  <c r="M793"/>
  <c r="D794"/>
  <c r="E794"/>
  <c r="F794"/>
  <c r="G794"/>
  <c r="H794"/>
  <c r="I794"/>
  <c r="J794"/>
  <c r="K794"/>
  <c r="L794"/>
  <c r="M794"/>
  <c r="D795"/>
  <c r="E795"/>
  <c r="F795"/>
  <c r="G795"/>
  <c r="H795"/>
  <c r="I795"/>
  <c r="J795"/>
  <c r="K795"/>
  <c r="L795"/>
  <c r="M795"/>
  <c r="D796"/>
  <c r="E796"/>
  <c r="F796"/>
  <c r="G796"/>
  <c r="H796"/>
  <c r="I796"/>
  <c r="J796"/>
  <c r="K796"/>
  <c r="L796"/>
  <c r="M796"/>
  <c r="D797"/>
  <c r="E797"/>
  <c r="F797"/>
  <c r="G797"/>
  <c r="H797"/>
  <c r="I797"/>
  <c r="J797"/>
  <c r="K797"/>
  <c r="L797"/>
  <c r="M797"/>
  <c r="D798"/>
  <c r="E798"/>
  <c r="F798"/>
  <c r="G798"/>
  <c r="H798"/>
  <c r="I798"/>
  <c r="J798"/>
  <c r="K798"/>
  <c r="L798"/>
  <c r="M798"/>
  <c r="D799"/>
  <c r="E799"/>
  <c r="F799"/>
  <c r="G799"/>
  <c r="H799"/>
  <c r="I799"/>
  <c r="J799"/>
  <c r="K799"/>
  <c r="L799"/>
  <c r="M799"/>
  <c r="D800"/>
  <c r="E800"/>
  <c r="F800"/>
  <c r="G800"/>
  <c r="H800"/>
  <c r="I800"/>
  <c r="J800"/>
  <c r="K800"/>
  <c r="L800"/>
  <c r="M800"/>
  <c r="D801"/>
  <c r="E801"/>
  <c r="F801"/>
  <c r="G801"/>
  <c r="H801"/>
  <c r="I801"/>
  <c r="J801"/>
  <c r="K801"/>
  <c r="L801"/>
  <c r="M801"/>
  <c r="D802"/>
  <c r="E802"/>
  <c r="F802"/>
  <c r="G802"/>
  <c r="H802"/>
  <c r="I802"/>
  <c r="J802"/>
  <c r="K802"/>
  <c r="L802"/>
  <c r="M802"/>
  <c r="D803"/>
  <c r="E803"/>
  <c r="F803"/>
  <c r="G803"/>
  <c r="H803"/>
  <c r="I803"/>
  <c r="J803"/>
  <c r="K803"/>
  <c r="L803"/>
  <c r="M803"/>
  <c r="D804"/>
  <c r="E804"/>
  <c r="F804"/>
  <c r="G804"/>
  <c r="H804"/>
  <c r="I804"/>
  <c r="J804"/>
  <c r="K804"/>
  <c r="L804"/>
  <c r="M804"/>
  <c r="D805"/>
  <c r="E805"/>
  <c r="F805"/>
  <c r="G805"/>
  <c r="H805"/>
  <c r="I805"/>
  <c r="J805"/>
  <c r="K805"/>
  <c r="L805"/>
  <c r="M805"/>
  <c r="D806"/>
  <c r="E806"/>
  <c r="F806"/>
  <c r="G806"/>
  <c r="H806"/>
  <c r="I806"/>
  <c r="J806"/>
  <c r="K806"/>
  <c r="L806"/>
  <c r="M806"/>
  <c r="D807"/>
  <c r="E807"/>
  <c r="F807"/>
  <c r="G807"/>
  <c r="H807"/>
  <c r="I807"/>
  <c r="J807"/>
  <c r="K807"/>
  <c r="L807"/>
  <c r="M807"/>
  <c r="D808"/>
  <c r="E808"/>
  <c r="F808"/>
  <c r="G808"/>
  <c r="H808"/>
  <c r="I808"/>
  <c r="J808"/>
  <c r="K808"/>
  <c r="L808"/>
  <c r="M808"/>
  <c r="D809"/>
  <c r="E809"/>
  <c r="F809"/>
  <c r="G809"/>
  <c r="H809"/>
  <c r="I809"/>
  <c r="J809"/>
  <c r="K809"/>
  <c r="L809"/>
  <c r="M809"/>
  <c r="D810"/>
  <c r="E810"/>
  <c r="F810"/>
  <c r="G810"/>
  <c r="H810"/>
  <c r="I810"/>
  <c r="J810"/>
  <c r="K810"/>
  <c r="L810"/>
  <c r="M810"/>
  <c r="D811"/>
  <c r="E811"/>
  <c r="F811"/>
  <c r="G811"/>
  <c r="H811"/>
  <c r="I811"/>
  <c r="J811"/>
  <c r="K811"/>
  <c r="L811"/>
  <c r="M811"/>
  <c r="D812"/>
  <c r="E812"/>
  <c r="F812"/>
  <c r="G812"/>
  <c r="H812"/>
  <c r="I812"/>
  <c r="J812"/>
  <c r="K812"/>
  <c r="L812"/>
  <c r="M812"/>
  <c r="D813"/>
  <c r="E813"/>
  <c r="F813"/>
  <c r="G813"/>
  <c r="H813"/>
  <c r="I813"/>
  <c r="J813"/>
  <c r="K813"/>
  <c r="L813"/>
  <c r="M813"/>
  <c r="D814"/>
  <c r="E814"/>
  <c r="F814"/>
  <c r="G814"/>
  <c r="H814"/>
  <c r="I814"/>
  <c r="J814"/>
  <c r="K814"/>
  <c r="L814"/>
  <c r="M814"/>
  <c r="D815"/>
  <c r="E815"/>
  <c r="F815"/>
  <c r="G815"/>
  <c r="H815"/>
  <c r="I815"/>
  <c r="J815"/>
  <c r="K815"/>
  <c r="L815"/>
  <c r="M815"/>
  <c r="D816"/>
  <c r="E816"/>
  <c r="F816"/>
  <c r="G816"/>
  <c r="H816"/>
  <c r="I816"/>
  <c r="J816"/>
  <c r="K816"/>
  <c r="L816"/>
  <c r="M816"/>
  <c r="D817"/>
  <c r="E817"/>
  <c r="F817"/>
  <c r="G817"/>
  <c r="H817"/>
  <c r="I817"/>
  <c r="J817"/>
  <c r="K817"/>
  <c r="L817"/>
  <c r="M817"/>
  <c r="D818"/>
  <c r="E818"/>
  <c r="F818"/>
  <c r="G818"/>
  <c r="H818"/>
  <c r="I818"/>
  <c r="J818"/>
  <c r="K818"/>
  <c r="L818"/>
  <c r="M818"/>
  <c r="D819"/>
  <c r="E819"/>
  <c r="F819"/>
  <c r="G819"/>
  <c r="H819"/>
  <c r="I819"/>
  <c r="J819"/>
  <c r="K819"/>
  <c r="L819"/>
  <c r="M819"/>
  <c r="D820"/>
  <c r="E820"/>
  <c r="F820"/>
  <c r="G820"/>
  <c r="H820"/>
  <c r="I820"/>
  <c r="J820"/>
  <c r="K820"/>
  <c r="L820"/>
  <c r="M820"/>
  <c r="D821"/>
  <c r="E821"/>
  <c r="F821"/>
  <c r="G821"/>
  <c r="H821"/>
  <c r="I821"/>
  <c r="J821"/>
  <c r="K821"/>
  <c r="L821"/>
  <c r="M821"/>
  <c r="D822"/>
  <c r="E822"/>
  <c r="F822"/>
  <c r="G822"/>
  <c r="H822"/>
  <c r="I822"/>
  <c r="J822"/>
  <c r="K822"/>
  <c r="L822"/>
  <c r="M822"/>
  <c r="D823"/>
  <c r="E823"/>
  <c r="F823"/>
  <c r="G823"/>
  <c r="H823"/>
  <c r="I823"/>
  <c r="J823"/>
  <c r="K823"/>
  <c r="L823"/>
  <c r="M823"/>
  <c r="D824"/>
  <c r="E824"/>
  <c r="F824"/>
  <c r="G824"/>
  <c r="H824"/>
  <c r="I824"/>
  <c r="J824"/>
  <c r="K824"/>
  <c r="L824"/>
  <c r="M824"/>
  <c r="D825"/>
  <c r="E825"/>
  <c r="F825"/>
  <c r="G825"/>
  <c r="H825"/>
  <c r="I825"/>
  <c r="J825"/>
  <c r="K825"/>
  <c r="L825"/>
  <c r="M825"/>
  <c r="D826"/>
  <c r="E826"/>
  <c r="F826"/>
  <c r="G826"/>
  <c r="H826"/>
  <c r="I826"/>
  <c r="J826"/>
  <c r="K826"/>
  <c r="L826"/>
  <c r="M826"/>
  <c r="D827"/>
  <c r="E827"/>
  <c r="F827"/>
  <c r="G827"/>
  <c r="H827"/>
  <c r="I827"/>
  <c r="J827"/>
  <c r="K827"/>
  <c r="L827"/>
  <c r="M827"/>
  <c r="D828"/>
  <c r="E828"/>
  <c r="F828"/>
  <c r="G828"/>
  <c r="H828"/>
  <c r="I828"/>
  <c r="J828"/>
  <c r="K828"/>
  <c r="L828"/>
  <c r="M828"/>
  <c r="D829"/>
  <c r="E829"/>
  <c r="F829"/>
  <c r="G829"/>
  <c r="H829"/>
  <c r="I829"/>
  <c r="J829"/>
  <c r="K829"/>
  <c r="L829"/>
  <c r="M829"/>
  <c r="D830"/>
  <c r="E830"/>
  <c r="F830"/>
  <c r="G830"/>
  <c r="H830"/>
  <c r="I830"/>
  <c r="J830"/>
  <c r="K830"/>
  <c r="L830"/>
  <c r="M830"/>
  <c r="D831"/>
  <c r="E831"/>
  <c r="F831"/>
  <c r="G831"/>
  <c r="H831"/>
  <c r="I831"/>
  <c r="J831"/>
  <c r="K831"/>
  <c r="L831"/>
  <c r="M831"/>
  <c r="D832"/>
  <c r="E832"/>
  <c r="F832"/>
  <c r="G832"/>
  <c r="H832"/>
  <c r="I832"/>
  <c r="J832"/>
  <c r="K832"/>
  <c r="L832"/>
  <c r="M832"/>
  <c r="D833"/>
  <c r="E833"/>
  <c r="F833"/>
  <c r="G833"/>
  <c r="H833"/>
  <c r="I833"/>
  <c r="J833"/>
  <c r="K833"/>
  <c r="L833"/>
  <c r="M833"/>
  <c r="D834"/>
  <c r="E834"/>
  <c r="F834"/>
  <c r="G834"/>
  <c r="H834"/>
  <c r="I834"/>
  <c r="J834"/>
  <c r="K834"/>
  <c r="L834"/>
  <c r="M834"/>
  <c r="D835"/>
  <c r="E835"/>
  <c r="F835"/>
  <c r="G835"/>
  <c r="H835"/>
  <c r="I835"/>
  <c r="J835"/>
  <c r="K835"/>
  <c r="L835"/>
  <c r="M835"/>
  <c r="D836"/>
  <c r="E836"/>
  <c r="F836"/>
  <c r="G836"/>
  <c r="H836"/>
  <c r="I836"/>
  <c r="J836"/>
  <c r="K836"/>
  <c r="L836"/>
  <c r="M836"/>
  <c r="D837"/>
  <c r="E837"/>
  <c r="F837"/>
  <c r="G837"/>
  <c r="H837"/>
  <c r="I837"/>
  <c r="J837"/>
  <c r="K837"/>
  <c r="L837"/>
  <c r="M837"/>
  <c r="D838"/>
  <c r="E838"/>
  <c r="F838"/>
  <c r="G838"/>
  <c r="H838"/>
  <c r="I838"/>
  <c r="J838"/>
  <c r="K838"/>
  <c r="L838"/>
  <c r="M838"/>
  <c r="D839"/>
  <c r="E839"/>
  <c r="F839"/>
  <c r="G839"/>
  <c r="H839"/>
  <c r="I839"/>
  <c r="J839"/>
  <c r="K839"/>
  <c r="L839"/>
  <c r="M839"/>
  <c r="D840"/>
  <c r="E840"/>
  <c r="F840"/>
  <c r="G840"/>
  <c r="H840"/>
  <c r="I840"/>
  <c r="J840"/>
  <c r="K840"/>
  <c r="L840"/>
  <c r="M840"/>
  <c r="D841"/>
  <c r="E841"/>
  <c r="F841"/>
  <c r="G841"/>
  <c r="H841"/>
  <c r="I841"/>
  <c r="J841"/>
  <c r="K841"/>
  <c r="L841"/>
  <c r="M841"/>
  <c r="D842"/>
  <c r="E842"/>
  <c r="F842"/>
  <c r="G842"/>
  <c r="H842"/>
  <c r="I842"/>
  <c r="J842"/>
  <c r="K842"/>
  <c r="L842"/>
  <c r="M842"/>
  <c r="D843"/>
  <c r="E843"/>
  <c r="F843"/>
  <c r="G843"/>
  <c r="H843"/>
  <c r="I843"/>
  <c r="J843"/>
  <c r="K843"/>
  <c r="L843"/>
  <c r="M843"/>
  <c r="D844"/>
  <c r="E844"/>
  <c r="F844"/>
  <c r="G844"/>
  <c r="H844"/>
  <c r="I844"/>
  <c r="J844"/>
  <c r="K844"/>
  <c r="L844"/>
  <c r="M844"/>
  <c r="D845"/>
  <c r="E845"/>
  <c r="F845"/>
  <c r="G845"/>
  <c r="H845"/>
  <c r="I845"/>
  <c r="J845"/>
  <c r="K845"/>
  <c r="L845"/>
  <c r="M845"/>
  <c r="D846"/>
  <c r="E846"/>
  <c r="F846"/>
  <c r="G846"/>
  <c r="H846"/>
  <c r="I846"/>
  <c r="J846"/>
  <c r="K846"/>
  <c r="L846"/>
  <c r="M846"/>
  <c r="D847"/>
  <c r="E847"/>
  <c r="F847"/>
  <c r="G847"/>
  <c r="H847"/>
  <c r="I847"/>
  <c r="J847"/>
  <c r="K847"/>
  <c r="L847"/>
  <c r="M847"/>
  <c r="D848"/>
  <c r="E848"/>
  <c r="F848"/>
  <c r="G848"/>
  <c r="H848"/>
  <c r="I848"/>
  <c r="J848"/>
  <c r="K848"/>
  <c r="L848"/>
  <c r="M848"/>
  <c r="D849"/>
  <c r="E849"/>
  <c r="F849"/>
  <c r="G849"/>
  <c r="H849"/>
  <c r="I849"/>
  <c r="J849"/>
  <c r="K849"/>
  <c r="L849"/>
  <c r="M849"/>
  <c r="D850"/>
  <c r="E850"/>
  <c r="F850"/>
  <c r="G850"/>
  <c r="H850"/>
  <c r="I850"/>
  <c r="J850"/>
  <c r="K850"/>
  <c r="L850"/>
  <c r="M850"/>
  <c r="D851"/>
  <c r="E851"/>
  <c r="F851"/>
  <c r="G851"/>
  <c r="H851"/>
  <c r="I851"/>
  <c r="J851"/>
  <c r="K851"/>
  <c r="L851"/>
  <c r="M851"/>
  <c r="D852"/>
  <c r="E852"/>
  <c r="F852"/>
  <c r="G852"/>
  <c r="H852"/>
  <c r="I852"/>
  <c r="J852"/>
  <c r="K852"/>
  <c r="L852"/>
  <c r="M852"/>
  <c r="D853"/>
  <c r="E853"/>
  <c r="F853"/>
  <c r="G853"/>
  <c r="H853"/>
  <c r="I853"/>
  <c r="J853"/>
  <c r="K853"/>
  <c r="L853"/>
  <c r="M853"/>
  <c r="D854"/>
  <c r="E854"/>
  <c r="F854"/>
  <c r="G854"/>
  <c r="H854"/>
  <c r="I854"/>
  <c r="J854"/>
  <c r="K854"/>
  <c r="L854"/>
  <c r="M854"/>
  <c r="D855"/>
  <c r="E855"/>
  <c r="F855"/>
  <c r="G855"/>
  <c r="H855"/>
  <c r="I855"/>
  <c r="J855"/>
  <c r="K855"/>
  <c r="L855"/>
  <c r="M855"/>
  <c r="D856"/>
  <c r="E856"/>
  <c r="F856"/>
  <c r="G856"/>
  <c r="H856"/>
  <c r="I856"/>
  <c r="J856"/>
  <c r="K856"/>
  <c r="L856"/>
  <c r="M856"/>
  <c r="D857"/>
  <c r="E857"/>
  <c r="F857"/>
  <c r="G857"/>
  <c r="H857"/>
  <c r="I857"/>
  <c r="J857"/>
  <c r="K857"/>
  <c r="L857"/>
  <c r="M857"/>
  <c r="D858"/>
  <c r="E858"/>
  <c r="F858"/>
  <c r="G858"/>
  <c r="H858"/>
  <c r="I858"/>
  <c r="J858"/>
  <c r="K858"/>
  <c r="L858"/>
  <c r="M858"/>
  <c r="D859"/>
  <c r="E859"/>
  <c r="F859"/>
  <c r="G859"/>
  <c r="H859"/>
  <c r="I859"/>
  <c r="J859"/>
  <c r="K859"/>
  <c r="L859"/>
  <c r="M859"/>
  <c r="D860"/>
  <c r="E860"/>
  <c r="F860"/>
  <c r="G860"/>
  <c r="H860"/>
  <c r="I860"/>
  <c r="J860"/>
  <c r="K860"/>
  <c r="L860"/>
  <c r="M860"/>
  <c r="D861"/>
  <c r="E861"/>
  <c r="F861"/>
  <c r="G861"/>
  <c r="H861"/>
  <c r="I861"/>
  <c r="J861"/>
  <c r="K861"/>
  <c r="L861"/>
  <c r="M861"/>
  <c r="D862"/>
  <c r="E862"/>
  <c r="F862"/>
  <c r="G862"/>
  <c r="H862"/>
  <c r="I862"/>
  <c r="J862"/>
  <c r="K862"/>
  <c r="L862"/>
  <c r="M862"/>
  <c r="D863"/>
  <c r="E863"/>
  <c r="F863"/>
  <c r="G863"/>
  <c r="H863"/>
  <c r="I863"/>
  <c r="J863"/>
  <c r="K863"/>
  <c r="L863"/>
  <c r="M863"/>
  <c r="D864"/>
  <c r="E864"/>
  <c r="F864"/>
  <c r="G864"/>
  <c r="H864"/>
  <c r="I864"/>
  <c r="J864"/>
  <c r="K864"/>
  <c r="L864"/>
  <c r="M864"/>
  <c r="D865"/>
  <c r="E865"/>
  <c r="F865"/>
  <c r="G865"/>
  <c r="H865"/>
  <c r="I865"/>
  <c r="J865"/>
  <c r="K865"/>
  <c r="L865"/>
  <c r="M865"/>
  <c r="D866"/>
  <c r="E866"/>
  <c r="F866"/>
  <c r="G866"/>
  <c r="H866"/>
  <c r="I866"/>
  <c r="J866"/>
  <c r="K866"/>
  <c r="L866"/>
  <c r="M866"/>
  <c r="D867"/>
  <c r="E867"/>
  <c r="F867"/>
  <c r="G867"/>
  <c r="H867"/>
  <c r="I867"/>
  <c r="J867"/>
  <c r="K867"/>
  <c r="L867"/>
  <c r="M867"/>
  <c r="D868"/>
  <c r="E868"/>
  <c r="F868"/>
  <c r="G868"/>
  <c r="H868"/>
  <c r="I868"/>
  <c r="J868"/>
  <c r="K868"/>
  <c r="L868"/>
  <c r="M868"/>
  <c r="D869"/>
  <c r="E869"/>
  <c r="F869"/>
  <c r="G869"/>
  <c r="H869"/>
  <c r="I869"/>
  <c r="J869"/>
  <c r="K869"/>
  <c r="L869"/>
  <c r="M869"/>
  <c r="D870"/>
  <c r="E870"/>
  <c r="F870"/>
  <c r="G870"/>
  <c r="H870"/>
  <c r="I870"/>
  <c r="J870"/>
  <c r="K870"/>
  <c r="L870"/>
  <c r="M870"/>
  <c r="D871"/>
  <c r="E871"/>
  <c r="F871"/>
  <c r="G871"/>
  <c r="H871"/>
  <c r="I871"/>
  <c r="J871"/>
  <c r="K871"/>
  <c r="L871"/>
  <c r="M871"/>
  <c r="D872"/>
  <c r="E872"/>
  <c r="F872"/>
  <c r="G872"/>
  <c r="H872"/>
  <c r="I872"/>
  <c r="J872"/>
  <c r="K872"/>
  <c r="L872"/>
  <c r="M872"/>
  <c r="D873"/>
  <c r="E873"/>
  <c r="F873"/>
  <c r="G873"/>
  <c r="H873"/>
  <c r="I873"/>
  <c r="J873"/>
  <c r="K873"/>
  <c r="L873"/>
  <c r="M873"/>
  <c r="D874"/>
  <c r="E874"/>
  <c r="F874"/>
  <c r="G874"/>
  <c r="H874"/>
  <c r="I874"/>
  <c r="J874"/>
  <c r="K874"/>
  <c r="L874"/>
  <c r="M874"/>
  <c r="D875"/>
  <c r="E875"/>
  <c r="F875"/>
  <c r="G875"/>
  <c r="H875"/>
  <c r="I875"/>
  <c r="J875"/>
  <c r="K875"/>
  <c r="L875"/>
  <c r="M875"/>
  <c r="D876"/>
  <c r="E876"/>
  <c r="F876"/>
  <c r="G876"/>
  <c r="H876"/>
  <c r="I876"/>
  <c r="J876"/>
  <c r="K876"/>
  <c r="L876"/>
  <c r="M876"/>
  <c r="D877"/>
  <c r="E877"/>
  <c r="F877"/>
  <c r="G877"/>
  <c r="H877"/>
  <c r="I877"/>
  <c r="J877"/>
  <c r="K877"/>
  <c r="L877"/>
  <c r="M877"/>
  <c r="D878"/>
  <c r="E878"/>
  <c r="F878"/>
  <c r="G878"/>
  <c r="H878"/>
  <c r="I878"/>
  <c r="J878"/>
  <c r="K878"/>
  <c r="L878"/>
  <c r="M878"/>
  <c r="D879"/>
  <c r="E879"/>
  <c r="F879"/>
  <c r="G879"/>
  <c r="H879"/>
  <c r="I879"/>
  <c r="J879"/>
  <c r="K879"/>
  <c r="L879"/>
  <c r="M879"/>
  <c r="D880"/>
  <c r="E880"/>
  <c r="F880"/>
  <c r="G880"/>
  <c r="H880"/>
  <c r="I880"/>
  <c r="J880"/>
  <c r="K880"/>
  <c r="L880"/>
  <c r="M880"/>
  <c r="D881"/>
  <c r="E881"/>
  <c r="F881"/>
  <c r="G881"/>
  <c r="H881"/>
  <c r="I881"/>
  <c r="J881"/>
  <c r="K881"/>
  <c r="L881"/>
  <c r="M881"/>
  <c r="D882"/>
  <c r="E882"/>
  <c r="F882"/>
  <c r="G882"/>
  <c r="H882"/>
  <c r="I882"/>
  <c r="J882"/>
  <c r="K882"/>
  <c r="L882"/>
  <c r="M882"/>
  <c r="D883"/>
  <c r="E883"/>
  <c r="F883"/>
  <c r="G883"/>
  <c r="H883"/>
  <c r="I883"/>
  <c r="J883"/>
  <c r="K883"/>
  <c r="L883"/>
  <c r="M883"/>
  <c r="D884"/>
  <c r="E884"/>
  <c r="F884"/>
  <c r="G884"/>
  <c r="H884"/>
  <c r="I884"/>
  <c r="J884"/>
  <c r="K884"/>
  <c r="L884"/>
  <c r="M884"/>
  <c r="D885"/>
  <c r="E885"/>
  <c r="F885"/>
  <c r="G885"/>
  <c r="H885"/>
  <c r="I885"/>
  <c r="J885"/>
  <c r="K885"/>
  <c r="L885"/>
  <c r="M885"/>
  <c r="D886"/>
  <c r="E886"/>
  <c r="F886"/>
  <c r="G886"/>
  <c r="H886"/>
  <c r="I886"/>
  <c r="J886"/>
  <c r="K886"/>
  <c r="L886"/>
  <c r="M886"/>
  <c r="D887"/>
  <c r="E887"/>
  <c r="F887"/>
  <c r="G887"/>
  <c r="H887"/>
  <c r="I887"/>
  <c r="J887"/>
  <c r="K887"/>
  <c r="L887"/>
  <c r="M887"/>
  <c r="D888"/>
  <c r="E888"/>
  <c r="F888"/>
  <c r="G888"/>
  <c r="H888"/>
  <c r="I888"/>
  <c r="J888"/>
  <c r="K888"/>
  <c r="L888"/>
  <c r="M888"/>
  <c r="D889"/>
  <c r="E889"/>
  <c r="F889"/>
  <c r="G889"/>
  <c r="H889"/>
  <c r="I889"/>
  <c r="J889"/>
  <c r="K889"/>
  <c r="L889"/>
  <c r="M889"/>
  <c r="D890"/>
  <c r="E890"/>
  <c r="F890"/>
  <c r="G890"/>
  <c r="H890"/>
  <c r="I890"/>
  <c r="J890"/>
  <c r="K890"/>
  <c r="L890"/>
  <c r="M890"/>
  <c r="D891"/>
  <c r="E891"/>
  <c r="F891"/>
  <c r="G891"/>
  <c r="H891"/>
  <c r="I891"/>
  <c r="J891"/>
  <c r="K891"/>
  <c r="L891"/>
  <c r="M891"/>
  <c r="D892"/>
  <c r="E892"/>
  <c r="F892"/>
  <c r="G892"/>
  <c r="H892"/>
  <c r="I892"/>
  <c r="J892"/>
  <c r="K892"/>
  <c r="L892"/>
  <c r="M892"/>
  <c r="D893"/>
  <c r="E893"/>
  <c r="F893"/>
  <c r="G893"/>
  <c r="H893"/>
  <c r="I893"/>
  <c r="J893"/>
  <c r="K893"/>
  <c r="L893"/>
  <c r="M893"/>
  <c r="D894"/>
  <c r="E894"/>
  <c r="F894"/>
  <c r="G894"/>
  <c r="H894"/>
  <c r="I894"/>
  <c r="J894"/>
  <c r="K894"/>
  <c r="L894"/>
  <c r="M894"/>
  <c r="D895"/>
  <c r="E895"/>
  <c r="F895"/>
  <c r="G895"/>
  <c r="H895"/>
  <c r="I895"/>
  <c r="J895"/>
  <c r="K895"/>
  <c r="L895"/>
  <c r="M895"/>
  <c r="D896"/>
  <c r="E896"/>
  <c r="F896"/>
  <c r="G896"/>
  <c r="H896"/>
  <c r="I896"/>
  <c r="J896"/>
  <c r="K896"/>
  <c r="L896"/>
  <c r="M896"/>
  <c r="D897"/>
  <c r="E897"/>
  <c r="F897"/>
  <c r="G897"/>
  <c r="H897"/>
  <c r="I897"/>
  <c r="J897"/>
  <c r="K897"/>
  <c r="L897"/>
  <c r="M897"/>
  <c r="D898"/>
  <c r="E898"/>
  <c r="F898"/>
  <c r="G898"/>
  <c r="H898"/>
  <c r="I898"/>
  <c r="J898"/>
  <c r="K898"/>
  <c r="L898"/>
  <c r="M898"/>
  <c r="D899"/>
  <c r="E899"/>
  <c r="F899"/>
  <c r="G899"/>
  <c r="H899"/>
  <c r="I899"/>
  <c r="J899"/>
  <c r="K899"/>
  <c r="L899"/>
  <c r="M899"/>
  <c r="D900"/>
  <c r="E900"/>
  <c r="F900"/>
  <c r="G900"/>
  <c r="H900"/>
  <c r="I900"/>
  <c r="J900"/>
  <c r="K900"/>
  <c r="L900"/>
  <c r="M900"/>
  <c r="D901"/>
  <c r="E901"/>
  <c r="F901"/>
  <c r="G901"/>
  <c r="H901"/>
  <c r="I901"/>
  <c r="J901"/>
  <c r="K901"/>
  <c r="L901"/>
  <c r="M901"/>
  <c r="D902"/>
  <c r="E902"/>
  <c r="F902"/>
  <c r="G902"/>
  <c r="H902"/>
  <c r="I902"/>
  <c r="J902"/>
  <c r="K902"/>
  <c r="L902"/>
  <c r="M902"/>
  <c r="D903"/>
  <c r="E903"/>
  <c r="F903"/>
  <c r="G903"/>
  <c r="H903"/>
  <c r="I903"/>
  <c r="J903"/>
  <c r="K903"/>
  <c r="L903"/>
  <c r="M903"/>
  <c r="D904"/>
  <c r="E904"/>
  <c r="F904"/>
  <c r="G904"/>
  <c r="H904"/>
  <c r="I904"/>
  <c r="J904"/>
  <c r="K904"/>
  <c r="L904"/>
  <c r="M904"/>
  <c r="D905"/>
  <c r="E905"/>
  <c r="F905"/>
  <c r="G905"/>
  <c r="H905"/>
  <c r="I905"/>
  <c r="J905"/>
  <c r="K905"/>
  <c r="L905"/>
  <c r="M905"/>
  <c r="D906"/>
  <c r="E906"/>
  <c r="F906"/>
  <c r="G906"/>
  <c r="H906"/>
  <c r="I906"/>
  <c r="J906"/>
  <c r="K906"/>
  <c r="L906"/>
  <c r="M906"/>
  <c r="D907"/>
  <c r="E907"/>
  <c r="F907"/>
  <c r="G907"/>
  <c r="H907"/>
  <c r="I907"/>
  <c r="J907"/>
  <c r="K907"/>
  <c r="L907"/>
  <c r="M907"/>
  <c r="D908"/>
  <c r="E908"/>
  <c r="F908"/>
  <c r="G908"/>
  <c r="H908"/>
  <c r="I908"/>
  <c r="J908"/>
  <c r="K908"/>
  <c r="L908"/>
  <c r="M908"/>
  <c r="D909"/>
  <c r="E909"/>
  <c r="F909"/>
  <c r="G909"/>
  <c r="H909"/>
  <c r="I909"/>
  <c r="J909"/>
  <c r="K909"/>
  <c r="L909"/>
  <c r="M909"/>
  <c r="D910"/>
  <c r="E910"/>
  <c r="F910"/>
  <c r="G910"/>
  <c r="H910"/>
  <c r="I910"/>
  <c r="J910"/>
  <c r="K910"/>
  <c r="L910"/>
  <c r="M910"/>
  <c r="D911"/>
  <c r="E911"/>
  <c r="F911"/>
  <c r="G911"/>
  <c r="H911"/>
  <c r="I911"/>
  <c r="J911"/>
  <c r="K911"/>
  <c r="L911"/>
  <c r="M911"/>
  <c r="D912"/>
  <c r="E912"/>
  <c r="F912"/>
  <c r="G912"/>
  <c r="H912"/>
  <c r="I912"/>
  <c r="J912"/>
  <c r="K912"/>
  <c r="L912"/>
  <c r="M912"/>
  <c r="D913"/>
  <c r="E913"/>
  <c r="F913"/>
  <c r="G913"/>
  <c r="H913"/>
  <c r="I913"/>
  <c r="J913"/>
  <c r="K913"/>
  <c r="L913"/>
  <c r="M913"/>
  <c r="D914"/>
  <c r="E914"/>
  <c r="F914"/>
  <c r="G914"/>
  <c r="H914"/>
  <c r="I914"/>
  <c r="J914"/>
  <c r="K914"/>
  <c r="L914"/>
  <c r="M914"/>
  <c r="D915"/>
  <c r="E915"/>
  <c r="F915"/>
  <c r="G915"/>
  <c r="H915"/>
  <c r="I915"/>
  <c r="J915"/>
  <c r="K915"/>
  <c r="L915"/>
  <c r="M915"/>
  <c r="D916"/>
  <c r="E916"/>
  <c r="F916"/>
  <c r="G916"/>
  <c r="H916"/>
  <c r="I916"/>
  <c r="J916"/>
  <c r="K916"/>
  <c r="L916"/>
  <c r="M916"/>
  <c r="D917"/>
  <c r="E917"/>
  <c r="F917"/>
  <c r="G917"/>
  <c r="H917"/>
  <c r="I917"/>
  <c r="J917"/>
  <c r="K917"/>
  <c r="L917"/>
  <c r="M917"/>
  <c r="D918"/>
  <c r="E918"/>
  <c r="F918"/>
  <c r="G918"/>
  <c r="H918"/>
  <c r="I918"/>
  <c r="J918"/>
  <c r="K918"/>
  <c r="L918"/>
  <c r="M918"/>
  <c r="D919"/>
  <c r="E919"/>
  <c r="F919"/>
  <c r="G919"/>
  <c r="H919"/>
  <c r="I919"/>
  <c r="J919"/>
  <c r="K919"/>
  <c r="L919"/>
  <c r="M919"/>
  <c r="D920"/>
  <c r="E920"/>
  <c r="F920"/>
  <c r="G920"/>
  <c r="H920"/>
  <c r="I920"/>
  <c r="J920"/>
  <c r="K920"/>
  <c r="L920"/>
  <c r="M920"/>
  <c r="D921"/>
  <c r="E921"/>
  <c r="F921"/>
  <c r="G921"/>
  <c r="H921"/>
  <c r="I921"/>
  <c r="J921"/>
  <c r="K921"/>
  <c r="L921"/>
  <c r="M921"/>
  <c r="D922"/>
  <c r="E922"/>
  <c r="F922"/>
  <c r="G922"/>
  <c r="H922"/>
  <c r="I922"/>
  <c r="J922"/>
  <c r="K922"/>
  <c r="L922"/>
  <c r="M922"/>
  <c r="D923"/>
  <c r="E923"/>
  <c r="F923"/>
  <c r="G923"/>
  <c r="H923"/>
  <c r="I923"/>
  <c r="J923"/>
  <c r="K923"/>
  <c r="L923"/>
  <c r="M923"/>
  <c r="D924"/>
  <c r="E924"/>
  <c r="F924"/>
  <c r="G924"/>
  <c r="H924"/>
  <c r="I924"/>
  <c r="J924"/>
  <c r="K924"/>
  <c r="L924"/>
  <c r="M924"/>
  <c r="D925"/>
  <c r="E925"/>
  <c r="F925"/>
  <c r="G925"/>
  <c r="H925"/>
  <c r="I925"/>
  <c r="J925"/>
  <c r="K925"/>
  <c r="L925"/>
  <c r="M925"/>
  <c r="D926"/>
  <c r="E926"/>
  <c r="F926"/>
  <c r="G926"/>
  <c r="H926"/>
  <c r="I926"/>
  <c r="J926"/>
  <c r="K926"/>
  <c r="L926"/>
  <c r="M926"/>
  <c r="D927"/>
  <c r="E927"/>
  <c r="F927"/>
  <c r="G927"/>
  <c r="H927"/>
  <c r="I927"/>
  <c r="J927"/>
  <c r="K927"/>
  <c r="L927"/>
  <c r="M927"/>
  <c r="D928"/>
  <c r="E928"/>
  <c r="F928"/>
  <c r="G928"/>
  <c r="H928"/>
  <c r="I928"/>
  <c r="J928"/>
  <c r="K928"/>
  <c r="L928"/>
  <c r="M928"/>
  <c r="D929"/>
  <c r="E929"/>
  <c r="F929"/>
  <c r="G929"/>
  <c r="H929"/>
  <c r="I929"/>
  <c r="J929"/>
  <c r="K929"/>
  <c r="L929"/>
  <c r="M929"/>
  <c r="D930"/>
  <c r="E930"/>
  <c r="F930"/>
  <c r="G930"/>
  <c r="H930"/>
  <c r="I930"/>
  <c r="J930"/>
  <c r="K930"/>
  <c r="L930"/>
  <c r="M930"/>
  <c r="D931"/>
  <c r="E931"/>
  <c r="F931"/>
  <c r="G931"/>
  <c r="H931"/>
  <c r="I931"/>
  <c r="J931"/>
  <c r="K931"/>
  <c r="L931"/>
  <c r="M931"/>
  <c r="D932"/>
  <c r="E932"/>
  <c r="F932"/>
  <c r="G932"/>
  <c r="H932"/>
  <c r="I932"/>
  <c r="J932"/>
  <c r="K932"/>
  <c r="L932"/>
  <c r="M932"/>
  <c r="D933"/>
  <c r="E933"/>
  <c r="F933"/>
  <c r="G933"/>
  <c r="H933"/>
  <c r="I933"/>
  <c r="J933"/>
  <c r="K933"/>
  <c r="L933"/>
  <c r="M933"/>
  <c r="D934"/>
  <c r="E934"/>
  <c r="F934"/>
  <c r="G934"/>
  <c r="H934"/>
  <c r="I934"/>
  <c r="J934"/>
  <c r="K934"/>
  <c r="L934"/>
  <c r="M934"/>
  <c r="D935"/>
  <c r="E935"/>
  <c r="F935"/>
  <c r="G935"/>
  <c r="H935"/>
  <c r="I935"/>
  <c r="J935"/>
  <c r="K935"/>
  <c r="L935"/>
  <c r="M935"/>
  <c r="D936"/>
  <c r="E936"/>
  <c r="F936"/>
  <c r="G936"/>
  <c r="H936"/>
  <c r="I936"/>
  <c r="J936"/>
  <c r="K936"/>
  <c r="L936"/>
  <c r="M936"/>
  <c r="D937"/>
  <c r="E937"/>
  <c r="F937"/>
  <c r="G937"/>
  <c r="H937"/>
  <c r="I937"/>
  <c r="J937"/>
  <c r="K937"/>
  <c r="L937"/>
  <c r="M937"/>
  <c r="D938"/>
  <c r="E938"/>
  <c r="F938"/>
  <c r="G938"/>
  <c r="H938"/>
  <c r="I938"/>
  <c r="J938"/>
  <c r="K938"/>
  <c r="L938"/>
  <c r="M938"/>
  <c r="D939"/>
  <c r="E939"/>
  <c r="F939"/>
  <c r="G939"/>
  <c r="H939"/>
  <c r="I939"/>
  <c r="J939"/>
  <c r="K939"/>
  <c r="L939"/>
  <c r="M939"/>
  <c r="D940"/>
  <c r="E940"/>
  <c r="F940"/>
  <c r="G940"/>
  <c r="H940"/>
  <c r="I940"/>
  <c r="J940"/>
  <c r="K940"/>
  <c r="L940"/>
  <c r="M940"/>
  <c r="D941"/>
  <c r="E941"/>
  <c r="F941"/>
  <c r="G941"/>
  <c r="H941"/>
  <c r="I941"/>
  <c r="J941"/>
  <c r="K941"/>
  <c r="L941"/>
  <c r="M941"/>
  <c r="D942"/>
  <c r="E942"/>
  <c r="F942"/>
  <c r="G942"/>
  <c r="H942"/>
  <c r="I942"/>
  <c r="J942"/>
  <c r="K942"/>
  <c r="L942"/>
  <c r="M942"/>
  <c r="D943"/>
  <c r="E943"/>
  <c r="F943"/>
  <c r="G943"/>
  <c r="H943"/>
  <c r="I943"/>
  <c r="J943"/>
  <c r="K943"/>
  <c r="L943"/>
  <c r="M943"/>
  <c r="D944"/>
  <c r="E944"/>
  <c r="F944"/>
  <c r="G944"/>
  <c r="H944"/>
  <c r="I944"/>
  <c r="J944"/>
  <c r="K944"/>
  <c r="L944"/>
  <c r="M944"/>
  <c r="D945"/>
  <c r="E945"/>
  <c r="F945"/>
  <c r="G945"/>
  <c r="H945"/>
  <c r="I945"/>
  <c r="J945"/>
  <c r="K945"/>
  <c r="L945"/>
  <c r="M945"/>
  <c r="D946"/>
  <c r="E946"/>
  <c r="F946"/>
  <c r="G946"/>
  <c r="H946"/>
  <c r="I946"/>
  <c r="J946"/>
  <c r="K946"/>
  <c r="L946"/>
  <c r="M946"/>
  <c r="D947"/>
  <c r="E947"/>
  <c r="F947"/>
  <c r="G947"/>
  <c r="H947"/>
  <c r="I947"/>
  <c r="J947"/>
  <c r="K947"/>
  <c r="L947"/>
  <c r="M947"/>
  <c r="D948"/>
  <c r="E948"/>
  <c r="F948"/>
  <c r="G948"/>
  <c r="H948"/>
  <c r="I948"/>
  <c r="J948"/>
  <c r="K948"/>
  <c r="L948"/>
  <c r="M948"/>
  <c r="D949"/>
  <c r="E949"/>
  <c r="F949"/>
  <c r="G949"/>
  <c r="H949"/>
  <c r="I949"/>
  <c r="J949"/>
  <c r="K949"/>
  <c r="L949"/>
  <c r="M949"/>
  <c r="D950"/>
  <c r="E950"/>
  <c r="F950"/>
  <c r="G950"/>
  <c r="H950"/>
  <c r="I950"/>
  <c r="J950"/>
  <c r="K950"/>
  <c r="L950"/>
  <c r="M950"/>
  <c r="D951"/>
  <c r="E951"/>
  <c r="F951"/>
  <c r="G951"/>
  <c r="H951"/>
  <c r="I951"/>
  <c r="J951"/>
  <c r="K951"/>
  <c r="L951"/>
  <c r="M951"/>
  <c r="D952"/>
  <c r="E952"/>
  <c r="F952"/>
  <c r="G952"/>
  <c r="H952"/>
  <c r="I952"/>
  <c r="J952"/>
  <c r="K952"/>
  <c r="L952"/>
  <c r="M952"/>
  <c r="D953"/>
  <c r="E953"/>
  <c r="F953"/>
  <c r="G953"/>
  <c r="H953"/>
  <c r="I953"/>
  <c r="J953"/>
  <c r="K953"/>
  <c r="L953"/>
  <c r="M953"/>
  <c r="D954"/>
  <c r="E954"/>
  <c r="F954"/>
  <c r="G954"/>
  <c r="H954"/>
  <c r="I954"/>
  <c r="J954"/>
  <c r="K954"/>
  <c r="L954"/>
  <c r="M954"/>
  <c r="D955"/>
  <c r="E955"/>
  <c r="F955"/>
  <c r="G955"/>
  <c r="H955"/>
  <c r="I955"/>
  <c r="J955"/>
  <c r="K955"/>
  <c r="L955"/>
  <c r="M955"/>
  <c r="D956"/>
  <c r="E956"/>
  <c r="F956"/>
  <c r="G956"/>
  <c r="H956"/>
  <c r="I956"/>
  <c r="J956"/>
  <c r="K956"/>
  <c r="L956"/>
  <c r="M956"/>
  <c r="D957"/>
  <c r="E957"/>
  <c r="F957"/>
  <c r="G957"/>
  <c r="H957"/>
  <c r="I957"/>
  <c r="J957"/>
  <c r="K957"/>
  <c r="L957"/>
  <c r="M957"/>
  <c r="D958"/>
  <c r="E958"/>
  <c r="F958"/>
  <c r="G958"/>
  <c r="H958"/>
  <c r="I958"/>
  <c r="J958"/>
  <c r="K958"/>
  <c r="L958"/>
  <c r="M958"/>
  <c r="D959"/>
  <c r="E959"/>
  <c r="F959"/>
  <c r="G959"/>
  <c r="H959"/>
  <c r="I959"/>
  <c r="J959"/>
  <c r="K959"/>
  <c r="L959"/>
  <c r="M959"/>
  <c r="D960"/>
  <c r="E960"/>
  <c r="F960"/>
  <c r="G960"/>
  <c r="H960"/>
  <c r="I960"/>
  <c r="J960"/>
  <c r="K960"/>
  <c r="L960"/>
  <c r="M960"/>
  <c r="D961"/>
  <c r="E961"/>
  <c r="F961"/>
  <c r="G961"/>
  <c r="H961"/>
  <c r="I961"/>
  <c r="J961"/>
  <c r="K961"/>
  <c r="L961"/>
  <c r="M961"/>
  <c r="D962"/>
  <c r="E962"/>
  <c r="F962"/>
  <c r="G962"/>
  <c r="H962"/>
  <c r="I962"/>
  <c r="J962"/>
  <c r="K962"/>
  <c r="L962"/>
  <c r="M962"/>
  <c r="D963"/>
  <c r="E963"/>
  <c r="F963"/>
  <c r="G963"/>
  <c r="H963"/>
  <c r="I963"/>
  <c r="J963"/>
  <c r="K963"/>
  <c r="L963"/>
  <c r="M963"/>
  <c r="D964"/>
  <c r="E964"/>
  <c r="F964"/>
  <c r="G964"/>
  <c r="H964"/>
  <c r="I964"/>
  <c r="J964"/>
  <c r="K964"/>
  <c r="L964"/>
  <c r="M964"/>
  <c r="D965"/>
  <c r="E965"/>
  <c r="F965"/>
  <c r="G965"/>
  <c r="H965"/>
  <c r="I965"/>
  <c r="J965"/>
  <c r="K965"/>
  <c r="L965"/>
  <c r="M965"/>
  <c r="D966"/>
  <c r="E966"/>
  <c r="F966"/>
  <c r="G966"/>
  <c r="H966"/>
  <c r="I966"/>
  <c r="J966"/>
  <c r="K966"/>
  <c r="L966"/>
  <c r="M966"/>
  <c r="D967"/>
  <c r="E967"/>
  <c r="F967"/>
  <c r="G967"/>
  <c r="H967"/>
  <c r="I967"/>
  <c r="J967"/>
  <c r="K967"/>
  <c r="L967"/>
  <c r="M967"/>
  <c r="D968"/>
  <c r="E968"/>
  <c r="F968"/>
  <c r="G968"/>
  <c r="H968"/>
  <c r="I968"/>
  <c r="J968"/>
  <c r="K968"/>
  <c r="L968"/>
  <c r="M968"/>
  <c r="D969"/>
  <c r="E969"/>
  <c r="F969"/>
  <c r="G969"/>
  <c r="H969"/>
  <c r="I969"/>
  <c r="J969"/>
  <c r="K969"/>
  <c r="L969"/>
  <c r="M969"/>
  <c r="D970"/>
  <c r="E970"/>
  <c r="F970"/>
  <c r="G970"/>
  <c r="H970"/>
  <c r="I970"/>
  <c r="J970"/>
  <c r="K970"/>
  <c r="L970"/>
  <c r="M970"/>
  <c r="D971"/>
  <c r="E971"/>
  <c r="F971"/>
  <c r="G971"/>
  <c r="H971"/>
  <c r="I971"/>
  <c r="J971"/>
  <c r="K971"/>
  <c r="L971"/>
  <c r="M971"/>
  <c r="D972"/>
  <c r="E972"/>
  <c r="F972"/>
  <c r="G972"/>
  <c r="H972"/>
  <c r="I972"/>
  <c r="J972"/>
  <c r="K972"/>
  <c r="L972"/>
  <c r="M972"/>
  <c r="D973"/>
  <c r="E973"/>
  <c r="F973"/>
  <c r="G973"/>
  <c r="H973"/>
  <c r="I973"/>
  <c r="J973"/>
  <c r="K973"/>
  <c r="L973"/>
  <c r="M973"/>
  <c r="D974"/>
  <c r="E974"/>
  <c r="F974"/>
  <c r="G974"/>
  <c r="H974"/>
  <c r="I974"/>
  <c r="J974"/>
  <c r="K974"/>
  <c r="L974"/>
  <c r="M974"/>
  <c r="D975"/>
  <c r="E975"/>
  <c r="F975"/>
  <c r="G975"/>
  <c r="H975"/>
  <c r="I975"/>
  <c r="J975"/>
  <c r="K975"/>
  <c r="L975"/>
  <c r="M975"/>
  <c r="D976"/>
  <c r="E976"/>
  <c r="F976"/>
  <c r="G976"/>
  <c r="H976"/>
  <c r="I976"/>
  <c r="J976"/>
  <c r="K976"/>
  <c r="L976"/>
  <c r="M976"/>
  <c r="D977"/>
  <c r="E977"/>
  <c r="F977"/>
  <c r="G977"/>
  <c r="H977"/>
  <c r="I977"/>
  <c r="J977"/>
  <c r="K977"/>
  <c r="L977"/>
  <c r="M977"/>
  <c r="D978"/>
  <c r="E978"/>
  <c r="F978"/>
  <c r="G978"/>
  <c r="H978"/>
  <c r="I978"/>
  <c r="J978"/>
  <c r="K978"/>
  <c r="L978"/>
  <c r="M978"/>
  <c r="D979"/>
  <c r="E979"/>
  <c r="F979"/>
  <c r="G979"/>
  <c r="H979"/>
  <c r="I979"/>
  <c r="J979"/>
  <c r="K979"/>
  <c r="L979"/>
  <c r="M979"/>
  <c r="D980"/>
  <c r="E980"/>
  <c r="F980"/>
  <c r="G980"/>
  <c r="H980"/>
  <c r="I980"/>
  <c r="J980"/>
  <c r="K980"/>
  <c r="L980"/>
  <c r="M980"/>
  <c r="D981"/>
  <c r="E981"/>
  <c r="F981"/>
  <c r="G981"/>
  <c r="H981"/>
  <c r="I981"/>
  <c r="J981"/>
  <c r="K981"/>
  <c r="L981"/>
  <c r="M981"/>
  <c r="D982"/>
  <c r="E982"/>
  <c r="F982"/>
  <c r="G982"/>
  <c r="H982"/>
  <c r="I982"/>
  <c r="J982"/>
  <c r="K982"/>
  <c r="L982"/>
  <c r="M982"/>
  <c r="D983"/>
  <c r="E983"/>
  <c r="F983"/>
  <c r="G983"/>
  <c r="H983"/>
  <c r="I983"/>
  <c r="J983"/>
  <c r="K983"/>
  <c r="L983"/>
  <c r="M983"/>
  <c r="D984"/>
  <c r="E984"/>
  <c r="F984"/>
  <c r="G984"/>
  <c r="H984"/>
  <c r="I984"/>
  <c r="J984"/>
  <c r="K984"/>
  <c r="L984"/>
  <c r="M984"/>
  <c r="D985"/>
  <c r="E985"/>
  <c r="F985"/>
  <c r="G985"/>
  <c r="H985"/>
  <c r="I985"/>
  <c r="J985"/>
  <c r="K985"/>
  <c r="L985"/>
  <c r="M985"/>
  <c r="D986"/>
  <c r="E986"/>
  <c r="F986"/>
  <c r="G986"/>
  <c r="H986"/>
  <c r="I986"/>
  <c r="J986"/>
  <c r="K986"/>
  <c r="L986"/>
  <c r="M986"/>
  <c r="D987"/>
  <c r="E987"/>
  <c r="F987"/>
  <c r="G987"/>
  <c r="H987"/>
  <c r="I987"/>
  <c r="J987"/>
  <c r="K987"/>
  <c r="L987"/>
  <c r="M987"/>
  <c r="D988"/>
  <c r="E988"/>
  <c r="F988"/>
  <c r="G988"/>
  <c r="H988"/>
  <c r="I988"/>
  <c r="J988"/>
  <c r="K988"/>
  <c r="L988"/>
  <c r="M988"/>
  <c r="D989"/>
  <c r="E989"/>
  <c r="F989"/>
  <c r="G989"/>
  <c r="H989"/>
  <c r="I989"/>
  <c r="J989"/>
  <c r="K989"/>
  <c r="L989"/>
  <c r="M989"/>
  <c r="D990"/>
  <c r="E990"/>
  <c r="F990"/>
  <c r="G990"/>
  <c r="H990"/>
  <c r="I990"/>
  <c r="J990"/>
  <c r="K990"/>
  <c r="L990"/>
  <c r="M990"/>
  <c r="D991"/>
  <c r="E991"/>
  <c r="F991"/>
  <c r="G991"/>
  <c r="H991"/>
  <c r="I991"/>
  <c r="J991"/>
  <c r="K991"/>
  <c r="L991"/>
  <c r="M991"/>
  <c r="D992"/>
  <c r="E992"/>
  <c r="F992"/>
  <c r="G992"/>
  <c r="H992"/>
  <c r="I992"/>
  <c r="J992"/>
  <c r="K992"/>
  <c r="L992"/>
  <c r="M992"/>
  <c r="D993"/>
  <c r="E993"/>
  <c r="F993"/>
  <c r="G993"/>
  <c r="H993"/>
  <c r="I993"/>
  <c r="J993"/>
  <c r="K993"/>
  <c r="L993"/>
  <c r="M993"/>
  <c r="D994"/>
  <c r="E994"/>
  <c r="F994"/>
  <c r="G994"/>
  <c r="H994"/>
  <c r="I994"/>
  <c r="J994"/>
  <c r="K994"/>
  <c r="L994"/>
  <c r="M994"/>
  <c r="D995"/>
  <c r="E995"/>
  <c r="F995"/>
  <c r="G995"/>
  <c r="H995"/>
  <c r="I995"/>
  <c r="J995"/>
  <c r="K995"/>
  <c r="L995"/>
  <c r="M995"/>
  <c r="D996"/>
  <c r="E996"/>
  <c r="F996"/>
  <c r="G996"/>
  <c r="H996"/>
  <c r="I996"/>
  <c r="J996"/>
  <c r="K996"/>
  <c r="L996"/>
  <c r="M996"/>
  <c r="D997"/>
  <c r="E997"/>
  <c r="F997"/>
  <c r="G997"/>
  <c r="H997"/>
  <c r="I997"/>
  <c r="J997"/>
  <c r="K997"/>
  <c r="L997"/>
  <c r="M997"/>
  <c r="D998"/>
  <c r="E998"/>
  <c r="F998"/>
  <c r="G998"/>
  <c r="H998"/>
  <c r="I998"/>
  <c r="J998"/>
  <c r="K998"/>
  <c r="L998"/>
  <c r="M998"/>
  <c r="D999"/>
  <c r="E999"/>
  <c r="F999"/>
  <c r="G999"/>
  <c r="H999"/>
  <c r="I999"/>
  <c r="J999"/>
  <c r="K999"/>
  <c r="L999"/>
  <c r="M999"/>
  <c r="D1000"/>
  <c r="E1000"/>
  <c r="F1000"/>
  <c r="G1000"/>
  <c r="H1000"/>
  <c r="I1000"/>
  <c r="J1000"/>
  <c r="K1000"/>
  <c r="L1000"/>
  <c r="M1000"/>
  <c r="D1001"/>
  <c r="E1001"/>
  <c r="F1001"/>
  <c r="G1001"/>
  <c r="H1001"/>
  <c r="I1001"/>
  <c r="J1001"/>
  <c r="K1001"/>
  <c r="L1001"/>
  <c r="M1001"/>
  <c r="D1002"/>
  <c r="E1002"/>
  <c r="F1002"/>
  <c r="G1002"/>
  <c r="H1002"/>
  <c r="I1002"/>
  <c r="J1002"/>
  <c r="K1002"/>
  <c r="L1002"/>
  <c r="M1002"/>
  <c r="D1003"/>
  <c r="E1003"/>
  <c r="F1003"/>
  <c r="G1003"/>
  <c r="H1003"/>
  <c r="I1003"/>
  <c r="J1003"/>
  <c r="K1003"/>
  <c r="L1003"/>
  <c r="M1003"/>
  <c r="D1004"/>
  <c r="E1004"/>
  <c r="F1004"/>
  <c r="G1004"/>
  <c r="H1004"/>
  <c r="I1004"/>
  <c r="J1004"/>
  <c r="K1004"/>
  <c r="L1004"/>
  <c r="M1004"/>
  <c r="D1005"/>
  <c r="E1005"/>
  <c r="F1005"/>
  <c r="G1005"/>
  <c r="H1005"/>
  <c r="I1005"/>
  <c r="J1005"/>
  <c r="K1005"/>
  <c r="L1005"/>
  <c r="M1005"/>
  <c r="D1006"/>
  <c r="E1006"/>
  <c r="F1006"/>
  <c r="G1006"/>
  <c r="H1006"/>
  <c r="I1006"/>
  <c r="J1006"/>
  <c r="K1006"/>
  <c r="L1006"/>
  <c r="M1006"/>
  <c r="D1007"/>
  <c r="E1007"/>
  <c r="F1007"/>
  <c r="G1007"/>
  <c r="H1007"/>
  <c r="I1007"/>
  <c r="J1007"/>
  <c r="K1007"/>
  <c r="L1007"/>
  <c r="M1007"/>
  <c r="D1008"/>
  <c r="E1008"/>
  <c r="F1008"/>
  <c r="G1008"/>
  <c r="H1008"/>
  <c r="I1008"/>
  <c r="J1008"/>
  <c r="K1008"/>
  <c r="L1008"/>
  <c r="M1008"/>
  <c r="D1009"/>
  <c r="E1009"/>
  <c r="F1009"/>
  <c r="G1009"/>
  <c r="H1009"/>
  <c r="I1009"/>
  <c r="J1009"/>
  <c r="K1009"/>
  <c r="L1009"/>
  <c r="M1009"/>
  <c r="D1010"/>
  <c r="E1010"/>
  <c r="F1010"/>
  <c r="G1010"/>
  <c r="H1010"/>
  <c r="I1010"/>
  <c r="J1010"/>
  <c r="K1010"/>
  <c r="L1010"/>
  <c r="M1010"/>
  <c r="D1011"/>
  <c r="E1011"/>
  <c r="F1011"/>
  <c r="G1011"/>
  <c r="H1011"/>
  <c r="I1011"/>
  <c r="J1011"/>
  <c r="K1011"/>
  <c r="L1011"/>
  <c r="M1011"/>
  <c r="D1012"/>
  <c r="E1012"/>
  <c r="F1012"/>
  <c r="G1012"/>
  <c r="H1012"/>
  <c r="I1012"/>
  <c r="J1012"/>
  <c r="K1012"/>
  <c r="L1012"/>
  <c r="M1012"/>
  <c r="D1013"/>
  <c r="E1013"/>
  <c r="F1013"/>
  <c r="G1013"/>
  <c r="H1013"/>
  <c r="I1013"/>
  <c r="J1013"/>
  <c r="K1013"/>
  <c r="L1013"/>
  <c r="M1013"/>
  <c r="D1014"/>
  <c r="E1014"/>
  <c r="F1014"/>
  <c r="G1014"/>
  <c r="H1014"/>
  <c r="I1014"/>
  <c r="J1014"/>
  <c r="K1014"/>
  <c r="L1014"/>
  <c r="M1014"/>
  <c r="D1015"/>
  <c r="E1015"/>
  <c r="F1015"/>
  <c r="G1015"/>
  <c r="H1015"/>
  <c r="I1015"/>
  <c r="J1015"/>
  <c r="K1015"/>
  <c r="L1015"/>
  <c r="M1015"/>
  <c r="D1016"/>
  <c r="E1016"/>
  <c r="F1016"/>
  <c r="G1016"/>
  <c r="H1016"/>
  <c r="I1016"/>
  <c r="J1016"/>
  <c r="K1016"/>
  <c r="L1016"/>
  <c r="M1016"/>
  <c r="D1017"/>
  <c r="E1017"/>
  <c r="F1017"/>
  <c r="G1017"/>
  <c r="H1017"/>
  <c r="I1017"/>
  <c r="J1017"/>
  <c r="K1017"/>
  <c r="L1017"/>
  <c r="M1017"/>
  <c r="D1018"/>
  <c r="E1018"/>
  <c r="F1018"/>
  <c r="G1018"/>
  <c r="H1018"/>
  <c r="I1018"/>
  <c r="J1018"/>
  <c r="K1018"/>
  <c r="L1018"/>
  <c r="M1018"/>
  <c r="D1019"/>
  <c r="E1019"/>
  <c r="F1019"/>
  <c r="G1019"/>
  <c r="H1019"/>
  <c r="I1019"/>
  <c r="J1019"/>
  <c r="K1019"/>
  <c r="L1019"/>
  <c r="M1019"/>
  <c r="D1020"/>
  <c r="E1020"/>
  <c r="F1020"/>
  <c r="G1020"/>
  <c r="H1020"/>
  <c r="I1020"/>
  <c r="J1020"/>
  <c r="K1020"/>
  <c r="L1020"/>
  <c r="M1020"/>
  <c r="D1021"/>
  <c r="E1021"/>
  <c r="F1021"/>
  <c r="G1021"/>
  <c r="H1021"/>
  <c r="I1021"/>
  <c r="J1021"/>
  <c r="K1021"/>
  <c r="L1021"/>
  <c r="M1021"/>
  <c r="D1022"/>
  <c r="E1022"/>
  <c r="F1022"/>
  <c r="G1022"/>
  <c r="H1022"/>
  <c r="I1022"/>
  <c r="J1022"/>
  <c r="K1022"/>
  <c r="L1022"/>
  <c r="M1022"/>
  <c r="D1023"/>
  <c r="E1023"/>
  <c r="F1023"/>
  <c r="G1023"/>
  <c r="H1023"/>
  <c r="I1023"/>
  <c r="J1023"/>
  <c r="K1023"/>
  <c r="L1023"/>
  <c r="M1023"/>
  <c r="D1024"/>
  <c r="E1024"/>
  <c r="F1024"/>
  <c r="G1024"/>
  <c r="H1024"/>
  <c r="I1024"/>
  <c r="J1024"/>
  <c r="K1024"/>
  <c r="L1024"/>
  <c r="M1024"/>
  <c r="D1025"/>
  <c r="E1025"/>
  <c r="F1025"/>
  <c r="G1025"/>
  <c r="H1025"/>
  <c r="I1025"/>
  <c r="J1025"/>
  <c r="K1025"/>
  <c r="L1025"/>
  <c r="M1025"/>
  <c r="D1026"/>
  <c r="E1026"/>
  <c r="F1026"/>
  <c r="G1026"/>
  <c r="H1026"/>
  <c r="I1026"/>
  <c r="J1026"/>
  <c r="K1026"/>
  <c r="L1026"/>
  <c r="M1026"/>
  <c r="D1027"/>
  <c r="E1027"/>
  <c r="F1027"/>
  <c r="G1027"/>
  <c r="H1027"/>
  <c r="I1027"/>
  <c r="J1027"/>
  <c r="K1027"/>
  <c r="L1027"/>
  <c r="M1027"/>
  <c r="D1028"/>
  <c r="E1028"/>
  <c r="F1028"/>
  <c r="G1028"/>
  <c r="H1028"/>
  <c r="I1028"/>
  <c r="J1028"/>
  <c r="K1028"/>
  <c r="L1028"/>
  <c r="M1028"/>
  <c r="D1029"/>
  <c r="E1029"/>
  <c r="F1029"/>
  <c r="G1029"/>
  <c r="H1029"/>
  <c r="I1029"/>
  <c r="J1029"/>
  <c r="K1029"/>
  <c r="L1029"/>
  <c r="M1029"/>
  <c r="D1030"/>
  <c r="E1030"/>
  <c r="F1030"/>
  <c r="G1030"/>
  <c r="H1030"/>
  <c r="I1030"/>
  <c r="J1030"/>
  <c r="K1030"/>
  <c r="L1030"/>
  <c r="M1030"/>
  <c r="D1031"/>
  <c r="E1031"/>
  <c r="F1031"/>
  <c r="G1031"/>
  <c r="H1031"/>
  <c r="I1031"/>
  <c r="J1031"/>
  <c r="K1031"/>
  <c r="L1031"/>
  <c r="M1031"/>
  <c r="D1032"/>
  <c r="E1032"/>
  <c r="F1032"/>
  <c r="G1032"/>
  <c r="H1032"/>
  <c r="I1032"/>
  <c r="J1032"/>
  <c r="K1032"/>
  <c r="L1032"/>
  <c r="M1032"/>
  <c r="D1033"/>
  <c r="E1033"/>
  <c r="F1033"/>
  <c r="G1033"/>
  <c r="H1033"/>
  <c r="I1033"/>
  <c r="J1033"/>
  <c r="K1033"/>
  <c r="L1033"/>
  <c r="M1033"/>
  <c r="D1034"/>
  <c r="E1034"/>
  <c r="F1034"/>
  <c r="G1034"/>
  <c r="H1034"/>
  <c r="I1034"/>
  <c r="J1034"/>
  <c r="K1034"/>
  <c r="L1034"/>
  <c r="M1034"/>
  <c r="D1035"/>
  <c r="E1035"/>
  <c r="F1035"/>
  <c r="G1035"/>
  <c r="H1035"/>
  <c r="I1035"/>
  <c r="J1035"/>
  <c r="K1035"/>
  <c r="L1035"/>
  <c r="M1035"/>
  <c r="D1036"/>
  <c r="E1036"/>
  <c r="F1036"/>
  <c r="G1036"/>
  <c r="H1036"/>
  <c r="I1036"/>
  <c r="J1036"/>
  <c r="K1036"/>
  <c r="L1036"/>
  <c r="M1036"/>
  <c r="D1037"/>
  <c r="E1037"/>
  <c r="F1037"/>
  <c r="G1037"/>
  <c r="H1037"/>
  <c r="I1037"/>
  <c r="J1037"/>
  <c r="K1037"/>
  <c r="L1037"/>
  <c r="M1037"/>
  <c r="D1038"/>
  <c r="E1038"/>
  <c r="F1038"/>
  <c r="G1038"/>
  <c r="H1038"/>
  <c r="I1038"/>
  <c r="J1038"/>
  <c r="K1038"/>
  <c r="L1038"/>
  <c r="M1038"/>
  <c r="D1039"/>
  <c r="E1039"/>
  <c r="F1039"/>
  <c r="G1039"/>
  <c r="H1039"/>
  <c r="I1039"/>
  <c r="J1039"/>
  <c r="K1039"/>
  <c r="L1039"/>
  <c r="M1039"/>
  <c r="D1040"/>
  <c r="E1040"/>
  <c r="F1040"/>
  <c r="G1040"/>
  <c r="H1040"/>
  <c r="I1040"/>
  <c r="J1040"/>
  <c r="K1040"/>
  <c r="L1040"/>
  <c r="M1040"/>
  <c r="D1041"/>
  <c r="E1041"/>
  <c r="F1041"/>
  <c r="G1041"/>
  <c r="H1041"/>
  <c r="I1041"/>
  <c r="J1041"/>
  <c r="K1041"/>
  <c r="L1041"/>
  <c r="M1041"/>
  <c r="D1042"/>
  <c r="E1042"/>
  <c r="F1042"/>
  <c r="G1042"/>
  <c r="H1042"/>
  <c r="I1042"/>
  <c r="J1042"/>
  <c r="K1042"/>
  <c r="L1042"/>
  <c r="M1042"/>
  <c r="D1043"/>
  <c r="E1043"/>
  <c r="F1043"/>
  <c r="G1043"/>
  <c r="H1043"/>
  <c r="I1043"/>
  <c r="J1043"/>
  <c r="K1043"/>
  <c r="L1043"/>
  <c r="M1043"/>
  <c r="D1044"/>
  <c r="E1044"/>
  <c r="F1044"/>
  <c r="G1044"/>
  <c r="H1044"/>
  <c r="I1044"/>
  <c r="J1044"/>
  <c r="K1044"/>
  <c r="L1044"/>
  <c r="M1044"/>
  <c r="D1045"/>
  <c r="E1045"/>
  <c r="F1045"/>
  <c r="G1045"/>
  <c r="H1045"/>
  <c r="I1045"/>
  <c r="J1045"/>
  <c r="K1045"/>
  <c r="L1045"/>
  <c r="M1045"/>
  <c r="D1046"/>
  <c r="E1046"/>
  <c r="F1046"/>
  <c r="G1046"/>
  <c r="H1046"/>
  <c r="I1046"/>
  <c r="J1046"/>
  <c r="K1046"/>
  <c r="L1046"/>
  <c r="M1046"/>
  <c r="D1047"/>
  <c r="E1047"/>
  <c r="F1047"/>
  <c r="G1047"/>
  <c r="H1047"/>
  <c r="I1047"/>
  <c r="J1047"/>
  <c r="K1047"/>
  <c r="L1047"/>
  <c r="M1047"/>
  <c r="D1048"/>
  <c r="E1048"/>
  <c r="F1048"/>
  <c r="G1048"/>
  <c r="H1048"/>
  <c r="I1048"/>
  <c r="J1048"/>
  <c r="K1048"/>
  <c r="L1048"/>
  <c r="M1048"/>
  <c r="D1049"/>
  <c r="E1049"/>
  <c r="F1049"/>
  <c r="G1049"/>
  <c r="H1049"/>
  <c r="I1049"/>
  <c r="J1049"/>
  <c r="K1049"/>
  <c r="L1049"/>
  <c r="M1049"/>
  <c r="D1050"/>
  <c r="E1050"/>
  <c r="F1050"/>
  <c r="G1050"/>
  <c r="H1050"/>
  <c r="I1050"/>
  <c r="J1050"/>
  <c r="K1050"/>
  <c r="L1050"/>
  <c r="M1050"/>
  <c r="D1051"/>
  <c r="E1051"/>
  <c r="F1051"/>
  <c r="G1051"/>
  <c r="H1051"/>
  <c r="I1051"/>
  <c r="J1051"/>
  <c r="K1051"/>
  <c r="L1051"/>
  <c r="M1051"/>
  <c r="D1052"/>
  <c r="E1052"/>
  <c r="F1052"/>
  <c r="G1052"/>
  <c r="H1052"/>
  <c r="I1052"/>
  <c r="J1052"/>
  <c r="K1052"/>
  <c r="L1052"/>
  <c r="M1052"/>
  <c r="D1053"/>
  <c r="E1053"/>
  <c r="F1053"/>
  <c r="G1053"/>
  <c r="H1053"/>
  <c r="I1053"/>
  <c r="J1053"/>
  <c r="K1053"/>
  <c r="L1053"/>
  <c r="M1053"/>
  <c r="D1054"/>
  <c r="E1054"/>
  <c r="F1054"/>
  <c r="G1054"/>
  <c r="H1054"/>
  <c r="I1054"/>
  <c r="J1054"/>
  <c r="K1054"/>
  <c r="L1054"/>
  <c r="M1054"/>
  <c r="D1055"/>
  <c r="E1055"/>
  <c r="F1055"/>
  <c r="G1055"/>
  <c r="H1055"/>
  <c r="I1055"/>
  <c r="J1055"/>
  <c r="K1055"/>
  <c r="L1055"/>
  <c r="M1055"/>
  <c r="D1056"/>
  <c r="E1056"/>
  <c r="F1056"/>
  <c r="G1056"/>
  <c r="H1056"/>
  <c r="I1056"/>
  <c r="J1056"/>
  <c r="K1056"/>
  <c r="L1056"/>
  <c r="M1056"/>
  <c r="D1057"/>
  <c r="E1057"/>
  <c r="F1057"/>
  <c r="G1057"/>
  <c r="H1057"/>
  <c r="I1057"/>
  <c r="J1057"/>
  <c r="K1057"/>
  <c r="L1057"/>
  <c r="M1057"/>
  <c r="D1058"/>
  <c r="E1058"/>
  <c r="F1058"/>
  <c r="G1058"/>
  <c r="H1058"/>
  <c r="I1058"/>
  <c r="J1058"/>
  <c r="K1058"/>
  <c r="L1058"/>
  <c r="M1058"/>
  <c r="D1059"/>
  <c r="E1059"/>
  <c r="F1059"/>
  <c r="G1059"/>
  <c r="H1059"/>
  <c r="I1059"/>
  <c r="J1059"/>
  <c r="K1059"/>
  <c r="L1059"/>
  <c r="M1059"/>
  <c r="D1060"/>
  <c r="E1060"/>
  <c r="F1060"/>
  <c r="G1060"/>
  <c r="H1060"/>
  <c r="I1060"/>
  <c r="J1060"/>
  <c r="K1060"/>
  <c r="L1060"/>
  <c r="M1060"/>
  <c r="D1061"/>
  <c r="E1061"/>
  <c r="F1061"/>
  <c r="G1061"/>
  <c r="H1061"/>
  <c r="I1061"/>
  <c r="J1061"/>
  <c r="K1061"/>
  <c r="L1061"/>
  <c r="M1061"/>
  <c r="D1062"/>
  <c r="E1062"/>
  <c r="F1062"/>
  <c r="G1062"/>
  <c r="H1062"/>
  <c r="I1062"/>
  <c r="J1062"/>
  <c r="K1062"/>
  <c r="L1062"/>
  <c r="M1062"/>
  <c r="D1063"/>
  <c r="E1063"/>
  <c r="F1063"/>
  <c r="G1063"/>
  <c r="H1063"/>
  <c r="I1063"/>
  <c r="J1063"/>
  <c r="K1063"/>
  <c r="L1063"/>
  <c r="M1063"/>
  <c r="D1064"/>
  <c r="E1064"/>
  <c r="F1064"/>
  <c r="G1064"/>
  <c r="H1064"/>
  <c r="I1064"/>
  <c r="J1064"/>
  <c r="K1064"/>
  <c r="L1064"/>
  <c r="M1064"/>
  <c r="D1065"/>
  <c r="E1065"/>
  <c r="F1065"/>
  <c r="G1065"/>
  <c r="H1065"/>
  <c r="I1065"/>
  <c r="J1065"/>
  <c r="K1065"/>
  <c r="L1065"/>
  <c r="M1065"/>
  <c r="D1066"/>
  <c r="E1066"/>
  <c r="F1066"/>
  <c r="G1066"/>
  <c r="H1066"/>
  <c r="I1066"/>
  <c r="J1066"/>
  <c r="K1066"/>
  <c r="L1066"/>
  <c r="M1066"/>
  <c r="D1067"/>
  <c r="E1067"/>
  <c r="F1067"/>
  <c r="G1067"/>
  <c r="H1067"/>
  <c r="I1067"/>
  <c r="J1067"/>
  <c r="K1067"/>
  <c r="L1067"/>
  <c r="M1067"/>
  <c r="D1068"/>
  <c r="E1068"/>
  <c r="F1068"/>
  <c r="G1068"/>
  <c r="H1068"/>
  <c r="I1068"/>
  <c r="J1068"/>
  <c r="K1068"/>
  <c r="L1068"/>
  <c r="M1068"/>
  <c r="D1069"/>
  <c r="E1069"/>
  <c r="F1069"/>
  <c r="G1069"/>
  <c r="H1069"/>
  <c r="I1069"/>
  <c r="J1069"/>
  <c r="K1069"/>
  <c r="L1069"/>
  <c r="M1069"/>
  <c r="D1070"/>
  <c r="E1070"/>
  <c r="F1070"/>
  <c r="G1070"/>
  <c r="H1070"/>
  <c r="I1070"/>
  <c r="J1070"/>
  <c r="K1070"/>
  <c r="L1070"/>
  <c r="M1070"/>
  <c r="D1071"/>
  <c r="E1071"/>
  <c r="F1071"/>
  <c r="G1071"/>
  <c r="H1071"/>
  <c r="I1071"/>
  <c r="J1071"/>
  <c r="K1071"/>
  <c r="L1071"/>
  <c r="M1071"/>
  <c r="D1072"/>
  <c r="E1072"/>
  <c r="F1072"/>
  <c r="G1072"/>
  <c r="H1072"/>
  <c r="I1072"/>
  <c r="J1072"/>
  <c r="K1072"/>
  <c r="L1072"/>
  <c r="M1072"/>
  <c r="D1073"/>
  <c r="E1073"/>
  <c r="F1073"/>
  <c r="G1073"/>
  <c r="H1073"/>
  <c r="I1073"/>
  <c r="J1073"/>
  <c r="K1073"/>
  <c r="L1073"/>
  <c r="M1073"/>
  <c r="D1074"/>
  <c r="E1074"/>
  <c r="F1074"/>
  <c r="G1074"/>
  <c r="H1074"/>
  <c r="I1074"/>
  <c r="J1074"/>
  <c r="K1074"/>
  <c r="L1074"/>
  <c r="M1074"/>
  <c r="D1075"/>
  <c r="E1075"/>
  <c r="F1075"/>
  <c r="G1075"/>
  <c r="H1075"/>
  <c r="I1075"/>
  <c r="J1075"/>
  <c r="K1075"/>
  <c r="L1075"/>
  <c r="M1075"/>
  <c r="D1076"/>
  <c r="E1076"/>
  <c r="F1076"/>
  <c r="G1076"/>
  <c r="H1076"/>
  <c r="I1076"/>
  <c r="J1076"/>
  <c r="K1076"/>
  <c r="L1076"/>
  <c r="M1076"/>
  <c r="D1077"/>
  <c r="E1077"/>
  <c r="F1077"/>
  <c r="G1077"/>
  <c r="H1077"/>
  <c r="I1077"/>
  <c r="J1077"/>
  <c r="K1077"/>
  <c r="L1077"/>
  <c r="M1077"/>
  <c r="D1078"/>
  <c r="E1078"/>
  <c r="F1078"/>
  <c r="G1078"/>
  <c r="H1078"/>
  <c r="I1078"/>
  <c r="J1078"/>
  <c r="K1078"/>
  <c r="L1078"/>
  <c r="M1078"/>
  <c r="D1079"/>
  <c r="E1079"/>
  <c r="F1079"/>
  <c r="G1079"/>
  <c r="H1079"/>
  <c r="I1079"/>
  <c r="J1079"/>
  <c r="K1079"/>
  <c r="L1079"/>
  <c r="M1079"/>
  <c r="D1080"/>
  <c r="E1080"/>
  <c r="F1080"/>
  <c r="G1080"/>
  <c r="H1080"/>
  <c r="I1080"/>
  <c r="J1080"/>
  <c r="K1080"/>
  <c r="L1080"/>
  <c r="M1080"/>
  <c r="D1081"/>
  <c r="E1081"/>
  <c r="F1081"/>
  <c r="G1081"/>
  <c r="H1081"/>
  <c r="I1081"/>
  <c r="J1081"/>
  <c r="K1081"/>
  <c r="L1081"/>
  <c r="M1081"/>
  <c r="D1082"/>
  <c r="E1082"/>
  <c r="F1082"/>
  <c r="G1082"/>
  <c r="H1082"/>
  <c r="I1082"/>
  <c r="J1082"/>
  <c r="K1082"/>
  <c r="L1082"/>
  <c r="M1082"/>
  <c r="D1083"/>
  <c r="E1083"/>
  <c r="F1083"/>
  <c r="G1083"/>
  <c r="H1083"/>
  <c r="I1083"/>
  <c r="J1083"/>
  <c r="K1083"/>
  <c r="L1083"/>
  <c r="M1083"/>
  <c r="D1084"/>
  <c r="E1084"/>
  <c r="F1084"/>
  <c r="G1084"/>
  <c r="H1084"/>
  <c r="I1084"/>
  <c r="J1084"/>
  <c r="K1084"/>
  <c r="L1084"/>
  <c r="M1084"/>
  <c r="D1085"/>
  <c r="E1085"/>
  <c r="F1085"/>
  <c r="G1085"/>
  <c r="H1085"/>
  <c r="I1085"/>
  <c r="J1085"/>
  <c r="K1085"/>
  <c r="L1085"/>
  <c r="M1085"/>
  <c r="D1086"/>
  <c r="E1086"/>
  <c r="F1086"/>
  <c r="G1086"/>
  <c r="H1086"/>
  <c r="I1086"/>
  <c r="J1086"/>
  <c r="K1086"/>
  <c r="L1086"/>
  <c r="M1086"/>
  <c r="D1087"/>
  <c r="E1087"/>
  <c r="F1087"/>
  <c r="G1087"/>
  <c r="H1087"/>
  <c r="I1087"/>
  <c r="J1087"/>
  <c r="K1087"/>
  <c r="L1087"/>
  <c r="M1087"/>
  <c r="D1088"/>
  <c r="E1088"/>
  <c r="F1088"/>
  <c r="G1088"/>
  <c r="H1088"/>
  <c r="I1088"/>
  <c r="J1088"/>
  <c r="K1088"/>
  <c r="L1088"/>
  <c r="M1088"/>
  <c r="D1089"/>
  <c r="E1089"/>
  <c r="F1089"/>
  <c r="G1089"/>
  <c r="H1089"/>
  <c r="I1089"/>
  <c r="J1089"/>
  <c r="K1089"/>
  <c r="L1089"/>
  <c r="M1089"/>
  <c r="D1090"/>
  <c r="E1090"/>
  <c r="F1090"/>
  <c r="G1090"/>
  <c r="H1090"/>
  <c r="I1090"/>
  <c r="J1090"/>
  <c r="K1090"/>
  <c r="L1090"/>
  <c r="M1090"/>
  <c r="D1091"/>
  <c r="E1091"/>
  <c r="F1091"/>
  <c r="G1091"/>
  <c r="H1091"/>
  <c r="I1091"/>
  <c r="J1091"/>
  <c r="K1091"/>
  <c r="L1091"/>
  <c r="M1091"/>
  <c r="D1092"/>
  <c r="E1092"/>
  <c r="F1092"/>
  <c r="G1092"/>
  <c r="H1092"/>
  <c r="I1092"/>
  <c r="J1092"/>
  <c r="K1092"/>
  <c r="L1092"/>
  <c r="M1092"/>
  <c r="D1093"/>
  <c r="E1093"/>
  <c r="F1093"/>
  <c r="G1093"/>
  <c r="H1093"/>
  <c r="I1093"/>
  <c r="J1093"/>
  <c r="K1093"/>
  <c r="L1093"/>
  <c r="M1093"/>
  <c r="D1094"/>
  <c r="E1094"/>
  <c r="F1094"/>
  <c r="G1094"/>
  <c r="H1094"/>
  <c r="I1094"/>
  <c r="J1094"/>
  <c r="K1094"/>
  <c r="L1094"/>
  <c r="M1094"/>
  <c r="D1095"/>
  <c r="E1095"/>
  <c r="F1095"/>
  <c r="G1095"/>
  <c r="H1095"/>
  <c r="I1095"/>
  <c r="J1095"/>
  <c r="K1095"/>
  <c r="L1095"/>
  <c r="M1095"/>
  <c r="D1096"/>
  <c r="E1096"/>
  <c r="F1096"/>
  <c r="G1096"/>
  <c r="H1096"/>
  <c r="I1096"/>
  <c r="J1096"/>
  <c r="K1096"/>
  <c r="L1096"/>
  <c r="M1096"/>
  <c r="D1097"/>
  <c r="E1097"/>
  <c r="F1097"/>
  <c r="G1097"/>
  <c r="H1097"/>
  <c r="I1097"/>
  <c r="J1097"/>
  <c r="K1097"/>
  <c r="L1097"/>
  <c r="M1097"/>
  <c r="D1098"/>
  <c r="E1098"/>
  <c r="F1098"/>
  <c r="G1098"/>
  <c r="H1098"/>
  <c r="I1098"/>
  <c r="J1098"/>
  <c r="K1098"/>
  <c r="L1098"/>
  <c r="M1098"/>
  <c r="D1099"/>
  <c r="E1099"/>
  <c r="F1099"/>
  <c r="G1099"/>
  <c r="H1099"/>
  <c r="I1099"/>
  <c r="J1099"/>
  <c r="K1099"/>
  <c r="L1099"/>
  <c r="M1099"/>
  <c r="D1100"/>
  <c r="E1100"/>
  <c r="F1100"/>
  <c r="G1100"/>
  <c r="H1100"/>
  <c r="I1100"/>
  <c r="J1100"/>
  <c r="K1100"/>
  <c r="L1100"/>
  <c r="M1100"/>
  <c r="D1101"/>
  <c r="E1101"/>
  <c r="F1101"/>
  <c r="G1101"/>
  <c r="H1101"/>
  <c r="I1101"/>
  <c r="J1101"/>
  <c r="K1101"/>
  <c r="L1101"/>
  <c r="M1101"/>
  <c r="D1102"/>
  <c r="E1102"/>
  <c r="F1102"/>
  <c r="G1102"/>
  <c r="H1102"/>
  <c r="I1102"/>
  <c r="J1102"/>
  <c r="K1102"/>
  <c r="L1102"/>
  <c r="M1102"/>
  <c r="D1103"/>
  <c r="E1103"/>
  <c r="F1103"/>
  <c r="G1103"/>
  <c r="H1103"/>
  <c r="I1103"/>
  <c r="J1103"/>
  <c r="K1103"/>
  <c r="L1103"/>
  <c r="M1103"/>
  <c r="D1104"/>
  <c r="E1104"/>
  <c r="F1104"/>
  <c r="G1104"/>
  <c r="H1104"/>
  <c r="I1104"/>
  <c r="J1104"/>
  <c r="K1104"/>
  <c r="L1104"/>
  <c r="M1104"/>
  <c r="D1105"/>
  <c r="E1105"/>
  <c r="F1105"/>
  <c r="G1105"/>
  <c r="H1105"/>
  <c r="I1105"/>
  <c r="J1105"/>
  <c r="K1105"/>
  <c r="L1105"/>
  <c r="M1105"/>
  <c r="D1106"/>
  <c r="E1106"/>
  <c r="F1106"/>
  <c r="G1106"/>
  <c r="H1106"/>
  <c r="I1106"/>
  <c r="J1106"/>
  <c r="K1106"/>
  <c r="L1106"/>
  <c r="M1106"/>
  <c r="D1107"/>
  <c r="E1107"/>
  <c r="F1107"/>
  <c r="G1107"/>
  <c r="H1107"/>
  <c r="I1107"/>
  <c r="J1107"/>
  <c r="K1107"/>
  <c r="L1107"/>
  <c r="M1107"/>
  <c r="D1108"/>
  <c r="E1108"/>
  <c r="F1108"/>
  <c r="G1108"/>
  <c r="H1108"/>
  <c r="I1108"/>
  <c r="J1108"/>
  <c r="K1108"/>
  <c r="L1108"/>
  <c r="M1108"/>
  <c r="D1109"/>
  <c r="E1109"/>
  <c r="F1109"/>
  <c r="G1109"/>
  <c r="H1109"/>
  <c r="I1109"/>
  <c r="J1109"/>
  <c r="K1109"/>
  <c r="L1109"/>
  <c r="M1109"/>
  <c r="D1110"/>
  <c r="E1110"/>
  <c r="F1110"/>
  <c r="G1110"/>
  <c r="H1110"/>
  <c r="I1110"/>
  <c r="J1110"/>
  <c r="K1110"/>
  <c r="L1110"/>
  <c r="M1110"/>
  <c r="D1111"/>
  <c r="E1111"/>
  <c r="F1111"/>
  <c r="G1111"/>
  <c r="H1111"/>
  <c r="I1111"/>
  <c r="J1111"/>
  <c r="K1111"/>
  <c r="L1111"/>
  <c r="M1111"/>
  <c r="D1112"/>
  <c r="E1112"/>
  <c r="F1112"/>
  <c r="G1112"/>
  <c r="H1112"/>
  <c r="I1112"/>
  <c r="J1112"/>
  <c r="K1112"/>
  <c r="L1112"/>
  <c r="M1112"/>
  <c r="D1113"/>
  <c r="E1113"/>
  <c r="F1113"/>
  <c r="G1113"/>
  <c r="H1113"/>
  <c r="I1113"/>
  <c r="J1113"/>
  <c r="K1113"/>
  <c r="L1113"/>
  <c r="M1113"/>
  <c r="D1114"/>
  <c r="E1114"/>
  <c r="F1114"/>
  <c r="G1114"/>
  <c r="H1114"/>
  <c r="I1114"/>
  <c r="J1114"/>
  <c r="K1114"/>
  <c r="L1114"/>
  <c r="M1114"/>
  <c r="D1115"/>
  <c r="E1115"/>
  <c r="F1115"/>
  <c r="G1115"/>
  <c r="H1115"/>
  <c r="I1115"/>
  <c r="J1115"/>
  <c r="K1115"/>
  <c r="L1115"/>
  <c r="M1115"/>
  <c r="D1116"/>
  <c r="E1116"/>
  <c r="F1116"/>
  <c r="G1116"/>
  <c r="H1116"/>
  <c r="I1116"/>
  <c r="J1116"/>
  <c r="K1116"/>
  <c r="L1116"/>
  <c r="M1116"/>
  <c r="D1117"/>
  <c r="E1117"/>
  <c r="F1117"/>
  <c r="G1117"/>
  <c r="H1117"/>
  <c r="I1117"/>
  <c r="J1117"/>
  <c r="K1117"/>
  <c r="L1117"/>
  <c r="M1117"/>
  <c r="D1118"/>
  <c r="E1118"/>
  <c r="F1118"/>
  <c r="G1118"/>
  <c r="H1118"/>
  <c r="I1118"/>
  <c r="J1118"/>
  <c r="K1118"/>
  <c r="L1118"/>
  <c r="M1118"/>
  <c r="D1119"/>
  <c r="E1119"/>
  <c r="F1119"/>
  <c r="G1119"/>
  <c r="H1119"/>
  <c r="I1119"/>
  <c r="J1119"/>
  <c r="K1119"/>
  <c r="L1119"/>
  <c r="M1119"/>
  <c r="D1120"/>
  <c r="E1120"/>
  <c r="F1120"/>
  <c r="G1120"/>
  <c r="H1120"/>
  <c r="I1120"/>
  <c r="J1120"/>
  <c r="K1120"/>
  <c r="L1120"/>
  <c r="M1120"/>
  <c r="D1121"/>
  <c r="E1121"/>
  <c r="F1121"/>
  <c r="G1121"/>
  <c r="H1121"/>
  <c r="I1121"/>
  <c r="J1121"/>
  <c r="K1121"/>
  <c r="L1121"/>
  <c r="M1121"/>
  <c r="D1122"/>
  <c r="E1122"/>
  <c r="F1122"/>
  <c r="G1122"/>
  <c r="H1122"/>
  <c r="I1122"/>
  <c r="J1122"/>
  <c r="K1122"/>
  <c r="L1122"/>
  <c r="M1122"/>
  <c r="D1123"/>
  <c r="E1123"/>
  <c r="F1123"/>
  <c r="G1123"/>
  <c r="H1123"/>
  <c r="I1123"/>
  <c r="J1123"/>
  <c r="K1123"/>
  <c r="L1123"/>
  <c r="M1123"/>
  <c r="D1124"/>
  <c r="E1124"/>
  <c r="F1124"/>
  <c r="G1124"/>
  <c r="H1124"/>
  <c r="I1124"/>
  <c r="J1124"/>
  <c r="K1124"/>
  <c r="L1124"/>
  <c r="M1124"/>
  <c r="D1125"/>
  <c r="E1125"/>
  <c r="F1125"/>
  <c r="G1125"/>
  <c r="H1125"/>
  <c r="I1125"/>
  <c r="J1125"/>
  <c r="K1125"/>
  <c r="L1125"/>
  <c r="M1125"/>
  <c r="D1126"/>
  <c r="E1126"/>
  <c r="F1126"/>
  <c r="G1126"/>
  <c r="H1126"/>
  <c r="I1126"/>
  <c r="J1126"/>
  <c r="K1126"/>
  <c r="L1126"/>
  <c r="M1126"/>
  <c r="D1127"/>
  <c r="E1127"/>
  <c r="F1127"/>
  <c r="G1127"/>
  <c r="H1127"/>
  <c r="I1127"/>
  <c r="J1127"/>
  <c r="K1127"/>
  <c r="L1127"/>
  <c r="M1127"/>
  <c r="D1128"/>
  <c r="E1128"/>
  <c r="F1128"/>
  <c r="G1128"/>
  <c r="H1128"/>
  <c r="I1128"/>
  <c r="J1128"/>
  <c r="K1128"/>
  <c r="L1128"/>
  <c r="M1128"/>
  <c r="D1129"/>
  <c r="E1129"/>
  <c r="F1129"/>
  <c r="G1129"/>
  <c r="H1129"/>
  <c r="I1129"/>
  <c r="J1129"/>
  <c r="K1129"/>
  <c r="L1129"/>
  <c r="M1129"/>
  <c r="D1130"/>
  <c r="E1130"/>
  <c r="F1130"/>
  <c r="G1130"/>
  <c r="H1130"/>
  <c r="I1130"/>
  <c r="J1130"/>
  <c r="K1130"/>
  <c r="L1130"/>
  <c r="M1130"/>
  <c r="D1131"/>
  <c r="E1131"/>
  <c r="F1131"/>
  <c r="G1131"/>
  <c r="H1131"/>
  <c r="I1131"/>
  <c r="J1131"/>
  <c r="K1131"/>
  <c r="L1131"/>
  <c r="M1131"/>
  <c r="D1132"/>
  <c r="E1132"/>
  <c r="F1132"/>
  <c r="G1132"/>
  <c r="H1132"/>
  <c r="I1132"/>
  <c r="J1132"/>
  <c r="K1132"/>
  <c r="L1132"/>
  <c r="M1132"/>
  <c r="D1133"/>
  <c r="E1133"/>
  <c r="F1133"/>
  <c r="G1133"/>
  <c r="H1133"/>
  <c r="I1133"/>
  <c r="J1133"/>
  <c r="K1133"/>
  <c r="L1133"/>
  <c r="M1133"/>
  <c r="D1134"/>
  <c r="E1134"/>
  <c r="F1134"/>
  <c r="G1134"/>
  <c r="H1134"/>
  <c r="I1134"/>
  <c r="J1134"/>
  <c r="K1134"/>
  <c r="L1134"/>
  <c r="M1134"/>
  <c r="D1135"/>
  <c r="E1135"/>
  <c r="F1135"/>
  <c r="G1135"/>
  <c r="H1135"/>
  <c r="I1135"/>
  <c r="J1135"/>
  <c r="K1135"/>
  <c r="L1135"/>
  <c r="M1135"/>
  <c r="D1136"/>
  <c r="E1136"/>
  <c r="F1136"/>
  <c r="G1136"/>
  <c r="H1136"/>
  <c r="I1136"/>
  <c r="J1136"/>
  <c r="K1136"/>
  <c r="L1136"/>
  <c r="M1136"/>
  <c r="D1137"/>
  <c r="E1137"/>
  <c r="F1137"/>
  <c r="G1137"/>
  <c r="H1137"/>
  <c r="I1137"/>
  <c r="J1137"/>
  <c r="K1137"/>
  <c r="L1137"/>
  <c r="M1137"/>
  <c r="D1138"/>
  <c r="E1138"/>
  <c r="F1138"/>
  <c r="G1138"/>
  <c r="H1138"/>
  <c r="I1138"/>
  <c r="J1138"/>
  <c r="K1138"/>
  <c r="L1138"/>
  <c r="M1138"/>
  <c r="D1139"/>
  <c r="E1139"/>
  <c r="F1139"/>
  <c r="G1139"/>
  <c r="H1139"/>
  <c r="I1139"/>
  <c r="J1139"/>
  <c r="K1139"/>
  <c r="L1139"/>
  <c r="M1139"/>
  <c r="D1140"/>
  <c r="E1140"/>
  <c r="F1140"/>
  <c r="G1140"/>
  <c r="H1140"/>
  <c r="I1140"/>
  <c r="J1140"/>
  <c r="K1140"/>
  <c r="L1140"/>
  <c r="M1140"/>
  <c r="D1141"/>
  <c r="E1141"/>
  <c r="F1141"/>
  <c r="G1141"/>
  <c r="H1141"/>
  <c r="I1141"/>
  <c r="J1141"/>
  <c r="K1141"/>
  <c r="L1141"/>
  <c r="M1141"/>
  <c r="D1142"/>
  <c r="E1142"/>
  <c r="F1142"/>
  <c r="G1142"/>
  <c r="H1142"/>
  <c r="I1142"/>
  <c r="J1142"/>
  <c r="K1142"/>
  <c r="L1142"/>
  <c r="M1142"/>
  <c r="D1143"/>
  <c r="E1143"/>
  <c r="F1143"/>
  <c r="G1143"/>
  <c r="H1143"/>
  <c r="I1143"/>
  <c r="J1143"/>
  <c r="K1143"/>
  <c r="L1143"/>
  <c r="M1143"/>
  <c r="D1144"/>
  <c r="E1144"/>
  <c r="F1144"/>
  <c r="G1144"/>
  <c r="H1144"/>
  <c r="I1144"/>
  <c r="J1144"/>
  <c r="K1144"/>
  <c r="L1144"/>
  <c r="M1144"/>
  <c r="D1145"/>
  <c r="E1145"/>
  <c r="F1145"/>
  <c r="G1145"/>
  <c r="H1145"/>
  <c r="I1145"/>
  <c r="J1145"/>
  <c r="K1145"/>
  <c r="L1145"/>
  <c r="M1145"/>
  <c r="D1146"/>
  <c r="E1146"/>
  <c r="F1146"/>
  <c r="G1146"/>
  <c r="H1146"/>
  <c r="I1146"/>
  <c r="J1146"/>
  <c r="K1146"/>
  <c r="L1146"/>
  <c r="M1146"/>
  <c r="D1147"/>
  <c r="E1147"/>
  <c r="F1147"/>
  <c r="G1147"/>
  <c r="H1147"/>
  <c r="I1147"/>
  <c r="J1147"/>
  <c r="K1147"/>
  <c r="L1147"/>
  <c r="M1147"/>
  <c r="D1148"/>
  <c r="E1148"/>
  <c r="F1148"/>
  <c r="G1148"/>
  <c r="H1148"/>
  <c r="I1148"/>
  <c r="J1148"/>
  <c r="K1148"/>
  <c r="L1148"/>
  <c r="M1148"/>
  <c r="D1149"/>
  <c r="E1149"/>
  <c r="F1149"/>
  <c r="G1149"/>
  <c r="H1149"/>
  <c r="I1149"/>
  <c r="J1149"/>
  <c r="K1149"/>
  <c r="L1149"/>
  <c r="M1149"/>
  <c r="D1150"/>
  <c r="E1150"/>
  <c r="F1150"/>
  <c r="G1150"/>
  <c r="H1150"/>
  <c r="I1150"/>
  <c r="J1150"/>
  <c r="K1150"/>
  <c r="L1150"/>
  <c r="M1150"/>
  <c r="D1151"/>
  <c r="E1151"/>
  <c r="F1151"/>
  <c r="G1151"/>
  <c r="H1151"/>
  <c r="I1151"/>
  <c r="J1151"/>
  <c r="K1151"/>
  <c r="L1151"/>
  <c r="M1151"/>
  <c r="D1152"/>
  <c r="E1152"/>
  <c r="F1152"/>
  <c r="G1152"/>
  <c r="H1152"/>
  <c r="I1152"/>
  <c r="J1152"/>
  <c r="K1152"/>
  <c r="L1152"/>
  <c r="M1152"/>
  <c r="D1153"/>
  <c r="E1153"/>
  <c r="F1153"/>
  <c r="G1153"/>
  <c r="H1153"/>
  <c r="I1153"/>
  <c r="J1153"/>
  <c r="K1153"/>
  <c r="L1153"/>
  <c r="M1153"/>
  <c r="D1154"/>
  <c r="E1154"/>
  <c r="F1154"/>
  <c r="G1154"/>
  <c r="H1154"/>
  <c r="I1154"/>
  <c r="J1154"/>
  <c r="K1154"/>
  <c r="L1154"/>
  <c r="M1154"/>
  <c r="D1155"/>
  <c r="E1155"/>
  <c r="F1155"/>
  <c r="G1155"/>
  <c r="H1155"/>
  <c r="I1155"/>
  <c r="J1155"/>
  <c r="K1155"/>
  <c r="L1155"/>
  <c r="M1155"/>
  <c r="D1156"/>
  <c r="E1156"/>
  <c r="F1156"/>
  <c r="G1156"/>
  <c r="H1156"/>
  <c r="I1156"/>
  <c r="J1156"/>
  <c r="K1156"/>
  <c r="L1156"/>
  <c r="M1156"/>
  <c r="D1157"/>
  <c r="E1157"/>
  <c r="F1157"/>
  <c r="G1157"/>
  <c r="H1157"/>
  <c r="I1157"/>
  <c r="J1157"/>
  <c r="K1157"/>
  <c r="L1157"/>
  <c r="M1157"/>
  <c r="D1158"/>
  <c r="E1158"/>
  <c r="F1158"/>
  <c r="G1158"/>
  <c r="H1158"/>
  <c r="I1158"/>
  <c r="J1158"/>
  <c r="K1158"/>
  <c r="L1158"/>
  <c r="M1158"/>
  <c r="D1159"/>
  <c r="E1159"/>
  <c r="F1159"/>
  <c r="G1159"/>
  <c r="H1159"/>
  <c r="I1159"/>
  <c r="J1159"/>
  <c r="K1159"/>
  <c r="L1159"/>
  <c r="M1159"/>
  <c r="D1160"/>
  <c r="E1160"/>
  <c r="F1160"/>
  <c r="G1160"/>
  <c r="H1160"/>
  <c r="I1160"/>
  <c r="J1160"/>
  <c r="K1160"/>
  <c r="L1160"/>
  <c r="M1160"/>
  <c r="D1161"/>
  <c r="E1161"/>
  <c r="F1161"/>
  <c r="G1161"/>
  <c r="H1161"/>
  <c r="I1161"/>
  <c r="J1161"/>
  <c r="K1161"/>
  <c r="L1161"/>
  <c r="M1161"/>
  <c r="D1162"/>
  <c r="E1162"/>
  <c r="F1162"/>
  <c r="G1162"/>
  <c r="H1162"/>
  <c r="I1162"/>
  <c r="J1162"/>
  <c r="K1162"/>
  <c r="L1162"/>
  <c r="M1162"/>
  <c r="D1163"/>
  <c r="E1163"/>
  <c r="F1163"/>
  <c r="G1163"/>
  <c r="H1163"/>
  <c r="I1163"/>
  <c r="J1163"/>
  <c r="K1163"/>
  <c r="L1163"/>
  <c r="M1163"/>
  <c r="D1164"/>
  <c r="E1164"/>
  <c r="F1164"/>
  <c r="G1164"/>
  <c r="H1164"/>
  <c r="I1164"/>
  <c r="J1164"/>
  <c r="K1164"/>
  <c r="L1164"/>
  <c r="M1164"/>
  <c r="D1165"/>
  <c r="E1165"/>
  <c r="F1165"/>
  <c r="G1165"/>
  <c r="H1165"/>
  <c r="I1165"/>
  <c r="J1165"/>
  <c r="K1165"/>
  <c r="L1165"/>
  <c r="M1165"/>
  <c r="D1166"/>
  <c r="E1166"/>
  <c r="F1166"/>
  <c r="G1166"/>
  <c r="H1166"/>
  <c r="I1166"/>
  <c r="J1166"/>
  <c r="K1166"/>
  <c r="L1166"/>
  <c r="M1166"/>
  <c r="D1167"/>
  <c r="E1167"/>
  <c r="F1167"/>
  <c r="G1167"/>
  <c r="H1167"/>
  <c r="I1167"/>
  <c r="J1167"/>
  <c r="K1167"/>
  <c r="L1167"/>
  <c r="M1167"/>
  <c r="D1168"/>
  <c r="E1168"/>
  <c r="F1168"/>
  <c r="G1168"/>
  <c r="H1168"/>
  <c r="I1168"/>
  <c r="J1168"/>
  <c r="K1168"/>
  <c r="L1168"/>
  <c r="M1168"/>
  <c r="D1169"/>
  <c r="E1169"/>
  <c r="F1169"/>
  <c r="G1169"/>
  <c r="H1169"/>
  <c r="I1169"/>
  <c r="J1169"/>
  <c r="K1169"/>
  <c r="L1169"/>
  <c r="M1169"/>
  <c r="D1170"/>
  <c r="E1170"/>
  <c r="F1170"/>
  <c r="G1170"/>
  <c r="H1170"/>
  <c r="I1170"/>
  <c r="J1170"/>
  <c r="K1170"/>
  <c r="L1170"/>
  <c r="M1170"/>
  <c r="D1171"/>
  <c r="E1171"/>
  <c r="F1171"/>
  <c r="G1171"/>
  <c r="H1171"/>
  <c r="I1171"/>
  <c r="J1171"/>
  <c r="K1171"/>
  <c r="L1171"/>
  <c r="M1171"/>
  <c r="D1172"/>
  <c r="E1172"/>
  <c r="F1172"/>
  <c r="G1172"/>
  <c r="H1172"/>
  <c r="I1172"/>
  <c r="J1172"/>
  <c r="K1172"/>
  <c r="L1172"/>
  <c r="M1172"/>
  <c r="D1173"/>
  <c r="E1173"/>
  <c r="F1173"/>
  <c r="G1173"/>
  <c r="H1173"/>
  <c r="I1173"/>
  <c r="J1173"/>
  <c r="K1173"/>
  <c r="L1173"/>
  <c r="M1173"/>
  <c r="D1174"/>
  <c r="E1174"/>
  <c r="F1174"/>
  <c r="G1174"/>
  <c r="H1174"/>
  <c r="I1174"/>
  <c r="J1174"/>
  <c r="K1174"/>
  <c r="L1174"/>
  <c r="M1174"/>
  <c r="D1175"/>
  <c r="E1175"/>
  <c r="F1175"/>
  <c r="G1175"/>
  <c r="H1175"/>
  <c r="I1175"/>
  <c r="J1175"/>
  <c r="K1175"/>
  <c r="L1175"/>
  <c r="M1175"/>
  <c r="D1176"/>
  <c r="E1176"/>
  <c r="F1176"/>
  <c r="G1176"/>
  <c r="H1176"/>
  <c r="I1176"/>
  <c r="J1176"/>
  <c r="K1176"/>
  <c r="L1176"/>
  <c r="M1176"/>
  <c r="D1177"/>
  <c r="E1177"/>
  <c r="F1177"/>
  <c r="G1177"/>
  <c r="H1177"/>
  <c r="I1177"/>
  <c r="J1177"/>
  <c r="K1177"/>
  <c r="L1177"/>
  <c r="M1177"/>
  <c r="D1178"/>
  <c r="E1178"/>
  <c r="F1178"/>
  <c r="G1178"/>
  <c r="H1178"/>
  <c r="I1178"/>
  <c r="J1178"/>
  <c r="K1178"/>
  <c r="L1178"/>
  <c r="M1178"/>
  <c r="D1179"/>
  <c r="E1179"/>
  <c r="F1179"/>
  <c r="G1179"/>
  <c r="H1179"/>
  <c r="I1179"/>
  <c r="J1179"/>
  <c r="K1179"/>
  <c r="L1179"/>
  <c r="M1179"/>
  <c r="D1180"/>
  <c r="E1180"/>
  <c r="F1180"/>
  <c r="G1180"/>
  <c r="H1180"/>
  <c r="I1180"/>
  <c r="J1180"/>
  <c r="K1180"/>
  <c r="L1180"/>
  <c r="M1180"/>
  <c r="D1181"/>
  <c r="E1181"/>
  <c r="F1181"/>
  <c r="G1181"/>
  <c r="H1181"/>
  <c r="I1181"/>
  <c r="J1181"/>
  <c r="K1181"/>
  <c r="L1181"/>
  <c r="M1181"/>
  <c r="D1182"/>
  <c r="E1182"/>
  <c r="F1182"/>
  <c r="G1182"/>
  <c r="H1182"/>
  <c r="I1182"/>
  <c r="J1182"/>
  <c r="K1182"/>
  <c r="L1182"/>
  <c r="M1182"/>
  <c r="D1183"/>
  <c r="E1183"/>
  <c r="F1183"/>
  <c r="G1183"/>
  <c r="H1183"/>
  <c r="I1183"/>
  <c r="J1183"/>
  <c r="K1183"/>
  <c r="L1183"/>
  <c r="M1183"/>
  <c r="D1184"/>
  <c r="E1184"/>
  <c r="F1184"/>
  <c r="G1184"/>
  <c r="H1184"/>
  <c r="I1184"/>
  <c r="J1184"/>
  <c r="K1184"/>
  <c r="L1184"/>
  <c r="M1184"/>
  <c r="D1185"/>
  <c r="E1185"/>
  <c r="F1185"/>
  <c r="G1185"/>
  <c r="H1185"/>
  <c r="I1185"/>
  <c r="J1185"/>
  <c r="K1185"/>
  <c r="L1185"/>
  <c r="M1185"/>
  <c r="D1186"/>
  <c r="E1186"/>
  <c r="F1186"/>
  <c r="G1186"/>
  <c r="H1186"/>
  <c r="I1186"/>
  <c r="J1186"/>
  <c r="K1186"/>
  <c r="L1186"/>
  <c r="M1186"/>
  <c r="D1187"/>
  <c r="E1187"/>
  <c r="F1187"/>
  <c r="G1187"/>
  <c r="H1187"/>
  <c r="I1187"/>
  <c r="J1187"/>
  <c r="K1187"/>
  <c r="L1187"/>
  <c r="M1187"/>
  <c r="D1188"/>
  <c r="E1188"/>
  <c r="F1188"/>
  <c r="G1188"/>
  <c r="H1188"/>
  <c r="I1188"/>
  <c r="J1188"/>
  <c r="K1188"/>
  <c r="L1188"/>
  <c r="M1188"/>
  <c r="D1189"/>
  <c r="E1189"/>
  <c r="F1189"/>
  <c r="G1189"/>
  <c r="H1189"/>
  <c r="I1189"/>
  <c r="J1189"/>
  <c r="K1189"/>
  <c r="L1189"/>
  <c r="M1189"/>
  <c r="D1190"/>
  <c r="E1190"/>
  <c r="F1190"/>
  <c r="G1190"/>
  <c r="H1190"/>
  <c r="I1190"/>
  <c r="J1190"/>
  <c r="K1190"/>
  <c r="L1190"/>
  <c r="M1190"/>
  <c r="D1191"/>
  <c r="E1191"/>
  <c r="F1191"/>
  <c r="G1191"/>
  <c r="H1191"/>
  <c r="I1191"/>
  <c r="J1191"/>
  <c r="K1191"/>
  <c r="L1191"/>
  <c r="M1191"/>
  <c r="D1192"/>
  <c r="E1192"/>
  <c r="F1192"/>
  <c r="G1192"/>
  <c r="H1192"/>
  <c r="I1192"/>
  <c r="J1192"/>
  <c r="K1192"/>
  <c r="L1192"/>
  <c r="M1192"/>
  <c r="D1193"/>
  <c r="E1193"/>
  <c r="F1193"/>
  <c r="G1193"/>
  <c r="H1193"/>
  <c r="I1193"/>
  <c r="J1193"/>
  <c r="K1193"/>
  <c r="L1193"/>
  <c r="M1193"/>
  <c r="D1194"/>
  <c r="E1194"/>
  <c r="F1194"/>
  <c r="G1194"/>
  <c r="H1194"/>
  <c r="I1194"/>
  <c r="J1194"/>
  <c r="K1194"/>
  <c r="L1194"/>
  <c r="M1194"/>
  <c r="D1195"/>
  <c r="E1195"/>
  <c r="F1195"/>
  <c r="G1195"/>
  <c r="H1195"/>
  <c r="I1195"/>
  <c r="J1195"/>
  <c r="K1195"/>
  <c r="L1195"/>
  <c r="M1195"/>
  <c r="D1196"/>
  <c r="E1196"/>
  <c r="F1196"/>
  <c r="G1196"/>
  <c r="H1196"/>
  <c r="I1196"/>
  <c r="J1196"/>
  <c r="K1196"/>
  <c r="L1196"/>
  <c r="M1196"/>
  <c r="D1197"/>
  <c r="E1197"/>
  <c r="F1197"/>
  <c r="G1197"/>
  <c r="H1197"/>
  <c r="I1197"/>
  <c r="J1197"/>
  <c r="K1197"/>
  <c r="L1197"/>
  <c r="M1197"/>
  <c r="D1198"/>
  <c r="E1198"/>
  <c r="F1198"/>
  <c r="G1198"/>
  <c r="H1198"/>
  <c r="I1198"/>
  <c r="J1198"/>
  <c r="K1198"/>
  <c r="L1198"/>
  <c r="M1198"/>
  <c r="D1199"/>
  <c r="E1199"/>
  <c r="F1199"/>
  <c r="G1199"/>
  <c r="H1199"/>
  <c r="I1199"/>
  <c r="J1199"/>
  <c r="K1199"/>
  <c r="L1199"/>
  <c r="M1199"/>
  <c r="D1200"/>
  <c r="E1200"/>
  <c r="F1200"/>
  <c r="G1200"/>
  <c r="H1200"/>
  <c r="I1200"/>
  <c r="J1200"/>
  <c r="K1200"/>
  <c r="L1200"/>
  <c r="M1200"/>
  <c r="M137"/>
  <c r="L137"/>
  <c r="K137"/>
  <c r="J137"/>
  <c r="I137"/>
  <c r="H137"/>
  <c r="G137"/>
  <c r="F137"/>
  <c r="E137"/>
  <c r="D137"/>
  <c r="M136"/>
  <c r="L136"/>
  <c r="K136"/>
  <c r="J136"/>
  <c r="I136"/>
  <c r="H136"/>
  <c r="G136"/>
  <c r="F136"/>
  <c r="E136"/>
  <c r="D136"/>
  <c r="M135"/>
  <c r="L135"/>
  <c r="K135"/>
  <c r="J135"/>
  <c r="I135"/>
  <c r="H135"/>
  <c r="G135"/>
  <c r="F135"/>
  <c r="E135"/>
  <c r="D135"/>
  <c r="M134"/>
  <c r="L134"/>
  <c r="K134"/>
  <c r="J134"/>
  <c r="I134"/>
  <c r="H134"/>
  <c r="G134"/>
  <c r="F134"/>
  <c r="E134"/>
  <c r="D134"/>
  <c r="M133"/>
  <c r="L133"/>
  <c r="K133"/>
  <c r="J133"/>
  <c r="I133"/>
  <c r="H133"/>
  <c r="G133"/>
  <c r="F133"/>
  <c r="E133"/>
  <c r="D133"/>
  <c r="M132"/>
  <c r="L132"/>
  <c r="K132"/>
  <c r="J132"/>
  <c r="I132"/>
  <c r="H132"/>
  <c r="G132"/>
  <c r="F132"/>
  <c r="E132"/>
  <c r="D132"/>
  <c r="M131"/>
  <c r="L131"/>
  <c r="K131"/>
  <c r="J131"/>
  <c r="I131"/>
  <c r="H131"/>
  <c r="G131"/>
  <c r="F131"/>
  <c r="E131"/>
  <c r="D131"/>
  <c r="M130"/>
  <c r="L130"/>
  <c r="K130"/>
  <c r="J130"/>
  <c r="I130"/>
  <c r="H130"/>
  <c r="G130"/>
  <c r="F130"/>
  <c r="E130"/>
  <c r="D130"/>
  <c r="M129"/>
  <c r="L129"/>
  <c r="K129"/>
  <c r="J129"/>
  <c r="I129"/>
  <c r="H129"/>
  <c r="G129"/>
  <c r="F129"/>
  <c r="E129"/>
  <c r="D129"/>
  <c r="M128"/>
  <c r="L128"/>
  <c r="K128"/>
  <c r="J128"/>
  <c r="I128"/>
  <c r="H128"/>
  <c r="G128"/>
  <c r="F128"/>
  <c r="E128"/>
  <c r="D128"/>
  <c r="M127"/>
  <c r="L127"/>
  <c r="K127"/>
  <c r="J127"/>
  <c r="I127"/>
  <c r="H127"/>
  <c r="G127"/>
  <c r="F127"/>
  <c r="E127"/>
  <c r="D127"/>
  <c r="M126"/>
  <c r="L126"/>
  <c r="K126"/>
  <c r="J126"/>
  <c r="I126"/>
  <c r="H126"/>
  <c r="G126"/>
  <c r="F126"/>
  <c r="E126"/>
  <c r="D126"/>
  <c r="M125"/>
  <c r="L125"/>
  <c r="K125"/>
  <c r="J125"/>
  <c r="I125"/>
  <c r="H125"/>
  <c r="G125"/>
  <c r="F125"/>
  <c r="E125"/>
  <c r="D125"/>
  <c r="M124"/>
  <c r="L124"/>
  <c r="K124"/>
  <c r="J124"/>
  <c r="I124"/>
  <c r="H124"/>
  <c r="G124"/>
  <c r="F124"/>
  <c r="E124"/>
  <c r="D124"/>
  <c r="M123"/>
  <c r="L123"/>
  <c r="K123"/>
  <c r="J123"/>
  <c r="I123"/>
  <c r="H123"/>
  <c r="G123"/>
  <c r="F123"/>
  <c r="E123"/>
  <c r="D123"/>
  <c r="M122"/>
  <c r="L122"/>
  <c r="K122"/>
  <c r="J122"/>
  <c r="I122"/>
  <c r="H122"/>
  <c r="G122"/>
  <c r="F122"/>
  <c r="E122"/>
  <c r="D122"/>
  <c r="M121"/>
  <c r="L121"/>
  <c r="K121"/>
  <c r="J121"/>
  <c r="I121"/>
  <c r="H121"/>
  <c r="G121"/>
  <c r="F121"/>
  <c r="E121"/>
  <c r="D121"/>
  <c r="M120"/>
  <c r="L120"/>
  <c r="K120"/>
  <c r="J120"/>
  <c r="I120"/>
  <c r="H120"/>
  <c r="G120"/>
  <c r="F120"/>
  <c r="E120"/>
  <c r="D120"/>
  <c r="M119"/>
  <c r="L119"/>
  <c r="K119"/>
  <c r="J119"/>
  <c r="I119"/>
  <c r="H119"/>
  <c r="G119"/>
  <c r="F119"/>
  <c r="E119"/>
  <c r="D119"/>
  <c r="M118"/>
  <c r="L118"/>
  <c r="K118"/>
  <c r="J118"/>
  <c r="I118"/>
  <c r="H118"/>
  <c r="G118"/>
  <c r="F118"/>
  <c r="E118"/>
  <c r="D118"/>
  <c r="M117"/>
  <c r="L117"/>
  <c r="K117"/>
  <c r="J117"/>
  <c r="I117"/>
  <c r="H117"/>
  <c r="G117"/>
  <c r="F117"/>
  <c r="E117"/>
  <c r="D117"/>
  <c r="M116"/>
  <c r="L116"/>
  <c r="K116"/>
  <c r="J116"/>
  <c r="I116"/>
  <c r="H116"/>
  <c r="G116"/>
  <c r="F116"/>
  <c r="E116"/>
  <c r="D116"/>
  <c r="M115"/>
  <c r="L115"/>
  <c r="K115"/>
  <c r="J115"/>
  <c r="I115"/>
  <c r="H115"/>
  <c r="G115"/>
  <c r="F115"/>
  <c r="E115"/>
  <c r="D115"/>
  <c r="M114"/>
  <c r="L114"/>
  <c r="K114"/>
  <c r="J114"/>
  <c r="I114"/>
  <c r="H114"/>
  <c r="G114"/>
  <c r="F114"/>
  <c r="E114"/>
  <c r="D114"/>
  <c r="M113"/>
  <c r="L113"/>
  <c r="K113"/>
  <c r="J113"/>
  <c r="I113"/>
  <c r="H113"/>
  <c r="G113"/>
  <c r="F113"/>
  <c r="E113"/>
  <c r="D113"/>
  <c r="M112"/>
  <c r="L112"/>
  <c r="K112"/>
  <c r="J112"/>
  <c r="I112"/>
  <c r="H112"/>
  <c r="G112"/>
  <c r="F112"/>
  <c r="E112"/>
  <c r="D112"/>
  <c r="M111"/>
  <c r="L111"/>
  <c r="K111"/>
  <c r="J111"/>
  <c r="I111"/>
  <c r="H111"/>
  <c r="G111"/>
  <c r="F111"/>
  <c r="E111"/>
  <c r="D111"/>
  <c r="M110"/>
  <c r="L110"/>
  <c r="K110"/>
  <c r="J110"/>
  <c r="I110"/>
  <c r="H110"/>
  <c r="G110"/>
  <c r="F110"/>
  <c r="E110"/>
  <c r="D110"/>
  <c r="M109"/>
  <c r="L109"/>
  <c r="K109"/>
  <c r="J109"/>
  <c r="I109"/>
  <c r="H109"/>
  <c r="G109"/>
  <c r="F109"/>
  <c r="E109"/>
  <c r="D109"/>
  <c r="M108"/>
  <c r="L108"/>
  <c r="K108"/>
  <c r="J108"/>
  <c r="I108"/>
  <c r="H108"/>
  <c r="G108"/>
  <c r="F108"/>
  <c r="E108"/>
  <c r="D108"/>
  <c r="M107"/>
  <c r="L107"/>
  <c r="K107"/>
  <c r="J107"/>
  <c r="I107"/>
  <c r="H107"/>
  <c r="G107"/>
  <c r="F107"/>
  <c r="E107"/>
  <c r="D107"/>
  <c r="M106"/>
  <c r="L106"/>
  <c r="K106"/>
  <c r="J106"/>
  <c r="I106"/>
  <c r="H106"/>
  <c r="G106"/>
  <c r="F106"/>
  <c r="E106"/>
  <c r="D106"/>
  <c r="M105"/>
  <c r="L105"/>
  <c r="K105"/>
  <c r="J105"/>
  <c r="I105"/>
  <c r="H105"/>
  <c r="G105"/>
  <c r="F105"/>
  <c r="E105"/>
  <c r="D105"/>
  <c r="M104"/>
  <c r="L104"/>
  <c r="K104"/>
  <c r="J104"/>
  <c r="I104"/>
  <c r="H104"/>
  <c r="G104"/>
  <c r="F104"/>
  <c r="E104"/>
  <c r="D104"/>
  <c r="M103"/>
  <c r="L103"/>
  <c r="K103"/>
  <c r="J103"/>
  <c r="I103"/>
  <c r="H103"/>
  <c r="G103"/>
  <c r="F103"/>
  <c r="E103"/>
  <c r="D103"/>
  <c r="M102"/>
  <c r="L102"/>
  <c r="K102"/>
  <c r="J102"/>
  <c r="I102"/>
  <c r="H102"/>
  <c r="G102"/>
  <c r="F102"/>
  <c r="E102"/>
  <c r="D102"/>
  <c r="M101"/>
  <c r="L101"/>
  <c r="K101"/>
  <c r="J101"/>
  <c r="I101"/>
  <c r="H101"/>
  <c r="G101"/>
  <c r="F101"/>
  <c r="E101"/>
  <c r="D101"/>
  <c r="M100"/>
  <c r="L100"/>
  <c r="K100"/>
  <c r="J100"/>
  <c r="I100"/>
  <c r="H100"/>
  <c r="G100"/>
  <c r="F100"/>
  <c r="E100"/>
  <c r="D100"/>
  <c r="M99"/>
  <c r="L99"/>
  <c r="K99"/>
  <c r="J99"/>
  <c r="I99"/>
  <c r="H99"/>
  <c r="G99"/>
  <c r="F99"/>
  <c r="E99"/>
  <c r="D99"/>
  <c r="M98"/>
  <c r="L98"/>
  <c r="K98"/>
  <c r="J98"/>
  <c r="I98"/>
  <c r="H98"/>
  <c r="G98"/>
  <c r="F98"/>
  <c r="E98"/>
  <c r="D98"/>
  <c r="M97"/>
  <c r="L97"/>
  <c r="K97"/>
  <c r="J97"/>
  <c r="I97"/>
  <c r="H97"/>
  <c r="G97"/>
  <c r="F97"/>
  <c r="E97"/>
  <c r="D97"/>
  <c r="M96"/>
  <c r="L96"/>
  <c r="K96"/>
  <c r="J96"/>
  <c r="I96"/>
  <c r="H96"/>
  <c r="G96"/>
  <c r="F96"/>
  <c r="E96"/>
  <c r="D96"/>
  <c r="M95"/>
  <c r="L95"/>
  <c r="K95"/>
  <c r="J95"/>
  <c r="I95"/>
  <c r="H95"/>
  <c r="G95"/>
  <c r="F95"/>
  <c r="E95"/>
  <c r="D95"/>
  <c r="M94"/>
  <c r="L94"/>
  <c r="K94"/>
  <c r="J94"/>
  <c r="I94"/>
  <c r="H94"/>
  <c r="G94"/>
  <c r="F94"/>
  <c r="E94"/>
  <c r="D94"/>
  <c r="M93"/>
  <c r="L93"/>
  <c r="K93"/>
  <c r="J93"/>
  <c r="I93"/>
  <c r="H93"/>
  <c r="G93"/>
  <c r="F93"/>
  <c r="E93"/>
  <c r="D93"/>
  <c r="M92"/>
  <c r="L92"/>
  <c r="K92"/>
  <c r="J92"/>
  <c r="I92"/>
  <c r="H92"/>
  <c r="G92"/>
  <c r="F92"/>
  <c r="E92"/>
  <c r="D92"/>
  <c r="M91"/>
  <c r="L91"/>
  <c r="K91"/>
  <c r="J91"/>
  <c r="I91"/>
  <c r="H91"/>
  <c r="G91"/>
  <c r="F91"/>
  <c r="E91"/>
  <c r="D91"/>
  <c r="M90"/>
  <c r="L90"/>
  <c r="K90"/>
  <c r="J90"/>
  <c r="I90"/>
  <c r="H90"/>
  <c r="G90"/>
  <c r="F90"/>
  <c r="E90"/>
  <c r="D90"/>
  <c r="M89"/>
  <c r="L89"/>
  <c r="K89"/>
  <c r="J89"/>
  <c r="I89"/>
  <c r="H89"/>
  <c r="G89"/>
  <c r="F89"/>
  <c r="E89"/>
  <c r="D89"/>
  <c r="M88"/>
  <c r="L88"/>
  <c r="K88"/>
  <c r="J88"/>
  <c r="I88"/>
  <c r="H88"/>
  <c r="G88"/>
  <c r="F88"/>
  <c r="E88"/>
  <c r="D88"/>
  <c r="M87"/>
  <c r="L87"/>
  <c r="K87"/>
  <c r="J87"/>
  <c r="I87"/>
  <c r="H87"/>
  <c r="G87"/>
  <c r="F87"/>
  <c r="E87"/>
  <c r="D87"/>
  <c r="M86"/>
  <c r="L86"/>
  <c r="K86"/>
  <c r="J86"/>
  <c r="I86"/>
  <c r="H86"/>
  <c r="G86"/>
  <c r="F86"/>
  <c r="E86"/>
  <c r="D86"/>
  <c r="M85"/>
  <c r="L85"/>
  <c r="K85"/>
  <c r="J85"/>
  <c r="I85"/>
  <c r="H85"/>
  <c r="G85"/>
  <c r="F85"/>
  <c r="E85"/>
  <c r="D85"/>
  <c r="M84"/>
  <c r="L84"/>
  <c r="K84"/>
  <c r="J84"/>
  <c r="I84"/>
  <c r="H84"/>
  <c r="G84"/>
  <c r="F84"/>
  <c r="E84"/>
  <c r="D84"/>
  <c r="M83"/>
  <c r="L83"/>
  <c r="K83"/>
  <c r="J83"/>
  <c r="I83"/>
  <c r="H83"/>
  <c r="G83"/>
  <c r="F83"/>
  <c r="E83"/>
  <c r="D83"/>
  <c r="M82"/>
  <c r="L82"/>
  <c r="K82"/>
  <c r="J82"/>
  <c r="I82"/>
  <c r="H82"/>
  <c r="G82"/>
  <c r="F82"/>
  <c r="E82"/>
  <c r="D82"/>
  <c r="M81"/>
  <c r="L81"/>
  <c r="K81"/>
  <c r="J81"/>
  <c r="I81"/>
  <c r="H81"/>
  <c r="G81"/>
  <c r="F81"/>
  <c r="E81"/>
  <c r="D81"/>
  <c r="M80"/>
  <c r="L80"/>
  <c r="K80"/>
  <c r="J80"/>
  <c r="I80"/>
  <c r="H80"/>
  <c r="G80"/>
  <c r="F80"/>
  <c r="E80"/>
  <c r="D80"/>
  <c r="M79"/>
  <c r="L79"/>
  <c r="K79"/>
  <c r="J79"/>
  <c r="I79"/>
  <c r="H79"/>
  <c r="G79"/>
  <c r="F79"/>
  <c r="E79"/>
  <c r="D79"/>
  <c r="M78"/>
  <c r="L78"/>
  <c r="K78"/>
  <c r="J78"/>
  <c r="I78"/>
  <c r="H78"/>
  <c r="G78"/>
  <c r="F78"/>
  <c r="E78"/>
  <c r="D78"/>
  <c r="M77"/>
  <c r="L77"/>
  <c r="K77"/>
  <c r="J77"/>
  <c r="I77"/>
  <c r="H77"/>
  <c r="G77"/>
  <c r="F77"/>
  <c r="E77"/>
  <c r="D77"/>
  <c r="M76"/>
  <c r="L76"/>
  <c r="K76"/>
  <c r="J76"/>
  <c r="I76"/>
  <c r="H76"/>
  <c r="G76"/>
  <c r="F76"/>
  <c r="E76"/>
  <c r="D76"/>
  <c r="M75"/>
  <c r="L75"/>
  <c r="K75"/>
  <c r="J75"/>
  <c r="I75"/>
  <c r="H75"/>
  <c r="G75"/>
  <c r="F75"/>
  <c r="E75"/>
  <c r="D75"/>
  <c r="M74"/>
  <c r="L74"/>
  <c r="K74"/>
  <c r="J74"/>
  <c r="I74"/>
  <c r="H74"/>
  <c r="G74"/>
  <c r="F74"/>
  <c r="E74"/>
  <c r="D74"/>
  <c r="M73"/>
  <c r="L73"/>
  <c r="K73"/>
  <c r="J73"/>
  <c r="I73"/>
  <c r="H73"/>
  <c r="G73"/>
  <c r="F73"/>
  <c r="E73"/>
  <c r="D73"/>
  <c r="M72"/>
  <c r="L72"/>
  <c r="K72"/>
  <c r="J72"/>
  <c r="I72"/>
  <c r="H72"/>
  <c r="G72"/>
  <c r="F72"/>
  <c r="E72"/>
  <c r="D72"/>
  <c r="M71"/>
  <c r="L71"/>
  <c r="K71"/>
  <c r="J71"/>
  <c r="I71"/>
  <c r="H71"/>
  <c r="G71"/>
  <c r="F71"/>
  <c r="E71"/>
  <c r="D71"/>
  <c r="M70"/>
  <c r="L70"/>
  <c r="K70"/>
  <c r="J70"/>
  <c r="I70"/>
  <c r="H70"/>
  <c r="G70"/>
  <c r="F70"/>
  <c r="E70"/>
  <c r="D70"/>
  <c r="M69"/>
  <c r="L69"/>
  <c r="K69"/>
  <c r="J69"/>
  <c r="I69"/>
  <c r="H69"/>
  <c r="G69"/>
  <c r="F69"/>
  <c r="E69"/>
  <c r="D69"/>
  <c r="M68"/>
  <c r="L68"/>
  <c r="K68"/>
  <c r="J68"/>
  <c r="I68"/>
  <c r="H68"/>
  <c r="G68"/>
  <c r="F68"/>
  <c r="E68"/>
  <c r="D68"/>
  <c r="M67"/>
  <c r="L67"/>
  <c r="K67"/>
  <c r="J67"/>
  <c r="I67"/>
  <c r="H67"/>
  <c r="G67"/>
  <c r="F67"/>
  <c r="E67"/>
  <c r="D67"/>
  <c r="M66"/>
  <c r="L66"/>
  <c r="K66"/>
  <c r="J66"/>
  <c r="I66"/>
  <c r="H66"/>
  <c r="G66"/>
  <c r="F66"/>
  <c r="E66"/>
  <c r="D66"/>
  <c r="M65"/>
  <c r="L65"/>
  <c r="K65"/>
  <c r="J65"/>
  <c r="I65"/>
  <c r="H65"/>
  <c r="G65"/>
  <c r="F65"/>
  <c r="E65"/>
  <c r="D65"/>
  <c r="M64"/>
  <c r="L64"/>
  <c r="K64"/>
  <c r="J64"/>
  <c r="I64"/>
  <c r="H64"/>
  <c r="G64"/>
  <c r="F64"/>
  <c r="E64"/>
  <c r="D64"/>
  <c r="M63"/>
  <c r="L63"/>
  <c r="K63"/>
  <c r="J63"/>
  <c r="I63"/>
  <c r="H63"/>
  <c r="G63"/>
  <c r="F63"/>
  <c r="E63"/>
  <c r="D63"/>
  <c r="M62"/>
  <c r="L62"/>
  <c r="K62"/>
  <c r="J62"/>
  <c r="I62"/>
  <c r="H62"/>
  <c r="G62"/>
  <c r="F62"/>
  <c r="E62"/>
  <c r="D62"/>
  <c r="M61"/>
  <c r="L61"/>
  <c r="K61"/>
  <c r="J61"/>
  <c r="I61"/>
  <c r="H61"/>
  <c r="G61"/>
  <c r="F61"/>
  <c r="E61"/>
  <c r="D61"/>
  <c r="M60"/>
  <c r="L60"/>
  <c r="K60"/>
  <c r="J60"/>
  <c r="I60"/>
  <c r="H60"/>
  <c r="G60"/>
  <c r="F60"/>
  <c r="E60"/>
  <c r="D60"/>
  <c r="M59"/>
  <c r="L59"/>
  <c r="K59"/>
  <c r="J59"/>
  <c r="I59"/>
  <c r="H59"/>
  <c r="G59"/>
  <c r="F59"/>
  <c r="E59"/>
  <c r="D59"/>
  <c r="M58"/>
  <c r="L58"/>
  <c r="K58"/>
  <c r="J58"/>
  <c r="I58"/>
  <c r="H58"/>
  <c r="G58"/>
  <c r="F58"/>
  <c r="E58"/>
  <c r="D58"/>
  <c r="M57"/>
  <c r="L57"/>
  <c r="K57"/>
  <c r="J57"/>
  <c r="I57"/>
  <c r="H57"/>
  <c r="G57"/>
  <c r="F57"/>
  <c r="E57"/>
  <c r="D57"/>
  <c r="M56"/>
  <c r="L56"/>
  <c r="K56"/>
  <c r="J56"/>
  <c r="I56"/>
  <c r="H56"/>
  <c r="G56"/>
  <c r="F56"/>
  <c r="E56"/>
  <c r="D56"/>
  <c r="M55"/>
  <c r="L55"/>
  <c r="K55"/>
  <c r="J55"/>
  <c r="I55"/>
  <c r="H55"/>
  <c r="G55"/>
  <c r="F55"/>
  <c r="E55"/>
  <c r="D55"/>
  <c r="M54"/>
  <c r="L54"/>
  <c r="K54"/>
  <c r="J54"/>
  <c r="I54"/>
  <c r="H54"/>
  <c r="G54"/>
  <c r="F54"/>
  <c r="E54"/>
  <c r="D54"/>
  <c r="M53"/>
  <c r="L53"/>
  <c r="K53"/>
  <c r="J53"/>
  <c r="I53"/>
  <c r="H53"/>
  <c r="G53"/>
  <c r="F53"/>
  <c r="E53"/>
  <c r="D53"/>
  <c r="M52"/>
  <c r="L52"/>
  <c r="K52"/>
  <c r="J52"/>
  <c r="I52"/>
  <c r="H52"/>
  <c r="G52"/>
  <c r="F52"/>
  <c r="E52"/>
  <c r="D52"/>
  <c r="M51"/>
  <c r="L51"/>
  <c r="K51"/>
  <c r="J51"/>
  <c r="I51"/>
  <c r="H51"/>
  <c r="G51"/>
  <c r="F51"/>
  <c r="E51"/>
  <c r="D51"/>
  <c r="M50"/>
  <c r="L50"/>
  <c r="K50"/>
  <c r="J50"/>
  <c r="I50"/>
  <c r="H50"/>
  <c r="G50"/>
  <c r="F50"/>
  <c r="E50"/>
  <c r="D50"/>
  <c r="M49"/>
  <c r="L49"/>
  <c r="K49"/>
  <c r="J49"/>
  <c r="I49"/>
  <c r="H49"/>
  <c r="G49"/>
  <c r="F49"/>
  <c r="E49"/>
  <c r="D49"/>
  <c r="M48"/>
  <c r="L48"/>
  <c r="K48"/>
  <c r="J48"/>
  <c r="I48"/>
  <c r="H48"/>
  <c r="G48"/>
  <c r="F48"/>
  <c r="E48"/>
  <c r="D48"/>
  <c r="M47"/>
  <c r="L47"/>
  <c r="K47"/>
  <c r="J47"/>
  <c r="I47"/>
  <c r="H47"/>
  <c r="G47"/>
  <c r="F47"/>
  <c r="E47"/>
  <c r="D47"/>
  <c r="M46"/>
  <c r="L46"/>
  <c r="K46"/>
  <c r="J46"/>
  <c r="I46"/>
  <c r="H46"/>
  <c r="G46"/>
  <c r="F46"/>
  <c r="E46"/>
  <c r="D46"/>
  <c r="M45"/>
  <c r="L45"/>
  <c r="K45"/>
  <c r="J45"/>
  <c r="I45"/>
  <c r="H45"/>
  <c r="G45"/>
  <c r="F45"/>
  <c r="E45"/>
  <c r="D45"/>
  <c r="M44"/>
  <c r="L44"/>
  <c r="K44"/>
  <c r="J44"/>
  <c r="I44"/>
  <c r="H44"/>
  <c r="G44"/>
  <c r="F44"/>
  <c r="E44"/>
  <c r="D44"/>
  <c r="M43"/>
  <c r="L43"/>
  <c r="K43"/>
  <c r="J43"/>
  <c r="I43"/>
  <c r="H43"/>
  <c r="G43"/>
  <c r="F43"/>
  <c r="E43"/>
  <c r="D43"/>
  <c r="M42"/>
  <c r="L42"/>
  <c r="K42"/>
  <c r="J42"/>
  <c r="I42"/>
  <c r="H42"/>
  <c r="G42"/>
  <c r="F42"/>
  <c r="E42"/>
  <c r="D42"/>
  <c r="M41"/>
  <c r="L41"/>
  <c r="K41"/>
  <c r="J41"/>
  <c r="I41"/>
  <c r="H41"/>
  <c r="G41"/>
  <c r="F41"/>
  <c r="E41"/>
  <c r="D41"/>
  <c r="M40"/>
  <c r="L40"/>
  <c r="K40"/>
  <c r="J40"/>
  <c r="I40"/>
  <c r="H40"/>
  <c r="G40"/>
  <c r="F40"/>
  <c r="E40"/>
  <c r="D40"/>
  <c r="M39"/>
  <c r="L39"/>
  <c r="K39"/>
  <c r="J39"/>
  <c r="I39"/>
  <c r="H39"/>
  <c r="G39"/>
  <c r="F39"/>
  <c r="E39"/>
  <c r="D39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M36"/>
  <c r="L36"/>
  <c r="K36"/>
  <c r="J36"/>
  <c r="I36"/>
  <c r="H36"/>
  <c r="G36"/>
  <c r="F36"/>
  <c r="E36"/>
  <c r="D36"/>
  <c r="G35" i="1"/>
  <c r="M35" i="2"/>
  <c r="L35"/>
  <c r="K35"/>
  <c r="J35"/>
  <c r="I35"/>
  <c r="H35"/>
  <c r="G35"/>
  <c r="F35"/>
  <c r="E35"/>
  <c r="D35"/>
  <c r="G34" i="1"/>
  <c r="M34" i="2"/>
  <c r="L34"/>
  <c r="K34"/>
  <c r="J34"/>
  <c r="I34"/>
  <c r="H34"/>
  <c r="G34"/>
  <c r="F34"/>
  <c r="E34"/>
  <c r="D34"/>
  <c r="G33" i="1"/>
  <c r="M33" i="2"/>
  <c r="L33"/>
  <c r="K33"/>
  <c r="J33"/>
  <c r="I33"/>
  <c r="H33"/>
  <c r="G33"/>
  <c r="F33"/>
  <c r="E33"/>
  <c r="D33"/>
  <c r="G32" i="1"/>
  <c r="M32" i="2"/>
  <c r="L32"/>
  <c r="K32"/>
  <c r="J32"/>
  <c r="I32"/>
  <c r="H32"/>
  <c r="G32"/>
  <c r="F32"/>
  <c r="E32"/>
  <c r="D32"/>
  <c r="G31" i="1"/>
  <c r="M31" i="2"/>
  <c r="L31"/>
  <c r="K31"/>
  <c r="J31"/>
  <c r="I31"/>
  <c r="H31"/>
  <c r="G31"/>
  <c r="F31"/>
  <c r="E31"/>
  <c r="D31"/>
  <c r="G30" i="1"/>
  <c r="M30" i="2"/>
  <c r="L30"/>
  <c r="K30"/>
  <c r="J30"/>
  <c r="I30"/>
  <c r="H30"/>
  <c r="G30"/>
  <c r="F30"/>
  <c r="E30"/>
  <c r="D30"/>
  <c r="G29" i="1"/>
  <c r="M29" i="2"/>
  <c r="L29"/>
  <c r="K29"/>
  <c r="J29"/>
  <c r="I29"/>
  <c r="H29"/>
  <c r="G29"/>
  <c r="F29"/>
  <c r="E29"/>
  <c r="D29"/>
  <c r="G28" i="1"/>
  <c r="M28" i="2"/>
  <c r="L28"/>
  <c r="K28"/>
  <c r="J28"/>
  <c r="I28"/>
  <c r="H28"/>
  <c r="G28"/>
  <c r="F28"/>
  <c r="E28"/>
  <c r="D28"/>
  <c r="G27" i="1"/>
  <c r="M27" i="2"/>
  <c r="L27"/>
  <c r="K27"/>
  <c r="J27"/>
  <c r="I27"/>
  <c r="H27"/>
  <c r="G27"/>
  <c r="F27"/>
  <c r="E27"/>
  <c r="D27"/>
  <c r="G26" i="1"/>
  <c r="M26" i="2"/>
  <c r="L26"/>
  <c r="K26"/>
  <c r="J26"/>
  <c r="I26"/>
  <c r="H26"/>
  <c r="G26"/>
  <c r="F26"/>
  <c r="E26"/>
  <c r="D26"/>
  <c r="G25" i="1"/>
  <c r="M25" i="2"/>
  <c r="L25"/>
  <c r="K25"/>
  <c r="J25"/>
  <c r="I25"/>
  <c r="H25"/>
  <c r="G25"/>
  <c r="F25"/>
  <c r="E25"/>
  <c r="D25"/>
  <c r="G24" i="1"/>
  <c r="M24" i="2"/>
  <c r="L24"/>
  <c r="K24"/>
  <c r="J24"/>
  <c r="I24"/>
  <c r="H24"/>
  <c r="G24"/>
  <c r="F24"/>
  <c r="E24"/>
  <c r="D24"/>
  <c r="G23" i="1"/>
  <c r="M23" i="2"/>
  <c r="L23"/>
  <c r="K23"/>
  <c r="J23"/>
  <c r="I23"/>
  <c r="H23"/>
  <c r="G23"/>
  <c r="F23"/>
  <c r="E23"/>
  <c r="D23"/>
  <c r="G22" i="1"/>
  <c r="M22" i="2"/>
  <c r="L22"/>
  <c r="K22"/>
  <c r="J22"/>
  <c r="I22"/>
  <c r="H22"/>
  <c r="G22"/>
  <c r="F22"/>
  <c r="E22"/>
  <c r="D22"/>
  <c r="G21" i="1"/>
  <c r="G20"/>
  <c r="G19"/>
  <c r="G18"/>
  <c r="G17"/>
  <c r="G16"/>
  <c r="G15"/>
  <c r="G14"/>
  <c r="G13"/>
  <c r="G12"/>
  <c r="G11"/>
  <c r="G10"/>
  <c r="G9"/>
  <c r="G8"/>
  <c r="G7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</calcChain>
</file>

<file path=xl/sharedStrings.xml><?xml version="1.0" encoding="utf-8"?>
<sst xmlns="http://schemas.openxmlformats.org/spreadsheetml/2006/main" count="135" uniqueCount="75">
  <si>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</si>
  <si>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</si>
  <si>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</si>
  <si>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</si>
  <si>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</si>
  <si>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</si>
  <si>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</si>
  <si>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</si>
  <si>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</si>
  <si>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</si>
  <si>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</si>
  <si>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</si>
  <si>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Pago</t>
  </si>
  <si>
    <t>Contas a Receber</t>
  </si>
  <si>
    <t>Plano de Contas</t>
  </si>
  <si>
    <t>RECEITAS DIRETAS</t>
  </si>
  <si>
    <t>41.10</t>
  </si>
  <si>
    <t>RECEITAS DE PRODUTOS</t>
  </si>
  <si>
    <t>41.10.01</t>
  </si>
  <si>
    <t>41.10.02</t>
  </si>
  <si>
    <t>41.10.03</t>
  </si>
  <si>
    <t>41.10.04</t>
  </si>
  <si>
    <t>41.10.05</t>
  </si>
  <si>
    <t>41.10.06</t>
  </si>
  <si>
    <t>41.10.07</t>
  </si>
  <si>
    <t>41.10.08</t>
  </si>
  <si>
    <t>41.10.09</t>
  </si>
  <si>
    <t>41.10.10</t>
  </si>
  <si>
    <t>41.10.99</t>
  </si>
  <si>
    <t>Outras receitas com produtos</t>
  </si>
  <si>
    <t>41.20</t>
  </si>
  <si>
    <t>RECEITAS DE SERVIÇOS</t>
  </si>
  <si>
    <t>41.20.01</t>
  </si>
  <si>
    <t>41.20.02</t>
  </si>
  <si>
    <t>41.20.03</t>
  </si>
  <si>
    <t>41.20.04</t>
  </si>
  <si>
    <t>41.20.05</t>
  </si>
  <si>
    <t>41.20.06</t>
  </si>
  <si>
    <t>41.20.07</t>
  </si>
  <si>
    <t>41.20.08</t>
  </si>
  <si>
    <t>41.20.09</t>
  </si>
  <si>
    <t>41.20.10</t>
  </si>
  <si>
    <t>41.20.99</t>
  </si>
  <si>
    <t>Outras receitas com serviços</t>
  </si>
  <si>
    <t>RECEITAS INDIRETAS</t>
  </si>
  <si>
    <t>81.20</t>
  </si>
  <si>
    <t>RECEITAS NÃO-OPERACIONAIS</t>
  </si>
  <si>
    <t>81.20.01</t>
  </si>
  <si>
    <t>81.20.02</t>
  </si>
  <si>
    <t>81.20.03</t>
  </si>
  <si>
    <t>81.20.04</t>
  </si>
  <si>
    <t>81.20.05</t>
  </si>
  <si>
    <t>81.20.06</t>
  </si>
  <si>
    <t>81.20.07</t>
  </si>
  <si>
    <t>81.20.08</t>
  </si>
  <si>
    <t>81.20.09</t>
  </si>
  <si>
    <t>81.20.10</t>
  </si>
  <si>
    <t>81.20.99</t>
  </si>
  <si>
    <t>Outras receitas não-operacionais</t>
  </si>
  <si>
    <t>TOTAL CONTAS A RECEBER</t>
  </si>
  <si>
    <t>Item</t>
  </si>
  <si>
    <t>Mês da Primeira Parcela</t>
  </si>
  <si>
    <t>Valor Total</t>
  </si>
  <si>
    <t>Controle de Contas a Receber</t>
  </si>
  <si>
    <t>Número de Parcelas</t>
  </si>
  <si>
    <t>Parcelas Pagas</t>
  </si>
  <si>
    <t>Status</t>
  </si>
  <si>
    <t>À receber</t>
  </si>
  <si>
    <t>Controle de Parcelas e Inadimplência</t>
  </si>
  <si>
    <t>Já recebido</t>
  </si>
  <si>
    <t>Falta receber</t>
  </si>
  <si>
    <t>Total</t>
  </si>
  <si>
    <t>Total de Contas à Receber</t>
  </si>
  <si>
    <t>Receitas já recebidas</t>
  </si>
  <si>
    <t>Falta Receber</t>
  </si>
</sst>
</file>

<file path=xl/styles.xml><?xml version="1.0" encoding="utf-8"?>
<styleSheet xmlns="http://schemas.openxmlformats.org/spreadsheetml/2006/main">
  <numFmts count="2">
    <numFmt numFmtId="164" formatCode="&quot;R$&quot;#,##0.00"/>
    <numFmt numFmtId="165" formatCode="_(&quot;R$&quot;* #,##0.00_);_(&quot;R$&quot;* \(#,##0.00\);_(&quot;R$&quot;* &quot;-&quot;??_);_(@_)"/>
  </numFmts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scheme val="minor"/>
    </font>
    <font>
      <sz val="22"/>
      <color theme="1"/>
      <name val="Calibri"/>
    </font>
    <font>
      <sz val="48"/>
      <color rgb="FF9BBB59"/>
      <name val="Calibri"/>
    </font>
    <font>
      <sz val="36"/>
      <color rgb="FF9BBB59"/>
      <name val="Calibri"/>
    </font>
    <font>
      <sz val="10"/>
      <name val="Arial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3" fillId="0" borderId="0"/>
    <xf numFmtId="9" fontId="13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 applyBorder="1" applyAlignment="1" applyProtection="1">
      <alignment horizontal="center" vertical="top" wrapText="1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5" fillId="2" borderId="2" xfId="0" applyNumberFormat="1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5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 indent="2"/>
      <protection locked="0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164" fontId="8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164" fontId="8" fillId="4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164" fontId="8" fillId="5" borderId="2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/>
    </xf>
    <xf numFmtId="164" fontId="8" fillId="4" borderId="9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/>
    </xf>
    <xf numFmtId="164" fontId="8" fillId="5" borderId="11" xfId="0" applyNumberFormat="1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9" fillId="0" borderId="0" xfId="0" applyFont="1" applyBorder="1" applyAlignment="1" applyProtection="1">
      <alignment vertical="center"/>
      <protection locked="0"/>
    </xf>
    <xf numFmtId="164" fontId="10" fillId="0" borderId="0" xfId="0" applyNumberFormat="1" applyFont="1" applyBorder="1" applyAlignment="1" applyProtection="1">
      <alignment vertical="center"/>
      <protection locked="0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11" fillId="0" borderId="0" xfId="0" applyNumberFormat="1" applyFont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 wrapText="1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64" fontId="11" fillId="0" borderId="1" xfId="0" applyNumberFormat="1" applyFont="1" applyBorder="1" applyAlignment="1" applyProtection="1">
      <alignment horizontal="center" vertical="center"/>
      <protection locked="0"/>
    </xf>
    <xf numFmtId="164" fontId="11" fillId="0" borderId="13" xfId="0" applyNumberFormat="1" applyFont="1" applyBorder="1" applyAlignment="1" applyProtection="1">
      <alignment horizontal="center" vertical="center"/>
      <protection locked="0"/>
    </xf>
    <xf numFmtId="164" fontId="11" fillId="0" borderId="14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</cellXfs>
  <cellStyles count="114">
    <cellStyle name="Currency 2" xfId="11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0" builtinId="9" hidden="1"/>
    <cellStyle name="Hyperlink seguido" xfId="62" builtinId="9" hidden="1"/>
    <cellStyle name="Hyperlink seguido" xfId="64" builtinId="9" hidden="1"/>
    <cellStyle name="Hyperlink seguido" xfId="66" builtinId="9" hidden="1"/>
    <cellStyle name="Hyperlink seguido" xfId="68" builtinId="9" hidden="1"/>
    <cellStyle name="Hyperlink seguido" xfId="70" builtinId="9" hidden="1"/>
    <cellStyle name="Hyperlink seguido" xfId="72" builtinId="9" hidden="1"/>
    <cellStyle name="Hyperlink seguido" xfId="74" builtinId="9" hidden="1"/>
    <cellStyle name="Hyperlink seguido" xfId="76" builtinId="9" hidden="1"/>
    <cellStyle name="Hyperlink seguido" xfId="78" builtinId="9" hidden="1"/>
    <cellStyle name="Hyperlink seguido" xfId="80" builtinId="9" hidden="1"/>
    <cellStyle name="Hyperlink seguido" xfId="82" builtinId="9" hidden="1"/>
    <cellStyle name="Hyperlink seguido" xfId="84" builtinId="9" hidden="1"/>
    <cellStyle name="Hyperlink seguido" xfId="86" builtinId="9" hidden="1"/>
    <cellStyle name="Hyperlink seguido" xfId="88" builtinId="9" hidden="1"/>
    <cellStyle name="Hyperlink seguido" xfId="90" builtinId="9" hidden="1"/>
    <cellStyle name="Hyperlink seguido" xfId="92" builtinId="9" hidden="1"/>
    <cellStyle name="Hyperlink seguido" xfId="94" builtinId="9" hidden="1"/>
    <cellStyle name="Hyperlink seguido" xfId="96" builtinId="9" hidden="1"/>
    <cellStyle name="Hyperlink seguido" xfId="98" builtinId="9" hidden="1"/>
    <cellStyle name="Hyperlink seguido" xfId="100" builtinId="9" hidden="1"/>
    <cellStyle name="Hyperlink seguido" xfId="102" builtinId="9" hidden="1"/>
    <cellStyle name="Hyperlink seguido" xfId="104" builtinId="9" hidden="1"/>
    <cellStyle name="Hyperlink seguido" xfId="106" builtinId="9" hidden="1"/>
    <cellStyle name="Hyperlink seguido" xfId="108" builtinId="9" hidden="1"/>
    <cellStyle name="Normal" xfId="0" builtinId="0"/>
    <cellStyle name="Normal 2" xfId="111"/>
    <cellStyle name="Normal 2 2" xfId="109"/>
    <cellStyle name="Normal 2 3" xfId="112"/>
    <cellStyle name="Percent 2" xfId="11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0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Relatório!$B$7</c:f>
              <c:strCache>
                <c:ptCount val="1"/>
                <c:pt idx="0">
                  <c:v>À receber</c:v>
                </c:pt>
              </c:strCache>
            </c:strRef>
          </c:tx>
          <c:dLbls>
            <c:dLblPos val="inEnd"/>
            <c:showVal val="1"/>
          </c:dLbls>
          <c:cat>
            <c:strRef>
              <c:f>Relatório!$C$6:$N$6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Relatório!$C$7:$N$7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75"/>
        <c:overlap val="40"/>
        <c:axId val="117733248"/>
        <c:axId val="117734784"/>
      </c:barChart>
      <c:catAx>
        <c:axId val="117733248"/>
        <c:scaling>
          <c:orientation val="minMax"/>
        </c:scaling>
        <c:axPos val="b"/>
        <c:majorTickMark val="none"/>
        <c:tickLblPos val="nextTo"/>
        <c:crossAx val="117734784"/>
        <c:crosses val="autoZero"/>
        <c:auto val="1"/>
        <c:lblAlgn val="ctr"/>
        <c:lblOffset val="100"/>
      </c:catAx>
      <c:valAx>
        <c:axId val="117734784"/>
        <c:scaling>
          <c:orientation val="minMax"/>
        </c:scaling>
        <c:axPos val="l"/>
        <c:majorGridlines/>
        <c:numFmt formatCode="&quot;R$&quot;#,##0.00" sourceLinked="1"/>
        <c:majorTickMark val="none"/>
        <c:tickLblPos val="nextTo"/>
        <c:crossAx val="11773324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21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Relatório!$B$8</c:f>
              <c:strCache>
                <c:ptCount val="1"/>
                <c:pt idx="0">
                  <c:v>Já recebido</c:v>
                </c:pt>
              </c:strCache>
            </c:strRef>
          </c:tx>
          <c:dLbls>
            <c:dLblPos val="inEnd"/>
            <c:showVal val="1"/>
          </c:dLbls>
          <c:cat>
            <c:strRef>
              <c:f>Relatório!$C$6:$N$6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Relatório!$C$8:$N$8</c:f>
              <c:numCache>
                <c:formatCode>"R$"#,##0.00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75"/>
        <c:overlap val="40"/>
        <c:axId val="117771264"/>
        <c:axId val="117785344"/>
      </c:barChart>
      <c:catAx>
        <c:axId val="117771264"/>
        <c:scaling>
          <c:orientation val="minMax"/>
        </c:scaling>
        <c:axPos val="b"/>
        <c:majorTickMark val="none"/>
        <c:tickLblPos val="nextTo"/>
        <c:crossAx val="117785344"/>
        <c:crosses val="autoZero"/>
        <c:auto val="1"/>
        <c:lblAlgn val="ctr"/>
        <c:lblOffset val="100"/>
      </c:catAx>
      <c:valAx>
        <c:axId val="117785344"/>
        <c:scaling>
          <c:orientation val="minMax"/>
        </c:scaling>
        <c:axPos val="l"/>
        <c:majorGridlines/>
        <c:numFmt formatCode="&quot;R$&quot;#,##0.00" sourceLinked="1"/>
        <c:majorTickMark val="none"/>
        <c:tickLblPos val="nextTo"/>
        <c:crossAx val="117771264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381000</xdr:rowOff>
    </xdr:from>
    <xdr:to>
      <xdr:col>0</xdr:col>
      <xdr:colOff>215900</xdr:colOff>
      <xdr:row>0</xdr:row>
      <xdr:rowOff>381000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1000"/>
          <a:ext cx="1016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166688</xdr:colOff>
      <xdr:row>0</xdr:row>
      <xdr:rowOff>95250</xdr:rowOff>
    </xdr:from>
    <xdr:to>
      <xdr:col>0</xdr:col>
      <xdr:colOff>1226344</xdr:colOff>
      <xdr:row>0</xdr:row>
      <xdr:rowOff>1000125</xdr:rowOff>
    </xdr:to>
    <xdr:pic>
      <xdr:nvPicPr>
        <xdr:cNvPr id="3" name="Imagem 2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166688" y="95250"/>
          <a:ext cx="1059656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381000</xdr:rowOff>
    </xdr:from>
    <xdr:to>
      <xdr:col>0</xdr:col>
      <xdr:colOff>215900</xdr:colOff>
      <xdr:row>0</xdr:row>
      <xdr:rowOff>381000</xdr:rowOff>
    </xdr:to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1059656</xdr:colOff>
      <xdr:row>0</xdr:row>
      <xdr:rowOff>904875</xdr:rowOff>
    </xdr:to>
    <xdr:pic>
      <xdr:nvPicPr>
        <xdr:cNvPr id="4" name="Imagem 3" descr="marcaSebrae.JPG"/>
        <xdr:cNvPicPr>
          <a:picLocks noChangeAspect="1"/>
        </xdr:cNvPicPr>
      </xdr:nvPicPr>
      <xdr:blipFill>
        <a:blip xmlns:r="http://schemas.openxmlformats.org/officeDocument/2006/relationships" r:embed="rId2"/>
        <a:srcRect l="21512" t="17030" r="22242" b="24902"/>
        <a:stretch>
          <a:fillRect/>
        </a:stretch>
      </xdr:blipFill>
      <xdr:spPr>
        <a:xfrm>
          <a:off x="0" y="0"/>
          <a:ext cx="1059656" cy="904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83344</xdr:colOff>
      <xdr:row>0</xdr:row>
      <xdr:rowOff>47625</xdr:rowOff>
    </xdr:from>
    <xdr:to>
      <xdr:col>1</xdr:col>
      <xdr:colOff>988219</xdr:colOff>
      <xdr:row>0</xdr:row>
      <xdr:rowOff>952500</xdr:rowOff>
    </xdr:to>
    <xdr:pic>
      <xdr:nvPicPr>
        <xdr:cNvPr id="2" name="Imagem 1" descr="marcaSebrae.JPG"/>
        <xdr:cNvPicPr>
          <a:picLocks noChangeAspect="1"/>
        </xdr:cNvPicPr>
      </xdr:nvPicPr>
      <xdr:blipFill>
        <a:blip xmlns:r="http://schemas.openxmlformats.org/officeDocument/2006/relationships" r:embed="rId1"/>
        <a:srcRect l="21512" t="17030" r="22242" b="24902"/>
        <a:stretch>
          <a:fillRect/>
        </a:stretch>
      </xdr:blipFill>
      <xdr:spPr>
        <a:xfrm>
          <a:off x="83344" y="47625"/>
          <a:ext cx="1059656" cy="904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</xdr:colOff>
      <xdr:row>10</xdr:row>
      <xdr:rowOff>96520</xdr:rowOff>
    </xdr:from>
    <xdr:to>
      <xdr:col>15</xdr:col>
      <xdr:colOff>50800</xdr:colOff>
      <xdr:row>24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25</xdr:row>
      <xdr:rowOff>127000</xdr:rowOff>
    </xdr:from>
    <xdr:to>
      <xdr:col>15</xdr:col>
      <xdr:colOff>71120</xdr:colOff>
      <xdr:row>39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71438</xdr:colOff>
      <xdr:row>0</xdr:row>
      <xdr:rowOff>71438</xdr:rowOff>
    </xdr:from>
    <xdr:to>
      <xdr:col>1</xdr:col>
      <xdr:colOff>297656</xdr:colOff>
      <xdr:row>1</xdr:row>
      <xdr:rowOff>762000</xdr:rowOff>
    </xdr:to>
    <xdr:pic>
      <xdr:nvPicPr>
        <xdr:cNvPr id="5" name="Imagem 4" descr="marcaSebrae.JPG"/>
        <xdr:cNvPicPr>
          <a:picLocks noChangeAspect="1"/>
        </xdr:cNvPicPr>
      </xdr:nvPicPr>
      <xdr:blipFill>
        <a:blip xmlns:r="http://schemas.openxmlformats.org/officeDocument/2006/relationships" r:embed="rId3"/>
        <a:srcRect l="21512" t="17030" r="22242" b="24902"/>
        <a:stretch>
          <a:fillRect/>
        </a:stretch>
      </xdr:blipFill>
      <xdr:spPr>
        <a:xfrm>
          <a:off x="71438" y="71438"/>
          <a:ext cx="1059656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7"/>
  <sheetViews>
    <sheetView tabSelected="1" zoomScale="80" zoomScaleNormal="80" workbookViewId="0">
      <selection activeCell="B1" sqref="B1"/>
    </sheetView>
  </sheetViews>
  <sheetFormatPr defaultColWidth="0" defaultRowHeight="14.1" customHeight="1" zeroHeight="1"/>
  <cols>
    <col min="1" max="1" width="19" style="4" customWidth="1"/>
    <col min="2" max="2" width="60" style="3" bestFit="1" customWidth="1"/>
    <col min="3" max="3" width="14.125" style="3" hidden="1" customWidth="1"/>
    <col min="4" max="4" width="48.125" style="3" hidden="1" customWidth="1"/>
    <col min="5" max="5" width="52" style="3" hidden="1" customWidth="1"/>
    <col min="6" max="6" width="52" style="4" hidden="1" customWidth="1"/>
    <col min="7" max="16384" width="8.875" style="4" hidden="1"/>
  </cols>
  <sheetData>
    <row r="1" spans="1:5" ht="84.95" customHeight="1">
      <c r="A1" s="1"/>
      <c r="B1" s="2" t="s">
        <v>14</v>
      </c>
    </row>
    <row r="2" spans="1:5" ht="20.100000000000001" customHeight="1">
      <c r="A2" s="5">
        <v>4</v>
      </c>
      <c r="B2" s="6" t="s">
        <v>15</v>
      </c>
      <c r="E2" s="6"/>
    </row>
    <row r="3" spans="1:5" s="8" customFormat="1" ht="20.100000000000001" customHeight="1">
      <c r="A3" s="7"/>
      <c r="C3" s="9"/>
      <c r="D3" s="9"/>
    </row>
    <row r="4" spans="1:5" ht="20.100000000000001" customHeight="1">
      <c r="A4" s="5" t="s">
        <v>16</v>
      </c>
      <c r="B4" s="6" t="s">
        <v>17</v>
      </c>
      <c r="E4" s="6"/>
    </row>
    <row r="5" spans="1:5" ht="20.100000000000001" customHeight="1">
      <c r="A5" s="5" t="s">
        <v>18</v>
      </c>
      <c r="B5" s="6"/>
      <c r="E5" s="6"/>
    </row>
    <row r="6" spans="1:5" ht="20.100000000000001" customHeight="1">
      <c r="A6" s="5" t="s">
        <v>19</v>
      </c>
      <c r="B6" s="6"/>
      <c r="E6" s="6"/>
    </row>
    <row r="7" spans="1:5" ht="20.100000000000001" customHeight="1">
      <c r="A7" s="5" t="s">
        <v>20</v>
      </c>
      <c r="B7" s="6"/>
      <c r="E7" s="6"/>
    </row>
    <row r="8" spans="1:5" ht="20.100000000000001" customHeight="1">
      <c r="A8" s="5" t="s">
        <v>21</v>
      </c>
      <c r="B8" s="6"/>
      <c r="E8" s="6"/>
    </row>
    <row r="9" spans="1:5" ht="20.100000000000001" customHeight="1">
      <c r="A9" s="5" t="s">
        <v>22</v>
      </c>
      <c r="B9" s="6"/>
      <c r="E9" s="6"/>
    </row>
    <row r="10" spans="1:5" ht="20.100000000000001" customHeight="1">
      <c r="A10" s="5" t="s">
        <v>23</v>
      </c>
      <c r="B10" s="6"/>
      <c r="E10" s="6"/>
    </row>
    <row r="11" spans="1:5" ht="20.100000000000001" customHeight="1">
      <c r="A11" s="5" t="s">
        <v>24</v>
      </c>
      <c r="B11" s="6"/>
      <c r="E11" s="6"/>
    </row>
    <row r="12" spans="1:5" ht="20.100000000000001" customHeight="1">
      <c r="A12" s="5" t="s">
        <v>25</v>
      </c>
      <c r="B12" s="6"/>
      <c r="E12" s="6"/>
    </row>
    <row r="13" spans="1:5" ht="20.100000000000001" customHeight="1">
      <c r="A13" s="5" t="s">
        <v>26</v>
      </c>
      <c r="B13" s="6"/>
      <c r="E13" s="6"/>
    </row>
    <row r="14" spans="1:5" ht="20.100000000000001" customHeight="1">
      <c r="A14" s="5" t="s">
        <v>27</v>
      </c>
      <c r="B14" s="6"/>
      <c r="E14" s="6"/>
    </row>
    <row r="15" spans="1:5" ht="20.100000000000001" customHeight="1">
      <c r="A15" s="5" t="s">
        <v>28</v>
      </c>
      <c r="B15" s="6" t="s">
        <v>29</v>
      </c>
      <c r="E15" s="6"/>
    </row>
    <row r="16" spans="1:5" s="8" customFormat="1" ht="20.100000000000001" customHeight="1">
      <c r="A16" s="7"/>
      <c r="C16" s="9"/>
      <c r="D16" s="9"/>
    </row>
    <row r="17" spans="1:5" ht="20.100000000000001" customHeight="1">
      <c r="A17" s="5" t="s">
        <v>30</v>
      </c>
      <c r="B17" s="6" t="s">
        <v>31</v>
      </c>
      <c r="E17" s="6"/>
    </row>
    <row r="18" spans="1:5" ht="20.100000000000001" customHeight="1">
      <c r="A18" s="5" t="s">
        <v>32</v>
      </c>
      <c r="B18" s="10"/>
      <c r="E18" s="6"/>
    </row>
    <row r="19" spans="1:5" ht="20.100000000000001" customHeight="1">
      <c r="A19" s="5" t="s">
        <v>33</v>
      </c>
      <c r="B19" s="10"/>
      <c r="E19" s="6"/>
    </row>
    <row r="20" spans="1:5" ht="20.100000000000001" customHeight="1">
      <c r="A20" s="5" t="s">
        <v>34</v>
      </c>
      <c r="B20" s="10"/>
      <c r="E20" s="6"/>
    </row>
    <row r="21" spans="1:5" ht="20.100000000000001" customHeight="1">
      <c r="A21" s="5" t="s">
        <v>35</v>
      </c>
      <c r="B21" s="10"/>
      <c r="E21" s="6"/>
    </row>
    <row r="22" spans="1:5" ht="20.100000000000001" customHeight="1">
      <c r="A22" s="5" t="s">
        <v>36</v>
      </c>
      <c r="B22" s="10"/>
      <c r="E22" s="6"/>
    </row>
    <row r="23" spans="1:5" ht="20.100000000000001" customHeight="1">
      <c r="A23" s="5" t="s">
        <v>37</v>
      </c>
      <c r="B23" s="10"/>
      <c r="E23" s="6"/>
    </row>
    <row r="24" spans="1:5" ht="20.100000000000001" customHeight="1">
      <c r="A24" s="5" t="s">
        <v>38</v>
      </c>
      <c r="B24" s="10"/>
      <c r="E24" s="6"/>
    </row>
    <row r="25" spans="1:5" ht="20.100000000000001" customHeight="1">
      <c r="A25" s="5" t="s">
        <v>39</v>
      </c>
      <c r="B25" s="10"/>
      <c r="E25" s="6"/>
    </row>
    <row r="26" spans="1:5" ht="20.100000000000001" customHeight="1">
      <c r="A26" s="5" t="s">
        <v>40</v>
      </c>
      <c r="B26" s="10"/>
      <c r="E26" s="6"/>
    </row>
    <row r="27" spans="1:5" ht="20.100000000000001" customHeight="1">
      <c r="A27" s="5" t="s">
        <v>41</v>
      </c>
      <c r="B27" s="10"/>
      <c r="E27" s="6"/>
    </row>
    <row r="28" spans="1:5" ht="20.100000000000001" customHeight="1">
      <c r="A28" s="5" t="s">
        <v>42</v>
      </c>
      <c r="B28" s="10" t="s">
        <v>43</v>
      </c>
      <c r="E28" s="6"/>
    </row>
    <row r="29" spans="1:5" s="8" customFormat="1" ht="20.100000000000001" customHeight="1">
      <c r="A29" s="7"/>
      <c r="C29" s="9"/>
      <c r="D29" s="9"/>
    </row>
    <row r="30" spans="1:5" ht="20.100000000000001" customHeight="1">
      <c r="A30" s="5">
        <v>6</v>
      </c>
      <c r="B30" s="6" t="s">
        <v>44</v>
      </c>
      <c r="E30" s="6"/>
    </row>
    <row r="31" spans="1:5" s="8" customFormat="1" ht="20.100000000000001" customHeight="1">
      <c r="A31" s="7"/>
      <c r="C31" s="9"/>
      <c r="D31" s="9"/>
      <c r="E31" s="9"/>
    </row>
    <row r="32" spans="1:5" ht="20.100000000000001" customHeight="1">
      <c r="A32" s="5" t="s">
        <v>45</v>
      </c>
      <c r="B32" s="6" t="s">
        <v>46</v>
      </c>
    </row>
    <row r="33" spans="1:5" ht="20.100000000000001" customHeight="1">
      <c r="A33" s="11" t="s">
        <v>47</v>
      </c>
      <c r="B33" s="12"/>
    </row>
    <row r="34" spans="1:5" ht="20.100000000000001" customHeight="1">
      <c r="A34" s="11" t="s">
        <v>48</v>
      </c>
      <c r="B34" s="12"/>
    </row>
    <row r="35" spans="1:5" ht="20.100000000000001" customHeight="1">
      <c r="A35" s="11" t="s">
        <v>49</v>
      </c>
      <c r="B35" s="12"/>
    </row>
    <row r="36" spans="1:5" ht="20.100000000000001" customHeight="1">
      <c r="A36" s="11" t="s">
        <v>50</v>
      </c>
      <c r="B36" s="12"/>
    </row>
    <row r="37" spans="1:5" ht="20.100000000000001" customHeight="1">
      <c r="A37" s="11" t="s">
        <v>51</v>
      </c>
      <c r="B37" s="12"/>
    </row>
    <row r="38" spans="1:5" ht="20.100000000000001" customHeight="1">
      <c r="A38" s="11" t="s">
        <v>52</v>
      </c>
      <c r="B38" s="12"/>
    </row>
    <row r="39" spans="1:5" ht="20.100000000000001" customHeight="1">
      <c r="A39" s="11" t="s">
        <v>53</v>
      </c>
      <c r="B39" s="12"/>
    </row>
    <row r="40" spans="1:5" ht="20.100000000000001" customHeight="1">
      <c r="A40" s="11" t="s">
        <v>54</v>
      </c>
      <c r="B40" s="12"/>
    </row>
    <row r="41" spans="1:5" ht="20.100000000000001" customHeight="1">
      <c r="A41" s="11" t="s">
        <v>55</v>
      </c>
      <c r="B41" s="12"/>
    </row>
    <row r="42" spans="1:5" ht="20.100000000000001" customHeight="1">
      <c r="A42" s="11" t="s">
        <v>56</v>
      </c>
      <c r="B42" s="12"/>
    </row>
    <row r="43" spans="1:5" ht="20.100000000000001" customHeight="1">
      <c r="A43" s="11" t="s">
        <v>57</v>
      </c>
      <c r="B43" s="12" t="s">
        <v>58</v>
      </c>
    </row>
    <row r="44" spans="1:5" s="8" customFormat="1" ht="20.100000000000001" customHeight="1">
      <c r="A44" s="7"/>
      <c r="C44" s="9"/>
      <c r="D44" s="9"/>
      <c r="E44" s="9"/>
    </row>
    <row r="45" spans="1:5" ht="20.100000000000001" customHeight="1">
      <c r="A45" s="5">
        <v>11</v>
      </c>
      <c r="B45" s="6" t="s">
        <v>59</v>
      </c>
    </row>
    <row r="46" spans="1:5" ht="20.100000000000001" customHeight="1">
      <c r="A46" s="6"/>
      <c r="B46" s="6"/>
    </row>
    <row r="47" spans="1:5" ht="15">
      <c r="A47" s="6"/>
      <c r="B47" s="6"/>
      <c r="C47" s="13"/>
      <c r="D47" s="13"/>
      <c r="E47" s="13"/>
    </row>
    <row r="48" spans="1:5" ht="15">
      <c r="A48" s="6"/>
      <c r="B48" s="6"/>
      <c r="C48" s="13"/>
      <c r="D48" s="13"/>
      <c r="E48" s="13"/>
    </row>
    <row r="49" spans="1:5" ht="15">
      <c r="A49" s="6"/>
      <c r="B49" s="6"/>
      <c r="C49" s="13"/>
      <c r="D49" s="13"/>
      <c r="E49" s="13"/>
    </row>
    <row r="50" spans="1:5" ht="15">
      <c r="A50" s="6"/>
      <c r="B50" s="6"/>
      <c r="C50" s="13"/>
      <c r="D50" s="13"/>
      <c r="E50" s="13"/>
    </row>
    <row r="51" spans="1:5" ht="15">
      <c r="A51" s="6"/>
      <c r="B51" s="6"/>
    </row>
    <row r="52" spans="1:5" ht="15">
      <c r="A52" s="6"/>
      <c r="B52" s="6"/>
    </row>
    <row r="53" spans="1:5" ht="15">
      <c r="A53" s="6"/>
      <c r="B53" s="6"/>
    </row>
    <row r="54" spans="1:5" ht="15">
      <c r="A54" s="6"/>
      <c r="B54" s="6"/>
    </row>
    <row r="55" spans="1:5" ht="15">
      <c r="A55" s="6"/>
      <c r="B55" s="6"/>
    </row>
    <row r="56" spans="1:5" ht="15">
      <c r="A56" s="6"/>
      <c r="B56" s="6"/>
    </row>
    <row r="57" spans="1:5" ht="15">
      <c r="A57" s="6"/>
      <c r="B57" s="6"/>
    </row>
    <row r="58" spans="1:5" ht="15">
      <c r="A58" s="6"/>
      <c r="B58" s="6"/>
    </row>
    <row r="59" spans="1:5" ht="15">
      <c r="A59" s="6"/>
      <c r="B59" s="6"/>
    </row>
    <row r="60" spans="1:5" ht="15">
      <c r="A60" s="6"/>
      <c r="B60" s="6"/>
    </row>
    <row r="61" spans="1:5" ht="15">
      <c r="A61" s="6"/>
      <c r="B61" s="6"/>
    </row>
    <row r="62" spans="1:5" ht="15">
      <c r="A62" s="6"/>
      <c r="B62" s="6"/>
    </row>
    <row r="63" spans="1:5" ht="15">
      <c r="A63" s="6"/>
      <c r="B63" s="6"/>
    </row>
    <row r="64" spans="1:5" ht="15">
      <c r="A64" s="6"/>
      <c r="B64" s="6"/>
    </row>
    <row r="65" spans="1:2" s="4" customFormat="1" ht="15">
      <c r="A65" s="6"/>
      <c r="B65" s="6"/>
    </row>
    <row r="66" spans="1:2" s="4" customFormat="1" ht="15">
      <c r="A66" s="6"/>
      <c r="B66" s="6"/>
    </row>
    <row r="67" spans="1:2" s="4" customFormat="1" ht="15">
      <c r="A67" s="6"/>
      <c r="B67" s="6"/>
    </row>
    <row r="68" spans="1:2" s="4" customFormat="1" ht="15">
      <c r="A68" s="6"/>
      <c r="B68" s="6"/>
    </row>
    <row r="69" spans="1:2" s="4" customFormat="1" ht="15">
      <c r="A69" s="6"/>
      <c r="B69" s="6"/>
    </row>
    <row r="70" spans="1:2" s="4" customFormat="1" ht="15">
      <c r="A70" s="6"/>
      <c r="B70" s="6"/>
    </row>
    <row r="71" spans="1:2" s="4" customFormat="1" ht="15">
      <c r="A71" s="6"/>
      <c r="B71" s="6"/>
    </row>
    <row r="72" spans="1:2" s="4" customFormat="1" ht="15">
      <c r="A72" s="6"/>
      <c r="B72" s="6"/>
    </row>
    <row r="73" spans="1:2" s="4" customFormat="1" ht="15">
      <c r="A73" s="6"/>
      <c r="B73" s="6"/>
    </row>
    <row r="74" spans="1:2" s="4" customFormat="1" ht="15">
      <c r="A74" s="6"/>
      <c r="B74" s="6"/>
    </row>
    <row r="75" spans="1:2" s="4" customFormat="1" ht="15">
      <c r="A75" s="6"/>
      <c r="B75" s="6"/>
    </row>
    <row r="76" spans="1:2" s="4" customFormat="1" ht="15">
      <c r="A76" s="6"/>
      <c r="B76" s="6"/>
    </row>
    <row r="77" spans="1:2" s="4" customFormat="1" ht="15">
      <c r="A77" s="6"/>
      <c r="B77" s="6"/>
    </row>
    <row r="78" spans="1:2" s="4" customFormat="1" ht="15">
      <c r="A78" s="6"/>
      <c r="B78" s="6"/>
    </row>
    <row r="79" spans="1:2" s="4" customFormat="1" ht="15">
      <c r="A79" s="6"/>
      <c r="B79" s="6"/>
    </row>
    <row r="80" spans="1:2" s="4" customFormat="1" ht="15">
      <c r="A80" s="6"/>
      <c r="B80" s="6"/>
    </row>
    <row r="81" s="4" customFormat="1" ht="15"/>
    <row r="82" s="4" customFormat="1" ht="15"/>
    <row r="83" s="4" customFormat="1" ht="15"/>
    <row r="84" s="4" customFormat="1" ht="15"/>
    <row r="85" s="4" customFormat="1" ht="15"/>
    <row r="86" s="4" customFormat="1" ht="15"/>
    <row r="87" s="4" customFormat="1" ht="15"/>
    <row r="88" s="4" customFormat="1" ht="15"/>
    <row r="89" s="4" customFormat="1" ht="15"/>
    <row r="90" s="4" customFormat="1" ht="15"/>
    <row r="91" s="4" customFormat="1" ht="15"/>
    <row r="92" s="4" customFormat="1" ht="15"/>
    <row r="93" s="4" customFormat="1" ht="15"/>
    <row r="94" s="4" customFormat="1" ht="15"/>
    <row r="95" s="4" customFormat="1" ht="15"/>
    <row r="96" s="4" customFormat="1" ht="15"/>
    <row r="97" s="4" customFormat="1" ht="15"/>
    <row r="98" s="4" customFormat="1" ht="15"/>
    <row r="99" s="4" customFormat="1" ht="15"/>
    <row r="100" s="4" customFormat="1" ht="15"/>
    <row r="101" s="4" customFormat="1" ht="15"/>
    <row r="102" s="4" customFormat="1" ht="15"/>
    <row r="103" s="4" customFormat="1" ht="15"/>
    <row r="104" s="4" customFormat="1" ht="15"/>
    <row r="105" s="4" customFormat="1" ht="15"/>
    <row r="106" s="4" customFormat="1" ht="15"/>
    <row r="107" s="4" customFormat="1" ht="15"/>
    <row r="108" s="4" customFormat="1" ht="15"/>
    <row r="109" s="4" customFormat="1" ht="15"/>
    <row r="110" s="4" customFormat="1" ht="15"/>
    <row r="111" s="4" customFormat="1" ht="15"/>
    <row r="112" s="4" customFormat="1" ht="15"/>
    <row r="113" s="4" customFormat="1" ht="15"/>
    <row r="114" s="4" customFormat="1" ht="15"/>
    <row r="115" s="4" customFormat="1" ht="15"/>
    <row r="116" s="4" customFormat="1" ht="15"/>
    <row r="117" s="4" customFormat="1" ht="15"/>
    <row r="118" s="4" customFormat="1" ht="15"/>
    <row r="119" s="4" customFormat="1" ht="15"/>
    <row r="120" s="4" customFormat="1" ht="15"/>
    <row r="121" s="4" customFormat="1" ht="15"/>
    <row r="122" s="4" customFormat="1" ht="15"/>
    <row r="123" s="4" customFormat="1" ht="15"/>
    <row r="124" s="4" customFormat="1" ht="15"/>
    <row r="125" s="4" customFormat="1" ht="15"/>
    <row r="126" s="4" customFormat="1" ht="15"/>
    <row r="127" s="4" customFormat="1" ht="15"/>
    <row r="128" s="4" customFormat="1" ht="15"/>
    <row r="129" s="4" customFormat="1" ht="15"/>
    <row r="130" s="4" customFormat="1" ht="15"/>
    <row r="131" s="4" customFormat="1" ht="15"/>
    <row r="132" s="4" customFormat="1" ht="15"/>
    <row r="133" s="4" customFormat="1" ht="15"/>
    <row r="134" s="4" customFormat="1" ht="15"/>
    <row r="135" s="4" customFormat="1" ht="15"/>
    <row r="136" s="4" customFormat="1" ht="15"/>
    <row r="137" s="4" customFormat="1" ht="15"/>
    <row r="138" s="4" customFormat="1" ht="15"/>
    <row r="139" s="4" customFormat="1" ht="15"/>
    <row r="140" s="4" customFormat="1" ht="15"/>
    <row r="141" s="4" customFormat="1" ht="15"/>
    <row r="142" s="4" customFormat="1" ht="15"/>
    <row r="143" s="4" customFormat="1" ht="15"/>
    <row r="144" s="4" customFormat="1" ht="15"/>
    <row r="145" s="4" customFormat="1" ht="15"/>
    <row r="146" s="4" customFormat="1" ht="15"/>
    <row r="147" s="4" customFormat="1" ht="15"/>
    <row r="148" s="4" customFormat="1" ht="15"/>
    <row r="149" s="4" customFormat="1" ht="15"/>
    <row r="150" s="4" customFormat="1" ht="15"/>
    <row r="151" s="4" customFormat="1" ht="15"/>
    <row r="152" s="4" customFormat="1" ht="15"/>
    <row r="153" s="4" customFormat="1" ht="15"/>
    <row r="154" s="4" customFormat="1" ht="15"/>
    <row r="155" s="4" customFormat="1" ht="15"/>
    <row r="156" s="4" customFormat="1" ht="15"/>
    <row r="157" s="4" customFormat="1" ht="15"/>
    <row r="158" s="4" customFormat="1" ht="15"/>
    <row r="159" s="4" customFormat="1" ht="15"/>
    <row r="160" s="4" customFormat="1" ht="15"/>
    <row r="161" s="4" customFormat="1" ht="15"/>
    <row r="162" s="4" customFormat="1" ht="15"/>
    <row r="163" s="4" customFormat="1" ht="15"/>
    <row r="164" s="4" customFormat="1" ht="15"/>
    <row r="165" s="4" customFormat="1" ht="15"/>
    <row r="166" s="4" customFormat="1" ht="15"/>
    <row r="167" s="4" customFormat="1" ht="15"/>
    <row r="168" s="4" customFormat="1" ht="15"/>
    <row r="169" s="4" customFormat="1" ht="15"/>
    <row r="170" s="4" customFormat="1" ht="15"/>
    <row r="171" s="4" customFormat="1" ht="15"/>
    <row r="172" s="4" customFormat="1" ht="15"/>
    <row r="173" s="4" customFormat="1" ht="15"/>
    <row r="174" s="4" customFormat="1" ht="15"/>
    <row r="175" s="4" customFormat="1" ht="15"/>
    <row r="176" s="4" customFormat="1" ht="15"/>
    <row r="177" s="4" customFormat="1" ht="15"/>
    <row r="178" s="4" customFormat="1" ht="15"/>
    <row r="179" s="4" customFormat="1" ht="15"/>
    <row r="180" s="4" customFormat="1" ht="15"/>
    <row r="181" s="4" customFormat="1" ht="15"/>
    <row r="182" s="4" customFormat="1" ht="15"/>
    <row r="183" s="4" customFormat="1" ht="15"/>
    <row r="184" s="4" customFormat="1" ht="15"/>
    <row r="185" s="4" customFormat="1" ht="15"/>
    <row r="186" s="4" customFormat="1" ht="15"/>
    <row r="187" s="4" customFormat="1" ht="15"/>
    <row r="188" s="4" customFormat="1" ht="15"/>
    <row r="189" s="4" customFormat="1" ht="15"/>
    <row r="190" s="4" customFormat="1" ht="15"/>
    <row r="191" s="4" customFormat="1" ht="15"/>
    <row r="192" s="4" customFormat="1" ht="15"/>
    <row r="193" s="4" customFormat="1" ht="15"/>
    <row r="194" s="4" customFormat="1" ht="15"/>
    <row r="195" s="4" customFormat="1" ht="15"/>
    <row r="196" s="4" customFormat="1" ht="15"/>
    <row r="197" s="4" customFormat="1" ht="15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1201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ColWidth="11" defaultRowHeight="15.75"/>
  <cols>
    <col min="1" max="1" width="15.375" customWidth="1"/>
    <col min="2" max="2" width="45.375" customWidth="1"/>
    <col min="3" max="3" width="45.5" customWidth="1"/>
    <col min="4" max="4" width="24.125" customWidth="1"/>
    <col min="5" max="5" width="22.375" customWidth="1"/>
    <col min="6" max="6" width="20.375" customWidth="1"/>
    <col min="7" max="7" width="0" hidden="1" customWidth="1"/>
    <col min="8" max="8" width="15.625" customWidth="1"/>
    <col min="9" max="9" width="22.375" customWidth="1"/>
    <col min="11" max="12" width="0" hidden="1" customWidth="1"/>
    <col min="14" max="14" width="0" hidden="1" customWidth="1"/>
  </cols>
  <sheetData>
    <row r="1" spans="1:14" ht="77.099999999999994" customHeight="1">
      <c r="A1" s="1"/>
      <c r="B1" s="16" t="s">
        <v>63</v>
      </c>
      <c r="K1" s="14" t="s">
        <v>0</v>
      </c>
      <c r="L1" s="14">
        <v>1</v>
      </c>
      <c r="M1" s="14"/>
    </row>
    <row r="2" spans="1:14" ht="27" customHeight="1">
      <c r="B2" s="17" t="s">
        <v>60</v>
      </c>
      <c r="C2" s="17" t="s">
        <v>14</v>
      </c>
      <c r="D2" s="17" t="s">
        <v>61</v>
      </c>
      <c r="E2" s="17" t="s">
        <v>62</v>
      </c>
      <c r="F2" s="17" t="s">
        <v>64</v>
      </c>
      <c r="H2" s="17" t="s">
        <v>65</v>
      </c>
      <c r="I2" s="17" t="s">
        <v>66</v>
      </c>
      <c r="K2" s="14" t="s">
        <v>1</v>
      </c>
      <c r="L2" s="14">
        <v>2</v>
      </c>
      <c r="M2" s="14"/>
    </row>
    <row r="3" spans="1:14" s="14" customFormat="1" ht="23.1" customHeight="1">
      <c r="B3" s="17"/>
      <c r="C3" s="17"/>
      <c r="D3" s="17"/>
      <c r="E3" s="18"/>
      <c r="F3" s="17"/>
      <c r="G3" s="14" t="e">
        <f>VLOOKUP($D3,$K$1:$L$12,2,FALSE)</f>
        <v>#N/A</v>
      </c>
      <c r="H3" s="17"/>
      <c r="I3" s="17" t="str">
        <f>IF(H3&lt;F3,"Falta Receber",IF(H3=F3,"Valor Total Recebido",""))</f>
        <v>Valor Total Recebido</v>
      </c>
      <c r="K3" s="14" t="s">
        <v>2</v>
      </c>
      <c r="L3" s="14">
        <v>3</v>
      </c>
      <c r="N3" s="15" t="e">
        <f>E3/F3</f>
        <v>#DIV/0!</v>
      </c>
    </row>
    <row r="4" spans="1:14" s="14" customFormat="1" ht="23.1" customHeight="1">
      <c r="B4" s="17"/>
      <c r="C4" s="17"/>
      <c r="D4" s="17"/>
      <c r="E4" s="18"/>
      <c r="F4" s="17"/>
      <c r="G4" s="14" t="e">
        <f t="shared" ref="G4:G67" si="0">VLOOKUP($D4,$K$1:$L$12,2,FALSE)</f>
        <v>#N/A</v>
      </c>
      <c r="H4" s="17"/>
      <c r="I4" s="17" t="str">
        <f t="shared" ref="I4:I67" si="1">IF(H4&lt;F4,"Falta Receber",IF(H4=F4,"Valor Total Recebido",""))</f>
        <v>Valor Total Recebido</v>
      </c>
      <c r="K4" s="14" t="s">
        <v>3</v>
      </c>
      <c r="L4" s="14">
        <v>4</v>
      </c>
      <c r="N4" s="15" t="e">
        <f t="shared" ref="N4:N67" si="2">E4/F4</f>
        <v>#DIV/0!</v>
      </c>
    </row>
    <row r="5" spans="1:14" s="14" customFormat="1" ht="23.1" customHeight="1">
      <c r="B5" s="17"/>
      <c r="C5" s="17"/>
      <c r="D5" s="17"/>
      <c r="E5" s="18"/>
      <c r="F5" s="17"/>
      <c r="G5" s="14" t="e">
        <f t="shared" si="0"/>
        <v>#N/A</v>
      </c>
      <c r="H5" s="17"/>
      <c r="I5" s="17" t="str">
        <f t="shared" si="1"/>
        <v>Valor Total Recebido</v>
      </c>
      <c r="K5" s="14" t="s">
        <v>4</v>
      </c>
      <c r="L5" s="14">
        <v>5</v>
      </c>
      <c r="N5" s="15" t="e">
        <f t="shared" si="2"/>
        <v>#DIV/0!</v>
      </c>
    </row>
    <row r="6" spans="1:14" s="14" customFormat="1" ht="23.1" customHeight="1">
      <c r="B6" s="17"/>
      <c r="C6" s="17"/>
      <c r="D6" s="17"/>
      <c r="E6" s="18"/>
      <c r="F6" s="17"/>
      <c r="G6" s="14" t="e">
        <f t="shared" si="0"/>
        <v>#N/A</v>
      </c>
      <c r="H6" s="17"/>
      <c r="I6" s="17" t="str">
        <f t="shared" si="1"/>
        <v>Valor Total Recebido</v>
      </c>
      <c r="K6" s="14" t="s">
        <v>5</v>
      </c>
      <c r="L6" s="14">
        <v>6</v>
      </c>
      <c r="N6" s="15" t="e">
        <f t="shared" si="2"/>
        <v>#DIV/0!</v>
      </c>
    </row>
    <row r="7" spans="1:14" s="14" customFormat="1" ht="23.1" customHeight="1">
      <c r="B7" s="17"/>
      <c r="C7" s="17"/>
      <c r="D7" s="17"/>
      <c r="E7" s="18"/>
      <c r="F7" s="17"/>
      <c r="G7" s="14" t="e">
        <f t="shared" si="0"/>
        <v>#N/A</v>
      </c>
      <c r="H7" s="17"/>
      <c r="I7" s="17" t="str">
        <f t="shared" si="1"/>
        <v>Valor Total Recebido</v>
      </c>
      <c r="K7" s="14" t="s">
        <v>6</v>
      </c>
      <c r="L7" s="14">
        <v>7</v>
      </c>
      <c r="N7" s="15" t="e">
        <f t="shared" si="2"/>
        <v>#DIV/0!</v>
      </c>
    </row>
    <row r="8" spans="1:14" s="14" customFormat="1" ht="23.1" customHeight="1">
      <c r="B8" s="17"/>
      <c r="C8" s="17"/>
      <c r="D8" s="17"/>
      <c r="E8" s="18"/>
      <c r="F8" s="17"/>
      <c r="G8" s="14" t="e">
        <f t="shared" si="0"/>
        <v>#N/A</v>
      </c>
      <c r="H8" s="17"/>
      <c r="I8" s="17" t="str">
        <f t="shared" si="1"/>
        <v>Valor Total Recebido</v>
      </c>
      <c r="K8" s="14" t="s">
        <v>7</v>
      </c>
      <c r="L8" s="14">
        <v>8</v>
      </c>
      <c r="N8" s="15" t="e">
        <f t="shared" si="2"/>
        <v>#DIV/0!</v>
      </c>
    </row>
    <row r="9" spans="1:14" s="14" customFormat="1" ht="23.1" customHeight="1">
      <c r="B9" s="17"/>
      <c r="C9" s="17"/>
      <c r="D9" s="17"/>
      <c r="E9" s="18"/>
      <c r="F9" s="17"/>
      <c r="G9" s="14" t="e">
        <f t="shared" si="0"/>
        <v>#N/A</v>
      </c>
      <c r="H9" s="17"/>
      <c r="I9" s="17" t="str">
        <f t="shared" si="1"/>
        <v>Valor Total Recebido</v>
      </c>
      <c r="K9" s="14" t="s">
        <v>8</v>
      </c>
      <c r="L9" s="14">
        <v>9</v>
      </c>
      <c r="N9" s="15" t="e">
        <f t="shared" si="2"/>
        <v>#DIV/0!</v>
      </c>
    </row>
    <row r="10" spans="1:14" s="14" customFormat="1" ht="23.1" customHeight="1">
      <c r="B10" s="17"/>
      <c r="C10" s="17"/>
      <c r="D10" s="17"/>
      <c r="E10" s="18"/>
      <c r="F10" s="17"/>
      <c r="G10" s="14" t="e">
        <f t="shared" si="0"/>
        <v>#N/A</v>
      </c>
      <c r="H10" s="17"/>
      <c r="I10" s="17" t="str">
        <f t="shared" si="1"/>
        <v>Valor Total Recebido</v>
      </c>
      <c r="K10" s="14" t="s">
        <v>9</v>
      </c>
      <c r="L10" s="14">
        <v>10</v>
      </c>
      <c r="N10" s="15" t="e">
        <f t="shared" si="2"/>
        <v>#DIV/0!</v>
      </c>
    </row>
    <row r="11" spans="1:14" s="14" customFormat="1" ht="23.1" customHeight="1">
      <c r="B11" s="17"/>
      <c r="C11" s="17"/>
      <c r="D11" s="17"/>
      <c r="E11" s="18"/>
      <c r="F11" s="17"/>
      <c r="G11" s="14" t="e">
        <f t="shared" si="0"/>
        <v>#N/A</v>
      </c>
      <c r="H11" s="17"/>
      <c r="I11" s="17" t="str">
        <f t="shared" si="1"/>
        <v>Valor Total Recebido</v>
      </c>
      <c r="K11" s="14" t="s">
        <v>10</v>
      </c>
      <c r="L11" s="14">
        <v>11</v>
      </c>
      <c r="N11" s="15" t="e">
        <f t="shared" si="2"/>
        <v>#DIV/0!</v>
      </c>
    </row>
    <row r="12" spans="1:14" s="14" customFormat="1" ht="23.1" customHeight="1">
      <c r="B12" s="17"/>
      <c r="C12" s="17"/>
      <c r="D12" s="17"/>
      <c r="E12" s="18"/>
      <c r="F12" s="17"/>
      <c r="G12" s="14" t="e">
        <f t="shared" si="0"/>
        <v>#N/A</v>
      </c>
      <c r="H12" s="17"/>
      <c r="I12" s="17" t="str">
        <f t="shared" si="1"/>
        <v>Valor Total Recebido</v>
      </c>
      <c r="K12" s="14" t="s">
        <v>11</v>
      </c>
      <c r="L12" s="14">
        <v>12</v>
      </c>
      <c r="N12" s="15" t="e">
        <f t="shared" si="2"/>
        <v>#DIV/0!</v>
      </c>
    </row>
    <row r="13" spans="1:14" s="14" customFormat="1" ht="23.1" customHeight="1">
      <c r="B13" s="17"/>
      <c r="C13" s="17"/>
      <c r="D13" s="17"/>
      <c r="E13" s="18"/>
      <c r="F13" s="17"/>
      <c r="G13" s="14" t="e">
        <f t="shared" si="0"/>
        <v>#N/A</v>
      </c>
      <c r="H13" s="17"/>
      <c r="I13" s="17" t="str">
        <f t="shared" si="1"/>
        <v>Valor Total Recebido</v>
      </c>
      <c r="N13" s="15" t="e">
        <f t="shared" si="2"/>
        <v>#DIV/0!</v>
      </c>
    </row>
    <row r="14" spans="1:14" s="14" customFormat="1" ht="23.1" customHeight="1">
      <c r="B14" s="17"/>
      <c r="C14" s="17"/>
      <c r="D14" s="17"/>
      <c r="E14" s="18"/>
      <c r="F14" s="17"/>
      <c r="G14" s="14" t="e">
        <f t="shared" si="0"/>
        <v>#N/A</v>
      </c>
      <c r="H14" s="17"/>
      <c r="I14" s="17" t="str">
        <f t="shared" si="1"/>
        <v>Valor Total Recebido</v>
      </c>
      <c r="N14" s="15" t="e">
        <f t="shared" si="2"/>
        <v>#DIV/0!</v>
      </c>
    </row>
    <row r="15" spans="1:14" s="14" customFormat="1" ht="23.1" customHeight="1">
      <c r="B15" s="17"/>
      <c r="C15" s="17"/>
      <c r="D15" s="17"/>
      <c r="E15" s="18"/>
      <c r="F15" s="17"/>
      <c r="G15" s="14" t="e">
        <f t="shared" si="0"/>
        <v>#N/A</v>
      </c>
      <c r="H15" s="17"/>
      <c r="I15" s="17" t="str">
        <f t="shared" si="1"/>
        <v>Valor Total Recebido</v>
      </c>
      <c r="N15" s="15" t="e">
        <f t="shared" si="2"/>
        <v>#DIV/0!</v>
      </c>
    </row>
    <row r="16" spans="1:14" s="14" customFormat="1" ht="23.1" customHeight="1">
      <c r="B16" s="17"/>
      <c r="C16" s="17"/>
      <c r="D16" s="17"/>
      <c r="E16" s="18"/>
      <c r="F16" s="17"/>
      <c r="G16" s="14" t="e">
        <f t="shared" si="0"/>
        <v>#N/A</v>
      </c>
      <c r="H16" s="17"/>
      <c r="I16" s="17" t="str">
        <f t="shared" si="1"/>
        <v>Valor Total Recebido</v>
      </c>
      <c r="N16" s="15" t="e">
        <f t="shared" si="2"/>
        <v>#DIV/0!</v>
      </c>
    </row>
    <row r="17" spans="2:14" s="14" customFormat="1" ht="23.1" customHeight="1">
      <c r="B17" s="17"/>
      <c r="C17" s="17"/>
      <c r="D17" s="17"/>
      <c r="E17" s="18"/>
      <c r="F17" s="17"/>
      <c r="G17" s="14" t="e">
        <f t="shared" si="0"/>
        <v>#N/A</v>
      </c>
      <c r="H17" s="17"/>
      <c r="I17" s="17" t="str">
        <f t="shared" si="1"/>
        <v>Valor Total Recebido</v>
      </c>
      <c r="N17" s="15" t="e">
        <f t="shared" si="2"/>
        <v>#DIV/0!</v>
      </c>
    </row>
    <row r="18" spans="2:14" s="14" customFormat="1" ht="23.1" customHeight="1">
      <c r="B18" s="17"/>
      <c r="C18" s="17"/>
      <c r="D18" s="17"/>
      <c r="E18" s="18"/>
      <c r="F18" s="17"/>
      <c r="G18" s="14" t="e">
        <f t="shared" si="0"/>
        <v>#N/A</v>
      </c>
      <c r="H18" s="17"/>
      <c r="I18" s="17" t="str">
        <f t="shared" si="1"/>
        <v>Valor Total Recebido</v>
      </c>
      <c r="N18" s="15" t="e">
        <f t="shared" si="2"/>
        <v>#DIV/0!</v>
      </c>
    </row>
    <row r="19" spans="2:14" s="14" customFormat="1" ht="23.1" customHeight="1">
      <c r="B19" s="17"/>
      <c r="C19" s="17"/>
      <c r="D19" s="17"/>
      <c r="E19" s="18"/>
      <c r="F19" s="17"/>
      <c r="G19" s="14" t="e">
        <f t="shared" si="0"/>
        <v>#N/A</v>
      </c>
      <c r="H19" s="17"/>
      <c r="I19" s="17" t="str">
        <f t="shared" si="1"/>
        <v>Valor Total Recebido</v>
      </c>
      <c r="N19" s="15" t="e">
        <f t="shared" si="2"/>
        <v>#DIV/0!</v>
      </c>
    </row>
    <row r="20" spans="2:14" s="14" customFormat="1" ht="23.1" customHeight="1">
      <c r="B20" s="17"/>
      <c r="C20" s="17"/>
      <c r="D20" s="17"/>
      <c r="E20" s="18"/>
      <c r="F20" s="17"/>
      <c r="G20" s="14" t="e">
        <f t="shared" si="0"/>
        <v>#N/A</v>
      </c>
      <c r="H20" s="17"/>
      <c r="I20" s="17" t="str">
        <f t="shared" si="1"/>
        <v>Valor Total Recebido</v>
      </c>
      <c r="N20" s="15" t="e">
        <f t="shared" si="2"/>
        <v>#DIV/0!</v>
      </c>
    </row>
    <row r="21" spans="2:14" s="14" customFormat="1" ht="23.1" customHeight="1">
      <c r="B21" s="17"/>
      <c r="C21" s="17"/>
      <c r="D21" s="17"/>
      <c r="E21" s="18"/>
      <c r="F21" s="17"/>
      <c r="G21" s="14" t="e">
        <f t="shared" si="0"/>
        <v>#N/A</v>
      </c>
      <c r="H21" s="17"/>
      <c r="I21" s="17" t="str">
        <f t="shared" si="1"/>
        <v>Valor Total Recebido</v>
      </c>
      <c r="N21" s="15" t="e">
        <f t="shared" si="2"/>
        <v>#DIV/0!</v>
      </c>
    </row>
    <row r="22" spans="2:14" s="14" customFormat="1" ht="23.1" customHeight="1">
      <c r="B22" s="17"/>
      <c r="C22" s="17"/>
      <c r="D22" s="17"/>
      <c r="E22" s="18"/>
      <c r="F22" s="17"/>
      <c r="G22" s="14" t="e">
        <f t="shared" si="0"/>
        <v>#N/A</v>
      </c>
      <c r="H22" s="17"/>
      <c r="I22" s="17" t="str">
        <f t="shared" si="1"/>
        <v>Valor Total Recebido</v>
      </c>
      <c r="N22" s="15" t="e">
        <f t="shared" si="2"/>
        <v>#DIV/0!</v>
      </c>
    </row>
    <row r="23" spans="2:14" s="14" customFormat="1" ht="23.1" customHeight="1">
      <c r="B23" s="17"/>
      <c r="C23" s="17"/>
      <c r="D23" s="17"/>
      <c r="E23" s="18"/>
      <c r="F23" s="17"/>
      <c r="G23" s="14" t="e">
        <f t="shared" si="0"/>
        <v>#N/A</v>
      </c>
      <c r="H23" s="17"/>
      <c r="I23" s="17" t="str">
        <f t="shared" si="1"/>
        <v>Valor Total Recebido</v>
      </c>
      <c r="N23" s="15" t="e">
        <f t="shared" si="2"/>
        <v>#DIV/0!</v>
      </c>
    </row>
    <row r="24" spans="2:14" s="14" customFormat="1" ht="23.1" customHeight="1">
      <c r="B24" s="17"/>
      <c r="C24" s="17"/>
      <c r="D24" s="17"/>
      <c r="E24" s="18"/>
      <c r="F24" s="17"/>
      <c r="G24" s="14" t="e">
        <f t="shared" si="0"/>
        <v>#N/A</v>
      </c>
      <c r="H24" s="17"/>
      <c r="I24" s="17" t="str">
        <f t="shared" si="1"/>
        <v>Valor Total Recebido</v>
      </c>
      <c r="N24" s="15" t="e">
        <f t="shared" si="2"/>
        <v>#DIV/0!</v>
      </c>
    </row>
    <row r="25" spans="2:14" s="14" customFormat="1" ht="23.1" customHeight="1">
      <c r="B25" s="17"/>
      <c r="C25" s="17"/>
      <c r="D25" s="17"/>
      <c r="E25" s="18"/>
      <c r="F25" s="17"/>
      <c r="G25" s="14" t="e">
        <f t="shared" si="0"/>
        <v>#N/A</v>
      </c>
      <c r="H25" s="17"/>
      <c r="I25" s="17" t="str">
        <f t="shared" si="1"/>
        <v>Valor Total Recebido</v>
      </c>
      <c r="N25" s="15" t="e">
        <f t="shared" si="2"/>
        <v>#DIV/0!</v>
      </c>
    </row>
    <row r="26" spans="2:14" s="14" customFormat="1" ht="23.1" customHeight="1">
      <c r="B26" s="17"/>
      <c r="C26" s="17"/>
      <c r="D26" s="17"/>
      <c r="E26" s="18"/>
      <c r="F26" s="17"/>
      <c r="G26" s="14" t="e">
        <f t="shared" si="0"/>
        <v>#N/A</v>
      </c>
      <c r="H26" s="17"/>
      <c r="I26" s="17" t="str">
        <f t="shared" si="1"/>
        <v>Valor Total Recebido</v>
      </c>
      <c r="N26" s="15" t="e">
        <f t="shared" si="2"/>
        <v>#DIV/0!</v>
      </c>
    </row>
    <row r="27" spans="2:14" s="14" customFormat="1" ht="23.1" customHeight="1">
      <c r="B27" s="17"/>
      <c r="C27" s="17"/>
      <c r="D27" s="17"/>
      <c r="E27" s="18"/>
      <c r="F27" s="17"/>
      <c r="G27" s="14" t="e">
        <f t="shared" si="0"/>
        <v>#N/A</v>
      </c>
      <c r="H27" s="17"/>
      <c r="I27" s="17" t="str">
        <f t="shared" si="1"/>
        <v>Valor Total Recebido</v>
      </c>
      <c r="N27" s="15" t="e">
        <f t="shared" si="2"/>
        <v>#DIV/0!</v>
      </c>
    </row>
    <row r="28" spans="2:14" s="14" customFormat="1" ht="23.1" customHeight="1">
      <c r="B28" s="17"/>
      <c r="C28" s="17"/>
      <c r="D28" s="17"/>
      <c r="E28" s="18"/>
      <c r="F28" s="17"/>
      <c r="G28" s="14" t="e">
        <f t="shared" si="0"/>
        <v>#N/A</v>
      </c>
      <c r="H28" s="17"/>
      <c r="I28" s="17" t="str">
        <f t="shared" si="1"/>
        <v>Valor Total Recebido</v>
      </c>
      <c r="N28" s="15" t="e">
        <f t="shared" si="2"/>
        <v>#DIV/0!</v>
      </c>
    </row>
    <row r="29" spans="2:14" s="14" customFormat="1" ht="23.1" customHeight="1">
      <c r="B29" s="17"/>
      <c r="C29" s="17"/>
      <c r="D29" s="17"/>
      <c r="E29" s="18"/>
      <c r="F29" s="17"/>
      <c r="G29" s="14" t="e">
        <f t="shared" si="0"/>
        <v>#N/A</v>
      </c>
      <c r="H29" s="17"/>
      <c r="I29" s="17" t="str">
        <f t="shared" si="1"/>
        <v>Valor Total Recebido</v>
      </c>
      <c r="N29" s="15" t="e">
        <f t="shared" si="2"/>
        <v>#DIV/0!</v>
      </c>
    </row>
    <row r="30" spans="2:14" s="14" customFormat="1" ht="23.1" customHeight="1">
      <c r="B30" s="17"/>
      <c r="C30" s="17"/>
      <c r="D30" s="17"/>
      <c r="E30" s="18"/>
      <c r="F30" s="17"/>
      <c r="G30" s="14" t="e">
        <f t="shared" si="0"/>
        <v>#N/A</v>
      </c>
      <c r="H30" s="17"/>
      <c r="I30" s="17" t="str">
        <f t="shared" si="1"/>
        <v>Valor Total Recebido</v>
      </c>
      <c r="N30" s="15" t="e">
        <f t="shared" si="2"/>
        <v>#DIV/0!</v>
      </c>
    </row>
    <row r="31" spans="2:14" s="14" customFormat="1" ht="23.1" customHeight="1">
      <c r="B31" s="17"/>
      <c r="C31" s="17"/>
      <c r="D31" s="17"/>
      <c r="E31" s="18"/>
      <c r="F31" s="17"/>
      <c r="G31" s="14" t="e">
        <f t="shared" si="0"/>
        <v>#N/A</v>
      </c>
      <c r="H31" s="17"/>
      <c r="I31" s="17" t="str">
        <f t="shared" si="1"/>
        <v>Valor Total Recebido</v>
      </c>
      <c r="N31" s="15" t="e">
        <f t="shared" si="2"/>
        <v>#DIV/0!</v>
      </c>
    </row>
    <row r="32" spans="2:14" s="14" customFormat="1" ht="23.1" customHeight="1">
      <c r="B32" s="17"/>
      <c r="C32" s="17"/>
      <c r="D32" s="17"/>
      <c r="E32" s="18"/>
      <c r="F32" s="17"/>
      <c r="G32" s="14" t="e">
        <f t="shared" si="0"/>
        <v>#N/A</v>
      </c>
      <c r="H32" s="17"/>
      <c r="I32" s="17" t="str">
        <f t="shared" si="1"/>
        <v>Valor Total Recebido</v>
      </c>
      <c r="N32" s="15" t="e">
        <f t="shared" si="2"/>
        <v>#DIV/0!</v>
      </c>
    </row>
    <row r="33" spans="2:14" s="14" customFormat="1" ht="23.1" customHeight="1">
      <c r="B33" s="17"/>
      <c r="C33" s="17"/>
      <c r="D33" s="17"/>
      <c r="E33" s="18"/>
      <c r="F33" s="17"/>
      <c r="G33" s="14" t="e">
        <f t="shared" si="0"/>
        <v>#N/A</v>
      </c>
      <c r="H33" s="17"/>
      <c r="I33" s="17" t="str">
        <f t="shared" si="1"/>
        <v>Valor Total Recebido</v>
      </c>
      <c r="N33" s="15" t="e">
        <f t="shared" si="2"/>
        <v>#DIV/0!</v>
      </c>
    </row>
    <row r="34" spans="2:14" s="14" customFormat="1" ht="23.1" customHeight="1">
      <c r="B34" s="17"/>
      <c r="C34" s="17"/>
      <c r="D34" s="17"/>
      <c r="E34" s="18"/>
      <c r="F34" s="17"/>
      <c r="G34" s="14" t="e">
        <f t="shared" si="0"/>
        <v>#N/A</v>
      </c>
      <c r="H34" s="17"/>
      <c r="I34" s="17" t="str">
        <f t="shared" si="1"/>
        <v>Valor Total Recebido</v>
      </c>
      <c r="N34" s="15" t="e">
        <f t="shared" si="2"/>
        <v>#DIV/0!</v>
      </c>
    </row>
    <row r="35" spans="2:14" s="14" customFormat="1" ht="23.1" customHeight="1">
      <c r="B35" s="17"/>
      <c r="C35" s="17"/>
      <c r="D35" s="17"/>
      <c r="E35" s="18"/>
      <c r="F35" s="17"/>
      <c r="G35" s="14" t="e">
        <f t="shared" si="0"/>
        <v>#N/A</v>
      </c>
      <c r="H35" s="17"/>
      <c r="I35" s="17" t="str">
        <f t="shared" si="1"/>
        <v>Valor Total Recebido</v>
      </c>
      <c r="N35" s="15" t="e">
        <f t="shared" si="2"/>
        <v>#DIV/0!</v>
      </c>
    </row>
    <row r="36" spans="2:14" s="14" customFormat="1" ht="23.1" customHeight="1">
      <c r="B36" s="17"/>
      <c r="C36" s="17"/>
      <c r="D36" s="17"/>
      <c r="E36" s="18"/>
      <c r="F36" s="17"/>
      <c r="G36" s="14" t="e">
        <f t="shared" si="0"/>
        <v>#N/A</v>
      </c>
      <c r="H36" s="17"/>
      <c r="I36" s="17" t="str">
        <f t="shared" si="1"/>
        <v>Valor Total Recebido</v>
      </c>
      <c r="N36" s="15" t="e">
        <f t="shared" si="2"/>
        <v>#DIV/0!</v>
      </c>
    </row>
    <row r="37" spans="2:14" s="14" customFormat="1" ht="23.1" customHeight="1">
      <c r="B37" s="17"/>
      <c r="C37" s="17"/>
      <c r="D37" s="17"/>
      <c r="E37" s="18"/>
      <c r="F37" s="17"/>
      <c r="G37" s="14" t="e">
        <f t="shared" si="0"/>
        <v>#N/A</v>
      </c>
      <c r="H37" s="17"/>
      <c r="I37" s="17" t="str">
        <f t="shared" si="1"/>
        <v>Valor Total Recebido</v>
      </c>
      <c r="N37" s="15" t="e">
        <f t="shared" si="2"/>
        <v>#DIV/0!</v>
      </c>
    </row>
    <row r="38" spans="2:14" s="14" customFormat="1" ht="23.1" customHeight="1">
      <c r="B38" s="17"/>
      <c r="C38" s="17"/>
      <c r="D38" s="17"/>
      <c r="E38" s="18"/>
      <c r="F38" s="17"/>
      <c r="G38" s="14" t="e">
        <f t="shared" si="0"/>
        <v>#N/A</v>
      </c>
      <c r="H38" s="17"/>
      <c r="I38" s="17" t="str">
        <f t="shared" si="1"/>
        <v>Valor Total Recebido</v>
      </c>
      <c r="N38" s="15" t="e">
        <f t="shared" si="2"/>
        <v>#DIV/0!</v>
      </c>
    </row>
    <row r="39" spans="2:14" s="14" customFormat="1" ht="23.1" customHeight="1">
      <c r="B39" s="17"/>
      <c r="C39" s="17"/>
      <c r="D39" s="17"/>
      <c r="E39" s="18"/>
      <c r="F39" s="17"/>
      <c r="G39" s="14" t="e">
        <f t="shared" si="0"/>
        <v>#N/A</v>
      </c>
      <c r="H39" s="17"/>
      <c r="I39" s="17" t="str">
        <f t="shared" si="1"/>
        <v>Valor Total Recebido</v>
      </c>
      <c r="N39" s="15" t="e">
        <f t="shared" si="2"/>
        <v>#DIV/0!</v>
      </c>
    </row>
    <row r="40" spans="2:14" s="14" customFormat="1" ht="23.1" customHeight="1">
      <c r="B40" s="17"/>
      <c r="C40" s="17"/>
      <c r="D40" s="17"/>
      <c r="E40" s="18"/>
      <c r="F40" s="17"/>
      <c r="G40" s="14" t="e">
        <f t="shared" si="0"/>
        <v>#N/A</v>
      </c>
      <c r="H40" s="17"/>
      <c r="I40" s="17" t="str">
        <f t="shared" si="1"/>
        <v>Valor Total Recebido</v>
      </c>
      <c r="N40" s="15" t="e">
        <f t="shared" si="2"/>
        <v>#DIV/0!</v>
      </c>
    </row>
    <row r="41" spans="2:14" s="14" customFormat="1" ht="23.1" customHeight="1">
      <c r="B41" s="17"/>
      <c r="C41" s="17"/>
      <c r="D41" s="17"/>
      <c r="E41" s="18"/>
      <c r="F41" s="17"/>
      <c r="G41" s="14" t="e">
        <f t="shared" si="0"/>
        <v>#N/A</v>
      </c>
      <c r="H41" s="17"/>
      <c r="I41" s="17" t="str">
        <f t="shared" si="1"/>
        <v>Valor Total Recebido</v>
      </c>
      <c r="N41" s="15" t="e">
        <f t="shared" si="2"/>
        <v>#DIV/0!</v>
      </c>
    </row>
    <row r="42" spans="2:14" s="14" customFormat="1" ht="23.1" customHeight="1">
      <c r="B42" s="17"/>
      <c r="C42" s="17"/>
      <c r="D42" s="17"/>
      <c r="E42" s="18"/>
      <c r="F42" s="17"/>
      <c r="G42" s="14" t="e">
        <f t="shared" si="0"/>
        <v>#N/A</v>
      </c>
      <c r="H42" s="17"/>
      <c r="I42" s="17" t="str">
        <f t="shared" si="1"/>
        <v>Valor Total Recebido</v>
      </c>
      <c r="N42" s="15" t="e">
        <f t="shared" si="2"/>
        <v>#DIV/0!</v>
      </c>
    </row>
    <row r="43" spans="2:14" s="14" customFormat="1" ht="23.1" customHeight="1">
      <c r="B43" s="17"/>
      <c r="C43" s="17"/>
      <c r="D43" s="17"/>
      <c r="E43" s="18"/>
      <c r="F43" s="17"/>
      <c r="G43" s="14" t="e">
        <f t="shared" si="0"/>
        <v>#N/A</v>
      </c>
      <c r="H43" s="17"/>
      <c r="I43" s="17" t="str">
        <f t="shared" si="1"/>
        <v>Valor Total Recebido</v>
      </c>
      <c r="N43" s="15" t="e">
        <f t="shared" si="2"/>
        <v>#DIV/0!</v>
      </c>
    </row>
    <row r="44" spans="2:14" s="14" customFormat="1" ht="23.1" customHeight="1">
      <c r="B44" s="17"/>
      <c r="C44" s="17"/>
      <c r="D44" s="17"/>
      <c r="E44" s="18"/>
      <c r="F44" s="17"/>
      <c r="G44" s="14" t="e">
        <f t="shared" si="0"/>
        <v>#N/A</v>
      </c>
      <c r="H44" s="17"/>
      <c r="I44" s="17" t="str">
        <f t="shared" si="1"/>
        <v>Valor Total Recebido</v>
      </c>
      <c r="N44" s="15" t="e">
        <f t="shared" si="2"/>
        <v>#DIV/0!</v>
      </c>
    </row>
    <row r="45" spans="2:14" s="14" customFormat="1" ht="23.1" customHeight="1">
      <c r="B45" s="17"/>
      <c r="C45" s="17"/>
      <c r="D45" s="17"/>
      <c r="E45" s="18"/>
      <c r="F45" s="17"/>
      <c r="G45" s="14" t="e">
        <f t="shared" si="0"/>
        <v>#N/A</v>
      </c>
      <c r="H45" s="17"/>
      <c r="I45" s="17" t="str">
        <f t="shared" si="1"/>
        <v>Valor Total Recebido</v>
      </c>
      <c r="N45" s="15" t="e">
        <f t="shared" si="2"/>
        <v>#DIV/0!</v>
      </c>
    </row>
    <row r="46" spans="2:14" s="14" customFormat="1" ht="23.1" customHeight="1">
      <c r="B46" s="17"/>
      <c r="C46" s="17"/>
      <c r="D46" s="17"/>
      <c r="E46" s="18"/>
      <c r="F46" s="17"/>
      <c r="G46" s="14" t="e">
        <f t="shared" si="0"/>
        <v>#N/A</v>
      </c>
      <c r="H46" s="17"/>
      <c r="I46" s="17" t="str">
        <f t="shared" si="1"/>
        <v>Valor Total Recebido</v>
      </c>
      <c r="N46" s="15" t="e">
        <f t="shared" si="2"/>
        <v>#DIV/0!</v>
      </c>
    </row>
    <row r="47" spans="2:14" s="14" customFormat="1" ht="23.1" customHeight="1">
      <c r="B47" s="17"/>
      <c r="C47" s="17"/>
      <c r="D47" s="17"/>
      <c r="E47" s="18"/>
      <c r="F47" s="17"/>
      <c r="G47" s="14" t="e">
        <f t="shared" si="0"/>
        <v>#N/A</v>
      </c>
      <c r="H47" s="17"/>
      <c r="I47" s="17" t="str">
        <f t="shared" si="1"/>
        <v>Valor Total Recebido</v>
      </c>
      <c r="N47" s="15" t="e">
        <f t="shared" si="2"/>
        <v>#DIV/0!</v>
      </c>
    </row>
    <row r="48" spans="2:14" s="14" customFormat="1" ht="23.1" customHeight="1">
      <c r="B48" s="17"/>
      <c r="C48" s="17"/>
      <c r="D48" s="17"/>
      <c r="E48" s="18"/>
      <c r="F48" s="17"/>
      <c r="G48" s="14" t="e">
        <f t="shared" si="0"/>
        <v>#N/A</v>
      </c>
      <c r="H48" s="17"/>
      <c r="I48" s="17" t="str">
        <f t="shared" si="1"/>
        <v>Valor Total Recebido</v>
      </c>
      <c r="N48" s="15" t="e">
        <f t="shared" si="2"/>
        <v>#DIV/0!</v>
      </c>
    </row>
    <row r="49" spans="2:14" s="14" customFormat="1" ht="23.1" customHeight="1">
      <c r="B49" s="17"/>
      <c r="C49" s="17"/>
      <c r="D49" s="17"/>
      <c r="E49" s="18"/>
      <c r="F49" s="17"/>
      <c r="G49" s="14" t="e">
        <f t="shared" si="0"/>
        <v>#N/A</v>
      </c>
      <c r="H49" s="17"/>
      <c r="I49" s="17" t="str">
        <f t="shared" si="1"/>
        <v>Valor Total Recebido</v>
      </c>
      <c r="N49" s="15" t="e">
        <f t="shared" si="2"/>
        <v>#DIV/0!</v>
      </c>
    </row>
    <row r="50" spans="2:14" s="14" customFormat="1" ht="23.1" customHeight="1">
      <c r="B50" s="17"/>
      <c r="C50" s="17"/>
      <c r="D50" s="17"/>
      <c r="E50" s="18"/>
      <c r="F50" s="17"/>
      <c r="G50" s="14" t="e">
        <f t="shared" si="0"/>
        <v>#N/A</v>
      </c>
      <c r="H50" s="17"/>
      <c r="I50" s="17" t="str">
        <f t="shared" si="1"/>
        <v>Valor Total Recebido</v>
      </c>
      <c r="N50" s="15" t="e">
        <f t="shared" si="2"/>
        <v>#DIV/0!</v>
      </c>
    </row>
    <row r="51" spans="2:14" s="14" customFormat="1" ht="23.1" customHeight="1">
      <c r="B51" s="17"/>
      <c r="C51" s="17"/>
      <c r="D51" s="17"/>
      <c r="E51" s="18"/>
      <c r="F51" s="17"/>
      <c r="G51" s="14" t="e">
        <f t="shared" si="0"/>
        <v>#N/A</v>
      </c>
      <c r="H51" s="17"/>
      <c r="I51" s="17" t="str">
        <f t="shared" si="1"/>
        <v>Valor Total Recebido</v>
      </c>
      <c r="N51" s="15" t="e">
        <f t="shared" si="2"/>
        <v>#DIV/0!</v>
      </c>
    </row>
    <row r="52" spans="2:14" s="14" customFormat="1" ht="23.1" customHeight="1">
      <c r="B52" s="17"/>
      <c r="C52" s="17"/>
      <c r="D52" s="17"/>
      <c r="E52" s="18"/>
      <c r="F52" s="17"/>
      <c r="G52" s="14" t="e">
        <f t="shared" si="0"/>
        <v>#N/A</v>
      </c>
      <c r="H52" s="17"/>
      <c r="I52" s="17" t="str">
        <f t="shared" si="1"/>
        <v>Valor Total Recebido</v>
      </c>
      <c r="N52" s="15" t="e">
        <f t="shared" si="2"/>
        <v>#DIV/0!</v>
      </c>
    </row>
    <row r="53" spans="2:14" s="14" customFormat="1" ht="23.1" customHeight="1">
      <c r="B53" s="17"/>
      <c r="C53" s="17"/>
      <c r="D53" s="17"/>
      <c r="E53" s="18"/>
      <c r="F53" s="17"/>
      <c r="G53" s="14" t="e">
        <f t="shared" si="0"/>
        <v>#N/A</v>
      </c>
      <c r="H53" s="17"/>
      <c r="I53" s="17" t="str">
        <f t="shared" si="1"/>
        <v>Valor Total Recebido</v>
      </c>
      <c r="N53" s="15" t="e">
        <f t="shared" si="2"/>
        <v>#DIV/0!</v>
      </c>
    </row>
    <row r="54" spans="2:14" s="14" customFormat="1" ht="23.1" customHeight="1">
      <c r="B54" s="17"/>
      <c r="C54" s="17"/>
      <c r="D54" s="17"/>
      <c r="E54" s="18"/>
      <c r="F54" s="17"/>
      <c r="G54" s="14" t="e">
        <f t="shared" si="0"/>
        <v>#N/A</v>
      </c>
      <c r="H54" s="17"/>
      <c r="I54" s="17" t="str">
        <f t="shared" si="1"/>
        <v>Valor Total Recebido</v>
      </c>
      <c r="N54" s="15" t="e">
        <f t="shared" si="2"/>
        <v>#DIV/0!</v>
      </c>
    </row>
    <row r="55" spans="2:14" s="14" customFormat="1" ht="23.1" customHeight="1">
      <c r="B55" s="17"/>
      <c r="C55" s="17"/>
      <c r="D55" s="17"/>
      <c r="E55" s="18"/>
      <c r="F55" s="17"/>
      <c r="G55" s="14" t="e">
        <f t="shared" si="0"/>
        <v>#N/A</v>
      </c>
      <c r="H55" s="17"/>
      <c r="I55" s="17" t="str">
        <f t="shared" si="1"/>
        <v>Valor Total Recebido</v>
      </c>
      <c r="N55" s="15" t="e">
        <f t="shared" si="2"/>
        <v>#DIV/0!</v>
      </c>
    </row>
    <row r="56" spans="2:14" s="14" customFormat="1" ht="23.1" customHeight="1">
      <c r="B56" s="17"/>
      <c r="C56" s="17"/>
      <c r="D56" s="17"/>
      <c r="E56" s="18"/>
      <c r="F56" s="17"/>
      <c r="G56" s="14" t="e">
        <f t="shared" si="0"/>
        <v>#N/A</v>
      </c>
      <c r="H56" s="17"/>
      <c r="I56" s="17" t="str">
        <f t="shared" si="1"/>
        <v>Valor Total Recebido</v>
      </c>
      <c r="N56" s="15" t="e">
        <f t="shared" si="2"/>
        <v>#DIV/0!</v>
      </c>
    </row>
    <row r="57" spans="2:14" s="14" customFormat="1" ht="23.1" customHeight="1">
      <c r="B57" s="17"/>
      <c r="C57" s="17"/>
      <c r="D57" s="17"/>
      <c r="E57" s="18"/>
      <c r="F57" s="17"/>
      <c r="G57" s="14" t="e">
        <f t="shared" si="0"/>
        <v>#N/A</v>
      </c>
      <c r="H57" s="17"/>
      <c r="I57" s="17" t="str">
        <f t="shared" si="1"/>
        <v>Valor Total Recebido</v>
      </c>
      <c r="N57" s="15" t="e">
        <f t="shared" si="2"/>
        <v>#DIV/0!</v>
      </c>
    </row>
    <row r="58" spans="2:14" s="14" customFormat="1" ht="23.1" customHeight="1">
      <c r="B58" s="17"/>
      <c r="C58" s="17"/>
      <c r="D58" s="17"/>
      <c r="E58" s="18"/>
      <c r="F58" s="17"/>
      <c r="G58" s="14" t="e">
        <f t="shared" si="0"/>
        <v>#N/A</v>
      </c>
      <c r="H58" s="17"/>
      <c r="I58" s="17" t="str">
        <f t="shared" si="1"/>
        <v>Valor Total Recebido</v>
      </c>
      <c r="N58" s="15" t="e">
        <f t="shared" si="2"/>
        <v>#DIV/0!</v>
      </c>
    </row>
    <row r="59" spans="2:14" s="14" customFormat="1" ht="23.1" customHeight="1">
      <c r="B59" s="17"/>
      <c r="C59" s="17"/>
      <c r="D59" s="17"/>
      <c r="E59" s="18"/>
      <c r="F59" s="17"/>
      <c r="G59" s="14" t="e">
        <f t="shared" si="0"/>
        <v>#N/A</v>
      </c>
      <c r="H59" s="17"/>
      <c r="I59" s="17" t="str">
        <f t="shared" si="1"/>
        <v>Valor Total Recebido</v>
      </c>
      <c r="N59" s="15" t="e">
        <f t="shared" si="2"/>
        <v>#DIV/0!</v>
      </c>
    </row>
    <row r="60" spans="2:14" s="14" customFormat="1" ht="23.1" customHeight="1">
      <c r="B60" s="17"/>
      <c r="C60" s="17"/>
      <c r="D60" s="17"/>
      <c r="E60" s="18"/>
      <c r="F60" s="17"/>
      <c r="G60" s="14" t="e">
        <f t="shared" si="0"/>
        <v>#N/A</v>
      </c>
      <c r="H60" s="17"/>
      <c r="I60" s="17" t="str">
        <f t="shared" si="1"/>
        <v>Valor Total Recebido</v>
      </c>
      <c r="N60" s="15" t="e">
        <f t="shared" si="2"/>
        <v>#DIV/0!</v>
      </c>
    </row>
    <row r="61" spans="2:14" s="14" customFormat="1" ht="23.1" customHeight="1">
      <c r="B61" s="17"/>
      <c r="C61" s="17"/>
      <c r="D61" s="17"/>
      <c r="E61" s="18"/>
      <c r="F61" s="17"/>
      <c r="G61" s="14" t="e">
        <f t="shared" si="0"/>
        <v>#N/A</v>
      </c>
      <c r="H61" s="17"/>
      <c r="I61" s="17" t="str">
        <f t="shared" si="1"/>
        <v>Valor Total Recebido</v>
      </c>
      <c r="N61" s="15" t="e">
        <f t="shared" si="2"/>
        <v>#DIV/0!</v>
      </c>
    </row>
    <row r="62" spans="2:14" s="14" customFormat="1" ht="23.1" customHeight="1">
      <c r="B62" s="17"/>
      <c r="C62" s="17"/>
      <c r="D62" s="17"/>
      <c r="E62" s="18"/>
      <c r="F62" s="17"/>
      <c r="G62" s="14" t="e">
        <f t="shared" si="0"/>
        <v>#N/A</v>
      </c>
      <c r="H62" s="17"/>
      <c r="I62" s="17" t="str">
        <f t="shared" si="1"/>
        <v>Valor Total Recebido</v>
      </c>
      <c r="N62" s="15" t="e">
        <f t="shared" si="2"/>
        <v>#DIV/0!</v>
      </c>
    </row>
    <row r="63" spans="2:14" s="14" customFormat="1" ht="23.1" customHeight="1">
      <c r="B63" s="17"/>
      <c r="C63" s="17"/>
      <c r="D63" s="17"/>
      <c r="E63" s="18"/>
      <c r="F63" s="17"/>
      <c r="G63" s="14" t="e">
        <f t="shared" si="0"/>
        <v>#N/A</v>
      </c>
      <c r="H63" s="17"/>
      <c r="I63" s="17" t="str">
        <f t="shared" si="1"/>
        <v>Valor Total Recebido</v>
      </c>
      <c r="N63" s="15" t="e">
        <f t="shared" si="2"/>
        <v>#DIV/0!</v>
      </c>
    </row>
    <row r="64" spans="2:14" s="14" customFormat="1" ht="23.1" customHeight="1">
      <c r="B64" s="17"/>
      <c r="C64" s="17"/>
      <c r="D64" s="17"/>
      <c r="E64" s="18"/>
      <c r="F64" s="17"/>
      <c r="G64" s="14" t="e">
        <f t="shared" si="0"/>
        <v>#N/A</v>
      </c>
      <c r="H64" s="17"/>
      <c r="I64" s="17" t="str">
        <f t="shared" si="1"/>
        <v>Valor Total Recebido</v>
      </c>
      <c r="N64" s="15" t="e">
        <f t="shared" si="2"/>
        <v>#DIV/0!</v>
      </c>
    </row>
    <row r="65" spans="2:14" s="14" customFormat="1" ht="23.1" customHeight="1">
      <c r="B65" s="17"/>
      <c r="C65" s="17"/>
      <c r="D65" s="17"/>
      <c r="E65" s="18"/>
      <c r="F65" s="17"/>
      <c r="G65" s="14" t="e">
        <f t="shared" si="0"/>
        <v>#N/A</v>
      </c>
      <c r="H65" s="17"/>
      <c r="I65" s="17" t="str">
        <f t="shared" si="1"/>
        <v>Valor Total Recebido</v>
      </c>
      <c r="N65" s="15" t="e">
        <f t="shared" si="2"/>
        <v>#DIV/0!</v>
      </c>
    </row>
    <row r="66" spans="2:14" s="14" customFormat="1" ht="23.1" customHeight="1">
      <c r="B66" s="17"/>
      <c r="C66" s="17"/>
      <c r="D66" s="17"/>
      <c r="E66" s="18"/>
      <c r="F66" s="17"/>
      <c r="G66" s="14" t="e">
        <f t="shared" si="0"/>
        <v>#N/A</v>
      </c>
      <c r="H66" s="17"/>
      <c r="I66" s="17" t="str">
        <f t="shared" si="1"/>
        <v>Valor Total Recebido</v>
      </c>
      <c r="N66" s="15" t="e">
        <f t="shared" si="2"/>
        <v>#DIV/0!</v>
      </c>
    </row>
    <row r="67" spans="2:14" s="14" customFormat="1" ht="23.1" customHeight="1">
      <c r="B67" s="17"/>
      <c r="C67" s="17"/>
      <c r="D67" s="17"/>
      <c r="E67" s="18"/>
      <c r="F67" s="17"/>
      <c r="G67" s="14" t="e">
        <f t="shared" si="0"/>
        <v>#N/A</v>
      </c>
      <c r="H67" s="17"/>
      <c r="I67" s="17" t="str">
        <f t="shared" si="1"/>
        <v>Valor Total Recebido</v>
      </c>
      <c r="N67" s="15" t="e">
        <f t="shared" si="2"/>
        <v>#DIV/0!</v>
      </c>
    </row>
    <row r="68" spans="2:14" s="14" customFormat="1" ht="23.1" customHeight="1">
      <c r="B68" s="17"/>
      <c r="C68" s="17"/>
      <c r="D68" s="17"/>
      <c r="E68" s="18"/>
      <c r="F68" s="17"/>
      <c r="G68" s="14" t="e">
        <f t="shared" ref="G68:G131" si="3">VLOOKUP($D68,$K$1:$L$12,2,FALSE)</f>
        <v>#N/A</v>
      </c>
      <c r="H68" s="17"/>
      <c r="I68" s="17" t="str">
        <f t="shared" ref="I68:I131" si="4">IF(H68&lt;F68,"Falta Receber",IF(H68=F68,"Valor Total Recebido",""))</f>
        <v>Valor Total Recebido</v>
      </c>
      <c r="N68" s="15" t="e">
        <f t="shared" ref="N68:N131" si="5">E68/F68</f>
        <v>#DIV/0!</v>
      </c>
    </row>
    <row r="69" spans="2:14" s="14" customFormat="1" ht="23.1" customHeight="1">
      <c r="B69" s="17"/>
      <c r="C69" s="17"/>
      <c r="D69" s="17"/>
      <c r="E69" s="18"/>
      <c r="F69" s="17"/>
      <c r="G69" s="14" t="e">
        <f t="shared" si="3"/>
        <v>#N/A</v>
      </c>
      <c r="H69" s="17"/>
      <c r="I69" s="17" t="str">
        <f t="shared" si="4"/>
        <v>Valor Total Recebido</v>
      </c>
      <c r="N69" s="15" t="e">
        <f t="shared" si="5"/>
        <v>#DIV/0!</v>
      </c>
    </row>
    <row r="70" spans="2:14" s="14" customFormat="1" ht="23.1" customHeight="1">
      <c r="B70" s="17"/>
      <c r="C70" s="17"/>
      <c r="D70" s="17"/>
      <c r="E70" s="18"/>
      <c r="F70" s="17"/>
      <c r="G70" s="14" t="e">
        <f t="shared" si="3"/>
        <v>#N/A</v>
      </c>
      <c r="H70" s="17"/>
      <c r="I70" s="17" t="str">
        <f t="shared" si="4"/>
        <v>Valor Total Recebido</v>
      </c>
      <c r="N70" s="15" t="e">
        <f t="shared" si="5"/>
        <v>#DIV/0!</v>
      </c>
    </row>
    <row r="71" spans="2:14" s="14" customFormat="1" ht="23.1" customHeight="1">
      <c r="B71" s="17"/>
      <c r="C71" s="17"/>
      <c r="D71" s="17"/>
      <c r="E71" s="18"/>
      <c r="F71" s="17"/>
      <c r="G71" s="14" t="e">
        <f t="shared" si="3"/>
        <v>#N/A</v>
      </c>
      <c r="H71" s="17"/>
      <c r="I71" s="17" t="str">
        <f t="shared" si="4"/>
        <v>Valor Total Recebido</v>
      </c>
      <c r="N71" s="15" t="e">
        <f t="shared" si="5"/>
        <v>#DIV/0!</v>
      </c>
    </row>
    <row r="72" spans="2:14" s="14" customFormat="1" ht="23.1" customHeight="1">
      <c r="B72" s="17"/>
      <c r="C72" s="17"/>
      <c r="D72" s="17"/>
      <c r="E72" s="18"/>
      <c r="F72" s="17"/>
      <c r="G72" s="14" t="e">
        <f t="shared" si="3"/>
        <v>#N/A</v>
      </c>
      <c r="H72" s="17"/>
      <c r="I72" s="17" t="str">
        <f t="shared" si="4"/>
        <v>Valor Total Recebido</v>
      </c>
      <c r="N72" s="15" t="e">
        <f t="shared" si="5"/>
        <v>#DIV/0!</v>
      </c>
    </row>
    <row r="73" spans="2:14" s="14" customFormat="1" ht="23.1" customHeight="1">
      <c r="B73" s="17"/>
      <c r="C73" s="17"/>
      <c r="D73" s="17"/>
      <c r="E73" s="18"/>
      <c r="F73" s="17"/>
      <c r="G73" s="14" t="e">
        <f t="shared" si="3"/>
        <v>#N/A</v>
      </c>
      <c r="H73" s="17"/>
      <c r="I73" s="17" t="str">
        <f t="shared" si="4"/>
        <v>Valor Total Recebido</v>
      </c>
      <c r="N73" s="15" t="e">
        <f t="shared" si="5"/>
        <v>#DIV/0!</v>
      </c>
    </row>
    <row r="74" spans="2:14" s="14" customFormat="1" ht="23.1" customHeight="1">
      <c r="B74" s="17"/>
      <c r="C74" s="17"/>
      <c r="D74" s="17"/>
      <c r="E74" s="18"/>
      <c r="F74" s="17"/>
      <c r="G74" s="14" t="e">
        <f t="shared" si="3"/>
        <v>#N/A</v>
      </c>
      <c r="H74" s="17"/>
      <c r="I74" s="17" t="str">
        <f t="shared" si="4"/>
        <v>Valor Total Recebido</v>
      </c>
      <c r="N74" s="15" t="e">
        <f t="shared" si="5"/>
        <v>#DIV/0!</v>
      </c>
    </row>
    <row r="75" spans="2:14" s="14" customFormat="1" ht="23.1" customHeight="1">
      <c r="B75" s="17"/>
      <c r="C75" s="17"/>
      <c r="D75" s="17"/>
      <c r="E75" s="18"/>
      <c r="F75" s="17"/>
      <c r="G75" s="14" t="e">
        <f t="shared" si="3"/>
        <v>#N/A</v>
      </c>
      <c r="H75" s="17"/>
      <c r="I75" s="17" t="str">
        <f t="shared" si="4"/>
        <v>Valor Total Recebido</v>
      </c>
      <c r="N75" s="15" t="e">
        <f t="shared" si="5"/>
        <v>#DIV/0!</v>
      </c>
    </row>
    <row r="76" spans="2:14" s="14" customFormat="1" ht="23.1" customHeight="1">
      <c r="B76" s="17"/>
      <c r="C76" s="17"/>
      <c r="D76" s="17"/>
      <c r="E76" s="18"/>
      <c r="F76" s="17"/>
      <c r="G76" s="14" t="e">
        <f t="shared" si="3"/>
        <v>#N/A</v>
      </c>
      <c r="H76" s="17"/>
      <c r="I76" s="17" t="str">
        <f t="shared" si="4"/>
        <v>Valor Total Recebido</v>
      </c>
      <c r="N76" s="15" t="e">
        <f t="shared" si="5"/>
        <v>#DIV/0!</v>
      </c>
    </row>
    <row r="77" spans="2:14" s="14" customFormat="1" ht="23.1" customHeight="1">
      <c r="B77" s="17"/>
      <c r="C77" s="17"/>
      <c r="D77" s="17"/>
      <c r="E77" s="18"/>
      <c r="F77" s="17"/>
      <c r="G77" s="14" t="e">
        <f t="shared" si="3"/>
        <v>#N/A</v>
      </c>
      <c r="H77" s="17"/>
      <c r="I77" s="17" t="str">
        <f t="shared" si="4"/>
        <v>Valor Total Recebido</v>
      </c>
      <c r="N77" s="15" t="e">
        <f t="shared" si="5"/>
        <v>#DIV/0!</v>
      </c>
    </row>
    <row r="78" spans="2:14" s="14" customFormat="1" ht="23.1" customHeight="1">
      <c r="B78" s="17"/>
      <c r="C78" s="17"/>
      <c r="D78" s="17"/>
      <c r="E78" s="18"/>
      <c r="F78" s="17"/>
      <c r="G78" s="14" t="e">
        <f t="shared" si="3"/>
        <v>#N/A</v>
      </c>
      <c r="H78" s="17"/>
      <c r="I78" s="17" t="str">
        <f t="shared" si="4"/>
        <v>Valor Total Recebido</v>
      </c>
      <c r="N78" s="15" t="e">
        <f t="shared" si="5"/>
        <v>#DIV/0!</v>
      </c>
    </row>
    <row r="79" spans="2:14" s="14" customFormat="1" ht="23.1" customHeight="1">
      <c r="B79" s="17"/>
      <c r="C79" s="17"/>
      <c r="D79" s="17"/>
      <c r="E79" s="18"/>
      <c r="F79" s="17"/>
      <c r="G79" s="14" t="e">
        <f t="shared" si="3"/>
        <v>#N/A</v>
      </c>
      <c r="H79" s="17"/>
      <c r="I79" s="17" t="str">
        <f t="shared" si="4"/>
        <v>Valor Total Recebido</v>
      </c>
      <c r="N79" s="15" t="e">
        <f t="shared" si="5"/>
        <v>#DIV/0!</v>
      </c>
    </row>
    <row r="80" spans="2:14" s="14" customFormat="1" ht="23.1" customHeight="1">
      <c r="B80" s="17"/>
      <c r="C80" s="17"/>
      <c r="D80" s="17"/>
      <c r="E80" s="18"/>
      <c r="F80" s="17"/>
      <c r="G80" s="14" t="e">
        <f t="shared" si="3"/>
        <v>#N/A</v>
      </c>
      <c r="H80" s="17"/>
      <c r="I80" s="17" t="str">
        <f t="shared" si="4"/>
        <v>Valor Total Recebido</v>
      </c>
      <c r="N80" s="15" t="e">
        <f t="shared" si="5"/>
        <v>#DIV/0!</v>
      </c>
    </row>
    <row r="81" spans="2:14" s="14" customFormat="1" ht="23.1" customHeight="1">
      <c r="B81" s="17"/>
      <c r="C81" s="17"/>
      <c r="D81" s="17"/>
      <c r="E81" s="18"/>
      <c r="F81" s="17"/>
      <c r="G81" s="14" t="e">
        <f t="shared" si="3"/>
        <v>#N/A</v>
      </c>
      <c r="H81" s="17"/>
      <c r="I81" s="17" t="str">
        <f t="shared" si="4"/>
        <v>Valor Total Recebido</v>
      </c>
      <c r="N81" s="15" t="e">
        <f t="shared" si="5"/>
        <v>#DIV/0!</v>
      </c>
    </row>
    <row r="82" spans="2:14" s="14" customFormat="1" ht="23.1" customHeight="1">
      <c r="B82" s="17"/>
      <c r="C82" s="17"/>
      <c r="D82" s="17"/>
      <c r="E82" s="18"/>
      <c r="F82" s="17"/>
      <c r="G82" s="14" t="e">
        <f t="shared" si="3"/>
        <v>#N/A</v>
      </c>
      <c r="H82" s="17"/>
      <c r="I82" s="17" t="str">
        <f t="shared" si="4"/>
        <v>Valor Total Recebido</v>
      </c>
      <c r="N82" s="15" t="e">
        <f t="shared" si="5"/>
        <v>#DIV/0!</v>
      </c>
    </row>
    <row r="83" spans="2:14" s="14" customFormat="1" ht="23.1" customHeight="1">
      <c r="B83" s="17"/>
      <c r="C83" s="17"/>
      <c r="D83" s="17"/>
      <c r="E83" s="18"/>
      <c r="F83" s="17"/>
      <c r="G83" s="14" t="e">
        <f t="shared" si="3"/>
        <v>#N/A</v>
      </c>
      <c r="H83" s="17"/>
      <c r="I83" s="17" t="str">
        <f t="shared" si="4"/>
        <v>Valor Total Recebido</v>
      </c>
      <c r="N83" s="15" t="e">
        <f t="shared" si="5"/>
        <v>#DIV/0!</v>
      </c>
    </row>
    <row r="84" spans="2:14" s="14" customFormat="1" ht="23.1" customHeight="1">
      <c r="B84" s="17"/>
      <c r="C84" s="17"/>
      <c r="D84" s="17"/>
      <c r="E84" s="18"/>
      <c r="F84" s="17"/>
      <c r="G84" s="14" t="e">
        <f t="shared" si="3"/>
        <v>#N/A</v>
      </c>
      <c r="H84" s="17"/>
      <c r="I84" s="17" t="str">
        <f t="shared" si="4"/>
        <v>Valor Total Recebido</v>
      </c>
      <c r="N84" s="15" t="e">
        <f t="shared" si="5"/>
        <v>#DIV/0!</v>
      </c>
    </row>
    <row r="85" spans="2:14" s="14" customFormat="1" ht="23.1" customHeight="1">
      <c r="B85" s="17"/>
      <c r="C85" s="17"/>
      <c r="D85" s="17"/>
      <c r="E85" s="18"/>
      <c r="F85" s="17"/>
      <c r="G85" s="14" t="e">
        <f t="shared" si="3"/>
        <v>#N/A</v>
      </c>
      <c r="H85" s="17"/>
      <c r="I85" s="17" t="str">
        <f t="shared" si="4"/>
        <v>Valor Total Recebido</v>
      </c>
      <c r="N85" s="15" t="e">
        <f t="shared" si="5"/>
        <v>#DIV/0!</v>
      </c>
    </row>
    <row r="86" spans="2:14" s="14" customFormat="1" ht="23.1" customHeight="1">
      <c r="B86" s="17"/>
      <c r="C86" s="17"/>
      <c r="D86" s="17"/>
      <c r="E86" s="18"/>
      <c r="F86" s="17"/>
      <c r="G86" s="14" t="e">
        <f t="shared" si="3"/>
        <v>#N/A</v>
      </c>
      <c r="H86" s="17"/>
      <c r="I86" s="17" t="str">
        <f t="shared" si="4"/>
        <v>Valor Total Recebido</v>
      </c>
      <c r="N86" s="15" t="e">
        <f t="shared" si="5"/>
        <v>#DIV/0!</v>
      </c>
    </row>
    <row r="87" spans="2:14" s="14" customFormat="1" ht="23.1" customHeight="1">
      <c r="B87" s="17"/>
      <c r="C87" s="17"/>
      <c r="D87" s="17"/>
      <c r="E87" s="18"/>
      <c r="F87" s="17"/>
      <c r="G87" s="14" t="e">
        <f t="shared" si="3"/>
        <v>#N/A</v>
      </c>
      <c r="H87" s="17"/>
      <c r="I87" s="17" t="str">
        <f t="shared" si="4"/>
        <v>Valor Total Recebido</v>
      </c>
      <c r="N87" s="15" t="e">
        <f t="shared" si="5"/>
        <v>#DIV/0!</v>
      </c>
    </row>
    <row r="88" spans="2:14" s="14" customFormat="1" ht="23.1" customHeight="1">
      <c r="B88" s="17"/>
      <c r="C88" s="17"/>
      <c r="D88" s="17"/>
      <c r="E88" s="18"/>
      <c r="F88" s="17"/>
      <c r="G88" s="14" t="e">
        <f t="shared" si="3"/>
        <v>#N/A</v>
      </c>
      <c r="H88" s="17"/>
      <c r="I88" s="17" t="str">
        <f t="shared" si="4"/>
        <v>Valor Total Recebido</v>
      </c>
      <c r="N88" s="15" t="e">
        <f t="shared" si="5"/>
        <v>#DIV/0!</v>
      </c>
    </row>
    <row r="89" spans="2:14" s="14" customFormat="1" ht="23.1" customHeight="1">
      <c r="B89" s="17"/>
      <c r="C89" s="17"/>
      <c r="D89" s="17"/>
      <c r="E89" s="18"/>
      <c r="F89" s="17"/>
      <c r="G89" s="14" t="e">
        <f t="shared" si="3"/>
        <v>#N/A</v>
      </c>
      <c r="H89" s="17"/>
      <c r="I89" s="17" t="str">
        <f t="shared" si="4"/>
        <v>Valor Total Recebido</v>
      </c>
      <c r="N89" s="15" t="e">
        <f t="shared" si="5"/>
        <v>#DIV/0!</v>
      </c>
    </row>
    <row r="90" spans="2:14" s="14" customFormat="1" ht="23.1" customHeight="1">
      <c r="B90" s="17"/>
      <c r="C90" s="17"/>
      <c r="D90" s="17"/>
      <c r="E90" s="18"/>
      <c r="F90" s="17"/>
      <c r="G90" s="14" t="e">
        <f t="shared" si="3"/>
        <v>#N/A</v>
      </c>
      <c r="H90" s="17"/>
      <c r="I90" s="17" t="str">
        <f t="shared" si="4"/>
        <v>Valor Total Recebido</v>
      </c>
      <c r="N90" s="15" t="e">
        <f t="shared" si="5"/>
        <v>#DIV/0!</v>
      </c>
    </row>
    <row r="91" spans="2:14" s="14" customFormat="1" ht="23.1" customHeight="1">
      <c r="B91" s="17"/>
      <c r="C91" s="17"/>
      <c r="D91" s="17"/>
      <c r="E91" s="18"/>
      <c r="F91" s="17"/>
      <c r="G91" s="14" t="e">
        <f t="shared" si="3"/>
        <v>#N/A</v>
      </c>
      <c r="H91" s="17"/>
      <c r="I91" s="17" t="str">
        <f t="shared" si="4"/>
        <v>Valor Total Recebido</v>
      </c>
      <c r="N91" s="15" t="e">
        <f t="shared" si="5"/>
        <v>#DIV/0!</v>
      </c>
    </row>
    <row r="92" spans="2:14" s="14" customFormat="1" ht="23.1" customHeight="1">
      <c r="B92" s="17"/>
      <c r="C92" s="17"/>
      <c r="D92" s="17"/>
      <c r="E92" s="18"/>
      <c r="F92" s="17"/>
      <c r="G92" s="14" t="e">
        <f t="shared" si="3"/>
        <v>#N/A</v>
      </c>
      <c r="H92" s="17"/>
      <c r="I92" s="17" t="str">
        <f t="shared" si="4"/>
        <v>Valor Total Recebido</v>
      </c>
      <c r="N92" s="15" t="e">
        <f t="shared" si="5"/>
        <v>#DIV/0!</v>
      </c>
    </row>
    <row r="93" spans="2:14" s="14" customFormat="1" ht="23.1" customHeight="1">
      <c r="B93" s="17"/>
      <c r="C93" s="17"/>
      <c r="D93" s="17"/>
      <c r="E93" s="18"/>
      <c r="F93" s="17"/>
      <c r="G93" s="14" t="e">
        <f t="shared" si="3"/>
        <v>#N/A</v>
      </c>
      <c r="H93" s="17"/>
      <c r="I93" s="17" t="str">
        <f t="shared" si="4"/>
        <v>Valor Total Recebido</v>
      </c>
      <c r="N93" s="15" t="e">
        <f t="shared" si="5"/>
        <v>#DIV/0!</v>
      </c>
    </row>
    <row r="94" spans="2:14" s="14" customFormat="1" ht="23.1" customHeight="1">
      <c r="B94" s="17"/>
      <c r="C94" s="17"/>
      <c r="D94" s="17"/>
      <c r="E94" s="18"/>
      <c r="F94" s="17"/>
      <c r="G94" s="14" t="e">
        <f t="shared" si="3"/>
        <v>#N/A</v>
      </c>
      <c r="H94" s="17"/>
      <c r="I94" s="17" t="str">
        <f t="shared" si="4"/>
        <v>Valor Total Recebido</v>
      </c>
      <c r="N94" s="15" t="e">
        <f t="shared" si="5"/>
        <v>#DIV/0!</v>
      </c>
    </row>
    <row r="95" spans="2:14" s="14" customFormat="1" ht="23.1" customHeight="1">
      <c r="B95" s="17"/>
      <c r="C95" s="17"/>
      <c r="D95" s="17"/>
      <c r="E95" s="18"/>
      <c r="F95" s="17"/>
      <c r="G95" s="14" t="e">
        <f t="shared" si="3"/>
        <v>#N/A</v>
      </c>
      <c r="H95" s="17"/>
      <c r="I95" s="17" t="str">
        <f t="shared" si="4"/>
        <v>Valor Total Recebido</v>
      </c>
      <c r="N95" s="15" t="e">
        <f t="shared" si="5"/>
        <v>#DIV/0!</v>
      </c>
    </row>
    <row r="96" spans="2:14" s="14" customFormat="1" ht="23.1" customHeight="1">
      <c r="B96" s="17"/>
      <c r="C96" s="17"/>
      <c r="D96" s="17"/>
      <c r="E96" s="18"/>
      <c r="F96" s="17"/>
      <c r="G96" s="14" t="e">
        <f t="shared" si="3"/>
        <v>#N/A</v>
      </c>
      <c r="H96" s="17"/>
      <c r="I96" s="17" t="str">
        <f t="shared" si="4"/>
        <v>Valor Total Recebido</v>
      </c>
      <c r="N96" s="15" t="e">
        <f t="shared" si="5"/>
        <v>#DIV/0!</v>
      </c>
    </row>
    <row r="97" spans="2:14" s="14" customFormat="1" ht="23.1" customHeight="1">
      <c r="B97" s="17"/>
      <c r="C97" s="17"/>
      <c r="D97" s="17"/>
      <c r="E97" s="18"/>
      <c r="F97" s="17"/>
      <c r="G97" s="14" t="e">
        <f t="shared" si="3"/>
        <v>#N/A</v>
      </c>
      <c r="H97" s="17"/>
      <c r="I97" s="17" t="str">
        <f t="shared" si="4"/>
        <v>Valor Total Recebido</v>
      </c>
      <c r="N97" s="15" t="e">
        <f t="shared" si="5"/>
        <v>#DIV/0!</v>
      </c>
    </row>
    <row r="98" spans="2:14" s="14" customFormat="1" ht="23.1" customHeight="1">
      <c r="B98" s="17"/>
      <c r="C98" s="17"/>
      <c r="D98" s="17"/>
      <c r="E98" s="18"/>
      <c r="F98" s="17"/>
      <c r="G98" s="14" t="e">
        <f t="shared" si="3"/>
        <v>#N/A</v>
      </c>
      <c r="H98" s="17"/>
      <c r="I98" s="17" t="str">
        <f t="shared" si="4"/>
        <v>Valor Total Recebido</v>
      </c>
      <c r="N98" s="15" t="e">
        <f t="shared" si="5"/>
        <v>#DIV/0!</v>
      </c>
    </row>
    <row r="99" spans="2:14" s="14" customFormat="1" ht="23.1" customHeight="1">
      <c r="B99" s="17"/>
      <c r="C99" s="17"/>
      <c r="D99" s="17"/>
      <c r="E99" s="18"/>
      <c r="F99" s="17"/>
      <c r="G99" s="14" t="e">
        <f t="shared" si="3"/>
        <v>#N/A</v>
      </c>
      <c r="H99" s="17"/>
      <c r="I99" s="17" t="str">
        <f t="shared" si="4"/>
        <v>Valor Total Recebido</v>
      </c>
      <c r="N99" s="15" t="e">
        <f t="shared" si="5"/>
        <v>#DIV/0!</v>
      </c>
    </row>
    <row r="100" spans="2:14" s="14" customFormat="1" ht="23.1" customHeight="1">
      <c r="B100" s="17"/>
      <c r="C100" s="17"/>
      <c r="D100" s="17"/>
      <c r="E100" s="18"/>
      <c r="F100" s="17"/>
      <c r="G100" s="14" t="e">
        <f t="shared" si="3"/>
        <v>#N/A</v>
      </c>
      <c r="H100" s="17"/>
      <c r="I100" s="17" t="str">
        <f t="shared" si="4"/>
        <v>Valor Total Recebido</v>
      </c>
      <c r="N100" s="15" t="e">
        <f t="shared" si="5"/>
        <v>#DIV/0!</v>
      </c>
    </row>
    <row r="101" spans="2:14" s="14" customFormat="1" ht="23.1" customHeight="1">
      <c r="B101" s="17"/>
      <c r="C101" s="17"/>
      <c r="D101" s="17"/>
      <c r="E101" s="18"/>
      <c r="F101" s="17"/>
      <c r="G101" s="14" t="e">
        <f t="shared" si="3"/>
        <v>#N/A</v>
      </c>
      <c r="H101" s="17"/>
      <c r="I101" s="17" t="str">
        <f t="shared" si="4"/>
        <v>Valor Total Recebido</v>
      </c>
      <c r="N101" s="15" t="e">
        <f t="shared" si="5"/>
        <v>#DIV/0!</v>
      </c>
    </row>
    <row r="102" spans="2:14" s="14" customFormat="1" ht="23.1" customHeight="1">
      <c r="B102" s="17"/>
      <c r="C102" s="17"/>
      <c r="D102" s="17"/>
      <c r="E102" s="18"/>
      <c r="F102" s="17"/>
      <c r="G102" s="14" t="e">
        <f t="shared" si="3"/>
        <v>#N/A</v>
      </c>
      <c r="H102" s="17"/>
      <c r="I102" s="17" t="str">
        <f t="shared" si="4"/>
        <v>Valor Total Recebido</v>
      </c>
      <c r="N102" s="15" t="e">
        <f t="shared" si="5"/>
        <v>#DIV/0!</v>
      </c>
    </row>
    <row r="103" spans="2:14" s="14" customFormat="1" ht="23.1" customHeight="1">
      <c r="B103" s="17"/>
      <c r="C103" s="17"/>
      <c r="D103" s="17"/>
      <c r="E103" s="18"/>
      <c r="F103" s="17"/>
      <c r="G103" s="14" t="e">
        <f t="shared" si="3"/>
        <v>#N/A</v>
      </c>
      <c r="H103" s="17"/>
      <c r="I103" s="17" t="str">
        <f t="shared" si="4"/>
        <v>Valor Total Recebido</v>
      </c>
      <c r="N103" s="15" t="e">
        <f t="shared" si="5"/>
        <v>#DIV/0!</v>
      </c>
    </row>
    <row r="104" spans="2:14" s="14" customFormat="1" ht="23.1" customHeight="1">
      <c r="B104" s="17"/>
      <c r="C104" s="17"/>
      <c r="D104" s="17"/>
      <c r="E104" s="18"/>
      <c r="F104" s="17"/>
      <c r="G104" s="14" t="e">
        <f t="shared" si="3"/>
        <v>#N/A</v>
      </c>
      <c r="H104" s="17"/>
      <c r="I104" s="17" t="str">
        <f t="shared" si="4"/>
        <v>Valor Total Recebido</v>
      </c>
      <c r="N104" s="15" t="e">
        <f t="shared" si="5"/>
        <v>#DIV/0!</v>
      </c>
    </row>
    <row r="105" spans="2:14" s="14" customFormat="1" ht="23.1" customHeight="1">
      <c r="B105" s="17"/>
      <c r="C105" s="17"/>
      <c r="D105" s="17"/>
      <c r="E105" s="18"/>
      <c r="F105" s="17"/>
      <c r="G105" s="14" t="e">
        <f t="shared" si="3"/>
        <v>#N/A</v>
      </c>
      <c r="H105" s="17"/>
      <c r="I105" s="17" t="str">
        <f t="shared" si="4"/>
        <v>Valor Total Recebido</v>
      </c>
      <c r="N105" s="15" t="e">
        <f t="shared" si="5"/>
        <v>#DIV/0!</v>
      </c>
    </row>
    <row r="106" spans="2:14" s="14" customFormat="1" ht="23.1" customHeight="1">
      <c r="B106" s="17"/>
      <c r="C106" s="17"/>
      <c r="D106" s="17"/>
      <c r="E106" s="18"/>
      <c r="F106" s="17"/>
      <c r="G106" s="14" t="e">
        <f t="shared" si="3"/>
        <v>#N/A</v>
      </c>
      <c r="H106" s="17"/>
      <c r="I106" s="17" t="str">
        <f t="shared" si="4"/>
        <v>Valor Total Recebido</v>
      </c>
      <c r="N106" s="15" t="e">
        <f t="shared" si="5"/>
        <v>#DIV/0!</v>
      </c>
    </row>
    <row r="107" spans="2:14" s="14" customFormat="1" ht="23.1" customHeight="1">
      <c r="B107" s="17"/>
      <c r="C107" s="17"/>
      <c r="D107" s="17"/>
      <c r="E107" s="18"/>
      <c r="F107" s="17"/>
      <c r="G107" s="14" t="e">
        <f t="shared" si="3"/>
        <v>#N/A</v>
      </c>
      <c r="H107" s="17"/>
      <c r="I107" s="17" t="str">
        <f t="shared" si="4"/>
        <v>Valor Total Recebido</v>
      </c>
      <c r="N107" s="15" t="e">
        <f t="shared" si="5"/>
        <v>#DIV/0!</v>
      </c>
    </row>
    <row r="108" spans="2:14" s="14" customFormat="1" ht="23.1" customHeight="1">
      <c r="B108" s="17"/>
      <c r="C108" s="17"/>
      <c r="D108" s="17"/>
      <c r="E108" s="18"/>
      <c r="F108" s="17"/>
      <c r="G108" s="14" t="e">
        <f t="shared" si="3"/>
        <v>#N/A</v>
      </c>
      <c r="H108" s="17"/>
      <c r="I108" s="17" t="str">
        <f t="shared" si="4"/>
        <v>Valor Total Recebido</v>
      </c>
      <c r="N108" s="15" t="e">
        <f t="shared" si="5"/>
        <v>#DIV/0!</v>
      </c>
    </row>
    <row r="109" spans="2:14" s="14" customFormat="1" ht="23.1" customHeight="1">
      <c r="B109" s="17"/>
      <c r="C109" s="17"/>
      <c r="D109" s="17"/>
      <c r="E109" s="18"/>
      <c r="F109" s="17"/>
      <c r="G109" s="14" t="e">
        <f t="shared" si="3"/>
        <v>#N/A</v>
      </c>
      <c r="H109" s="17"/>
      <c r="I109" s="17" t="str">
        <f t="shared" si="4"/>
        <v>Valor Total Recebido</v>
      </c>
      <c r="N109" s="15" t="e">
        <f t="shared" si="5"/>
        <v>#DIV/0!</v>
      </c>
    </row>
    <row r="110" spans="2:14" s="14" customFormat="1" ht="23.1" customHeight="1">
      <c r="B110" s="17"/>
      <c r="C110" s="17"/>
      <c r="D110" s="17"/>
      <c r="E110" s="18"/>
      <c r="F110" s="17"/>
      <c r="G110" s="14" t="e">
        <f t="shared" si="3"/>
        <v>#N/A</v>
      </c>
      <c r="H110" s="17"/>
      <c r="I110" s="17" t="str">
        <f t="shared" si="4"/>
        <v>Valor Total Recebido</v>
      </c>
      <c r="N110" s="15" t="e">
        <f t="shared" si="5"/>
        <v>#DIV/0!</v>
      </c>
    </row>
    <row r="111" spans="2:14" s="14" customFormat="1" ht="23.1" customHeight="1">
      <c r="B111" s="17"/>
      <c r="C111" s="17"/>
      <c r="D111" s="17"/>
      <c r="E111" s="18"/>
      <c r="F111" s="17"/>
      <c r="G111" s="14" t="e">
        <f t="shared" si="3"/>
        <v>#N/A</v>
      </c>
      <c r="H111" s="17"/>
      <c r="I111" s="17" t="str">
        <f t="shared" si="4"/>
        <v>Valor Total Recebido</v>
      </c>
      <c r="N111" s="15" t="e">
        <f t="shared" si="5"/>
        <v>#DIV/0!</v>
      </c>
    </row>
    <row r="112" spans="2:14" s="14" customFormat="1" ht="23.1" customHeight="1">
      <c r="B112" s="17"/>
      <c r="C112" s="17"/>
      <c r="D112" s="17"/>
      <c r="E112" s="18"/>
      <c r="F112" s="17"/>
      <c r="G112" s="14" t="e">
        <f t="shared" si="3"/>
        <v>#N/A</v>
      </c>
      <c r="H112" s="17"/>
      <c r="I112" s="17" t="str">
        <f t="shared" si="4"/>
        <v>Valor Total Recebido</v>
      </c>
      <c r="N112" s="15" t="e">
        <f t="shared" si="5"/>
        <v>#DIV/0!</v>
      </c>
    </row>
    <row r="113" spans="2:14" s="14" customFormat="1" ht="23.1" customHeight="1">
      <c r="B113" s="17"/>
      <c r="C113" s="17"/>
      <c r="D113" s="17"/>
      <c r="E113" s="18"/>
      <c r="F113" s="17"/>
      <c r="G113" s="14" t="e">
        <f t="shared" si="3"/>
        <v>#N/A</v>
      </c>
      <c r="H113" s="17"/>
      <c r="I113" s="17" t="str">
        <f t="shared" si="4"/>
        <v>Valor Total Recebido</v>
      </c>
      <c r="N113" s="15" t="e">
        <f t="shared" si="5"/>
        <v>#DIV/0!</v>
      </c>
    </row>
    <row r="114" spans="2:14" s="14" customFormat="1" ht="23.1" customHeight="1">
      <c r="B114" s="17"/>
      <c r="C114" s="17"/>
      <c r="D114" s="17"/>
      <c r="E114" s="18"/>
      <c r="F114" s="17"/>
      <c r="G114" s="14" t="e">
        <f t="shared" si="3"/>
        <v>#N/A</v>
      </c>
      <c r="H114" s="17"/>
      <c r="I114" s="17" t="str">
        <f t="shared" si="4"/>
        <v>Valor Total Recebido</v>
      </c>
      <c r="N114" s="15" t="e">
        <f t="shared" si="5"/>
        <v>#DIV/0!</v>
      </c>
    </row>
    <row r="115" spans="2:14" s="14" customFormat="1" ht="23.1" customHeight="1">
      <c r="B115" s="17"/>
      <c r="C115" s="17"/>
      <c r="D115" s="17"/>
      <c r="E115" s="18"/>
      <c r="F115" s="17"/>
      <c r="G115" s="14" t="e">
        <f t="shared" si="3"/>
        <v>#N/A</v>
      </c>
      <c r="H115" s="17"/>
      <c r="I115" s="17" t="str">
        <f t="shared" si="4"/>
        <v>Valor Total Recebido</v>
      </c>
      <c r="N115" s="15" t="e">
        <f t="shared" si="5"/>
        <v>#DIV/0!</v>
      </c>
    </row>
    <row r="116" spans="2:14" s="14" customFormat="1" ht="23.1" customHeight="1">
      <c r="B116" s="17"/>
      <c r="C116" s="17"/>
      <c r="D116" s="17"/>
      <c r="E116" s="18"/>
      <c r="F116" s="17"/>
      <c r="G116" s="14" t="e">
        <f t="shared" si="3"/>
        <v>#N/A</v>
      </c>
      <c r="H116" s="17"/>
      <c r="I116" s="17" t="str">
        <f t="shared" si="4"/>
        <v>Valor Total Recebido</v>
      </c>
      <c r="N116" s="15" t="e">
        <f t="shared" si="5"/>
        <v>#DIV/0!</v>
      </c>
    </row>
    <row r="117" spans="2:14" s="14" customFormat="1" ht="23.1" customHeight="1">
      <c r="B117" s="17"/>
      <c r="C117" s="17"/>
      <c r="D117" s="17"/>
      <c r="E117" s="18"/>
      <c r="F117" s="17"/>
      <c r="G117" s="14" t="e">
        <f t="shared" si="3"/>
        <v>#N/A</v>
      </c>
      <c r="H117" s="17"/>
      <c r="I117" s="17" t="str">
        <f t="shared" si="4"/>
        <v>Valor Total Recebido</v>
      </c>
      <c r="N117" s="15" t="e">
        <f t="shared" si="5"/>
        <v>#DIV/0!</v>
      </c>
    </row>
    <row r="118" spans="2:14" s="14" customFormat="1" ht="23.1" customHeight="1">
      <c r="B118" s="17"/>
      <c r="C118" s="17"/>
      <c r="D118" s="17"/>
      <c r="E118" s="18"/>
      <c r="F118" s="17"/>
      <c r="G118" s="14" t="e">
        <f t="shared" si="3"/>
        <v>#N/A</v>
      </c>
      <c r="H118" s="17"/>
      <c r="I118" s="17" t="str">
        <f t="shared" si="4"/>
        <v>Valor Total Recebido</v>
      </c>
      <c r="N118" s="15" t="e">
        <f t="shared" si="5"/>
        <v>#DIV/0!</v>
      </c>
    </row>
    <row r="119" spans="2:14" s="14" customFormat="1" ht="23.1" customHeight="1">
      <c r="B119" s="17"/>
      <c r="C119" s="17"/>
      <c r="D119" s="17"/>
      <c r="E119" s="18"/>
      <c r="F119" s="17"/>
      <c r="G119" s="14" t="e">
        <f t="shared" si="3"/>
        <v>#N/A</v>
      </c>
      <c r="H119" s="17"/>
      <c r="I119" s="17" t="str">
        <f t="shared" si="4"/>
        <v>Valor Total Recebido</v>
      </c>
      <c r="N119" s="15" t="e">
        <f t="shared" si="5"/>
        <v>#DIV/0!</v>
      </c>
    </row>
    <row r="120" spans="2:14" s="14" customFormat="1" ht="23.1" customHeight="1">
      <c r="B120" s="17"/>
      <c r="C120" s="17"/>
      <c r="D120" s="17"/>
      <c r="E120" s="18"/>
      <c r="F120" s="17"/>
      <c r="G120" s="14" t="e">
        <f t="shared" si="3"/>
        <v>#N/A</v>
      </c>
      <c r="H120" s="17"/>
      <c r="I120" s="17" t="str">
        <f t="shared" si="4"/>
        <v>Valor Total Recebido</v>
      </c>
      <c r="N120" s="15" t="e">
        <f t="shared" si="5"/>
        <v>#DIV/0!</v>
      </c>
    </row>
    <row r="121" spans="2:14" s="14" customFormat="1" ht="23.1" customHeight="1">
      <c r="B121" s="17"/>
      <c r="C121" s="17"/>
      <c r="D121" s="17"/>
      <c r="E121" s="18"/>
      <c r="F121" s="17"/>
      <c r="G121" s="14" t="e">
        <f t="shared" si="3"/>
        <v>#N/A</v>
      </c>
      <c r="H121" s="17"/>
      <c r="I121" s="17" t="str">
        <f t="shared" si="4"/>
        <v>Valor Total Recebido</v>
      </c>
      <c r="N121" s="15" t="e">
        <f t="shared" si="5"/>
        <v>#DIV/0!</v>
      </c>
    </row>
    <row r="122" spans="2:14" s="14" customFormat="1" ht="23.1" customHeight="1">
      <c r="B122" s="17"/>
      <c r="C122" s="17"/>
      <c r="D122" s="17"/>
      <c r="E122" s="18"/>
      <c r="F122" s="17"/>
      <c r="G122" s="14" t="e">
        <f t="shared" si="3"/>
        <v>#N/A</v>
      </c>
      <c r="H122" s="17"/>
      <c r="I122" s="17" t="str">
        <f t="shared" si="4"/>
        <v>Valor Total Recebido</v>
      </c>
      <c r="N122" s="15" t="e">
        <f t="shared" si="5"/>
        <v>#DIV/0!</v>
      </c>
    </row>
    <row r="123" spans="2:14" s="14" customFormat="1" ht="23.1" customHeight="1">
      <c r="B123" s="17"/>
      <c r="C123" s="17"/>
      <c r="D123" s="17"/>
      <c r="E123" s="18"/>
      <c r="F123" s="17"/>
      <c r="G123" s="14" t="e">
        <f t="shared" si="3"/>
        <v>#N/A</v>
      </c>
      <c r="H123" s="17"/>
      <c r="I123" s="17" t="str">
        <f t="shared" si="4"/>
        <v>Valor Total Recebido</v>
      </c>
      <c r="N123" s="15" t="e">
        <f t="shared" si="5"/>
        <v>#DIV/0!</v>
      </c>
    </row>
    <row r="124" spans="2:14" s="14" customFormat="1" ht="23.1" customHeight="1">
      <c r="B124" s="17"/>
      <c r="C124" s="17"/>
      <c r="D124" s="17"/>
      <c r="E124" s="18"/>
      <c r="F124" s="17"/>
      <c r="G124" s="14" t="e">
        <f t="shared" si="3"/>
        <v>#N/A</v>
      </c>
      <c r="H124" s="17"/>
      <c r="I124" s="17" t="str">
        <f t="shared" si="4"/>
        <v>Valor Total Recebido</v>
      </c>
      <c r="N124" s="15" t="e">
        <f t="shared" si="5"/>
        <v>#DIV/0!</v>
      </c>
    </row>
    <row r="125" spans="2:14" s="14" customFormat="1" ht="23.1" customHeight="1">
      <c r="B125" s="17"/>
      <c r="C125" s="17"/>
      <c r="D125" s="17"/>
      <c r="E125" s="18"/>
      <c r="F125" s="17"/>
      <c r="G125" s="14" t="e">
        <f t="shared" si="3"/>
        <v>#N/A</v>
      </c>
      <c r="H125" s="17"/>
      <c r="I125" s="17" t="str">
        <f t="shared" si="4"/>
        <v>Valor Total Recebido</v>
      </c>
      <c r="N125" s="15" t="e">
        <f t="shared" si="5"/>
        <v>#DIV/0!</v>
      </c>
    </row>
    <row r="126" spans="2:14" s="14" customFormat="1" ht="23.1" customHeight="1">
      <c r="B126" s="17"/>
      <c r="C126" s="17"/>
      <c r="D126" s="17"/>
      <c r="E126" s="18"/>
      <c r="F126" s="17"/>
      <c r="G126" s="14" t="e">
        <f t="shared" si="3"/>
        <v>#N/A</v>
      </c>
      <c r="H126" s="17"/>
      <c r="I126" s="17" t="str">
        <f t="shared" si="4"/>
        <v>Valor Total Recebido</v>
      </c>
      <c r="N126" s="15" t="e">
        <f t="shared" si="5"/>
        <v>#DIV/0!</v>
      </c>
    </row>
    <row r="127" spans="2:14" s="14" customFormat="1" ht="23.1" customHeight="1">
      <c r="B127" s="17"/>
      <c r="C127" s="17"/>
      <c r="D127" s="17"/>
      <c r="E127" s="18"/>
      <c r="F127" s="17"/>
      <c r="G127" s="14" t="e">
        <f t="shared" si="3"/>
        <v>#N/A</v>
      </c>
      <c r="H127" s="17"/>
      <c r="I127" s="17" t="str">
        <f t="shared" si="4"/>
        <v>Valor Total Recebido</v>
      </c>
      <c r="N127" s="15" t="e">
        <f t="shared" si="5"/>
        <v>#DIV/0!</v>
      </c>
    </row>
    <row r="128" spans="2:14" s="14" customFormat="1" ht="23.1" customHeight="1">
      <c r="B128" s="17"/>
      <c r="C128" s="17"/>
      <c r="D128" s="17"/>
      <c r="E128" s="18"/>
      <c r="F128" s="17"/>
      <c r="G128" s="14" t="e">
        <f t="shared" si="3"/>
        <v>#N/A</v>
      </c>
      <c r="H128" s="17"/>
      <c r="I128" s="17" t="str">
        <f t="shared" si="4"/>
        <v>Valor Total Recebido</v>
      </c>
      <c r="N128" s="15" t="e">
        <f t="shared" si="5"/>
        <v>#DIV/0!</v>
      </c>
    </row>
    <row r="129" spans="2:14" s="14" customFormat="1" ht="23.1" customHeight="1">
      <c r="B129" s="17"/>
      <c r="C129" s="17"/>
      <c r="D129" s="17"/>
      <c r="E129" s="18"/>
      <c r="F129" s="17"/>
      <c r="G129" s="14" t="e">
        <f t="shared" si="3"/>
        <v>#N/A</v>
      </c>
      <c r="H129" s="17"/>
      <c r="I129" s="17" t="str">
        <f t="shared" si="4"/>
        <v>Valor Total Recebido</v>
      </c>
      <c r="N129" s="15" t="e">
        <f t="shared" si="5"/>
        <v>#DIV/0!</v>
      </c>
    </row>
    <row r="130" spans="2:14" s="14" customFormat="1" ht="23.1" customHeight="1">
      <c r="B130" s="17"/>
      <c r="C130" s="17"/>
      <c r="D130" s="17"/>
      <c r="E130" s="18"/>
      <c r="F130" s="17"/>
      <c r="G130" s="14" t="e">
        <f t="shared" si="3"/>
        <v>#N/A</v>
      </c>
      <c r="H130" s="17"/>
      <c r="I130" s="17" t="str">
        <f t="shared" si="4"/>
        <v>Valor Total Recebido</v>
      </c>
      <c r="N130" s="15" t="e">
        <f t="shared" si="5"/>
        <v>#DIV/0!</v>
      </c>
    </row>
    <row r="131" spans="2:14" s="14" customFormat="1" ht="23.1" customHeight="1">
      <c r="B131" s="17"/>
      <c r="C131" s="17"/>
      <c r="D131" s="17"/>
      <c r="E131" s="18"/>
      <c r="F131" s="17"/>
      <c r="G131" s="14" t="e">
        <f t="shared" si="3"/>
        <v>#N/A</v>
      </c>
      <c r="H131" s="17"/>
      <c r="I131" s="17" t="str">
        <f t="shared" si="4"/>
        <v>Valor Total Recebido</v>
      </c>
      <c r="N131" s="15" t="e">
        <f t="shared" si="5"/>
        <v>#DIV/0!</v>
      </c>
    </row>
    <row r="132" spans="2:14" s="14" customFormat="1" ht="23.1" customHeight="1">
      <c r="B132" s="17"/>
      <c r="C132" s="17"/>
      <c r="D132" s="17"/>
      <c r="E132" s="18"/>
      <c r="F132" s="17"/>
      <c r="G132" s="14" t="e">
        <f t="shared" ref="G132:G195" si="6">VLOOKUP($D132,$K$1:$L$12,2,FALSE)</f>
        <v>#N/A</v>
      </c>
      <c r="H132" s="17"/>
      <c r="I132" s="17" t="str">
        <f t="shared" ref="I132:I195" si="7">IF(H132&lt;F132,"Falta Receber",IF(H132=F132,"Valor Total Recebido",""))</f>
        <v>Valor Total Recebido</v>
      </c>
      <c r="N132" s="15" t="e">
        <f t="shared" ref="N132:N195" si="8">E132/F132</f>
        <v>#DIV/0!</v>
      </c>
    </row>
    <row r="133" spans="2:14" s="14" customFormat="1" ht="23.1" customHeight="1">
      <c r="B133" s="17"/>
      <c r="C133" s="17"/>
      <c r="D133" s="17"/>
      <c r="E133" s="18"/>
      <c r="F133" s="17"/>
      <c r="G133" s="14" t="e">
        <f t="shared" si="6"/>
        <v>#N/A</v>
      </c>
      <c r="H133" s="17"/>
      <c r="I133" s="17" t="str">
        <f t="shared" si="7"/>
        <v>Valor Total Recebido</v>
      </c>
      <c r="N133" s="15" t="e">
        <f t="shared" si="8"/>
        <v>#DIV/0!</v>
      </c>
    </row>
    <row r="134" spans="2:14" s="14" customFormat="1" ht="23.1" customHeight="1">
      <c r="B134" s="17"/>
      <c r="C134" s="17"/>
      <c r="D134" s="17"/>
      <c r="E134" s="18"/>
      <c r="F134" s="17"/>
      <c r="G134" s="14" t="e">
        <f t="shared" si="6"/>
        <v>#N/A</v>
      </c>
      <c r="H134" s="17"/>
      <c r="I134" s="17" t="str">
        <f t="shared" si="7"/>
        <v>Valor Total Recebido</v>
      </c>
      <c r="N134" s="15" t="e">
        <f t="shared" si="8"/>
        <v>#DIV/0!</v>
      </c>
    </row>
    <row r="135" spans="2:14" s="14" customFormat="1" ht="23.1" customHeight="1">
      <c r="B135" s="17"/>
      <c r="C135" s="17"/>
      <c r="D135" s="17"/>
      <c r="E135" s="18"/>
      <c r="F135" s="17"/>
      <c r="G135" s="14" t="e">
        <f t="shared" si="6"/>
        <v>#N/A</v>
      </c>
      <c r="H135" s="17"/>
      <c r="I135" s="17" t="str">
        <f t="shared" si="7"/>
        <v>Valor Total Recebido</v>
      </c>
      <c r="N135" s="15" t="e">
        <f t="shared" si="8"/>
        <v>#DIV/0!</v>
      </c>
    </row>
    <row r="136" spans="2:14" s="14" customFormat="1" ht="23.1" customHeight="1">
      <c r="B136" s="17"/>
      <c r="C136" s="17"/>
      <c r="D136" s="17"/>
      <c r="E136" s="18"/>
      <c r="F136" s="17"/>
      <c r="G136" s="14" t="e">
        <f t="shared" si="6"/>
        <v>#N/A</v>
      </c>
      <c r="H136" s="17"/>
      <c r="I136" s="17" t="str">
        <f t="shared" si="7"/>
        <v>Valor Total Recebido</v>
      </c>
      <c r="N136" s="15" t="e">
        <f t="shared" si="8"/>
        <v>#DIV/0!</v>
      </c>
    </row>
    <row r="137" spans="2:14" s="14" customFormat="1" ht="23.1" customHeight="1">
      <c r="B137" s="17"/>
      <c r="C137" s="17"/>
      <c r="D137" s="17"/>
      <c r="E137" s="18"/>
      <c r="F137" s="17"/>
      <c r="G137" s="14" t="e">
        <f t="shared" si="6"/>
        <v>#N/A</v>
      </c>
      <c r="H137" s="17"/>
      <c r="I137" s="17" t="str">
        <f t="shared" si="7"/>
        <v>Valor Total Recebido</v>
      </c>
      <c r="N137" s="15" t="e">
        <f t="shared" si="8"/>
        <v>#DIV/0!</v>
      </c>
    </row>
    <row r="138" spans="2:14" s="14" customFormat="1" ht="23.1" customHeight="1">
      <c r="B138" s="17"/>
      <c r="C138" s="17"/>
      <c r="D138" s="17"/>
      <c r="E138" s="18"/>
      <c r="F138" s="17"/>
      <c r="G138" s="14" t="e">
        <f t="shared" si="6"/>
        <v>#N/A</v>
      </c>
      <c r="H138" s="17"/>
      <c r="I138" s="17" t="str">
        <f t="shared" si="7"/>
        <v>Valor Total Recebido</v>
      </c>
      <c r="N138" s="15" t="e">
        <f t="shared" si="8"/>
        <v>#DIV/0!</v>
      </c>
    </row>
    <row r="139" spans="2:14" s="14" customFormat="1" ht="23.1" customHeight="1">
      <c r="B139" s="17"/>
      <c r="C139" s="17"/>
      <c r="D139" s="17"/>
      <c r="E139" s="18"/>
      <c r="F139" s="17"/>
      <c r="G139" s="14" t="e">
        <f t="shared" si="6"/>
        <v>#N/A</v>
      </c>
      <c r="H139" s="17"/>
      <c r="I139" s="17" t="str">
        <f t="shared" si="7"/>
        <v>Valor Total Recebido</v>
      </c>
      <c r="N139" s="15" t="e">
        <f t="shared" si="8"/>
        <v>#DIV/0!</v>
      </c>
    </row>
    <row r="140" spans="2:14" s="14" customFormat="1" ht="23.1" customHeight="1">
      <c r="B140" s="17"/>
      <c r="C140" s="17"/>
      <c r="D140" s="17"/>
      <c r="E140" s="18"/>
      <c r="F140" s="17"/>
      <c r="G140" s="14" t="e">
        <f t="shared" si="6"/>
        <v>#N/A</v>
      </c>
      <c r="H140" s="17"/>
      <c r="I140" s="17" t="str">
        <f t="shared" si="7"/>
        <v>Valor Total Recebido</v>
      </c>
      <c r="N140" s="15" t="e">
        <f t="shared" si="8"/>
        <v>#DIV/0!</v>
      </c>
    </row>
    <row r="141" spans="2:14" s="14" customFormat="1" ht="23.1" customHeight="1">
      <c r="B141" s="17"/>
      <c r="C141" s="17"/>
      <c r="D141" s="17"/>
      <c r="E141" s="18"/>
      <c r="F141" s="17"/>
      <c r="G141" s="14" t="e">
        <f t="shared" si="6"/>
        <v>#N/A</v>
      </c>
      <c r="H141" s="17"/>
      <c r="I141" s="17" t="str">
        <f t="shared" si="7"/>
        <v>Valor Total Recebido</v>
      </c>
      <c r="N141" s="15" t="e">
        <f t="shared" si="8"/>
        <v>#DIV/0!</v>
      </c>
    </row>
    <row r="142" spans="2:14" s="14" customFormat="1" ht="23.1" customHeight="1">
      <c r="B142" s="17"/>
      <c r="C142" s="17"/>
      <c r="D142" s="17"/>
      <c r="E142" s="18"/>
      <c r="F142" s="17"/>
      <c r="G142" s="14" t="e">
        <f t="shared" si="6"/>
        <v>#N/A</v>
      </c>
      <c r="H142" s="17"/>
      <c r="I142" s="17" t="str">
        <f t="shared" si="7"/>
        <v>Valor Total Recebido</v>
      </c>
      <c r="N142" s="15" t="e">
        <f t="shared" si="8"/>
        <v>#DIV/0!</v>
      </c>
    </row>
    <row r="143" spans="2:14" s="14" customFormat="1" ht="23.1" customHeight="1">
      <c r="B143" s="17"/>
      <c r="C143" s="17"/>
      <c r="D143" s="17"/>
      <c r="E143" s="18"/>
      <c r="F143" s="17"/>
      <c r="G143" s="14" t="e">
        <f t="shared" si="6"/>
        <v>#N/A</v>
      </c>
      <c r="H143" s="17"/>
      <c r="I143" s="17" t="str">
        <f t="shared" si="7"/>
        <v>Valor Total Recebido</v>
      </c>
      <c r="N143" s="15" t="e">
        <f t="shared" si="8"/>
        <v>#DIV/0!</v>
      </c>
    </row>
    <row r="144" spans="2:14" s="14" customFormat="1" ht="23.1" customHeight="1">
      <c r="B144" s="17"/>
      <c r="C144" s="17"/>
      <c r="D144" s="17"/>
      <c r="E144" s="18"/>
      <c r="F144" s="17"/>
      <c r="G144" s="14" t="e">
        <f t="shared" si="6"/>
        <v>#N/A</v>
      </c>
      <c r="H144" s="17"/>
      <c r="I144" s="17" t="str">
        <f t="shared" si="7"/>
        <v>Valor Total Recebido</v>
      </c>
      <c r="N144" s="15" t="e">
        <f t="shared" si="8"/>
        <v>#DIV/0!</v>
      </c>
    </row>
    <row r="145" spans="2:14" s="14" customFormat="1" ht="23.1" customHeight="1">
      <c r="B145" s="17"/>
      <c r="C145" s="17"/>
      <c r="D145" s="17"/>
      <c r="E145" s="18"/>
      <c r="F145" s="17"/>
      <c r="G145" s="14" t="e">
        <f t="shared" si="6"/>
        <v>#N/A</v>
      </c>
      <c r="H145" s="17"/>
      <c r="I145" s="17" t="str">
        <f t="shared" si="7"/>
        <v>Valor Total Recebido</v>
      </c>
      <c r="N145" s="15" t="e">
        <f t="shared" si="8"/>
        <v>#DIV/0!</v>
      </c>
    </row>
    <row r="146" spans="2:14" s="14" customFormat="1" ht="23.1" customHeight="1">
      <c r="B146" s="17"/>
      <c r="C146" s="17"/>
      <c r="D146" s="17"/>
      <c r="E146" s="18"/>
      <c r="F146" s="17"/>
      <c r="G146" s="14" t="e">
        <f t="shared" si="6"/>
        <v>#N/A</v>
      </c>
      <c r="H146" s="17"/>
      <c r="I146" s="17" t="str">
        <f t="shared" si="7"/>
        <v>Valor Total Recebido</v>
      </c>
      <c r="N146" s="15" t="e">
        <f t="shared" si="8"/>
        <v>#DIV/0!</v>
      </c>
    </row>
    <row r="147" spans="2:14" s="14" customFormat="1" ht="23.1" customHeight="1">
      <c r="B147" s="17"/>
      <c r="C147" s="17"/>
      <c r="D147" s="17"/>
      <c r="E147" s="18"/>
      <c r="F147" s="17"/>
      <c r="G147" s="14" t="e">
        <f t="shared" si="6"/>
        <v>#N/A</v>
      </c>
      <c r="H147" s="17"/>
      <c r="I147" s="17" t="str">
        <f t="shared" si="7"/>
        <v>Valor Total Recebido</v>
      </c>
      <c r="N147" s="15" t="e">
        <f t="shared" si="8"/>
        <v>#DIV/0!</v>
      </c>
    </row>
    <row r="148" spans="2:14" s="14" customFormat="1" ht="23.1" customHeight="1">
      <c r="B148" s="17"/>
      <c r="C148" s="17"/>
      <c r="D148" s="17"/>
      <c r="E148" s="18"/>
      <c r="F148" s="17"/>
      <c r="G148" s="14" t="e">
        <f t="shared" si="6"/>
        <v>#N/A</v>
      </c>
      <c r="H148" s="17"/>
      <c r="I148" s="17" t="str">
        <f t="shared" si="7"/>
        <v>Valor Total Recebido</v>
      </c>
      <c r="N148" s="15" t="e">
        <f t="shared" si="8"/>
        <v>#DIV/0!</v>
      </c>
    </row>
    <row r="149" spans="2:14" s="14" customFormat="1" ht="23.1" customHeight="1">
      <c r="B149" s="17"/>
      <c r="C149" s="17"/>
      <c r="D149" s="17"/>
      <c r="E149" s="18"/>
      <c r="F149" s="17"/>
      <c r="G149" s="14" t="e">
        <f t="shared" si="6"/>
        <v>#N/A</v>
      </c>
      <c r="H149" s="17"/>
      <c r="I149" s="17" t="str">
        <f t="shared" si="7"/>
        <v>Valor Total Recebido</v>
      </c>
      <c r="N149" s="15" t="e">
        <f t="shared" si="8"/>
        <v>#DIV/0!</v>
      </c>
    </row>
    <row r="150" spans="2:14" s="14" customFormat="1" ht="23.1" customHeight="1">
      <c r="B150" s="17"/>
      <c r="C150" s="17"/>
      <c r="D150" s="17"/>
      <c r="E150" s="18"/>
      <c r="F150" s="17"/>
      <c r="G150" s="14" t="e">
        <f t="shared" si="6"/>
        <v>#N/A</v>
      </c>
      <c r="H150" s="17"/>
      <c r="I150" s="17" t="str">
        <f t="shared" si="7"/>
        <v>Valor Total Recebido</v>
      </c>
      <c r="N150" s="15" t="e">
        <f t="shared" si="8"/>
        <v>#DIV/0!</v>
      </c>
    </row>
    <row r="151" spans="2:14" s="14" customFormat="1" ht="23.1" customHeight="1">
      <c r="B151" s="17"/>
      <c r="C151" s="17"/>
      <c r="D151" s="17"/>
      <c r="E151" s="18"/>
      <c r="F151" s="17"/>
      <c r="G151" s="14" t="e">
        <f t="shared" si="6"/>
        <v>#N/A</v>
      </c>
      <c r="H151" s="17"/>
      <c r="I151" s="17" t="str">
        <f t="shared" si="7"/>
        <v>Valor Total Recebido</v>
      </c>
      <c r="N151" s="15" t="e">
        <f t="shared" si="8"/>
        <v>#DIV/0!</v>
      </c>
    </row>
    <row r="152" spans="2:14" s="14" customFormat="1" ht="23.1" customHeight="1">
      <c r="B152" s="17"/>
      <c r="C152" s="17"/>
      <c r="D152" s="17"/>
      <c r="E152" s="18"/>
      <c r="F152" s="17"/>
      <c r="G152" s="14" t="e">
        <f t="shared" si="6"/>
        <v>#N/A</v>
      </c>
      <c r="H152" s="17"/>
      <c r="I152" s="17" t="str">
        <f t="shared" si="7"/>
        <v>Valor Total Recebido</v>
      </c>
      <c r="N152" s="15" t="e">
        <f t="shared" si="8"/>
        <v>#DIV/0!</v>
      </c>
    </row>
    <row r="153" spans="2:14" s="14" customFormat="1" ht="23.1" customHeight="1">
      <c r="B153" s="17"/>
      <c r="C153" s="17"/>
      <c r="D153" s="17"/>
      <c r="E153" s="18"/>
      <c r="F153" s="17"/>
      <c r="G153" s="14" t="e">
        <f t="shared" si="6"/>
        <v>#N/A</v>
      </c>
      <c r="H153" s="17"/>
      <c r="I153" s="17" t="str">
        <f t="shared" si="7"/>
        <v>Valor Total Recebido</v>
      </c>
      <c r="N153" s="15" t="e">
        <f t="shared" si="8"/>
        <v>#DIV/0!</v>
      </c>
    </row>
    <row r="154" spans="2:14" s="14" customFormat="1" ht="23.1" customHeight="1">
      <c r="B154" s="17"/>
      <c r="C154" s="17"/>
      <c r="D154" s="17"/>
      <c r="E154" s="18"/>
      <c r="F154" s="17"/>
      <c r="G154" s="14" t="e">
        <f t="shared" si="6"/>
        <v>#N/A</v>
      </c>
      <c r="H154" s="17"/>
      <c r="I154" s="17" t="str">
        <f t="shared" si="7"/>
        <v>Valor Total Recebido</v>
      </c>
      <c r="N154" s="15" t="e">
        <f t="shared" si="8"/>
        <v>#DIV/0!</v>
      </c>
    </row>
    <row r="155" spans="2:14" s="14" customFormat="1" ht="23.1" customHeight="1">
      <c r="B155" s="17"/>
      <c r="C155" s="17"/>
      <c r="D155" s="17"/>
      <c r="E155" s="18"/>
      <c r="F155" s="17"/>
      <c r="G155" s="14" t="e">
        <f t="shared" si="6"/>
        <v>#N/A</v>
      </c>
      <c r="H155" s="17"/>
      <c r="I155" s="17" t="str">
        <f t="shared" si="7"/>
        <v>Valor Total Recebido</v>
      </c>
      <c r="N155" s="15" t="e">
        <f t="shared" si="8"/>
        <v>#DIV/0!</v>
      </c>
    </row>
    <row r="156" spans="2:14" s="14" customFormat="1" ht="23.1" customHeight="1">
      <c r="B156" s="17"/>
      <c r="C156" s="17"/>
      <c r="D156" s="17"/>
      <c r="E156" s="18"/>
      <c r="F156" s="17"/>
      <c r="G156" s="14" t="e">
        <f t="shared" si="6"/>
        <v>#N/A</v>
      </c>
      <c r="H156" s="17"/>
      <c r="I156" s="17" t="str">
        <f t="shared" si="7"/>
        <v>Valor Total Recebido</v>
      </c>
      <c r="N156" s="15" t="e">
        <f t="shared" si="8"/>
        <v>#DIV/0!</v>
      </c>
    </row>
    <row r="157" spans="2:14" s="14" customFormat="1" ht="23.1" customHeight="1">
      <c r="B157" s="17"/>
      <c r="C157" s="17"/>
      <c r="D157" s="17"/>
      <c r="E157" s="18"/>
      <c r="F157" s="17"/>
      <c r="G157" s="14" t="e">
        <f t="shared" si="6"/>
        <v>#N/A</v>
      </c>
      <c r="H157" s="17"/>
      <c r="I157" s="17" t="str">
        <f t="shared" si="7"/>
        <v>Valor Total Recebido</v>
      </c>
      <c r="N157" s="15" t="e">
        <f t="shared" si="8"/>
        <v>#DIV/0!</v>
      </c>
    </row>
    <row r="158" spans="2:14" s="14" customFormat="1" ht="23.1" customHeight="1">
      <c r="B158" s="17"/>
      <c r="C158" s="17"/>
      <c r="D158" s="17"/>
      <c r="E158" s="18"/>
      <c r="F158" s="17"/>
      <c r="G158" s="14" t="e">
        <f t="shared" si="6"/>
        <v>#N/A</v>
      </c>
      <c r="H158" s="17"/>
      <c r="I158" s="17" t="str">
        <f t="shared" si="7"/>
        <v>Valor Total Recebido</v>
      </c>
      <c r="N158" s="15" t="e">
        <f t="shared" si="8"/>
        <v>#DIV/0!</v>
      </c>
    </row>
    <row r="159" spans="2:14" s="14" customFormat="1" ht="23.1" customHeight="1">
      <c r="B159" s="17"/>
      <c r="C159" s="17"/>
      <c r="D159" s="17"/>
      <c r="E159" s="18"/>
      <c r="F159" s="17"/>
      <c r="G159" s="14" t="e">
        <f t="shared" si="6"/>
        <v>#N/A</v>
      </c>
      <c r="H159" s="17"/>
      <c r="I159" s="17" t="str">
        <f t="shared" si="7"/>
        <v>Valor Total Recebido</v>
      </c>
      <c r="N159" s="15" t="e">
        <f t="shared" si="8"/>
        <v>#DIV/0!</v>
      </c>
    </row>
    <row r="160" spans="2:14" s="14" customFormat="1" ht="23.1" customHeight="1">
      <c r="B160" s="17"/>
      <c r="C160" s="17"/>
      <c r="D160" s="17"/>
      <c r="E160" s="18"/>
      <c r="F160" s="17"/>
      <c r="G160" s="14" t="e">
        <f t="shared" si="6"/>
        <v>#N/A</v>
      </c>
      <c r="H160" s="17"/>
      <c r="I160" s="17" t="str">
        <f t="shared" si="7"/>
        <v>Valor Total Recebido</v>
      </c>
      <c r="N160" s="15" t="e">
        <f t="shared" si="8"/>
        <v>#DIV/0!</v>
      </c>
    </row>
    <row r="161" spans="2:14" s="14" customFormat="1" ht="23.1" customHeight="1">
      <c r="B161" s="17"/>
      <c r="C161" s="17"/>
      <c r="D161" s="17"/>
      <c r="E161" s="18"/>
      <c r="F161" s="17"/>
      <c r="G161" s="14" t="e">
        <f t="shared" si="6"/>
        <v>#N/A</v>
      </c>
      <c r="H161" s="17"/>
      <c r="I161" s="17" t="str">
        <f t="shared" si="7"/>
        <v>Valor Total Recebido</v>
      </c>
      <c r="N161" s="15" t="e">
        <f t="shared" si="8"/>
        <v>#DIV/0!</v>
      </c>
    </row>
    <row r="162" spans="2:14" s="14" customFormat="1" ht="23.1" customHeight="1">
      <c r="B162" s="17"/>
      <c r="C162" s="17"/>
      <c r="D162" s="17"/>
      <c r="E162" s="18"/>
      <c r="F162" s="17"/>
      <c r="G162" s="14" t="e">
        <f t="shared" si="6"/>
        <v>#N/A</v>
      </c>
      <c r="H162" s="17"/>
      <c r="I162" s="17" t="str">
        <f t="shared" si="7"/>
        <v>Valor Total Recebido</v>
      </c>
      <c r="N162" s="15" t="e">
        <f t="shared" si="8"/>
        <v>#DIV/0!</v>
      </c>
    </row>
    <row r="163" spans="2:14" s="14" customFormat="1" ht="23.1" customHeight="1">
      <c r="B163" s="17"/>
      <c r="C163" s="17"/>
      <c r="D163" s="17"/>
      <c r="E163" s="18"/>
      <c r="F163" s="17"/>
      <c r="G163" s="14" t="e">
        <f t="shared" si="6"/>
        <v>#N/A</v>
      </c>
      <c r="H163" s="17"/>
      <c r="I163" s="17" t="str">
        <f t="shared" si="7"/>
        <v>Valor Total Recebido</v>
      </c>
      <c r="N163" s="15" t="e">
        <f t="shared" si="8"/>
        <v>#DIV/0!</v>
      </c>
    </row>
    <row r="164" spans="2:14" s="14" customFormat="1" ht="23.1" customHeight="1">
      <c r="B164" s="17"/>
      <c r="C164" s="17"/>
      <c r="D164" s="17"/>
      <c r="E164" s="18"/>
      <c r="F164" s="17"/>
      <c r="G164" s="14" t="e">
        <f t="shared" si="6"/>
        <v>#N/A</v>
      </c>
      <c r="H164" s="17"/>
      <c r="I164" s="17" t="str">
        <f t="shared" si="7"/>
        <v>Valor Total Recebido</v>
      </c>
      <c r="N164" s="15" t="e">
        <f t="shared" si="8"/>
        <v>#DIV/0!</v>
      </c>
    </row>
    <row r="165" spans="2:14" s="14" customFormat="1" ht="23.1" customHeight="1">
      <c r="B165" s="17"/>
      <c r="C165" s="17"/>
      <c r="D165" s="17"/>
      <c r="E165" s="18"/>
      <c r="F165" s="17"/>
      <c r="G165" s="14" t="e">
        <f t="shared" si="6"/>
        <v>#N/A</v>
      </c>
      <c r="H165" s="17"/>
      <c r="I165" s="17" t="str">
        <f t="shared" si="7"/>
        <v>Valor Total Recebido</v>
      </c>
      <c r="N165" s="15" t="e">
        <f t="shared" si="8"/>
        <v>#DIV/0!</v>
      </c>
    </row>
    <row r="166" spans="2:14" s="14" customFormat="1" ht="23.1" customHeight="1">
      <c r="B166" s="17"/>
      <c r="C166" s="17"/>
      <c r="D166" s="17"/>
      <c r="E166" s="18"/>
      <c r="F166" s="17"/>
      <c r="G166" s="14" t="e">
        <f t="shared" si="6"/>
        <v>#N/A</v>
      </c>
      <c r="H166" s="17"/>
      <c r="I166" s="17" t="str">
        <f t="shared" si="7"/>
        <v>Valor Total Recebido</v>
      </c>
      <c r="N166" s="15" t="e">
        <f t="shared" si="8"/>
        <v>#DIV/0!</v>
      </c>
    </row>
    <row r="167" spans="2:14" s="14" customFormat="1" ht="23.1" customHeight="1">
      <c r="B167" s="17"/>
      <c r="C167" s="17"/>
      <c r="D167" s="17"/>
      <c r="E167" s="18"/>
      <c r="F167" s="17"/>
      <c r="G167" s="14" t="e">
        <f t="shared" si="6"/>
        <v>#N/A</v>
      </c>
      <c r="H167" s="17"/>
      <c r="I167" s="17" t="str">
        <f t="shared" si="7"/>
        <v>Valor Total Recebido</v>
      </c>
      <c r="N167" s="15" t="e">
        <f t="shared" si="8"/>
        <v>#DIV/0!</v>
      </c>
    </row>
    <row r="168" spans="2:14" s="14" customFormat="1" ht="23.1" customHeight="1">
      <c r="B168" s="17"/>
      <c r="C168" s="17"/>
      <c r="D168" s="17"/>
      <c r="E168" s="18"/>
      <c r="F168" s="17"/>
      <c r="G168" s="14" t="e">
        <f t="shared" si="6"/>
        <v>#N/A</v>
      </c>
      <c r="H168" s="17"/>
      <c r="I168" s="17" t="str">
        <f t="shared" si="7"/>
        <v>Valor Total Recebido</v>
      </c>
      <c r="N168" s="15" t="e">
        <f t="shared" si="8"/>
        <v>#DIV/0!</v>
      </c>
    </row>
    <row r="169" spans="2:14" s="14" customFormat="1" ht="23.1" customHeight="1">
      <c r="B169" s="17"/>
      <c r="C169" s="17"/>
      <c r="D169" s="17"/>
      <c r="E169" s="18"/>
      <c r="F169" s="17"/>
      <c r="G169" s="14" t="e">
        <f t="shared" si="6"/>
        <v>#N/A</v>
      </c>
      <c r="H169" s="17"/>
      <c r="I169" s="17" t="str">
        <f t="shared" si="7"/>
        <v>Valor Total Recebido</v>
      </c>
      <c r="N169" s="15" t="e">
        <f t="shared" si="8"/>
        <v>#DIV/0!</v>
      </c>
    </row>
    <row r="170" spans="2:14" s="14" customFormat="1" ht="23.1" customHeight="1">
      <c r="B170" s="17"/>
      <c r="C170" s="17"/>
      <c r="D170" s="17"/>
      <c r="E170" s="18"/>
      <c r="F170" s="17"/>
      <c r="G170" s="14" t="e">
        <f t="shared" si="6"/>
        <v>#N/A</v>
      </c>
      <c r="H170" s="17"/>
      <c r="I170" s="17" t="str">
        <f t="shared" si="7"/>
        <v>Valor Total Recebido</v>
      </c>
      <c r="N170" s="15" t="e">
        <f t="shared" si="8"/>
        <v>#DIV/0!</v>
      </c>
    </row>
    <row r="171" spans="2:14" s="14" customFormat="1" ht="23.1" customHeight="1">
      <c r="B171" s="17"/>
      <c r="C171" s="17"/>
      <c r="D171" s="17"/>
      <c r="E171" s="18"/>
      <c r="F171" s="17"/>
      <c r="G171" s="14" t="e">
        <f t="shared" si="6"/>
        <v>#N/A</v>
      </c>
      <c r="H171" s="17"/>
      <c r="I171" s="17" t="str">
        <f t="shared" si="7"/>
        <v>Valor Total Recebido</v>
      </c>
      <c r="N171" s="15" t="e">
        <f t="shared" si="8"/>
        <v>#DIV/0!</v>
      </c>
    </row>
    <row r="172" spans="2:14" s="14" customFormat="1" ht="23.1" customHeight="1">
      <c r="B172" s="17"/>
      <c r="C172" s="17"/>
      <c r="D172" s="17"/>
      <c r="E172" s="18"/>
      <c r="F172" s="17"/>
      <c r="G172" s="14" t="e">
        <f t="shared" si="6"/>
        <v>#N/A</v>
      </c>
      <c r="H172" s="17"/>
      <c r="I172" s="17" t="str">
        <f t="shared" si="7"/>
        <v>Valor Total Recebido</v>
      </c>
      <c r="N172" s="15" t="e">
        <f t="shared" si="8"/>
        <v>#DIV/0!</v>
      </c>
    </row>
    <row r="173" spans="2:14" s="14" customFormat="1" ht="23.1" customHeight="1">
      <c r="B173" s="17"/>
      <c r="C173" s="17"/>
      <c r="D173" s="17"/>
      <c r="E173" s="18"/>
      <c r="F173" s="17"/>
      <c r="G173" s="14" t="e">
        <f t="shared" si="6"/>
        <v>#N/A</v>
      </c>
      <c r="H173" s="17"/>
      <c r="I173" s="17" t="str">
        <f t="shared" si="7"/>
        <v>Valor Total Recebido</v>
      </c>
      <c r="N173" s="15" t="e">
        <f t="shared" si="8"/>
        <v>#DIV/0!</v>
      </c>
    </row>
    <row r="174" spans="2:14" s="14" customFormat="1" ht="23.1" customHeight="1">
      <c r="B174" s="17"/>
      <c r="C174" s="17"/>
      <c r="D174" s="17"/>
      <c r="E174" s="18"/>
      <c r="F174" s="17"/>
      <c r="G174" s="14" t="e">
        <f t="shared" si="6"/>
        <v>#N/A</v>
      </c>
      <c r="H174" s="17"/>
      <c r="I174" s="17" t="str">
        <f t="shared" si="7"/>
        <v>Valor Total Recebido</v>
      </c>
      <c r="N174" s="15" t="e">
        <f t="shared" si="8"/>
        <v>#DIV/0!</v>
      </c>
    </row>
    <row r="175" spans="2:14" s="14" customFormat="1" ht="23.1" customHeight="1">
      <c r="B175" s="17"/>
      <c r="C175" s="17"/>
      <c r="D175" s="17"/>
      <c r="E175" s="18"/>
      <c r="F175" s="17"/>
      <c r="G175" s="14" t="e">
        <f t="shared" si="6"/>
        <v>#N/A</v>
      </c>
      <c r="H175" s="17"/>
      <c r="I175" s="17" t="str">
        <f t="shared" si="7"/>
        <v>Valor Total Recebido</v>
      </c>
      <c r="N175" s="15" t="e">
        <f t="shared" si="8"/>
        <v>#DIV/0!</v>
      </c>
    </row>
    <row r="176" spans="2:14" s="14" customFormat="1" ht="23.1" customHeight="1">
      <c r="B176" s="17"/>
      <c r="C176" s="17"/>
      <c r="D176" s="17"/>
      <c r="E176" s="18"/>
      <c r="F176" s="17"/>
      <c r="G176" s="14" t="e">
        <f t="shared" si="6"/>
        <v>#N/A</v>
      </c>
      <c r="H176" s="17"/>
      <c r="I176" s="17" t="str">
        <f t="shared" si="7"/>
        <v>Valor Total Recebido</v>
      </c>
      <c r="N176" s="15" t="e">
        <f t="shared" si="8"/>
        <v>#DIV/0!</v>
      </c>
    </row>
    <row r="177" spans="2:14" s="14" customFormat="1" ht="23.1" customHeight="1">
      <c r="B177" s="17"/>
      <c r="C177" s="17"/>
      <c r="D177" s="17"/>
      <c r="E177" s="18"/>
      <c r="F177" s="17"/>
      <c r="G177" s="14" t="e">
        <f t="shared" si="6"/>
        <v>#N/A</v>
      </c>
      <c r="H177" s="17"/>
      <c r="I177" s="17" t="str">
        <f t="shared" si="7"/>
        <v>Valor Total Recebido</v>
      </c>
      <c r="N177" s="15" t="e">
        <f t="shared" si="8"/>
        <v>#DIV/0!</v>
      </c>
    </row>
    <row r="178" spans="2:14" s="14" customFormat="1" ht="23.1" customHeight="1">
      <c r="B178" s="17"/>
      <c r="C178" s="17"/>
      <c r="D178" s="17"/>
      <c r="E178" s="18"/>
      <c r="F178" s="17"/>
      <c r="G178" s="14" t="e">
        <f t="shared" si="6"/>
        <v>#N/A</v>
      </c>
      <c r="H178" s="17"/>
      <c r="I178" s="17" t="str">
        <f t="shared" si="7"/>
        <v>Valor Total Recebido</v>
      </c>
      <c r="N178" s="15" t="e">
        <f t="shared" si="8"/>
        <v>#DIV/0!</v>
      </c>
    </row>
    <row r="179" spans="2:14" s="14" customFormat="1" ht="23.1" customHeight="1">
      <c r="B179" s="17"/>
      <c r="C179" s="17"/>
      <c r="D179" s="17"/>
      <c r="E179" s="18"/>
      <c r="F179" s="17"/>
      <c r="G179" s="14" t="e">
        <f t="shared" si="6"/>
        <v>#N/A</v>
      </c>
      <c r="H179" s="17"/>
      <c r="I179" s="17" t="str">
        <f t="shared" si="7"/>
        <v>Valor Total Recebido</v>
      </c>
      <c r="N179" s="15" t="e">
        <f t="shared" si="8"/>
        <v>#DIV/0!</v>
      </c>
    </row>
    <row r="180" spans="2:14" s="14" customFormat="1" ht="23.1" customHeight="1">
      <c r="B180" s="17"/>
      <c r="C180" s="17"/>
      <c r="D180" s="17"/>
      <c r="E180" s="18"/>
      <c r="F180" s="17"/>
      <c r="G180" s="14" t="e">
        <f t="shared" si="6"/>
        <v>#N/A</v>
      </c>
      <c r="H180" s="17"/>
      <c r="I180" s="17" t="str">
        <f t="shared" si="7"/>
        <v>Valor Total Recebido</v>
      </c>
      <c r="N180" s="15" t="e">
        <f t="shared" si="8"/>
        <v>#DIV/0!</v>
      </c>
    </row>
    <row r="181" spans="2:14" s="14" customFormat="1" ht="23.1" customHeight="1">
      <c r="B181" s="17"/>
      <c r="C181" s="17"/>
      <c r="D181" s="17"/>
      <c r="E181" s="18"/>
      <c r="F181" s="17"/>
      <c r="G181" s="14" t="e">
        <f t="shared" si="6"/>
        <v>#N/A</v>
      </c>
      <c r="H181" s="17"/>
      <c r="I181" s="17" t="str">
        <f t="shared" si="7"/>
        <v>Valor Total Recebido</v>
      </c>
      <c r="N181" s="15" t="e">
        <f t="shared" si="8"/>
        <v>#DIV/0!</v>
      </c>
    </row>
    <row r="182" spans="2:14" s="14" customFormat="1" ht="23.1" customHeight="1">
      <c r="B182" s="17"/>
      <c r="C182" s="17"/>
      <c r="D182" s="17"/>
      <c r="E182" s="18"/>
      <c r="F182" s="17"/>
      <c r="G182" s="14" t="e">
        <f t="shared" si="6"/>
        <v>#N/A</v>
      </c>
      <c r="H182" s="17"/>
      <c r="I182" s="17" t="str">
        <f t="shared" si="7"/>
        <v>Valor Total Recebido</v>
      </c>
      <c r="N182" s="15" t="e">
        <f t="shared" si="8"/>
        <v>#DIV/0!</v>
      </c>
    </row>
    <row r="183" spans="2:14" s="14" customFormat="1" ht="23.1" customHeight="1">
      <c r="B183" s="17"/>
      <c r="C183" s="17"/>
      <c r="D183" s="17"/>
      <c r="E183" s="18"/>
      <c r="F183" s="17"/>
      <c r="G183" s="14" t="e">
        <f t="shared" si="6"/>
        <v>#N/A</v>
      </c>
      <c r="H183" s="17"/>
      <c r="I183" s="17" t="str">
        <f t="shared" si="7"/>
        <v>Valor Total Recebido</v>
      </c>
      <c r="N183" s="15" t="e">
        <f t="shared" si="8"/>
        <v>#DIV/0!</v>
      </c>
    </row>
    <row r="184" spans="2:14" s="14" customFormat="1" ht="23.1" customHeight="1">
      <c r="B184" s="17"/>
      <c r="C184" s="17"/>
      <c r="D184" s="17"/>
      <c r="E184" s="18"/>
      <c r="F184" s="17"/>
      <c r="G184" s="14" t="e">
        <f t="shared" si="6"/>
        <v>#N/A</v>
      </c>
      <c r="H184" s="17"/>
      <c r="I184" s="17" t="str">
        <f t="shared" si="7"/>
        <v>Valor Total Recebido</v>
      </c>
      <c r="N184" s="15" t="e">
        <f t="shared" si="8"/>
        <v>#DIV/0!</v>
      </c>
    </row>
    <row r="185" spans="2:14" s="14" customFormat="1" ht="23.1" customHeight="1">
      <c r="B185" s="17"/>
      <c r="C185" s="17"/>
      <c r="D185" s="17"/>
      <c r="E185" s="18"/>
      <c r="F185" s="17"/>
      <c r="G185" s="14" t="e">
        <f t="shared" si="6"/>
        <v>#N/A</v>
      </c>
      <c r="H185" s="17"/>
      <c r="I185" s="17" t="str">
        <f t="shared" si="7"/>
        <v>Valor Total Recebido</v>
      </c>
      <c r="N185" s="15" t="e">
        <f t="shared" si="8"/>
        <v>#DIV/0!</v>
      </c>
    </row>
    <row r="186" spans="2:14" s="14" customFormat="1" ht="23.1" customHeight="1">
      <c r="B186" s="17"/>
      <c r="C186" s="17"/>
      <c r="D186" s="17"/>
      <c r="E186" s="18"/>
      <c r="F186" s="17"/>
      <c r="G186" s="14" t="e">
        <f t="shared" si="6"/>
        <v>#N/A</v>
      </c>
      <c r="H186" s="17"/>
      <c r="I186" s="17" t="str">
        <f t="shared" si="7"/>
        <v>Valor Total Recebido</v>
      </c>
      <c r="N186" s="15" t="e">
        <f t="shared" si="8"/>
        <v>#DIV/0!</v>
      </c>
    </row>
    <row r="187" spans="2:14" s="14" customFormat="1" ht="23.1" customHeight="1">
      <c r="B187" s="17"/>
      <c r="C187" s="17"/>
      <c r="D187" s="17"/>
      <c r="E187" s="18"/>
      <c r="F187" s="17"/>
      <c r="G187" s="14" t="e">
        <f t="shared" si="6"/>
        <v>#N/A</v>
      </c>
      <c r="H187" s="17"/>
      <c r="I187" s="17" t="str">
        <f t="shared" si="7"/>
        <v>Valor Total Recebido</v>
      </c>
      <c r="N187" s="15" t="e">
        <f t="shared" si="8"/>
        <v>#DIV/0!</v>
      </c>
    </row>
    <row r="188" spans="2:14" s="14" customFormat="1" ht="23.1" customHeight="1">
      <c r="B188" s="17"/>
      <c r="C188" s="17"/>
      <c r="D188" s="17"/>
      <c r="E188" s="18"/>
      <c r="F188" s="17"/>
      <c r="G188" s="14" t="e">
        <f t="shared" si="6"/>
        <v>#N/A</v>
      </c>
      <c r="H188" s="17"/>
      <c r="I188" s="17" t="str">
        <f t="shared" si="7"/>
        <v>Valor Total Recebido</v>
      </c>
      <c r="N188" s="15" t="e">
        <f t="shared" si="8"/>
        <v>#DIV/0!</v>
      </c>
    </row>
    <row r="189" spans="2:14" s="14" customFormat="1" ht="23.1" customHeight="1">
      <c r="B189" s="17"/>
      <c r="C189" s="17"/>
      <c r="D189" s="17"/>
      <c r="E189" s="18"/>
      <c r="F189" s="17"/>
      <c r="G189" s="14" t="e">
        <f t="shared" si="6"/>
        <v>#N/A</v>
      </c>
      <c r="H189" s="17"/>
      <c r="I189" s="17" t="str">
        <f t="shared" si="7"/>
        <v>Valor Total Recebido</v>
      </c>
      <c r="N189" s="15" t="e">
        <f t="shared" si="8"/>
        <v>#DIV/0!</v>
      </c>
    </row>
    <row r="190" spans="2:14" s="14" customFormat="1" ht="23.1" customHeight="1">
      <c r="B190" s="17"/>
      <c r="C190" s="17"/>
      <c r="D190" s="17"/>
      <c r="E190" s="18"/>
      <c r="F190" s="17"/>
      <c r="G190" s="14" t="e">
        <f t="shared" si="6"/>
        <v>#N/A</v>
      </c>
      <c r="H190" s="17"/>
      <c r="I190" s="17" t="str">
        <f t="shared" si="7"/>
        <v>Valor Total Recebido</v>
      </c>
      <c r="N190" s="15" t="e">
        <f t="shared" si="8"/>
        <v>#DIV/0!</v>
      </c>
    </row>
    <row r="191" spans="2:14" s="14" customFormat="1" ht="23.1" customHeight="1">
      <c r="B191" s="17"/>
      <c r="C191" s="17"/>
      <c r="D191" s="17"/>
      <c r="E191" s="18"/>
      <c r="F191" s="17"/>
      <c r="G191" s="14" t="e">
        <f t="shared" si="6"/>
        <v>#N/A</v>
      </c>
      <c r="H191" s="17"/>
      <c r="I191" s="17" t="str">
        <f t="shared" si="7"/>
        <v>Valor Total Recebido</v>
      </c>
      <c r="N191" s="15" t="e">
        <f t="shared" si="8"/>
        <v>#DIV/0!</v>
      </c>
    </row>
    <row r="192" spans="2:14" s="14" customFormat="1" ht="23.1" customHeight="1">
      <c r="B192" s="17"/>
      <c r="C192" s="17"/>
      <c r="D192" s="17"/>
      <c r="E192" s="18"/>
      <c r="F192" s="17"/>
      <c r="G192" s="14" t="e">
        <f t="shared" si="6"/>
        <v>#N/A</v>
      </c>
      <c r="H192" s="17"/>
      <c r="I192" s="17" t="str">
        <f t="shared" si="7"/>
        <v>Valor Total Recebido</v>
      </c>
      <c r="N192" s="15" t="e">
        <f t="shared" si="8"/>
        <v>#DIV/0!</v>
      </c>
    </row>
    <row r="193" spans="2:14" s="14" customFormat="1" ht="23.1" customHeight="1">
      <c r="B193" s="17"/>
      <c r="C193" s="17"/>
      <c r="D193" s="17"/>
      <c r="E193" s="18"/>
      <c r="F193" s="17"/>
      <c r="G193" s="14" t="e">
        <f t="shared" si="6"/>
        <v>#N/A</v>
      </c>
      <c r="H193" s="17"/>
      <c r="I193" s="17" t="str">
        <f t="shared" si="7"/>
        <v>Valor Total Recebido</v>
      </c>
      <c r="N193" s="15" t="e">
        <f t="shared" si="8"/>
        <v>#DIV/0!</v>
      </c>
    </row>
    <row r="194" spans="2:14" s="14" customFormat="1" ht="23.1" customHeight="1">
      <c r="B194" s="17"/>
      <c r="C194" s="17"/>
      <c r="D194" s="17"/>
      <c r="E194" s="18"/>
      <c r="F194" s="17"/>
      <c r="G194" s="14" t="e">
        <f t="shared" si="6"/>
        <v>#N/A</v>
      </c>
      <c r="H194" s="17"/>
      <c r="I194" s="17" t="str">
        <f t="shared" si="7"/>
        <v>Valor Total Recebido</v>
      </c>
      <c r="N194" s="15" t="e">
        <f t="shared" si="8"/>
        <v>#DIV/0!</v>
      </c>
    </row>
    <row r="195" spans="2:14" s="14" customFormat="1" ht="23.1" customHeight="1">
      <c r="B195" s="17"/>
      <c r="C195" s="17"/>
      <c r="D195" s="17"/>
      <c r="E195" s="18"/>
      <c r="F195" s="17"/>
      <c r="G195" s="14" t="e">
        <f t="shared" si="6"/>
        <v>#N/A</v>
      </c>
      <c r="H195" s="17"/>
      <c r="I195" s="17" t="str">
        <f t="shared" si="7"/>
        <v>Valor Total Recebido</v>
      </c>
      <c r="N195" s="15" t="e">
        <f t="shared" si="8"/>
        <v>#DIV/0!</v>
      </c>
    </row>
    <row r="196" spans="2:14" s="14" customFormat="1" ht="23.1" customHeight="1">
      <c r="B196" s="17"/>
      <c r="C196" s="17"/>
      <c r="D196" s="17"/>
      <c r="E196" s="18"/>
      <c r="F196" s="17"/>
      <c r="G196" s="14" t="e">
        <f t="shared" ref="G196:G259" si="9">VLOOKUP($D196,$K$1:$L$12,2,FALSE)</f>
        <v>#N/A</v>
      </c>
      <c r="H196" s="17"/>
      <c r="I196" s="17" t="str">
        <f t="shared" ref="I196:I259" si="10">IF(H196&lt;F196,"Falta Receber",IF(H196=F196,"Valor Total Recebido",""))</f>
        <v>Valor Total Recebido</v>
      </c>
      <c r="N196" s="15" t="e">
        <f t="shared" ref="N196:N259" si="11">E196/F196</f>
        <v>#DIV/0!</v>
      </c>
    </row>
    <row r="197" spans="2:14" s="14" customFormat="1" ht="23.1" customHeight="1">
      <c r="B197" s="17"/>
      <c r="C197" s="17"/>
      <c r="D197" s="17"/>
      <c r="E197" s="18"/>
      <c r="F197" s="17"/>
      <c r="G197" s="14" t="e">
        <f t="shared" si="9"/>
        <v>#N/A</v>
      </c>
      <c r="H197" s="17"/>
      <c r="I197" s="17" t="str">
        <f t="shared" si="10"/>
        <v>Valor Total Recebido</v>
      </c>
      <c r="N197" s="15" t="e">
        <f t="shared" si="11"/>
        <v>#DIV/0!</v>
      </c>
    </row>
    <row r="198" spans="2:14" s="14" customFormat="1" ht="23.1" customHeight="1">
      <c r="B198" s="17"/>
      <c r="C198" s="17"/>
      <c r="D198" s="17"/>
      <c r="E198" s="18"/>
      <c r="F198" s="17"/>
      <c r="G198" s="14" t="e">
        <f t="shared" si="9"/>
        <v>#N/A</v>
      </c>
      <c r="H198" s="17"/>
      <c r="I198" s="17" t="str">
        <f t="shared" si="10"/>
        <v>Valor Total Recebido</v>
      </c>
      <c r="N198" s="15" t="e">
        <f t="shared" si="11"/>
        <v>#DIV/0!</v>
      </c>
    </row>
    <row r="199" spans="2:14" s="14" customFormat="1" ht="23.1" customHeight="1">
      <c r="B199" s="17"/>
      <c r="C199" s="17"/>
      <c r="D199" s="17"/>
      <c r="E199" s="18"/>
      <c r="F199" s="17"/>
      <c r="G199" s="14" t="e">
        <f t="shared" si="9"/>
        <v>#N/A</v>
      </c>
      <c r="H199" s="17"/>
      <c r="I199" s="17" t="str">
        <f t="shared" si="10"/>
        <v>Valor Total Recebido</v>
      </c>
      <c r="N199" s="15" t="e">
        <f t="shared" si="11"/>
        <v>#DIV/0!</v>
      </c>
    </row>
    <row r="200" spans="2:14" s="14" customFormat="1" ht="23.1" customHeight="1">
      <c r="B200" s="17"/>
      <c r="C200" s="17"/>
      <c r="D200" s="17"/>
      <c r="E200" s="18"/>
      <c r="F200" s="17"/>
      <c r="G200" s="14" t="e">
        <f t="shared" si="9"/>
        <v>#N/A</v>
      </c>
      <c r="H200" s="17"/>
      <c r="I200" s="17" t="str">
        <f t="shared" si="10"/>
        <v>Valor Total Recebido</v>
      </c>
      <c r="N200" s="15" t="e">
        <f t="shared" si="11"/>
        <v>#DIV/0!</v>
      </c>
    </row>
    <row r="201" spans="2:14" s="14" customFormat="1" ht="23.1" customHeight="1">
      <c r="B201" s="17"/>
      <c r="C201" s="17"/>
      <c r="D201" s="17"/>
      <c r="E201" s="18"/>
      <c r="F201" s="17"/>
      <c r="G201" s="14" t="e">
        <f t="shared" si="9"/>
        <v>#N/A</v>
      </c>
      <c r="H201" s="17"/>
      <c r="I201" s="17" t="str">
        <f t="shared" si="10"/>
        <v>Valor Total Recebido</v>
      </c>
      <c r="N201" s="15" t="e">
        <f t="shared" si="11"/>
        <v>#DIV/0!</v>
      </c>
    </row>
    <row r="202" spans="2:14" s="14" customFormat="1" ht="23.1" customHeight="1">
      <c r="B202" s="17"/>
      <c r="C202" s="17"/>
      <c r="D202" s="17"/>
      <c r="E202" s="18"/>
      <c r="F202" s="17"/>
      <c r="G202" s="14" t="e">
        <f t="shared" si="9"/>
        <v>#N/A</v>
      </c>
      <c r="H202" s="17"/>
      <c r="I202" s="17" t="str">
        <f t="shared" si="10"/>
        <v>Valor Total Recebido</v>
      </c>
      <c r="N202" s="15" t="e">
        <f t="shared" si="11"/>
        <v>#DIV/0!</v>
      </c>
    </row>
    <row r="203" spans="2:14" s="14" customFormat="1" ht="23.1" customHeight="1">
      <c r="B203" s="17"/>
      <c r="C203" s="17"/>
      <c r="D203" s="17"/>
      <c r="E203" s="18"/>
      <c r="F203" s="17"/>
      <c r="G203" s="14" t="e">
        <f t="shared" si="9"/>
        <v>#N/A</v>
      </c>
      <c r="H203" s="17"/>
      <c r="I203" s="17" t="str">
        <f t="shared" si="10"/>
        <v>Valor Total Recebido</v>
      </c>
      <c r="N203" s="15" t="e">
        <f t="shared" si="11"/>
        <v>#DIV/0!</v>
      </c>
    </row>
    <row r="204" spans="2:14" s="14" customFormat="1" ht="23.1" customHeight="1">
      <c r="B204" s="17"/>
      <c r="C204" s="17"/>
      <c r="D204" s="17"/>
      <c r="E204" s="18"/>
      <c r="F204" s="17"/>
      <c r="G204" s="14" t="e">
        <f t="shared" si="9"/>
        <v>#N/A</v>
      </c>
      <c r="H204" s="17"/>
      <c r="I204" s="17" t="str">
        <f t="shared" si="10"/>
        <v>Valor Total Recebido</v>
      </c>
      <c r="N204" s="15" t="e">
        <f t="shared" si="11"/>
        <v>#DIV/0!</v>
      </c>
    </row>
    <row r="205" spans="2:14" s="14" customFormat="1" ht="23.1" customHeight="1">
      <c r="B205" s="17"/>
      <c r="C205" s="17"/>
      <c r="D205" s="17"/>
      <c r="E205" s="18"/>
      <c r="F205" s="17"/>
      <c r="G205" s="14" t="e">
        <f t="shared" si="9"/>
        <v>#N/A</v>
      </c>
      <c r="H205" s="17"/>
      <c r="I205" s="17" t="str">
        <f t="shared" si="10"/>
        <v>Valor Total Recebido</v>
      </c>
      <c r="N205" s="15" t="e">
        <f t="shared" si="11"/>
        <v>#DIV/0!</v>
      </c>
    </row>
    <row r="206" spans="2:14" s="14" customFormat="1" ht="23.1" customHeight="1">
      <c r="B206" s="17"/>
      <c r="C206" s="17"/>
      <c r="D206" s="17"/>
      <c r="E206" s="18"/>
      <c r="F206" s="17"/>
      <c r="G206" s="14" t="e">
        <f t="shared" si="9"/>
        <v>#N/A</v>
      </c>
      <c r="H206" s="17"/>
      <c r="I206" s="17" t="str">
        <f t="shared" si="10"/>
        <v>Valor Total Recebido</v>
      </c>
      <c r="N206" s="15" t="e">
        <f t="shared" si="11"/>
        <v>#DIV/0!</v>
      </c>
    </row>
    <row r="207" spans="2:14" s="14" customFormat="1" ht="23.1" customHeight="1">
      <c r="B207" s="17"/>
      <c r="C207" s="17"/>
      <c r="D207" s="17"/>
      <c r="E207" s="18"/>
      <c r="F207" s="17"/>
      <c r="G207" s="14" t="e">
        <f t="shared" si="9"/>
        <v>#N/A</v>
      </c>
      <c r="H207" s="17"/>
      <c r="I207" s="17" t="str">
        <f t="shared" si="10"/>
        <v>Valor Total Recebido</v>
      </c>
      <c r="N207" s="15" t="e">
        <f t="shared" si="11"/>
        <v>#DIV/0!</v>
      </c>
    </row>
    <row r="208" spans="2:14" s="14" customFormat="1" ht="23.1" customHeight="1">
      <c r="B208" s="17"/>
      <c r="C208" s="17"/>
      <c r="D208" s="17"/>
      <c r="E208" s="18"/>
      <c r="F208" s="17"/>
      <c r="G208" s="14" t="e">
        <f t="shared" si="9"/>
        <v>#N/A</v>
      </c>
      <c r="H208" s="17"/>
      <c r="I208" s="17" t="str">
        <f t="shared" si="10"/>
        <v>Valor Total Recebido</v>
      </c>
      <c r="N208" s="15" t="e">
        <f t="shared" si="11"/>
        <v>#DIV/0!</v>
      </c>
    </row>
    <row r="209" spans="2:14" s="14" customFormat="1" ht="23.1" customHeight="1">
      <c r="B209" s="17"/>
      <c r="C209" s="17"/>
      <c r="D209" s="17"/>
      <c r="E209" s="18"/>
      <c r="F209" s="17"/>
      <c r="G209" s="14" t="e">
        <f t="shared" si="9"/>
        <v>#N/A</v>
      </c>
      <c r="H209" s="17"/>
      <c r="I209" s="17" t="str">
        <f t="shared" si="10"/>
        <v>Valor Total Recebido</v>
      </c>
      <c r="N209" s="15" t="e">
        <f t="shared" si="11"/>
        <v>#DIV/0!</v>
      </c>
    </row>
    <row r="210" spans="2:14" s="14" customFormat="1" ht="23.1" customHeight="1">
      <c r="B210" s="17"/>
      <c r="C210" s="17"/>
      <c r="D210" s="17"/>
      <c r="E210" s="18"/>
      <c r="F210" s="17"/>
      <c r="G210" s="14" t="e">
        <f t="shared" si="9"/>
        <v>#N/A</v>
      </c>
      <c r="H210" s="17"/>
      <c r="I210" s="17" t="str">
        <f t="shared" si="10"/>
        <v>Valor Total Recebido</v>
      </c>
      <c r="N210" s="15" t="e">
        <f t="shared" si="11"/>
        <v>#DIV/0!</v>
      </c>
    </row>
    <row r="211" spans="2:14" s="14" customFormat="1" ht="23.1" customHeight="1">
      <c r="B211" s="17"/>
      <c r="C211" s="17"/>
      <c r="D211" s="17"/>
      <c r="E211" s="18"/>
      <c r="F211" s="17"/>
      <c r="G211" s="14" t="e">
        <f t="shared" si="9"/>
        <v>#N/A</v>
      </c>
      <c r="H211" s="17"/>
      <c r="I211" s="17" t="str">
        <f t="shared" si="10"/>
        <v>Valor Total Recebido</v>
      </c>
      <c r="N211" s="15" t="e">
        <f t="shared" si="11"/>
        <v>#DIV/0!</v>
      </c>
    </row>
    <row r="212" spans="2:14" s="14" customFormat="1" ht="23.1" customHeight="1">
      <c r="B212" s="17"/>
      <c r="C212" s="17"/>
      <c r="D212" s="17"/>
      <c r="E212" s="18"/>
      <c r="F212" s="17"/>
      <c r="G212" s="14" t="e">
        <f t="shared" si="9"/>
        <v>#N/A</v>
      </c>
      <c r="H212" s="17"/>
      <c r="I212" s="17" t="str">
        <f t="shared" si="10"/>
        <v>Valor Total Recebido</v>
      </c>
      <c r="N212" s="15" t="e">
        <f t="shared" si="11"/>
        <v>#DIV/0!</v>
      </c>
    </row>
    <row r="213" spans="2:14" s="14" customFormat="1" ht="23.1" customHeight="1">
      <c r="B213" s="17"/>
      <c r="C213" s="17"/>
      <c r="D213" s="17"/>
      <c r="E213" s="18"/>
      <c r="F213" s="17"/>
      <c r="G213" s="14" t="e">
        <f t="shared" si="9"/>
        <v>#N/A</v>
      </c>
      <c r="H213" s="17"/>
      <c r="I213" s="17" t="str">
        <f t="shared" si="10"/>
        <v>Valor Total Recebido</v>
      </c>
      <c r="N213" s="15" t="e">
        <f t="shared" si="11"/>
        <v>#DIV/0!</v>
      </c>
    </row>
    <row r="214" spans="2:14" s="14" customFormat="1" ht="23.1" customHeight="1">
      <c r="B214" s="17"/>
      <c r="C214" s="17"/>
      <c r="D214" s="17"/>
      <c r="E214" s="18"/>
      <c r="F214" s="17"/>
      <c r="G214" s="14" t="e">
        <f t="shared" si="9"/>
        <v>#N/A</v>
      </c>
      <c r="H214" s="17"/>
      <c r="I214" s="17" t="str">
        <f t="shared" si="10"/>
        <v>Valor Total Recebido</v>
      </c>
      <c r="N214" s="15" t="e">
        <f t="shared" si="11"/>
        <v>#DIV/0!</v>
      </c>
    </row>
    <row r="215" spans="2:14" s="14" customFormat="1" ht="23.1" customHeight="1">
      <c r="B215" s="17"/>
      <c r="C215" s="17"/>
      <c r="D215" s="17"/>
      <c r="E215" s="18"/>
      <c r="F215" s="17"/>
      <c r="G215" s="14" t="e">
        <f t="shared" si="9"/>
        <v>#N/A</v>
      </c>
      <c r="H215" s="17"/>
      <c r="I215" s="17" t="str">
        <f t="shared" si="10"/>
        <v>Valor Total Recebido</v>
      </c>
      <c r="N215" s="15" t="e">
        <f t="shared" si="11"/>
        <v>#DIV/0!</v>
      </c>
    </row>
    <row r="216" spans="2:14" s="14" customFormat="1" ht="23.1" customHeight="1">
      <c r="B216" s="17"/>
      <c r="C216" s="17"/>
      <c r="D216" s="17"/>
      <c r="E216" s="18"/>
      <c r="F216" s="17"/>
      <c r="G216" s="14" t="e">
        <f t="shared" si="9"/>
        <v>#N/A</v>
      </c>
      <c r="H216" s="17"/>
      <c r="I216" s="17" t="str">
        <f t="shared" si="10"/>
        <v>Valor Total Recebido</v>
      </c>
      <c r="N216" s="15" t="e">
        <f t="shared" si="11"/>
        <v>#DIV/0!</v>
      </c>
    </row>
    <row r="217" spans="2:14" s="14" customFormat="1" ht="23.1" customHeight="1">
      <c r="B217" s="17"/>
      <c r="C217" s="17"/>
      <c r="D217" s="17"/>
      <c r="E217" s="18"/>
      <c r="F217" s="17"/>
      <c r="G217" s="14" t="e">
        <f t="shared" si="9"/>
        <v>#N/A</v>
      </c>
      <c r="H217" s="17"/>
      <c r="I217" s="17" t="str">
        <f t="shared" si="10"/>
        <v>Valor Total Recebido</v>
      </c>
      <c r="N217" s="15" t="e">
        <f t="shared" si="11"/>
        <v>#DIV/0!</v>
      </c>
    </row>
    <row r="218" spans="2:14" s="14" customFormat="1" ht="23.1" customHeight="1">
      <c r="B218" s="17"/>
      <c r="C218" s="17"/>
      <c r="D218" s="17"/>
      <c r="E218" s="18"/>
      <c r="F218" s="17"/>
      <c r="G218" s="14" t="e">
        <f t="shared" si="9"/>
        <v>#N/A</v>
      </c>
      <c r="H218" s="17"/>
      <c r="I218" s="17" t="str">
        <f t="shared" si="10"/>
        <v>Valor Total Recebido</v>
      </c>
      <c r="N218" s="15" t="e">
        <f t="shared" si="11"/>
        <v>#DIV/0!</v>
      </c>
    </row>
    <row r="219" spans="2:14" s="14" customFormat="1" ht="23.1" customHeight="1">
      <c r="B219" s="17"/>
      <c r="C219" s="17"/>
      <c r="D219" s="17"/>
      <c r="E219" s="18"/>
      <c r="F219" s="17"/>
      <c r="G219" s="14" t="e">
        <f t="shared" si="9"/>
        <v>#N/A</v>
      </c>
      <c r="H219" s="17"/>
      <c r="I219" s="17" t="str">
        <f t="shared" si="10"/>
        <v>Valor Total Recebido</v>
      </c>
      <c r="N219" s="15" t="e">
        <f t="shared" si="11"/>
        <v>#DIV/0!</v>
      </c>
    </row>
    <row r="220" spans="2:14" s="14" customFormat="1" ht="23.1" customHeight="1">
      <c r="B220" s="17"/>
      <c r="C220" s="17"/>
      <c r="D220" s="17"/>
      <c r="E220" s="18"/>
      <c r="F220" s="17"/>
      <c r="G220" s="14" t="e">
        <f t="shared" si="9"/>
        <v>#N/A</v>
      </c>
      <c r="H220" s="17"/>
      <c r="I220" s="17" t="str">
        <f t="shared" si="10"/>
        <v>Valor Total Recebido</v>
      </c>
      <c r="N220" s="15" t="e">
        <f t="shared" si="11"/>
        <v>#DIV/0!</v>
      </c>
    </row>
    <row r="221" spans="2:14" s="14" customFormat="1" ht="23.1" customHeight="1">
      <c r="B221" s="17"/>
      <c r="C221" s="17"/>
      <c r="D221" s="17"/>
      <c r="E221" s="18"/>
      <c r="F221" s="17"/>
      <c r="G221" s="14" t="e">
        <f t="shared" si="9"/>
        <v>#N/A</v>
      </c>
      <c r="H221" s="17"/>
      <c r="I221" s="17" t="str">
        <f t="shared" si="10"/>
        <v>Valor Total Recebido</v>
      </c>
      <c r="N221" s="15" t="e">
        <f t="shared" si="11"/>
        <v>#DIV/0!</v>
      </c>
    </row>
    <row r="222" spans="2:14" s="14" customFormat="1" ht="23.1" customHeight="1">
      <c r="B222" s="17"/>
      <c r="C222" s="17"/>
      <c r="D222" s="17"/>
      <c r="E222" s="18"/>
      <c r="F222" s="17"/>
      <c r="G222" s="14" t="e">
        <f t="shared" si="9"/>
        <v>#N/A</v>
      </c>
      <c r="H222" s="17"/>
      <c r="I222" s="17" t="str">
        <f t="shared" si="10"/>
        <v>Valor Total Recebido</v>
      </c>
      <c r="N222" s="15" t="e">
        <f t="shared" si="11"/>
        <v>#DIV/0!</v>
      </c>
    </row>
    <row r="223" spans="2:14" s="14" customFormat="1" ht="23.1" customHeight="1">
      <c r="B223" s="17"/>
      <c r="C223" s="17"/>
      <c r="D223" s="17"/>
      <c r="E223" s="18"/>
      <c r="F223" s="17"/>
      <c r="G223" s="14" t="e">
        <f t="shared" si="9"/>
        <v>#N/A</v>
      </c>
      <c r="H223" s="17"/>
      <c r="I223" s="17" t="str">
        <f t="shared" si="10"/>
        <v>Valor Total Recebido</v>
      </c>
      <c r="N223" s="15" t="e">
        <f t="shared" si="11"/>
        <v>#DIV/0!</v>
      </c>
    </row>
    <row r="224" spans="2:14" s="14" customFormat="1" ht="23.1" customHeight="1">
      <c r="B224" s="17"/>
      <c r="C224" s="17"/>
      <c r="D224" s="17"/>
      <c r="E224" s="18"/>
      <c r="F224" s="17"/>
      <c r="G224" s="14" t="e">
        <f t="shared" si="9"/>
        <v>#N/A</v>
      </c>
      <c r="H224" s="17"/>
      <c r="I224" s="17" t="str">
        <f t="shared" si="10"/>
        <v>Valor Total Recebido</v>
      </c>
      <c r="N224" s="15" t="e">
        <f t="shared" si="11"/>
        <v>#DIV/0!</v>
      </c>
    </row>
    <row r="225" spans="2:14" s="14" customFormat="1" ht="23.1" customHeight="1">
      <c r="B225" s="17"/>
      <c r="C225" s="17"/>
      <c r="D225" s="17"/>
      <c r="E225" s="18"/>
      <c r="F225" s="17"/>
      <c r="G225" s="14" t="e">
        <f t="shared" si="9"/>
        <v>#N/A</v>
      </c>
      <c r="H225" s="17"/>
      <c r="I225" s="17" t="str">
        <f t="shared" si="10"/>
        <v>Valor Total Recebido</v>
      </c>
      <c r="N225" s="15" t="e">
        <f t="shared" si="11"/>
        <v>#DIV/0!</v>
      </c>
    </row>
    <row r="226" spans="2:14" s="14" customFormat="1" ht="23.1" customHeight="1">
      <c r="B226" s="17"/>
      <c r="C226" s="17"/>
      <c r="D226" s="17"/>
      <c r="E226" s="18"/>
      <c r="F226" s="17"/>
      <c r="G226" s="14" t="e">
        <f t="shared" si="9"/>
        <v>#N/A</v>
      </c>
      <c r="H226" s="17"/>
      <c r="I226" s="17" t="str">
        <f t="shared" si="10"/>
        <v>Valor Total Recebido</v>
      </c>
      <c r="N226" s="15" t="e">
        <f t="shared" si="11"/>
        <v>#DIV/0!</v>
      </c>
    </row>
    <row r="227" spans="2:14" s="14" customFormat="1" ht="23.1" customHeight="1">
      <c r="B227" s="17"/>
      <c r="C227" s="17"/>
      <c r="D227" s="17"/>
      <c r="E227" s="18"/>
      <c r="F227" s="17"/>
      <c r="G227" s="14" t="e">
        <f t="shared" si="9"/>
        <v>#N/A</v>
      </c>
      <c r="H227" s="17"/>
      <c r="I227" s="17" t="str">
        <f t="shared" si="10"/>
        <v>Valor Total Recebido</v>
      </c>
      <c r="N227" s="15" t="e">
        <f t="shared" si="11"/>
        <v>#DIV/0!</v>
      </c>
    </row>
    <row r="228" spans="2:14" s="14" customFormat="1" ht="23.1" customHeight="1">
      <c r="B228" s="17"/>
      <c r="C228" s="17"/>
      <c r="D228" s="17"/>
      <c r="E228" s="18"/>
      <c r="F228" s="17"/>
      <c r="G228" s="14" t="e">
        <f t="shared" si="9"/>
        <v>#N/A</v>
      </c>
      <c r="H228" s="17"/>
      <c r="I228" s="17" t="str">
        <f t="shared" si="10"/>
        <v>Valor Total Recebido</v>
      </c>
      <c r="N228" s="15" t="e">
        <f t="shared" si="11"/>
        <v>#DIV/0!</v>
      </c>
    </row>
    <row r="229" spans="2:14" s="14" customFormat="1" ht="23.1" customHeight="1">
      <c r="B229" s="17"/>
      <c r="C229" s="17"/>
      <c r="D229" s="17"/>
      <c r="E229" s="18"/>
      <c r="F229" s="17"/>
      <c r="G229" s="14" t="e">
        <f t="shared" si="9"/>
        <v>#N/A</v>
      </c>
      <c r="H229" s="17"/>
      <c r="I229" s="17" t="str">
        <f t="shared" si="10"/>
        <v>Valor Total Recebido</v>
      </c>
      <c r="N229" s="15" t="e">
        <f t="shared" si="11"/>
        <v>#DIV/0!</v>
      </c>
    </row>
    <row r="230" spans="2:14" s="14" customFormat="1" ht="23.1" customHeight="1">
      <c r="B230" s="17"/>
      <c r="C230" s="17"/>
      <c r="D230" s="17"/>
      <c r="E230" s="18"/>
      <c r="F230" s="17"/>
      <c r="G230" s="14" t="e">
        <f t="shared" si="9"/>
        <v>#N/A</v>
      </c>
      <c r="H230" s="17"/>
      <c r="I230" s="17" t="str">
        <f t="shared" si="10"/>
        <v>Valor Total Recebido</v>
      </c>
      <c r="N230" s="15" t="e">
        <f t="shared" si="11"/>
        <v>#DIV/0!</v>
      </c>
    </row>
    <row r="231" spans="2:14" s="14" customFormat="1" ht="23.1" customHeight="1">
      <c r="B231" s="17"/>
      <c r="C231" s="17"/>
      <c r="D231" s="17"/>
      <c r="E231" s="18"/>
      <c r="F231" s="17"/>
      <c r="G231" s="14" t="e">
        <f t="shared" si="9"/>
        <v>#N/A</v>
      </c>
      <c r="H231" s="17"/>
      <c r="I231" s="17" t="str">
        <f t="shared" si="10"/>
        <v>Valor Total Recebido</v>
      </c>
      <c r="N231" s="15" t="e">
        <f t="shared" si="11"/>
        <v>#DIV/0!</v>
      </c>
    </row>
    <row r="232" spans="2:14" s="14" customFormat="1" ht="23.1" customHeight="1">
      <c r="B232" s="17"/>
      <c r="C232" s="17"/>
      <c r="D232" s="17"/>
      <c r="E232" s="18"/>
      <c r="F232" s="17"/>
      <c r="G232" s="14" t="e">
        <f t="shared" si="9"/>
        <v>#N/A</v>
      </c>
      <c r="H232" s="17"/>
      <c r="I232" s="17" t="str">
        <f t="shared" si="10"/>
        <v>Valor Total Recebido</v>
      </c>
      <c r="N232" s="15" t="e">
        <f t="shared" si="11"/>
        <v>#DIV/0!</v>
      </c>
    </row>
    <row r="233" spans="2:14" s="14" customFormat="1" ht="23.1" customHeight="1">
      <c r="B233" s="17"/>
      <c r="C233" s="17"/>
      <c r="D233" s="17"/>
      <c r="E233" s="18"/>
      <c r="F233" s="17"/>
      <c r="G233" s="14" t="e">
        <f t="shared" si="9"/>
        <v>#N/A</v>
      </c>
      <c r="H233" s="17"/>
      <c r="I233" s="17" t="str">
        <f t="shared" si="10"/>
        <v>Valor Total Recebido</v>
      </c>
      <c r="N233" s="15" t="e">
        <f t="shared" si="11"/>
        <v>#DIV/0!</v>
      </c>
    </row>
    <row r="234" spans="2:14" s="14" customFormat="1" ht="23.1" customHeight="1">
      <c r="B234" s="17"/>
      <c r="C234" s="17"/>
      <c r="D234" s="17"/>
      <c r="E234" s="18"/>
      <c r="F234" s="17"/>
      <c r="G234" s="14" t="e">
        <f t="shared" si="9"/>
        <v>#N/A</v>
      </c>
      <c r="H234" s="17"/>
      <c r="I234" s="17" t="str">
        <f t="shared" si="10"/>
        <v>Valor Total Recebido</v>
      </c>
      <c r="N234" s="15" t="e">
        <f t="shared" si="11"/>
        <v>#DIV/0!</v>
      </c>
    </row>
    <row r="235" spans="2:14" s="14" customFormat="1" ht="23.1" customHeight="1">
      <c r="B235" s="17"/>
      <c r="C235" s="17"/>
      <c r="D235" s="17"/>
      <c r="E235" s="18"/>
      <c r="F235" s="17"/>
      <c r="G235" s="14" t="e">
        <f t="shared" si="9"/>
        <v>#N/A</v>
      </c>
      <c r="H235" s="17"/>
      <c r="I235" s="17" t="str">
        <f t="shared" si="10"/>
        <v>Valor Total Recebido</v>
      </c>
      <c r="N235" s="15" t="e">
        <f t="shared" si="11"/>
        <v>#DIV/0!</v>
      </c>
    </row>
    <row r="236" spans="2:14" s="14" customFormat="1" ht="23.1" customHeight="1">
      <c r="B236" s="17"/>
      <c r="C236" s="17"/>
      <c r="D236" s="17"/>
      <c r="E236" s="18"/>
      <c r="F236" s="17"/>
      <c r="G236" s="14" t="e">
        <f t="shared" si="9"/>
        <v>#N/A</v>
      </c>
      <c r="H236" s="17"/>
      <c r="I236" s="17" t="str">
        <f t="shared" si="10"/>
        <v>Valor Total Recebido</v>
      </c>
      <c r="N236" s="15" t="e">
        <f t="shared" si="11"/>
        <v>#DIV/0!</v>
      </c>
    </row>
    <row r="237" spans="2:14" s="14" customFormat="1" ht="23.1" customHeight="1">
      <c r="B237" s="17"/>
      <c r="C237" s="17"/>
      <c r="D237" s="17"/>
      <c r="E237" s="18"/>
      <c r="F237" s="17"/>
      <c r="G237" s="14" t="e">
        <f t="shared" si="9"/>
        <v>#N/A</v>
      </c>
      <c r="H237" s="17"/>
      <c r="I237" s="17" t="str">
        <f t="shared" si="10"/>
        <v>Valor Total Recebido</v>
      </c>
      <c r="N237" s="15" t="e">
        <f t="shared" si="11"/>
        <v>#DIV/0!</v>
      </c>
    </row>
    <row r="238" spans="2:14" s="14" customFormat="1" ht="23.1" customHeight="1">
      <c r="B238" s="17"/>
      <c r="C238" s="17"/>
      <c r="D238" s="17"/>
      <c r="E238" s="18"/>
      <c r="F238" s="17"/>
      <c r="G238" s="14" t="e">
        <f t="shared" si="9"/>
        <v>#N/A</v>
      </c>
      <c r="H238" s="17"/>
      <c r="I238" s="17" t="str">
        <f t="shared" si="10"/>
        <v>Valor Total Recebido</v>
      </c>
      <c r="N238" s="15" t="e">
        <f t="shared" si="11"/>
        <v>#DIV/0!</v>
      </c>
    </row>
    <row r="239" spans="2:14" s="14" customFormat="1" ht="23.1" customHeight="1">
      <c r="B239" s="17"/>
      <c r="C239" s="17"/>
      <c r="D239" s="17"/>
      <c r="E239" s="18"/>
      <c r="F239" s="17"/>
      <c r="G239" s="14" t="e">
        <f t="shared" si="9"/>
        <v>#N/A</v>
      </c>
      <c r="H239" s="17"/>
      <c r="I239" s="17" t="str">
        <f t="shared" si="10"/>
        <v>Valor Total Recebido</v>
      </c>
      <c r="N239" s="15" t="e">
        <f t="shared" si="11"/>
        <v>#DIV/0!</v>
      </c>
    </row>
    <row r="240" spans="2:14" s="14" customFormat="1" ht="23.1" customHeight="1">
      <c r="B240" s="17"/>
      <c r="C240" s="17"/>
      <c r="D240" s="17"/>
      <c r="E240" s="18"/>
      <c r="F240" s="17"/>
      <c r="G240" s="14" t="e">
        <f t="shared" si="9"/>
        <v>#N/A</v>
      </c>
      <c r="H240" s="17"/>
      <c r="I240" s="17" t="str">
        <f t="shared" si="10"/>
        <v>Valor Total Recebido</v>
      </c>
      <c r="N240" s="15" t="e">
        <f t="shared" si="11"/>
        <v>#DIV/0!</v>
      </c>
    </row>
    <row r="241" spans="2:14" s="14" customFormat="1" ht="23.1" customHeight="1">
      <c r="B241" s="17"/>
      <c r="C241" s="17"/>
      <c r="D241" s="17"/>
      <c r="E241" s="18"/>
      <c r="F241" s="17"/>
      <c r="G241" s="14" t="e">
        <f t="shared" si="9"/>
        <v>#N/A</v>
      </c>
      <c r="H241" s="17"/>
      <c r="I241" s="17" t="str">
        <f t="shared" si="10"/>
        <v>Valor Total Recebido</v>
      </c>
      <c r="N241" s="15" t="e">
        <f t="shared" si="11"/>
        <v>#DIV/0!</v>
      </c>
    </row>
    <row r="242" spans="2:14" s="14" customFormat="1" ht="23.1" customHeight="1">
      <c r="B242" s="17"/>
      <c r="C242" s="17"/>
      <c r="D242" s="17"/>
      <c r="E242" s="18"/>
      <c r="F242" s="17"/>
      <c r="G242" s="14" t="e">
        <f t="shared" si="9"/>
        <v>#N/A</v>
      </c>
      <c r="H242" s="17"/>
      <c r="I242" s="17" t="str">
        <f t="shared" si="10"/>
        <v>Valor Total Recebido</v>
      </c>
      <c r="N242" s="15" t="e">
        <f t="shared" si="11"/>
        <v>#DIV/0!</v>
      </c>
    </row>
    <row r="243" spans="2:14" s="14" customFormat="1" ht="23.1" customHeight="1">
      <c r="B243" s="17"/>
      <c r="C243" s="17"/>
      <c r="D243" s="17"/>
      <c r="E243" s="18"/>
      <c r="F243" s="17"/>
      <c r="G243" s="14" t="e">
        <f t="shared" si="9"/>
        <v>#N/A</v>
      </c>
      <c r="H243" s="17"/>
      <c r="I243" s="17" t="str">
        <f t="shared" si="10"/>
        <v>Valor Total Recebido</v>
      </c>
      <c r="N243" s="15" t="e">
        <f t="shared" si="11"/>
        <v>#DIV/0!</v>
      </c>
    </row>
    <row r="244" spans="2:14" s="14" customFormat="1" ht="23.1" customHeight="1">
      <c r="B244" s="17"/>
      <c r="C244" s="17"/>
      <c r="D244" s="17"/>
      <c r="E244" s="18"/>
      <c r="F244" s="17"/>
      <c r="G244" s="14" t="e">
        <f t="shared" si="9"/>
        <v>#N/A</v>
      </c>
      <c r="H244" s="17"/>
      <c r="I244" s="17" t="str">
        <f t="shared" si="10"/>
        <v>Valor Total Recebido</v>
      </c>
      <c r="N244" s="15" t="e">
        <f t="shared" si="11"/>
        <v>#DIV/0!</v>
      </c>
    </row>
    <row r="245" spans="2:14" s="14" customFormat="1" ht="23.1" customHeight="1">
      <c r="B245" s="17"/>
      <c r="C245" s="17"/>
      <c r="D245" s="17"/>
      <c r="E245" s="18"/>
      <c r="F245" s="17"/>
      <c r="G245" s="14" t="e">
        <f t="shared" si="9"/>
        <v>#N/A</v>
      </c>
      <c r="H245" s="17"/>
      <c r="I245" s="17" t="str">
        <f t="shared" si="10"/>
        <v>Valor Total Recebido</v>
      </c>
      <c r="N245" s="15" t="e">
        <f t="shared" si="11"/>
        <v>#DIV/0!</v>
      </c>
    </row>
    <row r="246" spans="2:14" s="14" customFormat="1" ht="23.1" customHeight="1">
      <c r="B246" s="17"/>
      <c r="C246" s="17"/>
      <c r="D246" s="17"/>
      <c r="E246" s="18"/>
      <c r="F246" s="17"/>
      <c r="G246" s="14" t="e">
        <f t="shared" si="9"/>
        <v>#N/A</v>
      </c>
      <c r="H246" s="17"/>
      <c r="I246" s="17" t="str">
        <f t="shared" si="10"/>
        <v>Valor Total Recebido</v>
      </c>
      <c r="N246" s="15" t="e">
        <f t="shared" si="11"/>
        <v>#DIV/0!</v>
      </c>
    </row>
    <row r="247" spans="2:14" s="14" customFormat="1" ht="23.1" customHeight="1">
      <c r="B247" s="17"/>
      <c r="C247" s="17"/>
      <c r="D247" s="17"/>
      <c r="E247" s="18"/>
      <c r="F247" s="17"/>
      <c r="G247" s="14" t="e">
        <f t="shared" si="9"/>
        <v>#N/A</v>
      </c>
      <c r="H247" s="17"/>
      <c r="I247" s="17" t="str">
        <f t="shared" si="10"/>
        <v>Valor Total Recebido</v>
      </c>
      <c r="N247" s="15" t="e">
        <f t="shared" si="11"/>
        <v>#DIV/0!</v>
      </c>
    </row>
    <row r="248" spans="2:14" s="14" customFormat="1" ht="23.1" customHeight="1">
      <c r="B248" s="17"/>
      <c r="C248" s="17"/>
      <c r="D248" s="17"/>
      <c r="E248" s="18"/>
      <c r="F248" s="17"/>
      <c r="G248" s="14" t="e">
        <f t="shared" si="9"/>
        <v>#N/A</v>
      </c>
      <c r="H248" s="17"/>
      <c r="I248" s="17" t="str">
        <f t="shared" si="10"/>
        <v>Valor Total Recebido</v>
      </c>
      <c r="N248" s="15" t="e">
        <f t="shared" si="11"/>
        <v>#DIV/0!</v>
      </c>
    </row>
    <row r="249" spans="2:14" s="14" customFormat="1" ht="23.1" customHeight="1">
      <c r="B249" s="17"/>
      <c r="C249" s="17"/>
      <c r="D249" s="17"/>
      <c r="E249" s="18"/>
      <c r="F249" s="17"/>
      <c r="G249" s="14" t="e">
        <f t="shared" si="9"/>
        <v>#N/A</v>
      </c>
      <c r="H249" s="17"/>
      <c r="I249" s="17" t="str">
        <f t="shared" si="10"/>
        <v>Valor Total Recebido</v>
      </c>
      <c r="N249" s="15" t="e">
        <f t="shared" si="11"/>
        <v>#DIV/0!</v>
      </c>
    </row>
    <row r="250" spans="2:14" s="14" customFormat="1" ht="23.1" customHeight="1">
      <c r="B250" s="17"/>
      <c r="C250" s="17"/>
      <c r="D250" s="17"/>
      <c r="E250" s="18"/>
      <c r="F250" s="17"/>
      <c r="G250" s="14" t="e">
        <f t="shared" si="9"/>
        <v>#N/A</v>
      </c>
      <c r="H250" s="17"/>
      <c r="I250" s="17" t="str">
        <f t="shared" si="10"/>
        <v>Valor Total Recebido</v>
      </c>
      <c r="N250" s="15" t="e">
        <f t="shared" si="11"/>
        <v>#DIV/0!</v>
      </c>
    </row>
    <row r="251" spans="2:14" s="14" customFormat="1" ht="23.1" customHeight="1">
      <c r="B251" s="17"/>
      <c r="C251" s="17"/>
      <c r="D251" s="17"/>
      <c r="E251" s="18"/>
      <c r="F251" s="17"/>
      <c r="G251" s="14" t="e">
        <f t="shared" si="9"/>
        <v>#N/A</v>
      </c>
      <c r="H251" s="17"/>
      <c r="I251" s="17" t="str">
        <f t="shared" si="10"/>
        <v>Valor Total Recebido</v>
      </c>
      <c r="N251" s="15" t="e">
        <f t="shared" si="11"/>
        <v>#DIV/0!</v>
      </c>
    </row>
    <row r="252" spans="2:14" s="14" customFormat="1" ht="23.1" customHeight="1">
      <c r="B252" s="17"/>
      <c r="C252" s="17"/>
      <c r="D252" s="17"/>
      <c r="E252" s="18"/>
      <c r="F252" s="17"/>
      <c r="G252" s="14" t="e">
        <f t="shared" si="9"/>
        <v>#N/A</v>
      </c>
      <c r="H252" s="17"/>
      <c r="I252" s="17" t="str">
        <f t="shared" si="10"/>
        <v>Valor Total Recebido</v>
      </c>
      <c r="N252" s="15" t="e">
        <f t="shared" si="11"/>
        <v>#DIV/0!</v>
      </c>
    </row>
    <row r="253" spans="2:14" s="14" customFormat="1" ht="23.1" customHeight="1">
      <c r="B253" s="17"/>
      <c r="C253" s="17"/>
      <c r="D253" s="17"/>
      <c r="E253" s="18"/>
      <c r="F253" s="17"/>
      <c r="G253" s="14" t="e">
        <f t="shared" si="9"/>
        <v>#N/A</v>
      </c>
      <c r="H253" s="17"/>
      <c r="I253" s="17" t="str">
        <f t="shared" si="10"/>
        <v>Valor Total Recebido</v>
      </c>
      <c r="N253" s="15" t="e">
        <f t="shared" si="11"/>
        <v>#DIV/0!</v>
      </c>
    </row>
    <row r="254" spans="2:14" s="14" customFormat="1" ht="23.1" customHeight="1">
      <c r="B254" s="17"/>
      <c r="C254" s="17"/>
      <c r="D254" s="17"/>
      <c r="E254" s="18"/>
      <c r="F254" s="17"/>
      <c r="G254" s="14" t="e">
        <f t="shared" si="9"/>
        <v>#N/A</v>
      </c>
      <c r="H254" s="17"/>
      <c r="I254" s="17" t="str">
        <f t="shared" si="10"/>
        <v>Valor Total Recebido</v>
      </c>
      <c r="N254" s="15" t="e">
        <f t="shared" si="11"/>
        <v>#DIV/0!</v>
      </c>
    </row>
    <row r="255" spans="2:14" s="14" customFormat="1" ht="23.1" customHeight="1">
      <c r="B255" s="17"/>
      <c r="C255" s="17"/>
      <c r="D255" s="17"/>
      <c r="E255" s="18"/>
      <c r="F255" s="17"/>
      <c r="G255" s="14" t="e">
        <f t="shared" si="9"/>
        <v>#N/A</v>
      </c>
      <c r="H255" s="17"/>
      <c r="I255" s="17" t="str">
        <f t="shared" si="10"/>
        <v>Valor Total Recebido</v>
      </c>
      <c r="N255" s="15" t="e">
        <f t="shared" si="11"/>
        <v>#DIV/0!</v>
      </c>
    </row>
    <row r="256" spans="2:14" s="14" customFormat="1" ht="23.1" customHeight="1">
      <c r="B256" s="17"/>
      <c r="C256" s="17"/>
      <c r="D256" s="17"/>
      <c r="E256" s="18"/>
      <c r="F256" s="17"/>
      <c r="G256" s="14" t="e">
        <f t="shared" si="9"/>
        <v>#N/A</v>
      </c>
      <c r="H256" s="17"/>
      <c r="I256" s="17" t="str">
        <f t="shared" si="10"/>
        <v>Valor Total Recebido</v>
      </c>
      <c r="N256" s="15" t="e">
        <f t="shared" si="11"/>
        <v>#DIV/0!</v>
      </c>
    </row>
    <row r="257" spans="2:14" s="14" customFormat="1" ht="23.1" customHeight="1">
      <c r="B257" s="17"/>
      <c r="C257" s="17"/>
      <c r="D257" s="17"/>
      <c r="E257" s="18"/>
      <c r="F257" s="17"/>
      <c r="G257" s="14" t="e">
        <f t="shared" si="9"/>
        <v>#N/A</v>
      </c>
      <c r="H257" s="17"/>
      <c r="I257" s="17" t="str">
        <f t="shared" si="10"/>
        <v>Valor Total Recebido</v>
      </c>
      <c r="N257" s="15" t="e">
        <f t="shared" si="11"/>
        <v>#DIV/0!</v>
      </c>
    </row>
    <row r="258" spans="2:14" s="14" customFormat="1" ht="23.1" customHeight="1">
      <c r="B258" s="17"/>
      <c r="C258" s="17"/>
      <c r="D258" s="17"/>
      <c r="E258" s="18"/>
      <c r="F258" s="17"/>
      <c r="G258" s="14" t="e">
        <f t="shared" si="9"/>
        <v>#N/A</v>
      </c>
      <c r="H258" s="17"/>
      <c r="I258" s="17" t="str">
        <f t="shared" si="10"/>
        <v>Valor Total Recebido</v>
      </c>
      <c r="N258" s="15" t="e">
        <f t="shared" si="11"/>
        <v>#DIV/0!</v>
      </c>
    </row>
    <row r="259" spans="2:14" s="14" customFormat="1" ht="23.1" customHeight="1">
      <c r="B259" s="17"/>
      <c r="C259" s="17"/>
      <c r="D259" s="17"/>
      <c r="E259" s="18"/>
      <c r="F259" s="17"/>
      <c r="G259" s="14" t="e">
        <f t="shared" si="9"/>
        <v>#N/A</v>
      </c>
      <c r="H259" s="17"/>
      <c r="I259" s="17" t="str">
        <f t="shared" si="10"/>
        <v>Valor Total Recebido</v>
      </c>
      <c r="N259" s="15" t="e">
        <f t="shared" si="11"/>
        <v>#DIV/0!</v>
      </c>
    </row>
    <row r="260" spans="2:14" s="14" customFormat="1" ht="23.1" customHeight="1">
      <c r="B260" s="17"/>
      <c r="C260" s="17"/>
      <c r="D260" s="17"/>
      <c r="E260" s="18"/>
      <c r="F260" s="17"/>
      <c r="G260" s="14" t="e">
        <f t="shared" ref="G260:G323" si="12">VLOOKUP($D260,$K$1:$L$12,2,FALSE)</f>
        <v>#N/A</v>
      </c>
      <c r="H260" s="17"/>
      <c r="I260" s="17" t="str">
        <f t="shared" ref="I260:I323" si="13">IF(H260&lt;F260,"Falta Receber",IF(H260=F260,"Valor Total Recebido",""))</f>
        <v>Valor Total Recebido</v>
      </c>
      <c r="N260" s="15" t="e">
        <f t="shared" ref="N260:N323" si="14">E260/F260</f>
        <v>#DIV/0!</v>
      </c>
    </row>
    <row r="261" spans="2:14" s="14" customFormat="1" ht="23.1" customHeight="1">
      <c r="B261" s="17"/>
      <c r="C261" s="17"/>
      <c r="D261" s="17"/>
      <c r="E261" s="18"/>
      <c r="F261" s="17"/>
      <c r="G261" s="14" t="e">
        <f t="shared" si="12"/>
        <v>#N/A</v>
      </c>
      <c r="H261" s="17"/>
      <c r="I261" s="17" t="str">
        <f t="shared" si="13"/>
        <v>Valor Total Recebido</v>
      </c>
      <c r="N261" s="15" t="e">
        <f t="shared" si="14"/>
        <v>#DIV/0!</v>
      </c>
    </row>
    <row r="262" spans="2:14" s="14" customFormat="1" ht="23.1" customHeight="1">
      <c r="B262" s="17"/>
      <c r="C262" s="17"/>
      <c r="D262" s="17"/>
      <c r="E262" s="18"/>
      <c r="F262" s="17"/>
      <c r="G262" s="14" t="e">
        <f t="shared" si="12"/>
        <v>#N/A</v>
      </c>
      <c r="H262" s="17"/>
      <c r="I262" s="17" t="str">
        <f t="shared" si="13"/>
        <v>Valor Total Recebido</v>
      </c>
      <c r="N262" s="15" t="e">
        <f t="shared" si="14"/>
        <v>#DIV/0!</v>
      </c>
    </row>
    <row r="263" spans="2:14" s="14" customFormat="1" ht="23.1" customHeight="1">
      <c r="B263" s="17"/>
      <c r="C263" s="17"/>
      <c r="D263" s="17"/>
      <c r="E263" s="18"/>
      <c r="F263" s="17"/>
      <c r="G263" s="14" t="e">
        <f t="shared" si="12"/>
        <v>#N/A</v>
      </c>
      <c r="H263" s="17"/>
      <c r="I263" s="17" t="str">
        <f t="shared" si="13"/>
        <v>Valor Total Recebido</v>
      </c>
      <c r="N263" s="15" t="e">
        <f t="shared" si="14"/>
        <v>#DIV/0!</v>
      </c>
    </row>
    <row r="264" spans="2:14" s="14" customFormat="1" ht="23.1" customHeight="1">
      <c r="B264" s="17"/>
      <c r="C264" s="17"/>
      <c r="D264" s="17"/>
      <c r="E264" s="18"/>
      <c r="F264" s="17"/>
      <c r="G264" s="14" t="e">
        <f t="shared" si="12"/>
        <v>#N/A</v>
      </c>
      <c r="H264" s="17"/>
      <c r="I264" s="17" t="str">
        <f t="shared" si="13"/>
        <v>Valor Total Recebido</v>
      </c>
      <c r="N264" s="15" t="e">
        <f t="shared" si="14"/>
        <v>#DIV/0!</v>
      </c>
    </row>
    <row r="265" spans="2:14" s="14" customFormat="1" ht="23.1" customHeight="1">
      <c r="B265" s="17"/>
      <c r="C265" s="17"/>
      <c r="D265" s="17"/>
      <c r="E265" s="18"/>
      <c r="F265" s="17"/>
      <c r="G265" s="14" t="e">
        <f t="shared" si="12"/>
        <v>#N/A</v>
      </c>
      <c r="H265" s="17"/>
      <c r="I265" s="17" t="str">
        <f t="shared" si="13"/>
        <v>Valor Total Recebido</v>
      </c>
      <c r="N265" s="15" t="e">
        <f t="shared" si="14"/>
        <v>#DIV/0!</v>
      </c>
    </row>
    <row r="266" spans="2:14" s="14" customFormat="1" ht="23.1" customHeight="1">
      <c r="B266" s="17"/>
      <c r="C266" s="17"/>
      <c r="D266" s="17"/>
      <c r="E266" s="18"/>
      <c r="F266" s="17"/>
      <c r="G266" s="14" t="e">
        <f t="shared" si="12"/>
        <v>#N/A</v>
      </c>
      <c r="H266" s="17"/>
      <c r="I266" s="17" t="str">
        <f t="shared" si="13"/>
        <v>Valor Total Recebido</v>
      </c>
      <c r="N266" s="15" t="e">
        <f t="shared" si="14"/>
        <v>#DIV/0!</v>
      </c>
    </row>
    <row r="267" spans="2:14" s="14" customFormat="1" ht="23.1" customHeight="1">
      <c r="B267" s="17"/>
      <c r="C267" s="17"/>
      <c r="D267" s="17"/>
      <c r="E267" s="18"/>
      <c r="F267" s="17"/>
      <c r="G267" s="14" t="e">
        <f t="shared" si="12"/>
        <v>#N/A</v>
      </c>
      <c r="H267" s="17"/>
      <c r="I267" s="17" t="str">
        <f t="shared" si="13"/>
        <v>Valor Total Recebido</v>
      </c>
      <c r="N267" s="15" t="e">
        <f t="shared" si="14"/>
        <v>#DIV/0!</v>
      </c>
    </row>
    <row r="268" spans="2:14" s="14" customFormat="1" ht="23.1" customHeight="1">
      <c r="B268" s="17"/>
      <c r="C268" s="17"/>
      <c r="D268" s="17"/>
      <c r="E268" s="18"/>
      <c r="F268" s="17"/>
      <c r="G268" s="14" t="e">
        <f t="shared" si="12"/>
        <v>#N/A</v>
      </c>
      <c r="H268" s="17"/>
      <c r="I268" s="17" t="str">
        <f t="shared" si="13"/>
        <v>Valor Total Recebido</v>
      </c>
      <c r="N268" s="15" t="e">
        <f t="shared" si="14"/>
        <v>#DIV/0!</v>
      </c>
    </row>
    <row r="269" spans="2:14" s="14" customFormat="1" ht="23.1" customHeight="1">
      <c r="B269" s="17"/>
      <c r="C269" s="17"/>
      <c r="D269" s="17"/>
      <c r="E269" s="18"/>
      <c r="F269" s="17"/>
      <c r="G269" s="14" t="e">
        <f t="shared" si="12"/>
        <v>#N/A</v>
      </c>
      <c r="H269" s="17"/>
      <c r="I269" s="17" t="str">
        <f t="shared" si="13"/>
        <v>Valor Total Recebido</v>
      </c>
      <c r="N269" s="15" t="e">
        <f t="shared" si="14"/>
        <v>#DIV/0!</v>
      </c>
    </row>
    <row r="270" spans="2:14" s="14" customFormat="1" ht="23.1" customHeight="1">
      <c r="B270" s="17"/>
      <c r="C270" s="17"/>
      <c r="D270" s="17"/>
      <c r="E270" s="18"/>
      <c r="F270" s="17"/>
      <c r="G270" s="14" t="e">
        <f t="shared" si="12"/>
        <v>#N/A</v>
      </c>
      <c r="H270" s="17"/>
      <c r="I270" s="17" t="str">
        <f t="shared" si="13"/>
        <v>Valor Total Recebido</v>
      </c>
      <c r="N270" s="15" t="e">
        <f t="shared" si="14"/>
        <v>#DIV/0!</v>
      </c>
    </row>
    <row r="271" spans="2:14" s="14" customFormat="1" ht="23.1" customHeight="1">
      <c r="B271" s="17"/>
      <c r="C271" s="17"/>
      <c r="D271" s="17"/>
      <c r="E271" s="18"/>
      <c r="F271" s="17"/>
      <c r="G271" s="14" t="e">
        <f t="shared" si="12"/>
        <v>#N/A</v>
      </c>
      <c r="H271" s="17"/>
      <c r="I271" s="17" t="str">
        <f t="shared" si="13"/>
        <v>Valor Total Recebido</v>
      </c>
      <c r="N271" s="15" t="e">
        <f t="shared" si="14"/>
        <v>#DIV/0!</v>
      </c>
    </row>
    <row r="272" spans="2:14" s="14" customFormat="1" ht="23.1" customHeight="1">
      <c r="B272" s="17"/>
      <c r="C272" s="17"/>
      <c r="D272" s="17"/>
      <c r="E272" s="18"/>
      <c r="F272" s="17"/>
      <c r="G272" s="14" t="e">
        <f t="shared" si="12"/>
        <v>#N/A</v>
      </c>
      <c r="H272" s="17"/>
      <c r="I272" s="17" t="str">
        <f t="shared" si="13"/>
        <v>Valor Total Recebido</v>
      </c>
      <c r="N272" s="15" t="e">
        <f t="shared" si="14"/>
        <v>#DIV/0!</v>
      </c>
    </row>
    <row r="273" spans="2:14" s="14" customFormat="1" ht="23.1" customHeight="1">
      <c r="B273" s="17"/>
      <c r="C273" s="17"/>
      <c r="D273" s="17"/>
      <c r="E273" s="18"/>
      <c r="F273" s="17"/>
      <c r="G273" s="14" t="e">
        <f t="shared" si="12"/>
        <v>#N/A</v>
      </c>
      <c r="H273" s="17"/>
      <c r="I273" s="17" t="str">
        <f t="shared" si="13"/>
        <v>Valor Total Recebido</v>
      </c>
      <c r="N273" s="15" t="e">
        <f t="shared" si="14"/>
        <v>#DIV/0!</v>
      </c>
    </row>
    <row r="274" spans="2:14" s="14" customFormat="1" ht="23.1" customHeight="1">
      <c r="B274" s="17"/>
      <c r="C274" s="17"/>
      <c r="D274" s="17"/>
      <c r="E274" s="18"/>
      <c r="F274" s="17"/>
      <c r="G274" s="14" t="e">
        <f t="shared" si="12"/>
        <v>#N/A</v>
      </c>
      <c r="H274" s="17"/>
      <c r="I274" s="17" t="str">
        <f t="shared" si="13"/>
        <v>Valor Total Recebido</v>
      </c>
      <c r="N274" s="15" t="e">
        <f t="shared" si="14"/>
        <v>#DIV/0!</v>
      </c>
    </row>
    <row r="275" spans="2:14" s="14" customFormat="1" ht="23.1" customHeight="1">
      <c r="B275" s="17"/>
      <c r="C275" s="17"/>
      <c r="D275" s="17"/>
      <c r="E275" s="18"/>
      <c r="F275" s="17"/>
      <c r="G275" s="14" t="e">
        <f t="shared" si="12"/>
        <v>#N/A</v>
      </c>
      <c r="H275" s="17"/>
      <c r="I275" s="17" t="str">
        <f t="shared" si="13"/>
        <v>Valor Total Recebido</v>
      </c>
      <c r="N275" s="15" t="e">
        <f t="shared" si="14"/>
        <v>#DIV/0!</v>
      </c>
    </row>
    <row r="276" spans="2:14" s="14" customFormat="1" ht="23.1" customHeight="1">
      <c r="B276" s="17"/>
      <c r="C276" s="17"/>
      <c r="D276" s="17"/>
      <c r="E276" s="18"/>
      <c r="F276" s="17"/>
      <c r="G276" s="14" t="e">
        <f t="shared" si="12"/>
        <v>#N/A</v>
      </c>
      <c r="H276" s="17"/>
      <c r="I276" s="17" t="str">
        <f t="shared" si="13"/>
        <v>Valor Total Recebido</v>
      </c>
      <c r="N276" s="15" t="e">
        <f t="shared" si="14"/>
        <v>#DIV/0!</v>
      </c>
    </row>
    <row r="277" spans="2:14" s="14" customFormat="1" ht="23.1" customHeight="1">
      <c r="B277" s="17"/>
      <c r="C277" s="17"/>
      <c r="D277" s="17"/>
      <c r="E277" s="18"/>
      <c r="F277" s="17"/>
      <c r="G277" s="14" t="e">
        <f t="shared" si="12"/>
        <v>#N/A</v>
      </c>
      <c r="H277" s="17"/>
      <c r="I277" s="17" t="str">
        <f t="shared" si="13"/>
        <v>Valor Total Recebido</v>
      </c>
      <c r="N277" s="15" t="e">
        <f t="shared" si="14"/>
        <v>#DIV/0!</v>
      </c>
    </row>
    <row r="278" spans="2:14" s="14" customFormat="1" ht="23.1" customHeight="1">
      <c r="B278" s="17"/>
      <c r="C278" s="17"/>
      <c r="D278" s="17"/>
      <c r="E278" s="18"/>
      <c r="F278" s="17"/>
      <c r="G278" s="14" t="e">
        <f t="shared" si="12"/>
        <v>#N/A</v>
      </c>
      <c r="H278" s="17"/>
      <c r="I278" s="17" t="str">
        <f t="shared" si="13"/>
        <v>Valor Total Recebido</v>
      </c>
      <c r="N278" s="15" t="e">
        <f t="shared" si="14"/>
        <v>#DIV/0!</v>
      </c>
    </row>
    <row r="279" spans="2:14" s="14" customFormat="1" ht="23.1" customHeight="1">
      <c r="B279" s="17"/>
      <c r="C279" s="17"/>
      <c r="D279" s="17"/>
      <c r="E279" s="18"/>
      <c r="F279" s="17"/>
      <c r="G279" s="14" t="e">
        <f t="shared" si="12"/>
        <v>#N/A</v>
      </c>
      <c r="H279" s="17"/>
      <c r="I279" s="17" t="str">
        <f t="shared" si="13"/>
        <v>Valor Total Recebido</v>
      </c>
      <c r="N279" s="15" t="e">
        <f t="shared" si="14"/>
        <v>#DIV/0!</v>
      </c>
    </row>
    <row r="280" spans="2:14" s="14" customFormat="1" ht="23.1" customHeight="1">
      <c r="B280" s="17"/>
      <c r="C280" s="17"/>
      <c r="D280" s="17"/>
      <c r="E280" s="18"/>
      <c r="F280" s="17"/>
      <c r="G280" s="14" t="e">
        <f t="shared" si="12"/>
        <v>#N/A</v>
      </c>
      <c r="H280" s="17"/>
      <c r="I280" s="17" t="str">
        <f t="shared" si="13"/>
        <v>Valor Total Recebido</v>
      </c>
      <c r="N280" s="15" t="e">
        <f t="shared" si="14"/>
        <v>#DIV/0!</v>
      </c>
    </row>
    <row r="281" spans="2:14" s="14" customFormat="1" ht="23.1" customHeight="1">
      <c r="B281" s="17"/>
      <c r="C281" s="17"/>
      <c r="D281" s="17"/>
      <c r="E281" s="18"/>
      <c r="F281" s="17"/>
      <c r="G281" s="14" t="e">
        <f t="shared" si="12"/>
        <v>#N/A</v>
      </c>
      <c r="H281" s="17"/>
      <c r="I281" s="17" t="str">
        <f t="shared" si="13"/>
        <v>Valor Total Recebido</v>
      </c>
      <c r="N281" s="15" t="e">
        <f t="shared" si="14"/>
        <v>#DIV/0!</v>
      </c>
    </row>
    <row r="282" spans="2:14" s="14" customFormat="1" ht="23.1" customHeight="1">
      <c r="B282" s="17"/>
      <c r="C282" s="17"/>
      <c r="D282" s="17"/>
      <c r="E282" s="18"/>
      <c r="F282" s="17"/>
      <c r="G282" s="14" t="e">
        <f t="shared" si="12"/>
        <v>#N/A</v>
      </c>
      <c r="H282" s="17"/>
      <c r="I282" s="17" t="str">
        <f t="shared" si="13"/>
        <v>Valor Total Recebido</v>
      </c>
      <c r="N282" s="15" t="e">
        <f t="shared" si="14"/>
        <v>#DIV/0!</v>
      </c>
    </row>
    <row r="283" spans="2:14" s="14" customFormat="1" ht="23.1" customHeight="1">
      <c r="B283" s="17"/>
      <c r="C283" s="17"/>
      <c r="D283" s="17"/>
      <c r="E283" s="18"/>
      <c r="F283" s="17"/>
      <c r="G283" s="14" t="e">
        <f t="shared" si="12"/>
        <v>#N/A</v>
      </c>
      <c r="H283" s="17"/>
      <c r="I283" s="17" t="str">
        <f t="shared" si="13"/>
        <v>Valor Total Recebido</v>
      </c>
      <c r="N283" s="15" t="e">
        <f t="shared" si="14"/>
        <v>#DIV/0!</v>
      </c>
    </row>
    <row r="284" spans="2:14" s="14" customFormat="1" ht="23.1" customHeight="1">
      <c r="B284" s="17"/>
      <c r="C284" s="17"/>
      <c r="D284" s="17"/>
      <c r="E284" s="18"/>
      <c r="F284" s="17"/>
      <c r="G284" s="14" t="e">
        <f t="shared" si="12"/>
        <v>#N/A</v>
      </c>
      <c r="H284" s="17"/>
      <c r="I284" s="17" t="str">
        <f t="shared" si="13"/>
        <v>Valor Total Recebido</v>
      </c>
      <c r="N284" s="15" t="e">
        <f t="shared" si="14"/>
        <v>#DIV/0!</v>
      </c>
    </row>
    <row r="285" spans="2:14" s="14" customFormat="1" ht="23.1" customHeight="1">
      <c r="B285" s="17"/>
      <c r="C285" s="17"/>
      <c r="D285" s="17"/>
      <c r="E285" s="18"/>
      <c r="F285" s="17"/>
      <c r="G285" s="14" t="e">
        <f t="shared" si="12"/>
        <v>#N/A</v>
      </c>
      <c r="H285" s="17"/>
      <c r="I285" s="17" t="str">
        <f t="shared" si="13"/>
        <v>Valor Total Recebido</v>
      </c>
      <c r="N285" s="15" t="e">
        <f t="shared" si="14"/>
        <v>#DIV/0!</v>
      </c>
    </row>
    <row r="286" spans="2:14" s="14" customFormat="1" ht="23.1" customHeight="1">
      <c r="B286" s="17"/>
      <c r="C286" s="17"/>
      <c r="D286" s="17"/>
      <c r="E286" s="18"/>
      <c r="F286" s="17"/>
      <c r="G286" s="14" t="e">
        <f t="shared" si="12"/>
        <v>#N/A</v>
      </c>
      <c r="H286" s="17"/>
      <c r="I286" s="17" t="str">
        <f t="shared" si="13"/>
        <v>Valor Total Recebido</v>
      </c>
      <c r="N286" s="15" t="e">
        <f t="shared" si="14"/>
        <v>#DIV/0!</v>
      </c>
    </row>
    <row r="287" spans="2:14" s="14" customFormat="1" ht="23.1" customHeight="1">
      <c r="B287" s="17"/>
      <c r="C287" s="17"/>
      <c r="D287" s="17"/>
      <c r="E287" s="18"/>
      <c r="F287" s="17"/>
      <c r="G287" s="14" t="e">
        <f t="shared" si="12"/>
        <v>#N/A</v>
      </c>
      <c r="H287" s="17"/>
      <c r="I287" s="17" t="str">
        <f t="shared" si="13"/>
        <v>Valor Total Recebido</v>
      </c>
      <c r="N287" s="15" t="e">
        <f t="shared" si="14"/>
        <v>#DIV/0!</v>
      </c>
    </row>
    <row r="288" spans="2:14" s="14" customFormat="1" ht="23.1" customHeight="1">
      <c r="B288" s="17"/>
      <c r="C288" s="17"/>
      <c r="D288" s="17"/>
      <c r="E288" s="18"/>
      <c r="F288" s="17"/>
      <c r="G288" s="14" t="e">
        <f t="shared" si="12"/>
        <v>#N/A</v>
      </c>
      <c r="H288" s="17"/>
      <c r="I288" s="17" t="str">
        <f t="shared" si="13"/>
        <v>Valor Total Recebido</v>
      </c>
      <c r="N288" s="15" t="e">
        <f t="shared" si="14"/>
        <v>#DIV/0!</v>
      </c>
    </row>
    <row r="289" spans="2:14" s="14" customFormat="1" ht="23.1" customHeight="1">
      <c r="B289" s="17"/>
      <c r="C289" s="17"/>
      <c r="D289" s="17"/>
      <c r="E289" s="18"/>
      <c r="F289" s="17"/>
      <c r="G289" s="14" t="e">
        <f t="shared" si="12"/>
        <v>#N/A</v>
      </c>
      <c r="H289" s="17"/>
      <c r="I289" s="17" t="str">
        <f t="shared" si="13"/>
        <v>Valor Total Recebido</v>
      </c>
      <c r="N289" s="15" t="e">
        <f t="shared" si="14"/>
        <v>#DIV/0!</v>
      </c>
    </row>
    <row r="290" spans="2:14" s="14" customFormat="1" ht="23.1" customHeight="1">
      <c r="B290" s="17"/>
      <c r="C290" s="17"/>
      <c r="D290" s="17"/>
      <c r="E290" s="18"/>
      <c r="F290" s="17"/>
      <c r="G290" s="14" t="e">
        <f t="shared" si="12"/>
        <v>#N/A</v>
      </c>
      <c r="H290" s="17"/>
      <c r="I290" s="17" t="str">
        <f t="shared" si="13"/>
        <v>Valor Total Recebido</v>
      </c>
      <c r="N290" s="15" t="e">
        <f t="shared" si="14"/>
        <v>#DIV/0!</v>
      </c>
    </row>
    <row r="291" spans="2:14" s="14" customFormat="1" ht="23.1" customHeight="1">
      <c r="B291" s="17"/>
      <c r="C291" s="17"/>
      <c r="D291" s="17"/>
      <c r="E291" s="18"/>
      <c r="F291" s="17"/>
      <c r="G291" s="14" t="e">
        <f t="shared" si="12"/>
        <v>#N/A</v>
      </c>
      <c r="H291" s="17"/>
      <c r="I291" s="17" t="str">
        <f t="shared" si="13"/>
        <v>Valor Total Recebido</v>
      </c>
      <c r="N291" s="15" t="e">
        <f t="shared" si="14"/>
        <v>#DIV/0!</v>
      </c>
    </row>
    <row r="292" spans="2:14" s="14" customFormat="1" ht="23.1" customHeight="1">
      <c r="B292" s="17"/>
      <c r="C292" s="17"/>
      <c r="D292" s="17"/>
      <c r="E292" s="18"/>
      <c r="F292" s="17"/>
      <c r="G292" s="14" t="e">
        <f t="shared" si="12"/>
        <v>#N/A</v>
      </c>
      <c r="H292" s="17"/>
      <c r="I292" s="17" t="str">
        <f t="shared" si="13"/>
        <v>Valor Total Recebido</v>
      </c>
      <c r="N292" s="15" t="e">
        <f t="shared" si="14"/>
        <v>#DIV/0!</v>
      </c>
    </row>
    <row r="293" spans="2:14" s="14" customFormat="1" ht="23.1" customHeight="1">
      <c r="B293" s="17"/>
      <c r="C293" s="17"/>
      <c r="D293" s="17"/>
      <c r="E293" s="18"/>
      <c r="F293" s="17"/>
      <c r="G293" s="14" t="e">
        <f t="shared" si="12"/>
        <v>#N/A</v>
      </c>
      <c r="H293" s="17"/>
      <c r="I293" s="17" t="str">
        <f t="shared" si="13"/>
        <v>Valor Total Recebido</v>
      </c>
      <c r="N293" s="15" t="e">
        <f t="shared" si="14"/>
        <v>#DIV/0!</v>
      </c>
    </row>
    <row r="294" spans="2:14" s="14" customFormat="1" ht="23.1" customHeight="1">
      <c r="B294" s="17"/>
      <c r="C294" s="17"/>
      <c r="D294" s="17"/>
      <c r="E294" s="18"/>
      <c r="F294" s="17"/>
      <c r="G294" s="14" t="e">
        <f t="shared" si="12"/>
        <v>#N/A</v>
      </c>
      <c r="H294" s="17"/>
      <c r="I294" s="17" t="str">
        <f t="shared" si="13"/>
        <v>Valor Total Recebido</v>
      </c>
      <c r="N294" s="15" t="e">
        <f t="shared" si="14"/>
        <v>#DIV/0!</v>
      </c>
    </row>
    <row r="295" spans="2:14" s="14" customFormat="1" ht="23.1" customHeight="1">
      <c r="B295" s="17"/>
      <c r="C295" s="17"/>
      <c r="D295" s="17"/>
      <c r="E295" s="18"/>
      <c r="F295" s="17"/>
      <c r="G295" s="14" t="e">
        <f t="shared" si="12"/>
        <v>#N/A</v>
      </c>
      <c r="H295" s="17"/>
      <c r="I295" s="17" t="str">
        <f t="shared" si="13"/>
        <v>Valor Total Recebido</v>
      </c>
      <c r="N295" s="15" t="e">
        <f t="shared" si="14"/>
        <v>#DIV/0!</v>
      </c>
    </row>
    <row r="296" spans="2:14" s="14" customFormat="1" ht="23.1" customHeight="1">
      <c r="B296" s="17"/>
      <c r="C296" s="17"/>
      <c r="D296" s="17"/>
      <c r="E296" s="18"/>
      <c r="F296" s="17"/>
      <c r="G296" s="14" t="e">
        <f t="shared" si="12"/>
        <v>#N/A</v>
      </c>
      <c r="H296" s="17"/>
      <c r="I296" s="17" t="str">
        <f t="shared" si="13"/>
        <v>Valor Total Recebido</v>
      </c>
      <c r="N296" s="15" t="e">
        <f t="shared" si="14"/>
        <v>#DIV/0!</v>
      </c>
    </row>
    <row r="297" spans="2:14" s="14" customFormat="1" ht="23.1" customHeight="1">
      <c r="B297" s="17"/>
      <c r="C297" s="17"/>
      <c r="D297" s="17"/>
      <c r="E297" s="18"/>
      <c r="F297" s="17"/>
      <c r="G297" s="14" t="e">
        <f t="shared" si="12"/>
        <v>#N/A</v>
      </c>
      <c r="H297" s="17"/>
      <c r="I297" s="17" t="str">
        <f t="shared" si="13"/>
        <v>Valor Total Recebido</v>
      </c>
      <c r="N297" s="15" t="e">
        <f t="shared" si="14"/>
        <v>#DIV/0!</v>
      </c>
    </row>
    <row r="298" spans="2:14" s="14" customFormat="1" ht="23.1" customHeight="1">
      <c r="B298" s="17"/>
      <c r="C298" s="17"/>
      <c r="D298" s="17"/>
      <c r="E298" s="18"/>
      <c r="F298" s="17"/>
      <c r="G298" s="14" t="e">
        <f t="shared" si="12"/>
        <v>#N/A</v>
      </c>
      <c r="H298" s="17"/>
      <c r="I298" s="17" t="str">
        <f t="shared" si="13"/>
        <v>Valor Total Recebido</v>
      </c>
      <c r="N298" s="15" t="e">
        <f t="shared" si="14"/>
        <v>#DIV/0!</v>
      </c>
    </row>
    <row r="299" spans="2:14" s="14" customFormat="1" ht="23.1" customHeight="1">
      <c r="B299" s="17"/>
      <c r="C299" s="17"/>
      <c r="D299" s="17"/>
      <c r="E299" s="18"/>
      <c r="F299" s="17"/>
      <c r="G299" s="14" t="e">
        <f t="shared" si="12"/>
        <v>#N/A</v>
      </c>
      <c r="H299" s="17"/>
      <c r="I299" s="17" t="str">
        <f t="shared" si="13"/>
        <v>Valor Total Recebido</v>
      </c>
      <c r="N299" s="15" t="e">
        <f t="shared" si="14"/>
        <v>#DIV/0!</v>
      </c>
    </row>
    <row r="300" spans="2:14" s="14" customFormat="1" ht="23.1" customHeight="1">
      <c r="B300" s="17"/>
      <c r="C300" s="17"/>
      <c r="D300" s="17"/>
      <c r="E300" s="18"/>
      <c r="F300" s="17"/>
      <c r="G300" s="14" t="e">
        <f t="shared" si="12"/>
        <v>#N/A</v>
      </c>
      <c r="H300" s="17"/>
      <c r="I300" s="17" t="str">
        <f t="shared" si="13"/>
        <v>Valor Total Recebido</v>
      </c>
      <c r="N300" s="15" t="e">
        <f t="shared" si="14"/>
        <v>#DIV/0!</v>
      </c>
    </row>
    <row r="301" spans="2:14" s="14" customFormat="1" ht="23.1" customHeight="1">
      <c r="B301" s="17"/>
      <c r="C301" s="17"/>
      <c r="D301" s="17"/>
      <c r="E301" s="18"/>
      <c r="F301" s="17"/>
      <c r="G301" s="14" t="e">
        <f t="shared" si="12"/>
        <v>#N/A</v>
      </c>
      <c r="H301" s="17"/>
      <c r="I301" s="17" t="str">
        <f t="shared" si="13"/>
        <v>Valor Total Recebido</v>
      </c>
      <c r="N301" s="15" t="e">
        <f t="shared" si="14"/>
        <v>#DIV/0!</v>
      </c>
    </row>
    <row r="302" spans="2:14" s="14" customFormat="1" ht="23.1" customHeight="1">
      <c r="B302" s="17"/>
      <c r="C302" s="17"/>
      <c r="D302" s="17"/>
      <c r="E302" s="18"/>
      <c r="F302" s="17"/>
      <c r="G302" s="14" t="e">
        <f t="shared" si="12"/>
        <v>#N/A</v>
      </c>
      <c r="H302" s="17"/>
      <c r="I302" s="17" t="str">
        <f t="shared" si="13"/>
        <v>Valor Total Recebido</v>
      </c>
      <c r="N302" s="15" t="e">
        <f t="shared" si="14"/>
        <v>#DIV/0!</v>
      </c>
    </row>
    <row r="303" spans="2:14" s="14" customFormat="1" ht="23.1" customHeight="1">
      <c r="B303" s="17"/>
      <c r="C303" s="17"/>
      <c r="D303" s="17"/>
      <c r="E303" s="18"/>
      <c r="F303" s="17"/>
      <c r="G303" s="14" t="e">
        <f t="shared" si="12"/>
        <v>#N/A</v>
      </c>
      <c r="H303" s="17"/>
      <c r="I303" s="17" t="str">
        <f t="shared" si="13"/>
        <v>Valor Total Recebido</v>
      </c>
      <c r="N303" s="15" t="e">
        <f t="shared" si="14"/>
        <v>#DIV/0!</v>
      </c>
    </row>
    <row r="304" spans="2:14" s="14" customFormat="1" ht="23.1" customHeight="1">
      <c r="B304" s="17"/>
      <c r="C304" s="17"/>
      <c r="D304" s="17"/>
      <c r="E304" s="18"/>
      <c r="F304" s="17"/>
      <c r="G304" s="14" t="e">
        <f t="shared" si="12"/>
        <v>#N/A</v>
      </c>
      <c r="H304" s="17"/>
      <c r="I304" s="17" t="str">
        <f t="shared" si="13"/>
        <v>Valor Total Recebido</v>
      </c>
      <c r="N304" s="15" t="e">
        <f t="shared" si="14"/>
        <v>#DIV/0!</v>
      </c>
    </row>
    <row r="305" spans="2:14" s="14" customFormat="1" ht="23.1" customHeight="1">
      <c r="B305" s="17"/>
      <c r="C305" s="17"/>
      <c r="D305" s="17"/>
      <c r="E305" s="18"/>
      <c r="F305" s="17"/>
      <c r="G305" s="14" t="e">
        <f t="shared" si="12"/>
        <v>#N/A</v>
      </c>
      <c r="H305" s="17"/>
      <c r="I305" s="17" t="str">
        <f t="shared" si="13"/>
        <v>Valor Total Recebido</v>
      </c>
      <c r="N305" s="15" t="e">
        <f t="shared" si="14"/>
        <v>#DIV/0!</v>
      </c>
    </row>
    <row r="306" spans="2:14" s="14" customFormat="1" ht="23.1" customHeight="1">
      <c r="B306" s="17"/>
      <c r="C306" s="17"/>
      <c r="D306" s="17"/>
      <c r="E306" s="18"/>
      <c r="F306" s="17"/>
      <c r="G306" s="14" t="e">
        <f t="shared" si="12"/>
        <v>#N/A</v>
      </c>
      <c r="H306" s="17"/>
      <c r="I306" s="17" t="str">
        <f t="shared" si="13"/>
        <v>Valor Total Recebido</v>
      </c>
      <c r="N306" s="15" t="e">
        <f t="shared" si="14"/>
        <v>#DIV/0!</v>
      </c>
    </row>
    <row r="307" spans="2:14" s="14" customFormat="1" ht="23.1" customHeight="1">
      <c r="B307" s="17"/>
      <c r="C307" s="17"/>
      <c r="D307" s="17"/>
      <c r="E307" s="18"/>
      <c r="F307" s="17"/>
      <c r="G307" s="14" t="e">
        <f t="shared" si="12"/>
        <v>#N/A</v>
      </c>
      <c r="H307" s="17"/>
      <c r="I307" s="17" t="str">
        <f t="shared" si="13"/>
        <v>Valor Total Recebido</v>
      </c>
      <c r="N307" s="15" t="e">
        <f t="shared" si="14"/>
        <v>#DIV/0!</v>
      </c>
    </row>
    <row r="308" spans="2:14" s="14" customFormat="1" ht="23.1" customHeight="1">
      <c r="B308" s="17"/>
      <c r="C308" s="17"/>
      <c r="D308" s="17"/>
      <c r="E308" s="18"/>
      <c r="F308" s="17"/>
      <c r="G308" s="14" t="e">
        <f t="shared" si="12"/>
        <v>#N/A</v>
      </c>
      <c r="H308" s="17"/>
      <c r="I308" s="17" t="str">
        <f t="shared" si="13"/>
        <v>Valor Total Recebido</v>
      </c>
      <c r="N308" s="15" t="e">
        <f t="shared" si="14"/>
        <v>#DIV/0!</v>
      </c>
    </row>
    <row r="309" spans="2:14" s="14" customFormat="1" ht="23.1" customHeight="1">
      <c r="B309" s="17"/>
      <c r="C309" s="17"/>
      <c r="D309" s="17"/>
      <c r="E309" s="18"/>
      <c r="F309" s="17"/>
      <c r="G309" s="14" t="e">
        <f t="shared" si="12"/>
        <v>#N/A</v>
      </c>
      <c r="H309" s="17"/>
      <c r="I309" s="17" t="str">
        <f t="shared" si="13"/>
        <v>Valor Total Recebido</v>
      </c>
      <c r="N309" s="15" t="e">
        <f t="shared" si="14"/>
        <v>#DIV/0!</v>
      </c>
    </row>
    <row r="310" spans="2:14" s="14" customFormat="1" ht="23.1" customHeight="1">
      <c r="B310" s="17"/>
      <c r="C310" s="17"/>
      <c r="D310" s="17"/>
      <c r="E310" s="18"/>
      <c r="F310" s="17"/>
      <c r="G310" s="14" t="e">
        <f t="shared" si="12"/>
        <v>#N/A</v>
      </c>
      <c r="H310" s="17"/>
      <c r="I310" s="17" t="str">
        <f t="shared" si="13"/>
        <v>Valor Total Recebido</v>
      </c>
      <c r="N310" s="15" t="e">
        <f t="shared" si="14"/>
        <v>#DIV/0!</v>
      </c>
    </row>
    <row r="311" spans="2:14" s="14" customFormat="1" ht="23.1" customHeight="1">
      <c r="B311" s="17"/>
      <c r="C311" s="17"/>
      <c r="D311" s="17"/>
      <c r="E311" s="18"/>
      <c r="F311" s="17"/>
      <c r="G311" s="14" t="e">
        <f t="shared" si="12"/>
        <v>#N/A</v>
      </c>
      <c r="H311" s="17"/>
      <c r="I311" s="17" t="str">
        <f t="shared" si="13"/>
        <v>Valor Total Recebido</v>
      </c>
      <c r="N311" s="15" t="e">
        <f t="shared" si="14"/>
        <v>#DIV/0!</v>
      </c>
    </row>
    <row r="312" spans="2:14" s="14" customFormat="1" ht="23.1" customHeight="1">
      <c r="B312" s="17"/>
      <c r="C312" s="17"/>
      <c r="D312" s="17"/>
      <c r="E312" s="18"/>
      <c r="F312" s="17"/>
      <c r="G312" s="14" t="e">
        <f t="shared" si="12"/>
        <v>#N/A</v>
      </c>
      <c r="H312" s="17"/>
      <c r="I312" s="17" t="str">
        <f t="shared" si="13"/>
        <v>Valor Total Recebido</v>
      </c>
      <c r="N312" s="15" t="e">
        <f t="shared" si="14"/>
        <v>#DIV/0!</v>
      </c>
    </row>
    <row r="313" spans="2:14" s="14" customFormat="1" ht="23.1" customHeight="1">
      <c r="B313" s="17"/>
      <c r="C313" s="17"/>
      <c r="D313" s="17"/>
      <c r="E313" s="18"/>
      <c r="F313" s="17"/>
      <c r="G313" s="14" t="e">
        <f t="shared" si="12"/>
        <v>#N/A</v>
      </c>
      <c r="H313" s="17"/>
      <c r="I313" s="17" t="str">
        <f t="shared" si="13"/>
        <v>Valor Total Recebido</v>
      </c>
      <c r="N313" s="15" t="e">
        <f t="shared" si="14"/>
        <v>#DIV/0!</v>
      </c>
    </row>
    <row r="314" spans="2:14" s="14" customFormat="1" ht="23.1" customHeight="1">
      <c r="B314" s="17"/>
      <c r="C314" s="17"/>
      <c r="D314" s="17"/>
      <c r="E314" s="18"/>
      <c r="F314" s="17"/>
      <c r="G314" s="14" t="e">
        <f t="shared" si="12"/>
        <v>#N/A</v>
      </c>
      <c r="H314" s="17"/>
      <c r="I314" s="17" t="str">
        <f t="shared" si="13"/>
        <v>Valor Total Recebido</v>
      </c>
      <c r="N314" s="15" t="e">
        <f t="shared" si="14"/>
        <v>#DIV/0!</v>
      </c>
    </row>
    <row r="315" spans="2:14" s="14" customFormat="1" ht="23.1" customHeight="1">
      <c r="B315" s="17"/>
      <c r="C315" s="17"/>
      <c r="D315" s="17"/>
      <c r="E315" s="18"/>
      <c r="F315" s="17"/>
      <c r="G315" s="14" t="e">
        <f t="shared" si="12"/>
        <v>#N/A</v>
      </c>
      <c r="H315" s="17"/>
      <c r="I315" s="17" t="str">
        <f t="shared" si="13"/>
        <v>Valor Total Recebido</v>
      </c>
      <c r="N315" s="15" t="e">
        <f t="shared" si="14"/>
        <v>#DIV/0!</v>
      </c>
    </row>
    <row r="316" spans="2:14" s="14" customFormat="1" ht="23.1" customHeight="1">
      <c r="B316" s="17"/>
      <c r="C316" s="17"/>
      <c r="D316" s="17"/>
      <c r="E316" s="18"/>
      <c r="F316" s="17"/>
      <c r="G316" s="14" t="e">
        <f t="shared" si="12"/>
        <v>#N/A</v>
      </c>
      <c r="H316" s="17"/>
      <c r="I316" s="17" t="str">
        <f t="shared" si="13"/>
        <v>Valor Total Recebido</v>
      </c>
      <c r="N316" s="15" t="e">
        <f t="shared" si="14"/>
        <v>#DIV/0!</v>
      </c>
    </row>
    <row r="317" spans="2:14" s="14" customFormat="1" ht="23.1" customHeight="1">
      <c r="B317" s="17"/>
      <c r="C317" s="17"/>
      <c r="D317" s="17"/>
      <c r="E317" s="18"/>
      <c r="F317" s="17"/>
      <c r="G317" s="14" t="e">
        <f t="shared" si="12"/>
        <v>#N/A</v>
      </c>
      <c r="H317" s="17"/>
      <c r="I317" s="17" t="str">
        <f t="shared" si="13"/>
        <v>Valor Total Recebido</v>
      </c>
      <c r="N317" s="15" t="e">
        <f t="shared" si="14"/>
        <v>#DIV/0!</v>
      </c>
    </row>
    <row r="318" spans="2:14" s="14" customFormat="1" ht="23.1" customHeight="1">
      <c r="B318" s="17"/>
      <c r="C318" s="17"/>
      <c r="D318" s="17"/>
      <c r="E318" s="18"/>
      <c r="F318" s="17"/>
      <c r="G318" s="14" t="e">
        <f t="shared" si="12"/>
        <v>#N/A</v>
      </c>
      <c r="H318" s="17"/>
      <c r="I318" s="17" t="str">
        <f t="shared" si="13"/>
        <v>Valor Total Recebido</v>
      </c>
      <c r="N318" s="15" t="e">
        <f t="shared" si="14"/>
        <v>#DIV/0!</v>
      </c>
    </row>
    <row r="319" spans="2:14" s="14" customFormat="1" ht="23.1" customHeight="1">
      <c r="B319" s="17"/>
      <c r="C319" s="17"/>
      <c r="D319" s="17"/>
      <c r="E319" s="18"/>
      <c r="F319" s="17"/>
      <c r="G319" s="14" t="e">
        <f t="shared" si="12"/>
        <v>#N/A</v>
      </c>
      <c r="H319" s="17"/>
      <c r="I319" s="17" t="str">
        <f t="shared" si="13"/>
        <v>Valor Total Recebido</v>
      </c>
      <c r="N319" s="15" t="e">
        <f t="shared" si="14"/>
        <v>#DIV/0!</v>
      </c>
    </row>
    <row r="320" spans="2:14" s="14" customFormat="1" ht="23.1" customHeight="1">
      <c r="B320" s="17"/>
      <c r="C320" s="17"/>
      <c r="D320" s="17"/>
      <c r="E320" s="18"/>
      <c r="F320" s="17"/>
      <c r="G320" s="14" t="e">
        <f t="shared" si="12"/>
        <v>#N/A</v>
      </c>
      <c r="H320" s="17"/>
      <c r="I320" s="17" t="str">
        <f t="shared" si="13"/>
        <v>Valor Total Recebido</v>
      </c>
      <c r="N320" s="15" t="e">
        <f t="shared" si="14"/>
        <v>#DIV/0!</v>
      </c>
    </row>
    <row r="321" spans="2:14" s="14" customFormat="1" ht="23.1" customHeight="1">
      <c r="B321" s="17"/>
      <c r="C321" s="17"/>
      <c r="D321" s="17"/>
      <c r="E321" s="18"/>
      <c r="F321" s="17"/>
      <c r="G321" s="14" t="e">
        <f t="shared" si="12"/>
        <v>#N/A</v>
      </c>
      <c r="H321" s="17"/>
      <c r="I321" s="17" t="str">
        <f t="shared" si="13"/>
        <v>Valor Total Recebido</v>
      </c>
      <c r="N321" s="15" t="e">
        <f t="shared" si="14"/>
        <v>#DIV/0!</v>
      </c>
    </row>
    <row r="322" spans="2:14" s="14" customFormat="1" ht="23.1" customHeight="1">
      <c r="B322" s="17"/>
      <c r="C322" s="17"/>
      <c r="D322" s="17"/>
      <c r="E322" s="18"/>
      <c r="F322" s="17"/>
      <c r="G322" s="14" t="e">
        <f t="shared" si="12"/>
        <v>#N/A</v>
      </c>
      <c r="H322" s="17"/>
      <c r="I322" s="17" t="str">
        <f t="shared" si="13"/>
        <v>Valor Total Recebido</v>
      </c>
      <c r="N322" s="15" t="e">
        <f t="shared" si="14"/>
        <v>#DIV/0!</v>
      </c>
    </row>
    <row r="323" spans="2:14" s="14" customFormat="1" ht="23.1" customHeight="1">
      <c r="B323" s="17"/>
      <c r="C323" s="17"/>
      <c r="D323" s="17"/>
      <c r="E323" s="18"/>
      <c r="F323" s="17"/>
      <c r="G323" s="14" t="e">
        <f t="shared" si="12"/>
        <v>#N/A</v>
      </c>
      <c r="H323" s="17"/>
      <c r="I323" s="17" t="str">
        <f t="shared" si="13"/>
        <v>Valor Total Recebido</v>
      </c>
      <c r="N323" s="15" t="e">
        <f t="shared" si="14"/>
        <v>#DIV/0!</v>
      </c>
    </row>
    <row r="324" spans="2:14" s="14" customFormat="1" ht="23.1" customHeight="1">
      <c r="B324" s="17"/>
      <c r="C324" s="17"/>
      <c r="D324" s="17"/>
      <c r="E324" s="18"/>
      <c r="F324" s="17"/>
      <c r="G324" s="14" t="e">
        <f t="shared" ref="G324:G387" si="15">VLOOKUP($D324,$K$1:$L$12,2,FALSE)</f>
        <v>#N/A</v>
      </c>
      <c r="H324" s="17"/>
      <c r="I324" s="17" t="str">
        <f t="shared" ref="I324:I387" si="16">IF(H324&lt;F324,"Falta Receber",IF(H324=F324,"Valor Total Recebido",""))</f>
        <v>Valor Total Recebido</v>
      </c>
      <c r="N324" s="15" t="e">
        <f t="shared" ref="N324:N387" si="17">E324/F324</f>
        <v>#DIV/0!</v>
      </c>
    </row>
    <row r="325" spans="2:14" s="14" customFormat="1" ht="23.1" customHeight="1">
      <c r="B325" s="17"/>
      <c r="C325" s="17"/>
      <c r="D325" s="17"/>
      <c r="E325" s="18"/>
      <c r="F325" s="17"/>
      <c r="G325" s="14" t="e">
        <f t="shared" si="15"/>
        <v>#N/A</v>
      </c>
      <c r="H325" s="17"/>
      <c r="I325" s="17" t="str">
        <f t="shared" si="16"/>
        <v>Valor Total Recebido</v>
      </c>
      <c r="N325" s="15" t="e">
        <f t="shared" si="17"/>
        <v>#DIV/0!</v>
      </c>
    </row>
    <row r="326" spans="2:14" s="14" customFormat="1" ht="23.1" customHeight="1">
      <c r="B326" s="17"/>
      <c r="C326" s="17"/>
      <c r="D326" s="17"/>
      <c r="E326" s="18"/>
      <c r="F326" s="17"/>
      <c r="G326" s="14" t="e">
        <f t="shared" si="15"/>
        <v>#N/A</v>
      </c>
      <c r="H326" s="17"/>
      <c r="I326" s="17" t="str">
        <f t="shared" si="16"/>
        <v>Valor Total Recebido</v>
      </c>
      <c r="N326" s="15" t="e">
        <f t="shared" si="17"/>
        <v>#DIV/0!</v>
      </c>
    </row>
    <row r="327" spans="2:14" s="14" customFormat="1" ht="23.1" customHeight="1">
      <c r="B327" s="17"/>
      <c r="C327" s="17"/>
      <c r="D327" s="17"/>
      <c r="E327" s="18"/>
      <c r="F327" s="17"/>
      <c r="G327" s="14" t="e">
        <f t="shared" si="15"/>
        <v>#N/A</v>
      </c>
      <c r="H327" s="17"/>
      <c r="I327" s="17" t="str">
        <f t="shared" si="16"/>
        <v>Valor Total Recebido</v>
      </c>
      <c r="N327" s="15" t="e">
        <f t="shared" si="17"/>
        <v>#DIV/0!</v>
      </c>
    </row>
    <row r="328" spans="2:14" s="14" customFormat="1" ht="23.1" customHeight="1">
      <c r="B328" s="17"/>
      <c r="C328" s="17"/>
      <c r="D328" s="17"/>
      <c r="E328" s="18"/>
      <c r="F328" s="17"/>
      <c r="G328" s="14" t="e">
        <f t="shared" si="15"/>
        <v>#N/A</v>
      </c>
      <c r="H328" s="17"/>
      <c r="I328" s="17" t="str">
        <f t="shared" si="16"/>
        <v>Valor Total Recebido</v>
      </c>
      <c r="N328" s="15" t="e">
        <f t="shared" si="17"/>
        <v>#DIV/0!</v>
      </c>
    </row>
    <row r="329" spans="2:14" s="14" customFormat="1" ht="23.1" customHeight="1">
      <c r="B329" s="17"/>
      <c r="C329" s="17"/>
      <c r="D329" s="17"/>
      <c r="E329" s="18"/>
      <c r="F329" s="17"/>
      <c r="G329" s="14" t="e">
        <f t="shared" si="15"/>
        <v>#N/A</v>
      </c>
      <c r="H329" s="17"/>
      <c r="I329" s="17" t="str">
        <f t="shared" si="16"/>
        <v>Valor Total Recebido</v>
      </c>
      <c r="N329" s="15" t="e">
        <f t="shared" si="17"/>
        <v>#DIV/0!</v>
      </c>
    </row>
    <row r="330" spans="2:14" s="14" customFormat="1" ht="23.1" customHeight="1">
      <c r="B330" s="17"/>
      <c r="C330" s="17"/>
      <c r="D330" s="17"/>
      <c r="E330" s="18"/>
      <c r="F330" s="17"/>
      <c r="G330" s="14" t="e">
        <f t="shared" si="15"/>
        <v>#N/A</v>
      </c>
      <c r="H330" s="17"/>
      <c r="I330" s="17" t="str">
        <f t="shared" si="16"/>
        <v>Valor Total Recebido</v>
      </c>
      <c r="N330" s="15" t="e">
        <f t="shared" si="17"/>
        <v>#DIV/0!</v>
      </c>
    </row>
    <row r="331" spans="2:14" s="14" customFormat="1" ht="23.1" customHeight="1">
      <c r="B331" s="17"/>
      <c r="C331" s="17"/>
      <c r="D331" s="17"/>
      <c r="E331" s="18"/>
      <c r="F331" s="17"/>
      <c r="G331" s="14" t="e">
        <f t="shared" si="15"/>
        <v>#N/A</v>
      </c>
      <c r="H331" s="17"/>
      <c r="I331" s="17" t="str">
        <f t="shared" si="16"/>
        <v>Valor Total Recebido</v>
      </c>
      <c r="N331" s="15" t="e">
        <f t="shared" si="17"/>
        <v>#DIV/0!</v>
      </c>
    </row>
    <row r="332" spans="2:14" s="14" customFormat="1" ht="23.1" customHeight="1">
      <c r="B332" s="17"/>
      <c r="C332" s="17"/>
      <c r="D332" s="17"/>
      <c r="E332" s="18"/>
      <c r="F332" s="17"/>
      <c r="G332" s="14" t="e">
        <f t="shared" si="15"/>
        <v>#N/A</v>
      </c>
      <c r="H332" s="17"/>
      <c r="I332" s="17" t="str">
        <f t="shared" si="16"/>
        <v>Valor Total Recebido</v>
      </c>
      <c r="N332" s="15" t="e">
        <f t="shared" si="17"/>
        <v>#DIV/0!</v>
      </c>
    </row>
    <row r="333" spans="2:14" s="14" customFormat="1" ht="23.1" customHeight="1">
      <c r="B333" s="17"/>
      <c r="C333" s="17"/>
      <c r="D333" s="17"/>
      <c r="E333" s="18"/>
      <c r="F333" s="17"/>
      <c r="G333" s="14" t="e">
        <f t="shared" si="15"/>
        <v>#N/A</v>
      </c>
      <c r="H333" s="17"/>
      <c r="I333" s="17" t="str">
        <f t="shared" si="16"/>
        <v>Valor Total Recebido</v>
      </c>
      <c r="N333" s="15" t="e">
        <f t="shared" si="17"/>
        <v>#DIV/0!</v>
      </c>
    </row>
    <row r="334" spans="2:14" s="14" customFormat="1" ht="23.1" customHeight="1">
      <c r="B334" s="17"/>
      <c r="C334" s="17"/>
      <c r="D334" s="17"/>
      <c r="E334" s="18"/>
      <c r="F334" s="17"/>
      <c r="G334" s="14" t="e">
        <f t="shared" si="15"/>
        <v>#N/A</v>
      </c>
      <c r="H334" s="17"/>
      <c r="I334" s="17" t="str">
        <f t="shared" si="16"/>
        <v>Valor Total Recebido</v>
      </c>
      <c r="N334" s="15" t="e">
        <f t="shared" si="17"/>
        <v>#DIV/0!</v>
      </c>
    </row>
    <row r="335" spans="2:14" s="14" customFormat="1" ht="23.1" customHeight="1">
      <c r="B335" s="17"/>
      <c r="C335" s="17"/>
      <c r="D335" s="17"/>
      <c r="E335" s="18"/>
      <c r="F335" s="17"/>
      <c r="G335" s="14" t="e">
        <f t="shared" si="15"/>
        <v>#N/A</v>
      </c>
      <c r="H335" s="17"/>
      <c r="I335" s="17" t="str">
        <f t="shared" si="16"/>
        <v>Valor Total Recebido</v>
      </c>
      <c r="N335" s="15" t="e">
        <f t="shared" si="17"/>
        <v>#DIV/0!</v>
      </c>
    </row>
    <row r="336" spans="2:14" s="14" customFormat="1" ht="23.1" customHeight="1">
      <c r="B336" s="17"/>
      <c r="C336" s="17"/>
      <c r="D336" s="17"/>
      <c r="E336" s="18"/>
      <c r="F336" s="17"/>
      <c r="G336" s="14" t="e">
        <f t="shared" si="15"/>
        <v>#N/A</v>
      </c>
      <c r="H336" s="17"/>
      <c r="I336" s="17" t="str">
        <f t="shared" si="16"/>
        <v>Valor Total Recebido</v>
      </c>
      <c r="N336" s="15" t="e">
        <f t="shared" si="17"/>
        <v>#DIV/0!</v>
      </c>
    </row>
    <row r="337" spans="2:14" s="14" customFormat="1" ht="23.1" customHeight="1">
      <c r="B337" s="17"/>
      <c r="C337" s="17"/>
      <c r="D337" s="17"/>
      <c r="E337" s="18"/>
      <c r="F337" s="17"/>
      <c r="G337" s="14" t="e">
        <f t="shared" si="15"/>
        <v>#N/A</v>
      </c>
      <c r="H337" s="17"/>
      <c r="I337" s="17" t="str">
        <f t="shared" si="16"/>
        <v>Valor Total Recebido</v>
      </c>
      <c r="N337" s="15" t="e">
        <f t="shared" si="17"/>
        <v>#DIV/0!</v>
      </c>
    </row>
    <row r="338" spans="2:14" s="14" customFormat="1" ht="23.1" customHeight="1">
      <c r="B338" s="17"/>
      <c r="C338" s="17"/>
      <c r="D338" s="17"/>
      <c r="E338" s="18"/>
      <c r="F338" s="17"/>
      <c r="G338" s="14" t="e">
        <f t="shared" si="15"/>
        <v>#N/A</v>
      </c>
      <c r="H338" s="17"/>
      <c r="I338" s="17" t="str">
        <f t="shared" si="16"/>
        <v>Valor Total Recebido</v>
      </c>
      <c r="N338" s="15" t="e">
        <f t="shared" si="17"/>
        <v>#DIV/0!</v>
      </c>
    </row>
    <row r="339" spans="2:14" s="14" customFormat="1" ht="23.1" customHeight="1">
      <c r="B339" s="17"/>
      <c r="C339" s="17"/>
      <c r="D339" s="17"/>
      <c r="E339" s="18"/>
      <c r="F339" s="17"/>
      <c r="G339" s="14" t="e">
        <f t="shared" si="15"/>
        <v>#N/A</v>
      </c>
      <c r="H339" s="17"/>
      <c r="I339" s="17" t="str">
        <f t="shared" si="16"/>
        <v>Valor Total Recebido</v>
      </c>
      <c r="N339" s="15" t="e">
        <f t="shared" si="17"/>
        <v>#DIV/0!</v>
      </c>
    </row>
    <row r="340" spans="2:14" s="14" customFormat="1" ht="23.1" customHeight="1">
      <c r="B340" s="17"/>
      <c r="C340" s="17"/>
      <c r="D340" s="17"/>
      <c r="E340" s="18"/>
      <c r="F340" s="17"/>
      <c r="G340" s="14" t="e">
        <f t="shared" si="15"/>
        <v>#N/A</v>
      </c>
      <c r="H340" s="17"/>
      <c r="I340" s="17" t="str">
        <f t="shared" si="16"/>
        <v>Valor Total Recebido</v>
      </c>
      <c r="N340" s="15" t="e">
        <f t="shared" si="17"/>
        <v>#DIV/0!</v>
      </c>
    </row>
    <row r="341" spans="2:14" s="14" customFormat="1" ht="23.1" customHeight="1">
      <c r="B341" s="17"/>
      <c r="C341" s="17"/>
      <c r="D341" s="17"/>
      <c r="E341" s="18"/>
      <c r="F341" s="17"/>
      <c r="G341" s="14" t="e">
        <f t="shared" si="15"/>
        <v>#N/A</v>
      </c>
      <c r="H341" s="17"/>
      <c r="I341" s="17" t="str">
        <f t="shared" si="16"/>
        <v>Valor Total Recebido</v>
      </c>
      <c r="N341" s="15" t="e">
        <f t="shared" si="17"/>
        <v>#DIV/0!</v>
      </c>
    </row>
    <row r="342" spans="2:14" s="14" customFormat="1" ht="23.1" customHeight="1">
      <c r="B342" s="17"/>
      <c r="C342" s="17"/>
      <c r="D342" s="17"/>
      <c r="E342" s="18"/>
      <c r="F342" s="17"/>
      <c r="G342" s="14" t="e">
        <f t="shared" si="15"/>
        <v>#N/A</v>
      </c>
      <c r="H342" s="17"/>
      <c r="I342" s="17" t="str">
        <f t="shared" si="16"/>
        <v>Valor Total Recebido</v>
      </c>
      <c r="N342" s="15" t="e">
        <f t="shared" si="17"/>
        <v>#DIV/0!</v>
      </c>
    </row>
    <row r="343" spans="2:14" s="14" customFormat="1" ht="23.1" customHeight="1">
      <c r="B343" s="17"/>
      <c r="C343" s="17"/>
      <c r="D343" s="17"/>
      <c r="E343" s="18"/>
      <c r="F343" s="17"/>
      <c r="G343" s="14" t="e">
        <f t="shared" si="15"/>
        <v>#N/A</v>
      </c>
      <c r="H343" s="17"/>
      <c r="I343" s="17" t="str">
        <f t="shared" si="16"/>
        <v>Valor Total Recebido</v>
      </c>
      <c r="N343" s="15" t="e">
        <f t="shared" si="17"/>
        <v>#DIV/0!</v>
      </c>
    </row>
    <row r="344" spans="2:14" s="14" customFormat="1" ht="23.1" customHeight="1">
      <c r="B344" s="17"/>
      <c r="C344" s="17"/>
      <c r="D344" s="17"/>
      <c r="E344" s="18"/>
      <c r="F344" s="17"/>
      <c r="G344" s="14" t="e">
        <f t="shared" si="15"/>
        <v>#N/A</v>
      </c>
      <c r="H344" s="17"/>
      <c r="I344" s="17" t="str">
        <f t="shared" si="16"/>
        <v>Valor Total Recebido</v>
      </c>
      <c r="N344" s="15" t="e">
        <f t="shared" si="17"/>
        <v>#DIV/0!</v>
      </c>
    </row>
    <row r="345" spans="2:14" s="14" customFormat="1" ht="23.1" customHeight="1">
      <c r="B345" s="17"/>
      <c r="C345" s="17"/>
      <c r="D345" s="17"/>
      <c r="E345" s="18"/>
      <c r="F345" s="17"/>
      <c r="G345" s="14" t="e">
        <f t="shared" si="15"/>
        <v>#N/A</v>
      </c>
      <c r="H345" s="17"/>
      <c r="I345" s="17" t="str">
        <f t="shared" si="16"/>
        <v>Valor Total Recebido</v>
      </c>
      <c r="N345" s="15" t="e">
        <f t="shared" si="17"/>
        <v>#DIV/0!</v>
      </c>
    </row>
    <row r="346" spans="2:14" s="14" customFormat="1" ht="23.1" customHeight="1">
      <c r="B346" s="17"/>
      <c r="C346" s="17"/>
      <c r="D346" s="17"/>
      <c r="E346" s="18"/>
      <c r="F346" s="17"/>
      <c r="G346" s="14" t="e">
        <f t="shared" si="15"/>
        <v>#N/A</v>
      </c>
      <c r="H346" s="17"/>
      <c r="I346" s="17" t="str">
        <f t="shared" si="16"/>
        <v>Valor Total Recebido</v>
      </c>
      <c r="N346" s="15" t="e">
        <f t="shared" si="17"/>
        <v>#DIV/0!</v>
      </c>
    </row>
    <row r="347" spans="2:14" s="14" customFormat="1" ht="23.1" customHeight="1">
      <c r="B347" s="17"/>
      <c r="C347" s="17"/>
      <c r="D347" s="17"/>
      <c r="E347" s="18"/>
      <c r="F347" s="17"/>
      <c r="G347" s="14" t="e">
        <f t="shared" si="15"/>
        <v>#N/A</v>
      </c>
      <c r="H347" s="17"/>
      <c r="I347" s="17" t="str">
        <f t="shared" si="16"/>
        <v>Valor Total Recebido</v>
      </c>
      <c r="N347" s="15" t="e">
        <f t="shared" si="17"/>
        <v>#DIV/0!</v>
      </c>
    </row>
    <row r="348" spans="2:14" s="14" customFormat="1" ht="23.1" customHeight="1">
      <c r="B348" s="17"/>
      <c r="C348" s="17"/>
      <c r="D348" s="17"/>
      <c r="E348" s="18"/>
      <c r="F348" s="17"/>
      <c r="G348" s="14" t="e">
        <f t="shared" si="15"/>
        <v>#N/A</v>
      </c>
      <c r="H348" s="17"/>
      <c r="I348" s="17" t="str">
        <f t="shared" si="16"/>
        <v>Valor Total Recebido</v>
      </c>
      <c r="N348" s="15" t="e">
        <f t="shared" si="17"/>
        <v>#DIV/0!</v>
      </c>
    </row>
    <row r="349" spans="2:14" s="14" customFormat="1" ht="23.1" customHeight="1">
      <c r="B349" s="17"/>
      <c r="C349" s="17"/>
      <c r="D349" s="17"/>
      <c r="E349" s="18"/>
      <c r="F349" s="17"/>
      <c r="G349" s="14" t="e">
        <f t="shared" si="15"/>
        <v>#N/A</v>
      </c>
      <c r="H349" s="17"/>
      <c r="I349" s="17" t="str">
        <f t="shared" si="16"/>
        <v>Valor Total Recebido</v>
      </c>
      <c r="N349" s="15" t="e">
        <f t="shared" si="17"/>
        <v>#DIV/0!</v>
      </c>
    </row>
    <row r="350" spans="2:14" s="14" customFormat="1" ht="23.1" customHeight="1">
      <c r="B350" s="17"/>
      <c r="C350" s="17"/>
      <c r="D350" s="17"/>
      <c r="E350" s="18"/>
      <c r="F350" s="17"/>
      <c r="G350" s="14" t="e">
        <f t="shared" si="15"/>
        <v>#N/A</v>
      </c>
      <c r="H350" s="17"/>
      <c r="I350" s="17" t="str">
        <f t="shared" si="16"/>
        <v>Valor Total Recebido</v>
      </c>
      <c r="N350" s="15" t="e">
        <f t="shared" si="17"/>
        <v>#DIV/0!</v>
      </c>
    </row>
    <row r="351" spans="2:14" s="14" customFormat="1" ht="23.1" customHeight="1">
      <c r="B351" s="17"/>
      <c r="C351" s="17"/>
      <c r="D351" s="17"/>
      <c r="E351" s="18"/>
      <c r="F351" s="17"/>
      <c r="G351" s="14" t="e">
        <f t="shared" si="15"/>
        <v>#N/A</v>
      </c>
      <c r="H351" s="17"/>
      <c r="I351" s="17" t="str">
        <f t="shared" si="16"/>
        <v>Valor Total Recebido</v>
      </c>
      <c r="N351" s="15" t="e">
        <f t="shared" si="17"/>
        <v>#DIV/0!</v>
      </c>
    </row>
    <row r="352" spans="2:14" s="14" customFormat="1" ht="23.1" customHeight="1">
      <c r="B352" s="17"/>
      <c r="C352" s="17"/>
      <c r="D352" s="17"/>
      <c r="E352" s="18"/>
      <c r="F352" s="17"/>
      <c r="G352" s="14" t="e">
        <f t="shared" si="15"/>
        <v>#N/A</v>
      </c>
      <c r="H352" s="17"/>
      <c r="I352" s="17" t="str">
        <f t="shared" si="16"/>
        <v>Valor Total Recebido</v>
      </c>
      <c r="N352" s="15" t="e">
        <f t="shared" si="17"/>
        <v>#DIV/0!</v>
      </c>
    </row>
    <row r="353" spans="2:14" s="14" customFormat="1" ht="23.1" customHeight="1">
      <c r="B353" s="17"/>
      <c r="C353" s="17"/>
      <c r="D353" s="17"/>
      <c r="E353" s="18"/>
      <c r="F353" s="17"/>
      <c r="G353" s="14" t="e">
        <f t="shared" si="15"/>
        <v>#N/A</v>
      </c>
      <c r="H353" s="17"/>
      <c r="I353" s="17" t="str">
        <f t="shared" si="16"/>
        <v>Valor Total Recebido</v>
      </c>
      <c r="N353" s="15" t="e">
        <f t="shared" si="17"/>
        <v>#DIV/0!</v>
      </c>
    </row>
    <row r="354" spans="2:14" s="14" customFormat="1" ht="23.1" customHeight="1">
      <c r="B354" s="17"/>
      <c r="C354" s="17"/>
      <c r="D354" s="17"/>
      <c r="E354" s="18"/>
      <c r="F354" s="17"/>
      <c r="G354" s="14" t="e">
        <f t="shared" si="15"/>
        <v>#N/A</v>
      </c>
      <c r="H354" s="17"/>
      <c r="I354" s="17" t="str">
        <f t="shared" si="16"/>
        <v>Valor Total Recebido</v>
      </c>
      <c r="N354" s="15" t="e">
        <f t="shared" si="17"/>
        <v>#DIV/0!</v>
      </c>
    </row>
    <row r="355" spans="2:14" s="14" customFormat="1" ht="23.1" customHeight="1">
      <c r="B355" s="17"/>
      <c r="C355" s="17"/>
      <c r="D355" s="17"/>
      <c r="E355" s="18"/>
      <c r="F355" s="17"/>
      <c r="G355" s="14" t="e">
        <f t="shared" si="15"/>
        <v>#N/A</v>
      </c>
      <c r="H355" s="17"/>
      <c r="I355" s="17" t="str">
        <f t="shared" si="16"/>
        <v>Valor Total Recebido</v>
      </c>
      <c r="N355" s="15" t="e">
        <f t="shared" si="17"/>
        <v>#DIV/0!</v>
      </c>
    </row>
    <row r="356" spans="2:14" s="14" customFormat="1" ht="23.1" customHeight="1">
      <c r="B356" s="17"/>
      <c r="C356" s="17"/>
      <c r="D356" s="17"/>
      <c r="E356" s="18"/>
      <c r="F356" s="17"/>
      <c r="G356" s="14" t="e">
        <f t="shared" si="15"/>
        <v>#N/A</v>
      </c>
      <c r="H356" s="17"/>
      <c r="I356" s="17" t="str">
        <f t="shared" si="16"/>
        <v>Valor Total Recebido</v>
      </c>
      <c r="N356" s="15" t="e">
        <f t="shared" si="17"/>
        <v>#DIV/0!</v>
      </c>
    </row>
    <row r="357" spans="2:14" s="14" customFormat="1" ht="23.1" customHeight="1">
      <c r="B357" s="17"/>
      <c r="C357" s="17"/>
      <c r="D357" s="17"/>
      <c r="E357" s="18"/>
      <c r="F357" s="17"/>
      <c r="G357" s="14" t="e">
        <f t="shared" si="15"/>
        <v>#N/A</v>
      </c>
      <c r="H357" s="17"/>
      <c r="I357" s="17" t="str">
        <f t="shared" si="16"/>
        <v>Valor Total Recebido</v>
      </c>
      <c r="N357" s="15" t="e">
        <f t="shared" si="17"/>
        <v>#DIV/0!</v>
      </c>
    </row>
    <row r="358" spans="2:14" s="14" customFormat="1" ht="23.1" customHeight="1">
      <c r="B358" s="17"/>
      <c r="C358" s="17"/>
      <c r="D358" s="17"/>
      <c r="E358" s="18"/>
      <c r="F358" s="17"/>
      <c r="G358" s="14" t="e">
        <f t="shared" si="15"/>
        <v>#N/A</v>
      </c>
      <c r="H358" s="17"/>
      <c r="I358" s="17" t="str">
        <f t="shared" si="16"/>
        <v>Valor Total Recebido</v>
      </c>
      <c r="N358" s="15" t="e">
        <f t="shared" si="17"/>
        <v>#DIV/0!</v>
      </c>
    </row>
    <row r="359" spans="2:14" s="14" customFormat="1" ht="23.1" customHeight="1">
      <c r="B359" s="17"/>
      <c r="C359" s="17"/>
      <c r="D359" s="17"/>
      <c r="E359" s="18"/>
      <c r="F359" s="17"/>
      <c r="G359" s="14" t="e">
        <f t="shared" si="15"/>
        <v>#N/A</v>
      </c>
      <c r="H359" s="17"/>
      <c r="I359" s="17" t="str">
        <f t="shared" si="16"/>
        <v>Valor Total Recebido</v>
      </c>
      <c r="N359" s="15" t="e">
        <f t="shared" si="17"/>
        <v>#DIV/0!</v>
      </c>
    </row>
    <row r="360" spans="2:14" s="14" customFormat="1" ht="23.1" customHeight="1">
      <c r="B360" s="17"/>
      <c r="C360" s="17"/>
      <c r="D360" s="17"/>
      <c r="E360" s="18"/>
      <c r="F360" s="17"/>
      <c r="G360" s="14" t="e">
        <f t="shared" si="15"/>
        <v>#N/A</v>
      </c>
      <c r="H360" s="17"/>
      <c r="I360" s="17" t="str">
        <f t="shared" si="16"/>
        <v>Valor Total Recebido</v>
      </c>
      <c r="N360" s="15" t="e">
        <f t="shared" si="17"/>
        <v>#DIV/0!</v>
      </c>
    </row>
    <row r="361" spans="2:14" s="14" customFormat="1" ht="23.1" customHeight="1">
      <c r="B361" s="17"/>
      <c r="C361" s="17"/>
      <c r="D361" s="17"/>
      <c r="E361" s="18"/>
      <c r="F361" s="17"/>
      <c r="G361" s="14" t="e">
        <f t="shared" si="15"/>
        <v>#N/A</v>
      </c>
      <c r="H361" s="17"/>
      <c r="I361" s="17" t="str">
        <f t="shared" si="16"/>
        <v>Valor Total Recebido</v>
      </c>
      <c r="N361" s="15" t="e">
        <f t="shared" si="17"/>
        <v>#DIV/0!</v>
      </c>
    </row>
    <row r="362" spans="2:14" s="14" customFormat="1" ht="23.1" customHeight="1">
      <c r="B362" s="17"/>
      <c r="C362" s="17"/>
      <c r="D362" s="17"/>
      <c r="E362" s="18"/>
      <c r="F362" s="17"/>
      <c r="G362" s="14" t="e">
        <f t="shared" si="15"/>
        <v>#N/A</v>
      </c>
      <c r="H362" s="17"/>
      <c r="I362" s="17" t="str">
        <f t="shared" si="16"/>
        <v>Valor Total Recebido</v>
      </c>
      <c r="N362" s="15" t="e">
        <f t="shared" si="17"/>
        <v>#DIV/0!</v>
      </c>
    </row>
    <row r="363" spans="2:14" s="14" customFormat="1" ht="23.1" customHeight="1">
      <c r="B363" s="17"/>
      <c r="C363" s="17"/>
      <c r="D363" s="17"/>
      <c r="E363" s="18"/>
      <c r="F363" s="17"/>
      <c r="G363" s="14" t="e">
        <f t="shared" si="15"/>
        <v>#N/A</v>
      </c>
      <c r="H363" s="17"/>
      <c r="I363" s="17" t="str">
        <f t="shared" si="16"/>
        <v>Valor Total Recebido</v>
      </c>
      <c r="N363" s="15" t="e">
        <f t="shared" si="17"/>
        <v>#DIV/0!</v>
      </c>
    </row>
    <row r="364" spans="2:14" s="14" customFormat="1" ht="23.1" customHeight="1">
      <c r="B364" s="17"/>
      <c r="C364" s="17"/>
      <c r="D364" s="17"/>
      <c r="E364" s="18"/>
      <c r="F364" s="17"/>
      <c r="G364" s="14" t="e">
        <f t="shared" si="15"/>
        <v>#N/A</v>
      </c>
      <c r="H364" s="17"/>
      <c r="I364" s="17" t="str">
        <f t="shared" si="16"/>
        <v>Valor Total Recebido</v>
      </c>
      <c r="N364" s="15" t="e">
        <f t="shared" si="17"/>
        <v>#DIV/0!</v>
      </c>
    </row>
    <row r="365" spans="2:14" s="14" customFormat="1" ht="23.1" customHeight="1">
      <c r="B365" s="17"/>
      <c r="C365" s="17"/>
      <c r="D365" s="17"/>
      <c r="E365" s="18"/>
      <c r="F365" s="17"/>
      <c r="G365" s="14" t="e">
        <f t="shared" si="15"/>
        <v>#N/A</v>
      </c>
      <c r="H365" s="17"/>
      <c r="I365" s="17" t="str">
        <f t="shared" si="16"/>
        <v>Valor Total Recebido</v>
      </c>
      <c r="N365" s="15" t="e">
        <f t="shared" si="17"/>
        <v>#DIV/0!</v>
      </c>
    </row>
    <row r="366" spans="2:14" s="14" customFormat="1" ht="23.1" customHeight="1">
      <c r="B366" s="17"/>
      <c r="C366" s="17"/>
      <c r="D366" s="17"/>
      <c r="E366" s="18"/>
      <c r="F366" s="17"/>
      <c r="G366" s="14" t="e">
        <f t="shared" si="15"/>
        <v>#N/A</v>
      </c>
      <c r="H366" s="17"/>
      <c r="I366" s="17" t="str">
        <f t="shared" si="16"/>
        <v>Valor Total Recebido</v>
      </c>
      <c r="N366" s="15" t="e">
        <f t="shared" si="17"/>
        <v>#DIV/0!</v>
      </c>
    </row>
    <row r="367" spans="2:14" s="14" customFormat="1" ht="23.1" customHeight="1">
      <c r="B367" s="17"/>
      <c r="C367" s="17"/>
      <c r="D367" s="17"/>
      <c r="E367" s="18"/>
      <c r="F367" s="17"/>
      <c r="G367" s="14" t="e">
        <f t="shared" si="15"/>
        <v>#N/A</v>
      </c>
      <c r="H367" s="17"/>
      <c r="I367" s="17" t="str">
        <f t="shared" si="16"/>
        <v>Valor Total Recebido</v>
      </c>
      <c r="N367" s="15" t="e">
        <f t="shared" si="17"/>
        <v>#DIV/0!</v>
      </c>
    </row>
    <row r="368" spans="2:14" s="14" customFormat="1" ht="23.1" customHeight="1">
      <c r="B368" s="17"/>
      <c r="C368" s="17"/>
      <c r="D368" s="17"/>
      <c r="E368" s="18"/>
      <c r="F368" s="17"/>
      <c r="G368" s="14" t="e">
        <f t="shared" si="15"/>
        <v>#N/A</v>
      </c>
      <c r="H368" s="17"/>
      <c r="I368" s="17" t="str">
        <f t="shared" si="16"/>
        <v>Valor Total Recebido</v>
      </c>
      <c r="N368" s="15" t="e">
        <f t="shared" si="17"/>
        <v>#DIV/0!</v>
      </c>
    </row>
    <row r="369" spans="2:14" s="14" customFormat="1" ht="23.1" customHeight="1">
      <c r="B369" s="17"/>
      <c r="C369" s="17"/>
      <c r="D369" s="17"/>
      <c r="E369" s="18"/>
      <c r="F369" s="17"/>
      <c r="G369" s="14" t="e">
        <f t="shared" si="15"/>
        <v>#N/A</v>
      </c>
      <c r="H369" s="17"/>
      <c r="I369" s="17" t="str">
        <f t="shared" si="16"/>
        <v>Valor Total Recebido</v>
      </c>
      <c r="N369" s="15" t="e">
        <f t="shared" si="17"/>
        <v>#DIV/0!</v>
      </c>
    </row>
    <row r="370" spans="2:14" s="14" customFormat="1" ht="23.1" customHeight="1">
      <c r="B370" s="17"/>
      <c r="C370" s="17"/>
      <c r="D370" s="17"/>
      <c r="E370" s="18"/>
      <c r="F370" s="17"/>
      <c r="G370" s="14" t="e">
        <f t="shared" si="15"/>
        <v>#N/A</v>
      </c>
      <c r="H370" s="17"/>
      <c r="I370" s="17" t="str">
        <f t="shared" si="16"/>
        <v>Valor Total Recebido</v>
      </c>
      <c r="N370" s="15" t="e">
        <f t="shared" si="17"/>
        <v>#DIV/0!</v>
      </c>
    </row>
    <row r="371" spans="2:14" s="14" customFormat="1" ht="23.1" customHeight="1">
      <c r="B371" s="17"/>
      <c r="C371" s="17"/>
      <c r="D371" s="17"/>
      <c r="E371" s="18"/>
      <c r="F371" s="17"/>
      <c r="G371" s="14" t="e">
        <f t="shared" si="15"/>
        <v>#N/A</v>
      </c>
      <c r="H371" s="17"/>
      <c r="I371" s="17" t="str">
        <f t="shared" si="16"/>
        <v>Valor Total Recebido</v>
      </c>
      <c r="N371" s="15" t="e">
        <f t="shared" si="17"/>
        <v>#DIV/0!</v>
      </c>
    </row>
    <row r="372" spans="2:14" s="14" customFormat="1" ht="23.1" customHeight="1">
      <c r="B372" s="17"/>
      <c r="C372" s="17"/>
      <c r="D372" s="17"/>
      <c r="E372" s="18"/>
      <c r="F372" s="17"/>
      <c r="G372" s="14" t="e">
        <f t="shared" si="15"/>
        <v>#N/A</v>
      </c>
      <c r="H372" s="17"/>
      <c r="I372" s="17" t="str">
        <f t="shared" si="16"/>
        <v>Valor Total Recebido</v>
      </c>
      <c r="N372" s="15" t="e">
        <f t="shared" si="17"/>
        <v>#DIV/0!</v>
      </c>
    </row>
    <row r="373" spans="2:14" s="14" customFormat="1" ht="23.1" customHeight="1">
      <c r="B373" s="17"/>
      <c r="C373" s="17"/>
      <c r="D373" s="17"/>
      <c r="E373" s="18"/>
      <c r="F373" s="17"/>
      <c r="G373" s="14" t="e">
        <f t="shared" si="15"/>
        <v>#N/A</v>
      </c>
      <c r="H373" s="17"/>
      <c r="I373" s="17" t="str">
        <f t="shared" si="16"/>
        <v>Valor Total Recebido</v>
      </c>
      <c r="N373" s="15" t="e">
        <f t="shared" si="17"/>
        <v>#DIV/0!</v>
      </c>
    </row>
    <row r="374" spans="2:14" s="14" customFormat="1" ht="23.1" customHeight="1">
      <c r="B374" s="17"/>
      <c r="C374" s="17"/>
      <c r="D374" s="17"/>
      <c r="E374" s="18"/>
      <c r="F374" s="17"/>
      <c r="G374" s="14" t="e">
        <f t="shared" si="15"/>
        <v>#N/A</v>
      </c>
      <c r="H374" s="17"/>
      <c r="I374" s="17" t="str">
        <f t="shared" si="16"/>
        <v>Valor Total Recebido</v>
      </c>
      <c r="N374" s="15" t="e">
        <f t="shared" si="17"/>
        <v>#DIV/0!</v>
      </c>
    </row>
    <row r="375" spans="2:14" s="14" customFormat="1" ht="23.1" customHeight="1">
      <c r="B375" s="17"/>
      <c r="C375" s="17"/>
      <c r="D375" s="17"/>
      <c r="E375" s="18"/>
      <c r="F375" s="17"/>
      <c r="G375" s="14" t="e">
        <f t="shared" si="15"/>
        <v>#N/A</v>
      </c>
      <c r="H375" s="17"/>
      <c r="I375" s="17" t="str">
        <f t="shared" si="16"/>
        <v>Valor Total Recebido</v>
      </c>
      <c r="N375" s="15" t="e">
        <f t="shared" si="17"/>
        <v>#DIV/0!</v>
      </c>
    </row>
    <row r="376" spans="2:14" s="14" customFormat="1" ht="23.1" customHeight="1">
      <c r="B376" s="17"/>
      <c r="C376" s="17"/>
      <c r="D376" s="17"/>
      <c r="E376" s="18"/>
      <c r="F376" s="17"/>
      <c r="G376" s="14" t="e">
        <f t="shared" si="15"/>
        <v>#N/A</v>
      </c>
      <c r="H376" s="17"/>
      <c r="I376" s="17" t="str">
        <f t="shared" si="16"/>
        <v>Valor Total Recebido</v>
      </c>
      <c r="N376" s="15" t="e">
        <f t="shared" si="17"/>
        <v>#DIV/0!</v>
      </c>
    </row>
    <row r="377" spans="2:14" s="14" customFormat="1" ht="23.1" customHeight="1">
      <c r="B377" s="17"/>
      <c r="C377" s="17"/>
      <c r="D377" s="17"/>
      <c r="E377" s="18"/>
      <c r="F377" s="17"/>
      <c r="G377" s="14" t="e">
        <f t="shared" si="15"/>
        <v>#N/A</v>
      </c>
      <c r="H377" s="17"/>
      <c r="I377" s="17" t="str">
        <f t="shared" si="16"/>
        <v>Valor Total Recebido</v>
      </c>
      <c r="N377" s="15" t="e">
        <f t="shared" si="17"/>
        <v>#DIV/0!</v>
      </c>
    </row>
    <row r="378" spans="2:14" s="14" customFormat="1" ht="23.1" customHeight="1">
      <c r="B378" s="17"/>
      <c r="C378" s="17"/>
      <c r="D378" s="17"/>
      <c r="E378" s="18"/>
      <c r="F378" s="17"/>
      <c r="G378" s="14" t="e">
        <f t="shared" si="15"/>
        <v>#N/A</v>
      </c>
      <c r="H378" s="17"/>
      <c r="I378" s="17" t="str">
        <f t="shared" si="16"/>
        <v>Valor Total Recebido</v>
      </c>
      <c r="N378" s="15" t="e">
        <f t="shared" si="17"/>
        <v>#DIV/0!</v>
      </c>
    </row>
    <row r="379" spans="2:14" s="14" customFormat="1" ht="23.1" customHeight="1">
      <c r="B379" s="17"/>
      <c r="C379" s="17"/>
      <c r="D379" s="17"/>
      <c r="E379" s="18"/>
      <c r="F379" s="17"/>
      <c r="G379" s="14" t="e">
        <f t="shared" si="15"/>
        <v>#N/A</v>
      </c>
      <c r="H379" s="17"/>
      <c r="I379" s="17" t="str">
        <f t="shared" si="16"/>
        <v>Valor Total Recebido</v>
      </c>
      <c r="N379" s="15" t="e">
        <f t="shared" si="17"/>
        <v>#DIV/0!</v>
      </c>
    </row>
    <row r="380" spans="2:14" s="14" customFormat="1" ht="23.1" customHeight="1">
      <c r="B380" s="17"/>
      <c r="C380" s="17"/>
      <c r="D380" s="17"/>
      <c r="E380" s="18"/>
      <c r="F380" s="17"/>
      <c r="G380" s="14" t="e">
        <f t="shared" si="15"/>
        <v>#N/A</v>
      </c>
      <c r="H380" s="17"/>
      <c r="I380" s="17" t="str">
        <f t="shared" si="16"/>
        <v>Valor Total Recebido</v>
      </c>
      <c r="N380" s="15" t="e">
        <f t="shared" si="17"/>
        <v>#DIV/0!</v>
      </c>
    </row>
    <row r="381" spans="2:14" s="14" customFormat="1" ht="23.1" customHeight="1">
      <c r="B381" s="17"/>
      <c r="C381" s="17"/>
      <c r="D381" s="17"/>
      <c r="E381" s="18"/>
      <c r="F381" s="17"/>
      <c r="G381" s="14" t="e">
        <f t="shared" si="15"/>
        <v>#N/A</v>
      </c>
      <c r="H381" s="17"/>
      <c r="I381" s="17" t="str">
        <f t="shared" si="16"/>
        <v>Valor Total Recebido</v>
      </c>
      <c r="N381" s="15" t="e">
        <f t="shared" si="17"/>
        <v>#DIV/0!</v>
      </c>
    </row>
    <row r="382" spans="2:14" s="14" customFormat="1" ht="23.1" customHeight="1">
      <c r="B382" s="17"/>
      <c r="C382" s="17"/>
      <c r="D382" s="17"/>
      <c r="E382" s="18"/>
      <c r="F382" s="17"/>
      <c r="G382" s="14" t="e">
        <f t="shared" si="15"/>
        <v>#N/A</v>
      </c>
      <c r="H382" s="17"/>
      <c r="I382" s="17" t="str">
        <f t="shared" si="16"/>
        <v>Valor Total Recebido</v>
      </c>
      <c r="N382" s="15" t="e">
        <f t="shared" si="17"/>
        <v>#DIV/0!</v>
      </c>
    </row>
    <row r="383" spans="2:14" s="14" customFormat="1" ht="23.1" customHeight="1">
      <c r="B383" s="17"/>
      <c r="C383" s="17"/>
      <c r="D383" s="17"/>
      <c r="E383" s="18"/>
      <c r="F383" s="17"/>
      <c r="G383" s="14" t="e">
        <f t="shared" si="15"/>
        <v>#N/A</v>
      </c>
      <c r="H383" s="17"/>
      <c r="I383" s="17" t="str">
        <f t="shared" si="16"/>
        <v>Valor Total Recebido</v>
      </c>
      <c r="N383" s="15" t="e">
        <f t="shared" si="17"/>
        <v>#DIV/0!</v>
      </c>
    </row>
    <row r="384" spans="2:14" s="14" customFormat="1" ht="23.1" customHeight="1">
      <c r="B384" s="17"/>
      <c r="C384" s="17"/>
      <c r="D384" s="17"/>
      <c r="E384" s="18"/>
      <c r="F384" s="17"/>
      <c r="G384" s="14" t="e">
        <f t="shared" si="15"/>
        <v>#N/A</v>
      </c>
      <c r="H384" s="17"/>
      <c r="I384" s="17" t="str">
        <f t="shared" si="16"/>
        <v>Valor Total Recebido</v>
      </c>
      <c r="N384" s="15" t="e">
        <f t="shared" si="17"/>
        <v>#DIV/0!</v>
      </c>
    </row>
    <row r="385" spans="2:14" s="14" customFormat="1" ht="23.1" customHeight="1">
      <c r="B385" s="17"/>
      <c r="C385" s="17"/>
      <c r="D385" s="17"/>
      <c r="E385" s="18"/>
      <c r="F385" s="17"/>
      <c r="G385" s="14" t="e">
        <f t="shared" si="15"/>
        <v>#N/A</v>
      </c>
      <c r="H385" s="17"/>
      <c r="I385" s="17" t="str">
        <f t="shared" si="16"/>
        <v>Valor Total Recebido</v>
      </c>
      <c r="N385" s="15" t="e">
        <f t="shared" si="17"/>
        <v>#DIV/0!</v>
      </c>
    </row>
    <row r="386" spans="2:14" s="14" customFormat="1" ht="23.1" customHeight="1">
      <c r="B386" s="17"/>
      <c r="C386" s="17"/>
      <c r="D386" s="17"/>
      <c r="E386" s="18"/>
      <c r="F386" s="17"/>
      <c r="G386" s="14" t="e">
        <f t="shared" si="15"/>
        <v>#N/A</v>
      </c>
      <c r="H386" s="17"/>
      <c r="I386" s="17" t="str">
        <f t="shared" si="16"/>
        <v>Valor Total Recebido</v>
      </c>
      <c r="N386" s="15" t="e">
        <f t="shared" si="17"/>
        <v>#DIV/0!</v>
      </c>
    </row>
    <row r="387" spans="2:14" s="14" customFormat="1" ht="23.1" customHeight="1">
      <c r="B387" s="17"/>
      <c r="C387" s="17"/>
      <c r="D387" s="17"/>
      <c r="E387" s="18"/>
      <c r="F387" s="17"/>
      <c r="G387" s="14" t="e">
        <f t="shared" si="15"/>
        <v>#N/A</v>
      </c>
      <c r="H387" s="17"/>
      <c r="I387" s="17" t="str">
        <f t="shared" si="16"/>
        <v>Valor Total Recebido</v>
      </c>
      <c r="N387" s="15" t="e">
        <f t="shared" si="17"/>
        <v>#DIV/0!</v>
      </c>
    </row>
    <row r="388" spans="2:14" s="14" customFormat="1" ht="23.1" customHeight="1">
      <c r="B388" s="17"/>
      <c r="C388" s="17"/>
      <c r="D388" s="17"/>
      <c r="E388" s="18"/>
      <c r="F388" s="17"/>
      <c r="G388" s="14" t="e">
        <f t="shared" ref="G388:G451" si="18">VLOOKUP($D388,$K$1:$L$12,2,FALSE)</f>
        <v>#N/A</v>
      </c>
      <c r="H388" s="17"/>
      <c r="I388" s="17" t="str">
        <f t="shared" ref="I388:I451" si="19">IF(H388&lt;F388,"Falta Receber",IF(H388=F388,"Valor Total Recebido",""))</f>
        <v>Valor Total Recebido</v>
      </c>
      <c r="N388" s="15" t="e">
        <f t="shared" ref="N388:N451" si="20">E388/F388</f>
        <v>#DIV/0!</v>
      </c>
    </row>
    <row r="389" spans="2:14" s="14" customFormat="1" ht="23.1" customHeight="1">
      <c r="B389" s="17"/>
      <c r="C389" s="17"/>
      <c r="D389" s="17"/>
      <c r="E389" s="18"/>
      <c r="F389" s="17"/>
      <c r="G389" s="14" t="e">
        <f t="shared" si="18"/>
        <v>#N/A</v>
      </c>
      <c r="H389" s="17"/>
      <c r="I389" s="17" t="str">
        <f t="shared" si="19"/>
        <v>Valor Total Recebido</v>
      </c>
      <c r="N389" s="15" t="e">
        <f t="shared" si="20"/>
        <v>#DIV/0!</v>
      </c>
    </row>
    <row r="390" spans="2:14" s="14" customFormat="1" ht="23.1" customHeight="1">
      <c r="B390" s="17"/>
      <c r="C390" s="17"/>
      <c r="D390" s="17"/>
      <c r="E390" s="18"/>
      <c r="F390" s="17"/>
      <c r="G390" s="14" t="e">
        <f t="shared" si="18"/>
        <v>#N/A</v>
      </c>
      <c r="H390" s="17"/>
      <c r="I390" s="17" t="str">
        <f t="shared" si="19"/>
        <v>Valor Total Recebido</v>
      </c>
      <c r="N390" s="15" t="e">
        <f t="shared" si="20"/>
        <v>#DIV/0!</v>
      </c>
    </row>
    <row r="391" spans="2:14" s="14" customFormat="1" ht="23.1" customHeight="1">
      <c r="B391" s="17"/>
      <c r="C391" s="17"/>
      <c r="D391" s="17"/>
      <c r="E391" s="18"/>
      <c r="F391" s="17"/>
      <c r="G391" s="14" t="e">
        <f t="shared" si="18"/>
        <v>#N/A</v>
      </c>
      <c r="H391" s="17"/>
      <c r="I391" s="17" t="str">
        <f t="shared" si="19"/>
        <v>Valor Total Recebido</v>
      </c>
      <c r="N391" s="15" t="e">
        <f t="shared" si="20"/>
        <v>#DIV/0!</v>
      </c>
    </row>
    <row r="392" spans="2:14" s="14" customFormat="1" ht="23.1" customHeight="1">
      <c r="B392" s="17"/>
      <c r="C392" s="17"/>
      <c r="D392" s="17"/>
      <c r="E392" s="18"/>
      <c r="F392" s="17"/>
      <c r="G392" s="14" t="e">
        <f t="shared" si="18"/>
        <v>#N/A</v>
      </c>
      <c r="H392" s="17"/>
      <c r="I392" s="17" t="str">
        <f t="shared" si="19"/>
        <v>Valor Total Recebido</v>
      </c>
      <c r="N392" s="15" t="e">
        <f t="shared" si="20"/>
        <v>#DIV/0!</v>
      </c>
    </row>
    <row r="393" spans="2:14" s="14" customFormat="1" ht="23.1" customHeight="1">
      <c r="B393" s="17"/>
      <c r="C393" s="17"/>
      <c r="D393" s="17"/>
      <c r="E393" s="18"/>
      <c r="F393" s="17"/>
      <c r="G393" s="14" t="e">
        <f t="shared" si="18"/>
        <v>#N/A</v>
      </c>
      <c r="H393" s="17"/>
      <c r="I393" s="17" t="str">
        <f t="shared" si="19"/>
        <v>Valor Total Recebido</v>
      </c>
      <c r="N393" s="15" t="e">
        <f t="shared" si="20"/>
        <v>#DIV/0!</v>
      </c>
    </row>
    <row r="394" spans="2:14" s="14" customFormat="1" ht="23.1" customHeight="1">
      <c r="B394" s="17"/>
      <c r="C394" s="17"/>
      <c r="D394" s="17"/>
      <c r="E394" s="18"/>
      <c r="F394" s="17"/>
      <c r="G394" s="14" t="e">
        <f t="shared" si="18"/>
        <v>#N/A</v>
      </c>
      <c r="H394" s="17"/>
      <c r="I394" s="17" t="str">
        <f t="shared" si="19"/>
        <v>Valor Total Recebido</v>
      </c>
      <c r="N394" s="15" t="e">
        <f t="shared" si="20"/>
        <v>#DIV/0!</v>
      </c>
    </row>
    <row r="395" spans="2:14" s="14" customFormat="1" ht="23.1" customHeight="1">
      <c r="B395" s="17"/>
      <c r="C395" s="17"/>
      <c r="D395" s="17"/>
      <c r="E395" s="18"/>
      <c r="F395" s="17"/>
      <c r="G395" s="14" t="e">
        <f t="shared" si="18"/>
        <v>#N/A</v>
      </c>
      <c r="H395" s="17"/>
      <c r="I395" s="17" t="str">
        <f t="shared" si="19"/>
        <v>Valor Total Recebido</v>
      </c>
      <c r="N395" s="15" t="e">
        <f t="shared" si="20"/>
        <v>#DIV/0!</v>
      </c>
    </row>
    <row r="396" spans="2:14" s="14" customFormat="1" ht="23.1" customHeight="1">
      <c r="B396" s="17"/>
      <c r="C396" s="17"/>
      <c r="D396" s="17"/>
      <c r="E396" s="18"/>
      <c r="F396" s="17"/>
      <c r="G396" s="14" t="e">
        <f t="shared" si="18"/>
        <v>#N/A</v>
      </c>
      <c r="H396" s="17"/>
      <c r="I396" s="17" t="str">
        <f t="shared" si="19"/>
        <v>Valor Total Recebido</v>
      </c>
      <c r="N396" s="15" t="e">
        <f t="shared" si="20"/>
        <v>#DIV/0!</v>
      </c>
    </row>
    <row r="397" spans="2:14" s="14" customFormat="1" ht="23.1" customHeight="1">
      <c r="B397" s="17"/>
      <c r="C397" s="17"/>
      <c r="D397" s="17"/>
      <c r="E397" s="18"/>
      <c r="F397" s="17"/>
      <c r="G397" s="14" t="e">
        <f t="shared" si="18"/>
        <v>#N/A</v>
      </c>
      <c r="H397" s="17"/>
      <c r="I397" s="17" t="str">
        <f t="shared" si="19"/>
        <v>Valor Total Recebido</v>
      </c>
      <c r="N397" s="15" t="e">
        <f t="shared" si="20"/>
        <v>#DIV/0!</v>
      </c>
    </row>
    <row r="398" spans="2:14" s="14" customFormat="1" ht="23.1" customHeight="1">
      <c r="B398" s="17"/>
      <c r="C398" s="17"/>
      <c r="D398" s="17"/>
      <c r="E398" s="18"/>
      <c r="F398" s="17"/>
      <c r="G398" s="14" t="e">
        <f t="shared" si="18"/>
        <v>#N/A</v>
      </c>
      <c r="H398" s="17"/>
      <c r="I398" s="17" t="str">
        <f t="shared" si="19"/>
        <v>Valor Total Recebido</v>
      </c>
      <c r="N398" s="15" t="e">
        <f t="shared" si="20"/>
        <v>#DIV/0!</v>
      </c>
    </row>
    <row r="399" spans="2:14" s="14" customFormat="1" ht="23.1" customHeight="1">
      <c r="B399" s="17"/>
      <c r="C399" s="17"/>
      <c r="D399" s="17"/>
      <c r="E399" s="18"/>
      <c r="F399" s="17"/>
      <c r="G399" s="14" t="e">
        <f t="shared" si="18"/>
        <v>#N/A</v>
      </c>
      <c r="H399" s="17"/>
      <c r="I399" s="17" t="str">
        <f t="shared" si="19"/>
        <v>Valor Total Recebido</v>
      </c>
      <c r="N399" s="15" t="e">
        <f t="shared" si="20"/>
        <v>#DIV/0!</v>
      </c>
    </row>
    <row r="400" spans="2:14" s="14" customFormat="1" ht="23.1" customHeight="1">
      <c r="B400" s="17"/>
      <c r="C400" s="17"/>
      <c r="D400" s="17"/>
      <c r="E400" s="18"/>
      <c r="F400" s="17"/>
      <c r="G400" s="14" t="e">
        <f t="shared" si="18"/>
        <v>#N/A</v>
      </c>
      <c r="H400" s="17"/>
      <c r="I400" s="17" t="str">
        <f t="shared" si="19"/>
        <v>Valor Total Recebido</v>
      </c>
      <c r="N400" s="15" t="e">
        <f t="shared" si="20"/>
        <v>#DIV/0!</v>
      </c>
    </row>
    <row r="401" spans="2:14" s="14" customFormat="1" ht="23.1" customHeight="1">
      <c r="B401" s="17"/>
      <c r="C401" s="17"/>
      <c r="D401" s="17"/>
      <c r="E401" s="18"/>
      <c r="F401" s="17"/>
      <c r="G401" s="14" t="e">
        <f t="shared" si="18"/>
        <v>#N/A</v>
      </c>
      <c r="H401" s="17"/>
      <c r="I401" s="17" t="str">
        <f t="shared" si="19"/>
        <v>Valor Total Recebido</v>
      </c>
      <c r="N401" s="15" t="e">
        <f t="shared" si="20"/>
        <v>#DIV/0!</v>
      </c>
    </row>
    <row r="402" spans="2:14" s="14" customFormat="1" ht="23.1" customHeight="1">
      <c r="B402" s="17"/>
      <c r="C402" s="17"/>
      <c r="D402" s="17"/>
      <c r="E402" s="18"/>
      <c r="F402" s="17"/>
      <c r="G402" s="14" t="e">
        <f t="shared" si="18"/>
        <v>#N/A</v>
      </c>
      <c r="H402" s="17"/>
      <c r="I402" s="17" t="str">
        <f t="shared" si="19"/>
        <v>Valor Total Recebido</v>
      </c>
      <c r="N402" s="15" t="e">
        <f t="shared" si="20"/>
        <v>#DIV/0!</v>
      </c>
    </row>
    <row r="403" spans="2:14" s="14" customFormat="1" ht="23.1" customHeight="1">
      <c r="B403" s="17"/>
      <c r="C403" s="17"/>
      <c r="D403" s="17"/>
      <c r="E403" s="18"/>
      <c r="F403" s="17"/>
      <c r="G403" s="14" t="e">
        <f t="shared" si="18"/>
        <v>#N/A</v>
      </c>
      <c r="H403" s="17"/>
      <c r="I403" s="17" t="str">
        <f t="shared" si="19"/>
        <v>Valor Total Recebido</v>
      </c>
      <c r="N403" s="15" t="e">
        <f t="shared" si="20"/>
        <v>#DIV/0!</v>
      </c>
    </row>
    <row r="404" spans="2:14" s="14" customFormat="1" ht="23.1" customHeight="1">
      <c r="B404" s="17"/>
      <c r="C404" s="17"/>
      <c r="D404" s="17"/>
      <c r="E404" s="18"/>
      <c r="F404" s="17"/>
      <c r="G404" s="14" t="e">
        <f t="shared" si="18"/>
        <v>#N/A</v>
      </c>
      <c r="H404" s="17"/>
      <c r="I404" s="17" t="str">
        <f t="shared" si="19"/>
        <v>Valor Total Recebido</v>
      </c>
      <c r="N404" s="15" t="e">
        <f t="shared" si="20"/>
        <v>#DIV/0!</v>
      </c>
    </row>
    <row r="405" spans="2:14" s="14" customFormat="1" ht="23.1" customHeight="1">
      <c r="B405" s="17"/>
      <c r="C405" s="17"/>
      <c r="D405" s="17"/>
      <c r="E405" s="18"/>
      <c r="F405" s="17"/>
      <c r="G405" s="14" t="e">
        <f t="shared" si="18"/>
        <v>#N/A</v>
      </c>
      <c r="H405" s="17"/>
      <c r="I405" s="17" t="str">
        <f t="shared" si="19"/>
        <v>Valor Total Recebido</v>
      </c>
      <c r="N405" s="15" t="e">
        <f t="shared" si="20"/>
        <v>#DIV/0!</v>
      </c>
    </row>
    <row r="406" spans="2:14" s="14" customFormat="1" ht="23.1" customHeight="1">
      <c r="B406" s="17"/>
      <c r="C406" s="17"/>
      <c r="D406" s="17"/>
      <c r="E406" s="18"/>
      <c r="F406" s="17"/>
      <c r="G406" s="14" t="e">
        <f t="shared" si="18"/>
        <v>#N/A</v>
      </c>
      <c r="H406" s="17"/>
      <c r="I406" s="17" t="str">
        <f t="shared" si="19"/>
        <v>Valor Total Recebido</v>
      </c>
      <c r="N406" s="15" t="e">
        <f t="shared" si="20"/>
        <v>#DIV/0!</v>
      </c>
    </row>
    <row r="407" spans="2:14" s="14" customFormat="1" ht="23.1" customHeight="1">
      <c r="B407" s="17"/>
      <c r="C407" s="17"/>
      <c r="D407" s="17"/>
      <c r="E407" s="18"/>
      <c r="F407" s="17"/>
      <c r="G407" s="14" t="e">
        <f t="shared" si="18"/>
        <v>#N/A</v>
      </c>
      <c r="H407" s="17"/>
      <c r="I407" s="17" t="str">
        <f t="shared" si="19"/>
        <v>Valor Total Recebido</v>
      </c>
      <c r="N407" s="15" t="e">
        <f t="shared" si="20"/>
        <v>#DIV/0!</v>
      </c>
    </row>
    <row r="408" spans="2:14" s="14" customFormat="1" ht="23.1" customHeight="1">
      <c r="B408" s="17"/>
      <c r="C408" s="17"/>
      <c r="D408" s="17"/>
      <c r="E408" s="18"/>
      <c r="F408" s="17"/>
      <c r="G408" s="14" t="e">
        <f t="shared" si="18"/>
        <v>#N/A</v>
      </c>
      <c r="H408" s="17"/>
      <c r="I408" s="17" t="str">
        <f t="shared" si="19"/>
        <v>Valor Total Recebido</v>
      </c>
      <c r="N408" s="15" t="e">
        <f t="shared" si="20"/>
        <v>#DIV/0!</v>
      </c>
    </row>
    <row r="409" spans="2:14" s="14" customFormat="1" ht="23.1" customHeight="1">
      <c r="B409" s="17"/>
      <c r="C409" s="17"/>
      <c r="D409" s="17"/>
      <c r="E409" s="18"/>
      <c r="F409" s="17"/>
      <c r="G409" s="14" t="e">
        <f t="shared" si="18"/>
        <v>#N/A</v>
      </c>
      <c r="H409" s="17"/>
      <c r="I409" s="17" t="str">
        <f t="shared" si="19"/>
        <v>Valor Total Recebido</v>
      </c>
      <c r="N409" s="15" t="e">
        <f t="shared" si="20"/>
        <v>#DIV/0!</v>
      </c>
    </row>
    <row r="410" spans="2:14" s="14" customFormat="1" ht="23.1" customHeight="1">
      <c r="B410" s="17"/>
      <c r="C410" s="17"/>
      <c r="D410" s="17"/>
      <c r="E410" s="18"/>
      <c r="F410" s="17"/>
      <c r="G410" s="14" t="e">
        <f t="shared" si="18"/>
        <v>#N/A</v>
      </c>
      <c r="H410" s="17"/>
      <c r="I410" s="17" t="str">
        <f t="shared" si="19"/>
        <v>Valor Total Recebido</v>
      </c>
      <c r="N410" s="15" t="e">
        <f t="shared" si="20"/>
        <v>#DIV/0!</v>
      </c>
    </row>
    <row r="411" spans="2:14" s="14" customFormat="1" ht="23.1" customHeight="1">
      <c r="B411" s="17"/>
      <c r="C411" s="17"/>
      <c r="D411" s="17"/>
      <c r="E411" s="18"/>
      <c r="F411" s="17"/>
      <c r="G411" s="14" t="e">
        <f t="shared" si="18"/>
        <v>#N/A</v>
      </c>
      <c r="H411" s="17"/>
      <c r="I411" s="17" t="str">
        <f t="shared" si="19"/>
        <v>Valor Total Recebido</v>
      </c>
      <c r="N411" s="15" t="e">
        <f t="shared" si="20"/>
        <v>#DIV/0!</v>
      </c>
    </row>
    <row r="412" spans="2:14" s="14" customFormat="1" ht="23.1" customHeight="1">
      <c r="B412" s="17"/>
      <c r="C412" s="17"/>
      <c r="D412" s="17"/>
      <c r="E412" s="18"/>
      <c r="F412" s="17"/>
      <c r="G412" s="14" t="e">
        <f t="shared" si="18"/>
        <v>#N/A</v>
      </c>
      <c r="H412" s="17"/>
      <c r="I412" s="17" t="str">
        <f t="shared" si="19"/>
        <v>Valor Total Recebido</v>
      </c>
      <c r="N412" s="15" t="e">
        <f t="shared" si="20"/>
        <v>#DIV/0!</v>
      </c>
    </row>
    <row r="413" spans="2:14" s="14" customFormat="1" ht="23.1" customHeight="1">
      <c r="B413" s="17"/>
      <c r="C413" s="17"/>
      <c r="D413" s="17"/>
      <c r="E413" s="18"/>
      <c r="F413" s="17"/>
      <c r="G413" s="14" t="e">
        <f t="shared" si="18"/>
        <v>#N/A</v>
      </c>
      <c r="H413" s="17"/>
      <c r="I413" s="17" t="str">
        <f t="shared" si="19"/>
        <v>Valor Total Recebido</v>
      </c>
      <c r="N413" s="15" t="e">
        <f t="shared" si="20"/>
        <v>#DIV/0!</v>
      </c>
    </row>
    <row r="414" spans="2:14" s="14" customFormat="1" ht="23.1" customHeight="1">
      <c r="B414" s="17"/>
      <c r="C414" s="17"/>
      <c r="D414" s="17"/>
      <c r="E414" s="18"/>
      <c r="F414" s="17"/>
      <c r="G414" s="14" t="e">
        <f t="shared" si="18"/>
        <v>#N/A</v>
      </c>
      <c r="H414" s="17"/>
      <c r="I414" s="17" t="str">
        <f t="shared" si="19"/>
        <v>Valor Total Recebido</v>
      </c>
      <c r="N414" s="15" t="e">
        <f t="shared" si="20"/>
        <v>#DIV/0!</v>
      </c>
    </row>
    <row r="415" spans="2:14" s="14" customFormat="1" ht="23.1" customHeight="1">
      <c r="B415" s="17"/>
      <c r="C415" s="17"/>
      <c r="D415" s="17"/>
      <c r="E415" s="18"/>
      <c r="F415" s="17"/>
      <c r="G415" s="14" t="e">
        <f t="shared" si="18"/>
        <v>#N/A</v>
      </c>
      <c r="H415" s="17"/>
      <c r="I415" s="17" t="str">
        <f t="shared" si="19"/>
        <v>Valor Total Recebido</v>
      </c>
      <c r="N415" s="15" t="e">
        <f t="shared" si="20"/>
        <v>#DIV/0!</v>
      </c>
    </row>
    <row r="416" spans="2:14" s="14" customFormat="1" ht="23.1" customHeight="1">
      <c r="B416" s="17"/>
      <c r="C416" s="17"/>
      <c r="D416" s="17"/>
      <c r="E416" s="18"/>
      <c r="F416" s="17"/>
      <c r="G416" s="14" t="e">
        <f t="shared" si="18"/>
        <v>#N/A</v>
      </c>
      <c r="H416" s="17"/>
      <c r="I416" s="17" t="str">
        <f t="shared" si="19"/>
        <v>Valor Total Recebido</v>
      </c>
      <c r="N416" s="15" t="e">
        <f t="shared" si="20"/>
        <v>#DIV/0!</v>
      </c>
    </row>
    <row r="417" spans="2:14" s="14" customFormat="1" ht="23.1" customHeight="1">
      <c r="B417" s="17"/>
      <c r="C417" s="17"/>
      <c r="D417" s="17"/>
      <c r="E417" s="18"/>
      <c r="F417" s="17"/>
      <c r="G417" s="14" t="e">
        <f t="shared" si="18"/>
        <v>#N/A</v>
      </c>
      <c r="H417" s="17"/>
      <c r="I417" s="17" t="str">
        <f t="shared" si="19"/>
        <v>Valor Total Recebido</v>
      </c>
      <c r="N417" s="15" t="e">
        <f t="shared" si="20"/>
        <v>#DIV/0!</v>
      </c>
    </row>
    <row r="418" spans="2:14" s="14" customFormat="1" ht="23.1" customHeight="1">
      <c r="B418" s="17"/>
      <c r="C418" s="17"/>
      <c r="D418" s="17"/>
      <c r="E418" s="18"/>
      <c r="F418" s="17"/>
      <c r="G418" s="14" t="e">
        <f t="shared" si="18"/>
        <v>#N/A</v>
      </c>
      <c r="H418" s="17"/>
      <c r="I418" s="17" t="str">
        <f t="shared" si="19"/>
        <v>Valor Total Recebido</v>
      </c>
      <c r="N418" s="15" t="e">
        <f t="shared" si="20"/>
        <v>#DIV/0!</v>
      </c>
    </row>
    <row r="419" spans="2:14" s="14" customFormat="1" ht="23.1" customHeight="1">
      <c r="B419" s="17"/>
      <c r="C419" s="17"/>
      <c r="D419" s="17"/>
      <c r="E419" s="18"/>
      <c r="F419" s="17"/>
      <c r="G419" s="14" t="e">
        <f t="shared" si="18"/>
        <v>#N/A</v>
      </c>
      <c r="H419" s="17"/>
      <c r="I419" s="17" t="str">
        <f t="shared" si="19"/>
        <v>Valor Total Recebido</v>
      </c>
      <c r="N419" s="15" t="e">
        <f t="shared" si="20"/>
        <v>#DIV/0!</v>
      </c>
    </row>
    <row r="420" spans="2:14" s="14" customFormat="1" ht="23.1" customHeight="1">
      <c r="B420" s="17"/>
      <c r="C420" s="17"/>
      <c r="D420" s="17"/>
      <c r="E420" s="18"/>
      <c r="F420" s="17"/>
      <c r="G420" s="14" t="e">
        <f t="shared" si="18"/>
        <v>#N/A</v>
      </c>
      <c r="H420" s="17"/>
      <c r="I420" s="17" t="str">
        <f t="shared" si="19"/>
        <v>Valor Total Recebido</v>
      </c>
      <c r="N420" s="15" t="e">
        <f t="shared" si="20"/>
        <v>#DIV/0!</v>
      </c>
    </row>
    <row r="421" spans="2:14" s="14" customFormat="1" ht="23.1" customHeight="1">
      <c r="B421" s="17"/>
      <c r="C421" s="17"/>
      <c r="D421" s="17"/>
      <c r="E421" s="18"/>
      <c r="F421" s="17"/>
      <c r="G421" s="14" t="e">
        <f t="shared" si="18"/>
        <v>#N/A</v>
      </c>
      <c r="H421" s="17"/>
      <c r="I421" s="17" t="str">
        <f t="shared" si="19"/>
        <v>Valor Total Recebido</v>
      </c>
      <c r="N421" s="15" t="e">
        <f t="shared" si="20"/>
        <v>#DIV/0!</v>
      </c>
    </row>
    <row r="422" spans="2:14" s="14" customFormat="1" ht="23.1" customHeight="1">
      <c r="B422" s="17"/>
      <c r="C422" s="17"/>
      <c r="D422" s="17"/>
      <c r="E422" s="18"/>
      <c r="F422" s="17"/>
      <c r="G422" s="14" t="e">
        <f t="shared" si="18"/>
        <v>#N/A</v>
      </c>
      <c r="H422" s="17"/>
      <c r="I422" s="17" t="str">
        <f t="shared" si="19"/>
        <v>Valor Total Recebido</v>
      </c>
      <c r="N422" s="15" t="e">
        <f t="shared" si="20"/>
        <v>#DIV/0!</v>
      </c>
    </row>
    <row r="423" spans="2:14" s="14" customFormat="1" ht="23.1" customHeight="1">
      <c r="B423" s="17"/>
      <c r="C423" s="17"/>
      <c r="D423" s="17"/>
      <c r="E423" s="18"/>
      <c r="F423" s="17"/>
      <c r="G423" s="14" t="e">
        <f t="shared" si="18"/>
        <v>#N/A</v>
      </c>
      <c r="H423" s="17"/>
      <c r="I423" s="17" t="str">
        <f t="shared" si="19"/>
        <v>Valor Total Recebido</v>
      </c>
      <c r="N423" s="15" t="e">
        <f t="shared" si="20"/>
        <v>#DIV/0!</v>
      </c>
    </row>
    <row r="424" spans="2:14" s="14" customFormat="1" ht="23.1" customHeight="1">
      <c r="B424" s="17"/>
      <c r="C424" s="17"/>
      <c r="D424" s="17"/>
      <c r="E424" s="18"/>
      <c r="F424" s="17"/>
      <c r="G424" s="14" t="e">
        <f t="shared" si="18"/>
        <v>#N/A</v>
      </c>
      <c r="H424" s="17"/>
      <c r="I424" s="17" t="str">
        <f t="shared" si="19"/>
        <v>Valor Total Recebido</v>
      </c>
      <c r="N424" s="15" t="e">
        <f t="shared" si="20"/>
        <v>#DIV/0!</v>
      </c>
    </row>
    <row r="425" spans="2:14" s="14" customFormat="1" ht="23.1" customHeight="1">
      <c r="B425" s="17"/>
      <c r="C425" s="17"/>
      <c r="D425" s="17"/>
      <c r="E425" s="18"/>
      <c r="F425" s="17"/>
      <c r="G425" s="14" t="e">
        <f t="shared" si="18"/>
        <v>#N/A</v>
      </c>
      <c r="H425" s="17"/>
      <c r="I425" s="17" t="str">
        <f t="shared" si="19"/>
        <v>Valor Total Recebido</v>
      </c>
      <c r="N425" s="15" t="e">
        <f t="shared" si="20"/>
        <v>#DIV/0!</v>
      </c>
    </row>
    <row r="426" spans="2:14" s="14" customFormat="1" ht="23.1" customHeight="1">
      <c r="B426" s="17"/>
      <c r="C426" s="17"/>
      <c r="D426" s="17"/>
      <c r="E426" s="18"/>
      <c r="F426" s="17"/>
      <c r="G426" s="14" t="e">
        <f t="shared" si="18"/>
        <v>#N/A</v>
      </c>
      <c r="H426" s="17"/>
      <c r="I426" s="17" t="str">
        <f t="shared" si="19"/>
        <v>Valor Total Recebido</v>
      </c>
      <c r="N426" s="15" t="e">
        <f t="shared" si="20"/>
        <v>#DIV/0!</v>
      </c>
    </row>
    <row r="427" spans="2:14" s="14" customFormat="1" ht="23.1" customHeight="1">
      <c r="B427" s="17"/>
      <c r="C427" s="17"/>
      <c r="D427" s="17"/>
      <c r="E427" s="18"/>
      <c r="F427" s="17"/>
      <c r="G427" s="14" t="e">
        <f t="shared" si="18"/>
        <v>#N/A</v>
      </c>
      <c r="H427" s="17"/>
      <c r="I427" s="17" t="str">
        <f t="shared" si="19"/>
        <v>Valor Total Recebido</v>
      </c>
      <c r="N427" s="15" t="e">
        <f t="shared" si="20"/>
        <v>#DIV/0!</v>
      </c>
    </row>
    <row r="428" spans="2:14" s="14" customFormat="1" ht="23.1" customHeight="1">
      <c r="B428" s="17"/>
      <c r="C428" s="17"/>
      <c r="D428" s="17"/>
      <c r="E428" s="18"/>
      <c r="F428" s="17"/>
      <c r="G428" s="14" t="e">
        <f t="shared" si="18"/>
        <v>#N/A</v>
      </c>
      <c r="H428" s="17"/>
      <c r="I428" s="17" t="str">
        <f t="shared" si="19"/>
        <v>Valor Total Recebido</v>
      </c>
      <c r="N428" s="15" t="e">
        <f t="shared" si="20"/>
        <v>#DIV/0!</v>
      </c>
    </row>
    <row r="429" spans="2:14" s="14" customFormat="1" ht="23.1" customHeight="1">
      <c r="B429" s="17"/>
      <c r="C429" s="17"/>
      <c r="D429" s="17"/>
      <c r="E429" s="18"/>
      <c r="F429" s="17"/>
      <c r="G429" s="14" t="e">
        <f t="shared" si="18"/>
        <v>#N/A</v>
      </c>
      <c r="H429" s="17"/>
      <c r="I429" s="17" t="str">
        <f t="shared" si="19"/>
        <v>Valor Total Recebido</v>
      </c>
      <c r="N429" s="15" t="e">
        <f t="shared" si="20"/>
        <v>#DIV/0!</v>
      </c>
    </row>
    <row r="430" spans="2:14" s="14" customFormat="1" ht="23.1" customHeight="1">
      <c r="B430" s="17"/>
      <c r="C430" s="17"/>
      <c r="D430" s="17"/>
      <c r="E430" s="18"/>
      <c r="F430" s="17"/>
      <c r="G430" s="14" t="e">
        <f t="shared" si="18"/>
        <v>#N/A</v>
      </c>
      <c r="H430" s="17"/>
      <c r="I430" s="17" t="str">
        <f t="shared" si="19"/>
        <v>Valor Total Recebido</v>
      </c>
      <c r="N430" s="15" t="e">
        <f t="shared" si="20"/>
        <v>#DIV/0!</v>
      </c>
    </row>
    <row r="431" spans="2:14" s="14" customFormat="1" ht="23.1" customHeight="1">
      <c r="B431" s="17"/>
      <c r="C431" s="17"/>
      <c r="D431" s="17"/>
      <c r="E431" s="18"/>
      <c r="F431" s="17"/>
      <c r="G431" s="14" t="e">
        <f t="shared" si="18"/>
        <v>#N/A</v>
      </c>
      <c r="H431" s="17"/>
      <c r="I431" s="17" t="str">
        <f t="shared" si="19"/>
        <v>Valor Total Recebido</v>
      </c>
      <c r="N431" s="15" t="e">
        <f t="shared" si="20"/>
        <v>#DIV/0!</v>
      </c>
    </row>
    <row r="432" spans="2:14" s="14" customFormat="1" ht="23.1" customHeight="1">
      <c r="B432" s="17"/>
      <c r="C432" s="17"/>
      <c r="D432" s="17"/>
      <c r="E432" s="18"/>
      <c r="F432" s="17"/>
      <c r="G432" s="14" t="e">
        <f t="shared" si="18"/>
        <v>#N/A</v>
      </c>
      <c r="H432" s="17"/>
      <c r="I432" s="17" t="str">
        <f t="shared" si="19"/>
        <v>Valor Total Recebido</v>
      </c>
      <c r="N432" s="15" t="e">
        <f t="shared" si="20"/>
        <v>#DIV/0!</v>
      </c>
    </row>
    <row r="433" spans="2:14" s="14" customFormat="1" ht="23.1" customHeight="1">
      <c r="B433" s="17"/>
      <c r="C433" s="17"/>
      <c r="D433" s="17"/>
      <c r="E433" s="18"/>
      <c r="F433" s="17"/>
      <c r="G433" s="14" t="e">
        <f t="shared" si="18"/>
        <v>#N/A</v>
      </c>
      <c r="H433" s="17"/>
      <c r="I433" s="17" t="str">
        <f t="shared" si="19"/>
        <v>Valor Total Recebido</v>
      </c>
      <c r="N433" s="15" t="e">
        <f t="shared" si="20"/>
        <v>#DIV/0!</v>
      </c>
    </row>
    <row r="434" spans="2:14" s="14" customFormat="1" ht="23.1" customHeight="1">
      <c r="B434" s="17"/>
      <c r="C434" s="17"/>
      <c r="D434" s="17"/>
      <c r="E434" s="18"/>
      <c r="F434" s="17"/>
      <c r="G434" s="14" t="e">
        <f t="shared" si="18"/>
        <v>#N/A</v>
      </c>
      <c r="H434" s="17"/>
      <c r="I434" s="17" t="str">
        <f t="shared" si="19"/>
        <v>Valor Total Recebido</v>
      </c>
      <c r="N434" s="15" t="e">
        <f t="shared" si="20"/>
        <v>#DIV/0!</v>
      </c>
    </row>
    <row r="435" spans="2:14" s="14" customFormat="1" ht="23.1" customHeight="1">
      <c r="B435" s="17"/>
      <c r="C435" s="17"/>
      <c r="D435" s="17"/>
      <c r="E435" s="18"/>
      <c r="F435" s="17"/>
      <c r="G435" s="14" t="e">
        <f t="shared" si="18"/>
        <v>#N/A</v>
      </c>
      <c r="H435" s="17"/>
      <c r="I435" s="17" t="str">
        <f t="shared" si="19"/>
        <v>Valor Total Recebido</v>
      </c>
      <c r="N435" s="15" t="e">
        <f t="shared" si="20"/>
        <v>#DIV/0!</v>
      </c>
    </row>
    <row r="436" spans="2:14" s="14" customFormat="1" ht="23.1" customHeight="1">
      <c r="B436" s="17"/>
      <c r="C436" s="17"/>
      <c r="D436" s="17"/>
      <c r="E436" s="18"/>
      <c r="F436" s="17"/>
      <c r="G436" s="14" t="e">
        <f t="shared" si="18"/>
        <v>#N/A</v>
      </c>
      <c r="H436" s="17"/>
      <c r="I436" s="17" t="str">
        <f t="shared" si="19"/>
        <v>Valor Total Recebido</v>
      </c>
      <c r="N436" s="15" t="e">
        <f t="shared" si="20"/>
        <v>#DIV/0!</v>
      </c>
    </row>
    <row r="437" spans="2:14" s="14" customFormat="1" ht="23.1" customHeight="1">
      <c r="B437" s="17"/>
      <c r="C437" s="17"/>
      <c r="D437" s="17"/>
      <c r="E437" s="18"/>
      <c r="F437" s="17"/>
      <c r="G437" s="14" t="e">
        <f t="shared" si="18"/>
        <v>#N/A</v>
      </c>
      <c r="H437" s="17"/>
      <c r="I437" s="17" t="str">
        <f t="shared" si="19"/>
        <v>Valor Total Recebido</v>
      </c>
      <c r="N437" s="15" t="e">
        <f t="shared" si="20"/>
        <v>#DIV/0!</v>
      </c>
    </row>
    <row r="438" spans="2:14" s="14" customFormat="1" ht="23.1" customHeight="1">
      <c r="B438" s="17"/>
      <c r="C438" s="17"/>
      <c r="D438" s="17"/>
      <c r="E438" s="18"/>
      <c r="F438" s="17"/>
      <c r="G438" s="14" t="e">
        <f t="shared" si="18"/>
        <v>#N/A</v>
      </c>
      <c r="H438" s="17"/>
      <c r="I438" s="17" t="str">
        <f t="shared" si="19"/>
        <v>Valor Total Recebido</v>
      </c>
      <c r="N438" s="15" t="e">
        <f t="shared" si="20"/>
        <v>#DIV/0!</v>
      </c>
    </row>
    <row r="439" spans="2:14" s="14" customFormat="1" ht="23.1" customHeight="1">
      <c r="B439" s="17"/>
      <c r="C439" s="17"/>
      <c r="D439" s="17"/>
      <c r="E439" s="18"/>
      <c r="F439" s="17"/>
      <c r="G439" s="14" t="e">
        <f t="shared" si="18"/>
        <v>#N/A</v>
      </c>
      <c r="H439" s="17"/>
      <c r="I439" s="17" t="str">
        <f t="shared" si="19"/>
        <v>Valor Total Recebido</v>
      </c>
      <c r="N439" s="15" t="e">
        <f t="shared" si="20"/>
        <v>#DIV/0!</v>
      </c>
    </row>
    <row r="440" spans="2:14" s="14" customFormat="1" ht="23.1" customHeight="1">
      <c r="B440" s="17"/>
      <c r="C440" s="17"/>
      <c r="D440" s="17"/>
      <c r="E440" s="18"/>
      <c r="F440" s="17"/>
      <c r="G440" s="14" t="e">
        <f t="shared" si="18"/>
        <v>#N/A</v>
      </c>
      <c r="H440" s="17"/>
      <c r="I440" s="17" t="str">
        <f t="shared" si="19"/>
        <v>Valor Total Recebido</v>
      </c>
      <c r="N440" s="15" t="e">
        <f t="shared" si="20"/>
        <v>#DIV/0!</v>
      </c>
    </row>
    <row r="441" spans="2:14" s="14" customFormat="1" ht="23.1" customHeight="1">
      <c r="B441" s="17"/>
      <c r="C441" s="17"/>
      <c r="D441" s="17"/>
      <c r="E441" s="18"/>
      <c r="F441" s="17"/>
      <c r="G441" s="14" t="e">
        <f t="shared" si="18"/>
        <v>#N/A</v>
      </c>
      <c r="H441" s="17"/>
      <c r="I441" s="17" t="str">
        <f t="shared" si="19"/>
        <v>Valor Total Recebido</v>
      </c>
      <c r="N441" s="15" t="e">
        <f t="shared" si="20"/>
        <v>#DIV/0!</v>
      </c>
    </row>
    <row r="442" spans="2:14" s="14" customFormat="1" ht="23.1" customHeight="1">
      <c r="B442" s="17"/>
      <c r="C442" s="17"/>
      <c r="D442" s="17"/>
      <c r="E442" s="18"/>
      <c r="F442" s="17"/>
      <c r="G442" s="14" t="e">
        <f t="shared" si="18"/>
        <v>#N/A</v>
      </c>
      <c r="H442" s="17"/>
      <c r="I442" s="17" t="str">
        <f t="shared" si="19"/>
        <v>Valor Total Recebido</v>
      </c>
      <c r="N442" s="15" t="e">
        <f t="shared" si="20"/>
        <v>#DIV/0!</v>
      </c>
    </row>
    <row r="443" spans="2:14" s="14" customFormat="1" ht="23.1" customHeight="1">
      <c r="B443" s="17"/>
      <c r="C443" s="17"/>
      <c r="D443" s="17"/>
      <c r="E443" s="18"/>
      <c r="F443" s="17"/>
      <c r="G443" s="14" t="e">
        <f t="shared" si="18"/>
        <v>#N/A</v>
      </c>
      <c r="H443" s="17"/>
      <c r="I443" s="17" t="str">
        <f t="shared" si="19"/>
        <v>Valor Total Recebido</v>
      </c>
      <c r="N443" s="15" t="e">
        <f t="shared" si="20"/>
        <v>#DIV/0!</v>
      </c>
    </row>
    <row r="444" spans="2:14" s="14" customFormat="1" ht="23.1" customHeight="1">
      <c r="B444" s="17"/>
      <c r="C444" s="17"/>
      <c r="D444" s="17"/>
      <c r="E444" s="18"/>
      <c r="F444" s="17"/>
      <c r="G444" s="14" t="e">
        <f t="shared" si="18"/>
        <v>#N/A</v>
      </c>
      <c r="H444" s="17"/>
      <c r="I444" s="17" t="str">
        <f t="shared" si="19"/>
        <v>Valor Total Recebido</v>
      </c>
      <c r="N444" s="15" t="e">
        <f t="shared" si="20"/>
        <v>#DIV/0!</v>
      </c>
    </row>
    <row r="445" spans="2:14" s="14" customFormat="1" ht="23.1" customHeight="1">
      <c r="B445" s="17"/>
      <c r="C445" s="17"/>
      <c r="D445" s="17"/>
      <c r="E445" s="18"/>
      <c r="F445" s="17"/>
      <c r="G445" s="14" t="e">
        <f t="shared" si="18"/>
        <v>#N/A</v>
      </c>
      <c r="H445" s="17"/>
      <c r="I445" s="17" t="str">
        <f t="shared" si="19"/>
        <v>Valor Total Recebido</v>
      </c>
      <c r="N445" s="15" t="e">
        <f t="shared" si="20"/>
        <v>#DIV/0!</v>
      </c>
    </row>
    <row r="446" spans="2:14" s="14" customFormat="1" ht="23.1" customHeight="1">
      <c r="B446" s="17"/>
      <c r="C446" s="17"/>
      <c r="D446" s="17"/>
      <c r="E446" s="18"/>
      <c r="F446" s="17"/>
      <c r="G446" s="14" t="e">
        <f t="shared" si="18"/>
        <v>#N/A</v>
      </c>
      <c r="H446" s="17"/>
      <c r="I446" s="17" t="str">
        <f t="shared" si="19"/>
        <v>Valor Total Recebido</v>
      </c>
      <c r="N446" s="15" t="e">
        <f t="shared" si="20"/>
        <v>#DIV/0!</v>
      </c>
    </row>
    <row r="447" spans="2:14" s="14" customFormat="1" ht="23.1" customHeight="1">
      <c r="B447" s="17"/>
      <c r="C447" s="17"/>
      <c r="D447" s="17"/>
      <c r="E447" s="18"/>
      <c r="F447" s="17"/>
      <c r="G447" s="14" t="e">
        <f t="shared" si="18"/>
        <v>#N/A</v>
      </c>
      <c r="H447" s="17"/>
      <c r="I447" s="17" t="str">
        <f t="shared" si="19"/>
        <v>Valor Total Recebido</v>
      </c>
      <c r="N447" s="15" t="e">
        <f t="shared" si="20"/>
        <v>#DIV/0!</v>
      </c>
    </row>
    <row r="448" spans="2:14" s="14" customFormat="1" ht="23.1" customHeight="1">
      <c r="B448" s="17"/>
      <c r="C448" s="17"/>
      <c r="D448" s="17"/>
      <c r="E448" s="18"/>
      <c r="F448" s="17"/>
      <c r="G448" s="14" t="e">
        <f t="shared" si="18"/>
        <v>#N/A</v>
      </c>
      <c r="H448" s="17"/>
      <c r="I448" s="17" t="str">
        <f t="shared" si="19"/>
        <v>Valor Total Recebido</v>
      </c>
      <c r="N448" s="15" t="e">
        <f t="shared" si="20"/>
        <v>#DIV/0!</v>
      </c>
    </row>
    <row r="449" spans="2:14" s="14" customFormat="1" ht="23.1" customHeight="1">
      <c r="B449" s="17"/>
      <c r="C449" s="17"/>
      <c r="D449" s="17"/>
      <c r="E449" s="18"/>
      <c r="F449" s="17"/>
      <c r="G449" s="14" t="e">
        <f t="shared" si="18"/>
        <v>#N/A</v>
      </c>
      <c r="H449" s="17"/>
      <c r="I449" s="17" t="str">
        <f t="shared" si="19"/>
        <v>Valor Total Recebido</v>
      </c>
      <c r="N449" s="15" t="e">
        <f t="shared" si="20"/>
        <v>#DIV/0!</v>
      </c>
    </row>
    <row r="450" spans="2:14" s="14" customFormat="1" ht="23.1" customHeight="1">
      <c r="B450" s="17"/>
      <c r="C450" s="17"/>
      <c r="D450" s="17"/>
      <c r="E450" s="18"/>
      <c r="F450" s="17"/>
      <c r="G450" s="14" t="e">
        <f t="shared" si="18"/>
        <v>#N/A</v>
      </c>
      <c r="H450" s="17"/>
      <c r="I450" s="17" t="str">
        <f t="shared" si="19"/>
        <v>Valor Total Recebido</v>
      </c>
      <c r="N450" s="15" t="e">
        <f t="shared" si="20"/>
        <v>#DIV/0!</v>
      </c>
    </row>
    <row r="451" spans="2:14" s="14" customFormat="1" ht="23.1" customHeight="1">
      <c r="B451" s="17"/>
      <c r="C451" s="17"/>
      <c r="D451" s="17"/>
      <c r="E451" s="18"/>
      <c r="F451" s="17"/>
      <c r="G451" s="14" t="e">
        <f t="shared" si="18"/>
        <v>#N/A</v>
      </c>
      <c r="H451" s="17"/>
      <c r="I451" s="17" t="str">
        <f t="shared" si="19"/>
        <v>Valor Total Recebido</v>
      </c>
      <c r="N451" s="15" t="e">
        <f t="shared" si="20"/>
        <v>#DIV/0!</v>
      </c>
    </row>
    <row r="452" spans="2:14" s="14" customFormat="1" ht="23.1" customHeight="1">
      <c r="B452" s="17"/>
      <c r="C452" s="17"/>
      <c r="D452" s="17"/>
      <c r="E452" s="18"/>
      <c r="F452" s="17"/>
      <c r="G452" s="14" t="e">
        <f t="shared" ref="G452:G515" si="21">VLOOKUP($D452,$K$1:$L$12,2,FALSE)</f>
        <v>#N/A</v>
      </c>
      <c r="H452" s="17"/>
      <c r="I452" s="17" t="str">
        <f t="shared" ref="I452:I515" si="22">IF(H452&lt;F452,"Falta Receber",IF(H452=F452,"Valor Total Recebido",""))</f>
        <v>Valor Total Recebido</v>
      </c>
      <c r="N452" s="15" t="e">
        <f t="shared" ref="N452:N515" si="23">E452/F452</f>
        <v>#DIV/0!</v>
      </c>
    </row>
    <row r="453" spans="2:14" s="14" customFormat="1" ht="23.1" customHeight="1">
      <c r="B453" s="17"/>
      <c r="C453" s="17"/>
      <c r="D453" s="17"/>
      <c r="E453" s="18"/>
      <c r="F453" s="17"/>
      <c r="G453" s="14" t="e">
        <f t="shared" si="21"/>
        <v>#N/A</v>
      </c>
      <c r="H453" s="17"/>
      <c r="I453" s="17" t="str">
        <f t="shared" si="22"/>
        <v>Valor Total Recebido</v>
      </c>
      <c r="N453" s="15" t="e">
        <f t="shared" si="23"/>
        <v>#DIV/0!</v>
      </c>
    </row>
    <row r="454" spans="2:14" s="14" customFormat="1" ht="23.1" customHeight="1">
      <c r="B454" s="17"/>
      <c r="C454" s="17"/>
      <c r="D454" s="17"/>
      <c r="E454" s="18"/>
      <c r="F454" s="17"/>
      <c r="G454" s="14" t="e">
        <f t="shared" si="21"/>
        <v>#N/A</v>
      </c>
      <c r="H454" s="17"/>
      <c r="I454" s="17" t="str">
        <f t="shared" si="22"/>
        <v>Valor Total Recebido</v>
      </c>
      <c r="N454" s="15" t="e">
        <f t="shared" si="23"/>
        <v>#DIV/0!</v>
      </c>
    </row>
    <row r="455" spans="2:14" s="14" customFormat="1" ht="23.1" customHeight="1">
      <c r="B455" s="17"/>
      <c r="C455" s="17"/>
      <c r="D455" s="17"/>
      <c r="E455" s="18"/>
      <c r="F455" s="17"/>
      <c r="G455" s="14" t="e">
        <f t="shared" si="21"/>
        <v>#N/A</v>
      </c>
      <c r="H455" s="17"/>
      <c r="I455" s="17" t="str">
        <f t="shared" si="22"/>
        <v>Valor Total Recebido</v>
      </c>
      <c r="N455" s="15" t="e">
        <f t="shared" si="23"/>
        <v>#DIV/0!</v>
      </c>
    </row>
    <row r="456" spans="2:14" s="14" customFormat="1" ht="23.1" customHeight="1">
      <c r="B456" s="17"/>
      <c r="C456" s="17"/>
      <c r="D456" s="17"/>
      <c r="E456" s="18"/>
      <c r="F456" s="17"/>
      <c r="G456" s="14" t="e">
        <f t="shared" si="21"/>
        <v>#N/A</v>
      </c>
      <c r="H456" s="17"/>
      <c r="I456" s="17" t="str">
        <f t="shared" si="22"/>
        <v>Valor Total Recebido</v>
      </c>
      <c r="N456" s="15" t="e">
        <f t="shared" si="23"/>
        <v>#DIV/0!</v>
      </c>
    </row>
    <row r="457" spans="2:14" s="14" customFormat="1" ht="23.1" customHeight="1">
      <c r="B457" s="17"/>
      <c r="C457" s="17"/>
      <c r="D457" s="17"/>
      <c r="E457" s="18"/>
      <c r="F457" s="17"/>
      <c r="G457" s="14" t="e">
        <f t="shared" si="21"/>
        <v>#N/A</v>
      </c>
      <c r="H457" s="17"/>
      <c r="I457" s="17" t="str">
        <f t="shared" si="22"/>
        <v>Valor Total Recebido</v>
      </c>
      <c r="N457" s="15" t="e">
        <f t="shared" si="23"/>
        <v>#DIV/0!</v>
      </c>
    </row>
    <row r="458" spans="2:14" s="14" customFormat="1" ht="23.1" customHeight="1">
      <c r="B458" s="17"/>
      <c r="C458" s="17"/>
      <c r="D458" s="17"/>
      <c r="E458" s="18"/>
      <c r="F458" s="17"/>
      <c r="G458" s="14" t="e">
        <f t="shared" si="21"/>
        <v>#N/A</v>
      </c>
      <c r="H458" s="17"/>
      <c r="I458" s="17" t="str">
        <f t="shared" si="22"/>
        <v>Valor Total Recebido</v>
      </c>
      <c r="N458" s="15" t="e">
        <f t="shared" si="23"/>
        <v>#DIV/0!</v>
      </c>
    </row>
    <row r="459" spans="2:14" s="14" customFormat="1" ht="23.1" customHeight="1">
      <c r="B459" s="17"/>
      <c r="C459" s="17"/>
      <c r="D459" s="17"/>
      <c r="E459" s="18"/>
      <c r="F459" s="17"/>
      <c r="G459" s="14" t="e">
        <f t="shared" si="21"/>
        <v>#N/A</v>
      </c>
      <c r="H459" s="17"/>
      <c r="I459" s="17" t="str">
        <f t="shared" si="22"/>
        <v>Valor Total Recebido</v>
      </c>
      <c r="N459" s="15" t="e">
        <f t="shared" si="23"/>
        <v>#DIV/0!</v>
      </c>
    </row>
    <row r="460" spans="2:14" s="14" customFormat="1" ht="23.1" customHeight="1">
      <c r="B460" s="17"/>
      <c r="C460" s="17"/>
      <c r="D460" s="17"/>
      <c r="E460" s="18"/>
      <c r="F460" s="17"/>
      <c r="G460" s="14" t="e">
        <f t="shared" si="21"/>
        <v>#N/A</v>
      </c>
      <c r="H460" s="17"/>
      <c r="I460" s="17" t="str">
        <f t="shared" si="22"/>
        <v>Valor Total Recebido</v>
      </c>
      <c r="N460" s="15" t="e">
        <f t="shared" si="23"/>
        <v>#DIV/0!</v>
      </c>
    </row>
    <row r="461" spans="2:14" s="14" customFormat="1" ht="23.1" customHeight="1">
      <c r="B461" s="17"/>
      <c r="C461" s="17"/>
      <c r="D461" s="17"/>
      <c r="E461" s="18"/>
      <c r="F461" s="17"/>
      <c r="G461" s="14" t="e">
        <f t="shared" si="21"/>
        <v>#N/A</v>
      </c>
      <c r="H461" s="17"/>
      <c r="I461" s="17" t="str">
        <f t="shared" si="22"/>
        <v>Valor Total Recebido</v>
      </c>
      <c r="N461" s="15" t="e">
        <f t="shared" si="23"/>
        <v>#DIV/0!</v>
      </c>
    </row>
    <row r="462" spans="2:14" s="14" customFormat="1" ht="23.1" customHeight="1">
      <c r="B462" s="17"/>
      <c r="C462" s="17"/>
      <c r="D462" s="17"/>
      <c r="E462" s="18"/>
      <c r="F462" s="17"/>
      <c r="G462" s="14" t="e">
        <f t="shared" si="21"/>
        <v>#N/A</v>
      </c>
      <c r="H462" s="17"/>
      <c r="I462" s="17" t="str">
        <f t="shared" si="22"/>
        <v>Valor Total Recebido</v>
      </c>
      <c r="N462" s="15" t="e">
        <f t="shared" si="23"/>
        <v>#DIV/0!</v>
      </c>
    </row>
    <row r="463" spans="2:14" s="14" customFormat="1" ht="23.1" customHeight="1">
      <c r="B463" s="17"/>
      <c r="C463" s="17"/>
      <c r="D463" s="17"/>
      <c r="E463" s="18"/>
      <c r="F463" s="17"/>
      <c r="G463" s="14" t="e">
        <f t="shared" si="21"/>
        <v>#N/A</v>
      </c>
      <c r="H463" s="17"/>
      <c r="I463" s="17" t="str">
        <f t="shared" si="22"/>
        <v>Valor Total Recebido</v>
      </c>
      <c r="N463" s="15" t="e">
        <f t="shared" si="23"/>
        <v>#DIV/0!</v>
      </c>
    </row>
    <row r="464" spans="2:14" s="14" customFormat="1" ht="23.1" customHeight="1">
      <c r="B464" s="17"/>
      <c r="C464" s="17"/>
      <c r="D464" s="17"/>
      <c r="E464" s="18"/>
      <c r="F464" s="17"/>
      <c r="G464" s="14" t="e">
        <f t="shared" si="21"/>
        <v>#N/A</v>
      </c>
      <c r="H464" s="17"/>
      <c r="I464" s="17" t="str">
        <f t="shared" si="22"/>
        <v>Valor Total Recebido</v>
      </c>
      <c r="N464" s="15" t="e">
        <f t="shared" si="23"/>
        <v>#DIV/0!</v>
      </c>
    </row>
    <row r="465" spans="2:14" s="14" customFormat="1" ht="23.1" customHeight="1">
      <c r="B465" s="17"/>
      <c r="C465" s="17"/>
      <c r="D465" s="17"/>
      <c r="E465" s="18"/>
      <c r="F465" s="17"/>
      <c r="G465" s="14" t="e">
        <f t="shared" si="21"/>
        <v>#N/A</v>
      </c>
      <c r="H465" s="17"/>
      <c r="I465" s="17" t="str">
        <f t="shared" si="22"/>
        <v>Valor Total Recebido</v>
      </c>
      <c r="N465" s="15" t="e">
        <f t="shared" si="23"/>
        <v>#DIV/0!</v>
      </c>
    </row>
    <row r="466" spans="2:14" s="14" customFormat="1" ht="23.1" customHeight="1">
      <c r="B466" s="17"/>
      <c r="C466" s="17"/>
      <c r="D466" s="17"/>
      <c r="E466" s="18"/>
      <c r="F466" s="17"/>
      <c r="G466" s="14" t="e">
        <f t="shared" si="21"/>
        <v>#N/A</v>
      </c>
      <c r="H466" s="17"/>
      <c r="I466" s="17" t="str">
        <f t="shared" si="22"/>
        <v>Valor Total Recebido</v>
      </c>
      <c r="N466" s="15" t="e">
        <f t="shared" si="23"/>
        <v>#DIV/0!</v>
      </c>
    </row>
    <row r="467" spans="2:14" s="14" customFormat="1" ht="23.1" customHeight="1">
      <c r="B467" s="17"/>
      <c r="C467" s="17"/>
      <c r="D467" s="17"/>
      <c r="E467" s="18"/>
      <c r="F467" s="17"/>
      <c r="G467" s="14" t="e">
        <f t="shared" si="21"/>
        <v>#N/A</v>
      </c>
      <c r="H467" s="17"/>
      <c r="I467" s="17" t="str">
        <f t="shared" si="22"/>
        <v>Valor Total Recebido</v>
      </c>
      <c r="N467" s="15" t="e">
        <f t="shared" si="23"/>
        <v>#DIV/0!</v>
      </c>
    </row>
    <row r="468" spans="2:14" s="14" customFormat="1" ht="23.1" customHeight="1">
      <c r="B468" s="17"/>
      <c r="C468" s="17"/>
      <c r="D468" s="17"/>
      <c r="E468" s="18"/>
      <c r="F468" s="17"/>
      <c r="G468" s="14" t="e">
        <f t="shared" si="21"/>
        <v>#N/A</v>
      </c>
      <c r="H468" s="17"/>
      <c r="I468" s="17" t="str">
        <f t="shared" si="22"/>
        <v>Valor Total Recebido</v>
      </c>
      <c r="N468" s="15" t="e">
        <f t="shared" si="23"/>
        <v>#DIV/0!</v>
      </c>
    </row>
    <row r="469" spans="2:14" s="14" customFormat="1" ht="23.1" customHeight="1">
      <c r="B469" s="17"/>
      <c r="C469" s="17"/>
      <c r="D469" s="17"/>
      <c r="E469" s="18"/>
      <c r="F469" s="17"/>
      <c r="G469" s="14" t="e">
        <f t="shared" si="21"/>
        <v>#N/A</v>
      </c>
      <c r="H469" s="17"/>
      <c r="I469" s="17" t="str">
        <f t="shared" si="22"/>
        <v>Valor Total Recebido</v>
      </c>
      <c r="N469" s="15" t="e">
        <f t="shared" si="23"/>
        <v>#DIV/0!</v>
      </c>
    </row>
    <row r="470" spans="2:14" s="14" customFormat="1" ht="23.1" customHeight="1">
      <c r="B470" s="17"/>
      <c r="C470" s="17"/>
      <c r="D470" s="17"/>
      <c r="E470" s="18"/>
      <c r="F470" s="17"/>
      <c r="G470" s="14" t="e">
        <f t="shared" si="21"/>
        <v>#N/A</v>
      </c>
      <c r="H470" s="17"/>
      <c r="I470" s="17" t="str">
        <f t="shared" si="22"/>
        <v>Valor Total Recebido</v>
      </c>
      <c r="N470" s="15" t="e">
        <f t="shared" si="23"/>
        <v>#DIV/0!</v>
      </c>
    </row>
    <row r="471" spans="2:14" s="14" customFormat="1" ht="23.1" customHeight="1">
      <c r="B471" s="17"/>
      <c r="C471" s="17"/>
      <c r="D471" s="17"/>
      <c r="E471" s="18"/>
      <c r="F471" s="17"/>
      <c r="G471" s="14" t="e">
        <f t="shared" si="21"/>
        <v>#N/A</v>
      </c>
      <c r="H471" s="17"/>
      <c r="I471" s="17" t="str">
        <f t="shared" si="22"/>
        <v>Valor Total Recebido</v>
      </c>
      <c r="N471" s="15" t="e">
        <f t="shared" si="23"/>
        <v>#DIV/0!</v>
      </c>
    </row>
    <row r="472" spans="2:14" s="14" customFormat="1" ht="23.1" customHeight="1">
      <c r="B472" s="17"/>
      <c r="C472" s="17"/>
      <c r="D472" s="17"/>
      <c r="E472" s="18"/>
      <c r="F472" s="17"/>
      <c r="G472" s="14" t="e">
        <f t="shared" si="21"/>
        <v>#N/A</v>
      </c>
      <c r="H472" s="17"/>
      <c r="I472" s="17" t="str">
        <f t="shared" si="22"/>
        <v>Valor Total Recebido</v>
      </c>
      <c r="N472" s="15" t="e">
        <f t="shared" si="23"/>
        <v>#DIV/0!</v>
      </c>
    </row>
    <row r="473" spans="2:14" s="14" customFormat="1" ht="23.1" customHeight="1">
      <c r="B473" s="17"/>
      <c r="C473" s="17"/>
      <c r="D473" s="17"/>
      <c r="E473" s="18"/>
      <c r="F473" s="17"/>
      <c r="G473" s="14" t="e">
        <f t="shared" si="21"/>
        <v>#N/A</v>
      </c>
      <c r="H473" s="17"/>
      <c r="I473" s="17" t="str">
        <f t="shared" si="22"/>
        <v>Valor Total Recebido</v>
      </c>
      <c r="N473" s="15" t="e">
        <f t="shared" si="23"/>
        <v>#DIV/0!</v>
      </c>
    </row>
    <row r="474" spans="2:14" s="14" customFormat="1" ht="23.1" customHeight="1">
      <c r="B474" s="17"/>
      <c r="C474" s="17"/>
      <c r="D474" s="17"/>
      <c r="E474" s="18"/>
      <c r="F474" s="17"/>
      <c r="G474" s="14" t="e">
        <f t="shared" si="21"/>
        <v>#N/A</v>
      </c>
      <c r="H474" s="17"/>
      <c r="I474" s="17" t="str">
        <f t="shared" si="22"/>
        <v>Valor Total Recebido</v>
      </c>
      <c r="N474" s="15" t="e">
        <f t="shared" si="23"/>
        <v>#DIV/0!</v>
      </c>
    </row>
    <row r="475" spans="2:14" s="14" customFormat="1" ht="23.1" customHeight="1">
      <c r="B475" s="17"/>
      <c r="C475" s="17"/>
      <c r="D475" s="17"/>
      <c r="E475" s="18"/>
      <c r="F475" s="17"/>
      <c r="G475" s="14" t="e">
        <f t="shared" si="21"/>
        <v>#N/A</v>
      </c>
      <c r="H475" s="17"/>
      <c r="I475" s="17" t="str">
        <f t="shared" si="22"/>
        <v>Valor Total Recebido</v>
      </c>
      <c r="N475" s="15" t="e">
        <f t="shared" si="23"/>
        <v>#DIV/0!</v>
      </c>
    </row>
    <row r="476" spans="2:14" s="14" customFormat="1" ht="23.1" customHeight="1">
      <c r="B476" s="17"/>
      <c r="C476" s="17"/>
      <c r="D476" s="17"/>
      <c r="E476" s="18"/>
      <c r="F476" s="17"/>
      <c r="G476" s="14" t="e">
        <f t="shared" si="21"/>
        <v>#N/A</v>
      </c>
      <c r="H476" s="17"/>
      <c r="I476" s="17" t="str">
        <f t="shared" si="22"/>
        <v>Valor Total Recebido</v>
      </c>
      <c r="N476" s="15" t="e">
        <f t="shared" si="23"/>
        <v>#DIV/0!</v>
      </c>
    </row>
    <row r="477" spans="2:14" s="14" customFormat="1" ht="23.1" customHeight="1">
      <c r="B477" s="17"/>
      <c r="C477" s="17"/>
      <c r="D477" s="17"/>
      <c r="E477" s="18"/>
      <c r="F477" s="17"/>
      <c r="G477" s="14" t="e">
        <f t="shared" si="21"/>
        <v>#N/A</v>
      </c>
      <c r="H477" s="17"/>
      <c r="I477" s="17" t="str">
        <f t="shared" si="22"/>
        <v>Valor Total Recebido</v>
      </c>
      <c r="N477" s="15" t="e">
        <f t="shared" si="23"/>
        <v>#DIV/0!</v>
      </c>
    </row>
    <row r="478" spans="2:14" s="14" customFormat="1" ht="23.1" customHeight="1">
      <c r="B478" s="17"/>
      <c r="C478" s="17"/>
      <c r="D478" s="17"/>
      <c r="E478" s="18"/>
      <c r="F478" s="17"/>
      <c r="G478" s="14" t="e">
        <f t="shared" si="21"/>
        <v>#N/A</v>
      </c>
      <c r="H478" s="17"/>
      <c r="I478" s="17" t="str">
        <f t="shared" si="22"/>
        <v>Valor Total Recebido</v>
      </c>
      <c r="N478" s="15" t="e">
        <f t="shared" si="23"/>
        <v>#DIV/0!</v>
      </c>
    </row>
    <row r="479" spans="2:14" s="14" customFormat="1" ht="23.1" customHeight="1">
      <c r="B479" s="17"/>
      <c r="C479" s="17"/>
      <c r="D479" s="17"/>
      <c r="E479" s="18"/>
      <c r="F479" s="17"/>
      <c r="G479" s="14" t="e">
        <f t="shared" si="21"/>
        <v>#N/A</v>
      </c>
      <c r="H479" s="17"/>
      <c r="I479" s="17" t="str">
        <f t="shared" si="22"/>
        <v>Valor Total Recebido</v>
      </c>
      <c r="N479" s="15" t="e">
        <f t="shared" si="23"/>
        <v>#DIV/0!</v>
      </c>
    </row>
    <row r="480" spans="2:14" s="14" customFormat="1" ht="23.1" customHeight="1">
      <c r="B480" s="17"/>
      <c r="C480" s="17"/>
      <c r="D480" s="17"/>
      <c r="E480" s="18"/>
      <c r="F480" s="17"/>
      <c r="G480" s="14" t="e">
        <f t="shared" si="21"/>
        <v>#N/A</v>
      </c>
      <c r="H480" s="17"/>
      <c r="I480" s="17" t="str">
        <f t="shared" si="22"/>
        <v>Valor Total Recebido</v>
      </c>
      <c r="N480" s="15" t="e">
        <f t="shared" si="23"/>
        <v>#DIV/0!</v>
      </c>
    </row>
    <row r="481" spans="2:14" s="14" customFormat="1" ht="23.1" customHeight="1">
      <c r="B481" s="17"/>
      <c r="C481" s="17"/>
      <c r="D481" s="17"/>
      <c r="E481" s="18"/>
      <c r="F481" s="17"/>
      <c r="G481" s="14" t="e">
        <f t="shared" si="21"/>
        <v>#N/A</v>
      </c>
      <c r="H481" s="17"/>
      <c r="I481" s="17" t="str">
        <f t="shared" si="22"/>
        <v>Valor Total Recebido</v>
      </c>
      <c r="N481" s="15" t="e">
        <f t="shared" si="23"/>
        <v>#DIV/0!</v>
      </c>
    </row>
    <row r="482" spans="2:14" s="14" customFormat="1" ht="23.1" customHeight="1">
      <c r="B482" s="17"/>
      <c r="C482" s="17"/>
      <c r="D482" s="17"/>
      <c r="E482" s="18"/>
      <c r="F482" s="17"/>
      <c r="G482" s="14" t="e">
        <f t="shared" si="21"/>
        <v>#N/A</v>
      </c>
      <c r="H482" s="17"/>
      <c r="I482" s="17" t="str">
        <f t="shared" si="22"/>
        <v>Valor Total Recebido</v>
      </c>
      <c r="N482" s="15" t="e">
        <f t="shared" si="23"/>
        <v>#DIV/0!</v>
      </c>
    </row>
    <row r="483" spans="2:14" s="14" customFormat="1" ht="23.1" customHeight="1">
      <c r="B483" s="17"/>
      <c r="C483" s="17"/>
      <c r="D483" s="17"/>
      <c r="E483" s="18"/>
      <c r="F483" s="17"/>
      <c r="G483" s="14" t="e">
        <f t="shared" si="21"/>
        <v>#N/A</v>
      </c>
      <c r="H483" s="17"/>
      <c r="I483" s="17" t="str">
        <f t="shared" si="22"/>
        <v>Valor Total Recebido</v>
      </c>
      <c r="N483" s="15" t="e">
        <f t="shared" si="23"/>
        <v>#DIV/0!</v>
      </c>
    </row>
    <row r="484" spans="2:14" s="14" customFormat="1" ht="23.1" customHeight="1">
      <c r="B484" s="17"/>
      <c r="C484" s="17"/>
      <c r="D484" s="17"/>
      <c r="E484" s="18"/>
      <c r="F484" s="17"/>
      <c r="G484" s="14" t="e">
        <f t="shared" si="21"/>
        <v>#N/A</v>
      </c>
      <c r="H484" s="17"/>
      <c r="I484" s="17" t="str">
        <f t="shared" si="22"/>
        <v>Valor Total Recebido</v>
      </c>
      <c r="N484" s="15" t="e">
        <f t="shared" si="23"/>
        <v>#DIV/0!</v>
      </c>
    </row>
    <row r="485" spans="2:14" s="14" customFormat="1" ht="23.1" customHeight="1">
      <c r="B485" s="17"/>
      <c r="C485" s="17"/>
      <c r="D485" s="17"/>
      <c r="E485" s="18"/>
      <c r="F485" s="17"/>
      <c r="G485" s="14" t="e">
        <f t="shared" si="21"/>
        <v>#N/A</v>
      </c>
      <c r="H485" s="17"/>
      <c r="I485" s="17" t="str">
        <f t="shared" si="22"/>
        <v>Valor Total Recebido</v>
      </c>
      <c r="N485" s="15" t="e">
        <f t="shared" si="23"/>
        <v>#DIV/0!</v>
      </c>
    </row>
    <row r="486" spans="2:14" s="14" customFormat="1" ht="23.1" customHeight="1">
      <c r="B486" s="17"/>
      <c r="C486" s="17"/>
      <c r="D486" s="17"/>
      <c r="E486" s="18"/>
      <c r="F486" s="17"/>
      <c r="G486" s="14" t="e">
        <f t="shared" si="21"/>
        <v>#N/A</v>
      </c>
      <c r="H486" s="17"/>
      <c r="I486" s="17" t="str">
        <f t="shared" si="22"/>
        <v>Valor Total Recebido</v>
      </c>
      <c r="N486" s="15" t="e">
        <f t="shared" si="23"/>
        <v>#DIV/0!</v>
      </c>
    </row>
    <row r="487" spans="2:14" s="14" customFormat="1" ht="23.1" customHeight="1">
      <c r="B487" s="17"/>
      <c r="C487" s="17"/>
      <c r="D487" s="17"/>
      <c r="E487" s="18"/>
      <c r="F487" s="17"/>
      <c r="G487" s="14" t="e">
        <f t="shared" si="21"/>
        <v>#N/A</v>
      </c>
      <c r="H487" s="17"/>
      <c r="I487" s="17" t="str">
        <f t="shared" si="22"/>
        <v>Valor Total Recebido</v>
      </c>
      <c r="N487" s="15" t="e">
        <f t="shared" si="23"/>
        <v>#DIV/0!</v>
      </c>
    </row>
    <row r="488" spans="2:14" s="14" customFormat="1" ht="23.1" customHeight="1">
      <c r="B488" s="17"/>
      <c r="C488" s="17"/>
      <c r="D488" s="17"/>
      <c r="E488" s="18"/>
      <c r="F488" s="17"/>
      <c r="G488" s="14" t="e">
        <f t="shared" si="21"/>
        <v>#N/A</v>
      </c>
      <c r="H488" s="17"/>
      <c r="I488" s="17" t="str">
        <f t="shared" si="22"/>
        <v>Valor Total Recebido</v>
      </c>
      <c r="N488" s="15" t="e">
        <f t="shared" si="23"/>
        <v>#DIV/0!</v>
      </c>
    </row>
    <row r="489" spans="2:14" s="14" customFormat="1" ht="23.1" customHeight="1">
      <c r="B489" s="17"/>
      <c r="C489" s="17"/>
      <c r="D489" s="17"/>
      <c r="E489" s="18"/>
      <c r="F489" s="17"/>
      <c r="G489" s="14" t="e">
        <f t="shared" si="21"/>
        <v>#N/A</v>
      </c>
      <c r="H489" s="17"/>
      <c r="I489" s="17" t="str">
        <f t="shared" si="22"/>
        <v>Valor Total Recebido</v>
      </c>
      <c r="N489" s="15" t="e">
        <f t="shared" si="23"/>
        <v>#DIV/0!</v>
      </c>
    </row>
    <row r="490" spans="2:14" s="14" customFormat="1" ht="23.1" customHeight="1">
      <c r="B490" s="17"/>
      <c r="C490" s="17"/>
      <c r="D490" s="17"/>
      <c r="E490" s="18"/>
      <c r="F490" s="17"/>
      <c r="G490" s="14" t="e">
        <f t="shared" si="21"/>
        <v>#N/A</v>
      </c>
      <c r="H490" s="17"/>
      <c r="I490" s="17" t="str">
        <f t="shared" si="22"/>
        <v>Valor Total Recebido</v>
      </c>
      <c r="N490" s="15" t="e">
        <f t="shared" si="23"/>
        <v>#DIV/0!</v>
      </c>
    </row>
    <row r="491" spans="2:14" s="14" customFormat="1" ht="23.1" customHeight="1">
      <c r="B491" s="17"/>
      <c r="C491" s="17"/>
      <c r="D491" s="17"/>
      <c r="E491" s="18"/>
      <c r="F491" s="17"/>
      <c r="G491" s="14" t="e">
        <f t="shared" si="21"/>
        <v>#N/A</v>
      </c>
      <c r="H491" s="17"/>
      <c r="I491" s="17" t="str">
        <f t="shared" si="22"/>
        <v>Valor Total Recebido</v>
      </c>
      <c r="N491" s="15" t="e">
        <f t="shared" si="23"/>
        <v>#DIV/0!</v>
      </c>
    </row>
    <row r="492" spans="2:14" s="14" customFormat="1" ht="23.1" customHeight="1">
      <c r="B492" s="17"/>
      <c r="C492" s="17"/>
      <c r="D492" s="17"/>
      <c r="E492" s="18"/>
      <c r="F492" s="17"/>
      <c r="G492" s="14" t="e">
        <f t="shared" si="21"/>
        <v>#N/A</v>
      </c>
      <c r="H492" s="17"/>
      <c r="I492" s="17" t="str">
        <f t="shared" si="22"/>
        <v>Valor Total Recebido</v>
      </c>
      <c r="N492" s="15" t="e">
        <f t="shared" si="23"/>
        <v>#DIV/0!</v>
      </c>
    </row>
    <row r="493" spans="2:14" s="14" customFormat="1" ht="23.1" customHeight="1">
      <c r="B493" s="17"/>
      <c r="C493" s="17"/>
      <c r="D493" s="17"/>
      <c r="E493" s="18"/>
      <c r="F493" s="17"/>
      <c r="G493" s="14" t="e">
        <f t="shared" si="21"/>
        <v>#N/A</v>
      </c>
      <c r="H493" s="17"/>
      <c r="I493" s="17" t="str">
        <f t="shared" si="22"/>
        <v>Valor Total Recebido</v>
      </c>
      <c r="N493" s="15" t="e">
        <f t="shared" si="23"/>
        <v>#DIV/0!</v>
      </c>
    </row>
    <row r="494" spans="2:14" s="14" customFormat="1" ht="23.1" customHeight="1">
      <c r="B494" s="17"/>
      <c r="C494" s="17"/>
      <c r="D494" s="17"/>
      <c r="E494" s="18"/>
      <c r="F494" s="17"/>
      <c r="G494" s="14" t="e">
        <f t="shared" si="21"/>
        <v>#N/A</v>
      </c>
      <c r="H494" s="17"/>
      <c r="I494" s="17" t="str">
        <f t="shared" si="22"/>
        <v>Valor Total Recebido</v>
      </c>
      <c r="N494" s="15" t="e">
        <f t="shared" si="23"/>
        <v>#DIV/0!</v>
      </c>
    </row>
    <row r="495" spans="2:14" s="14" customFormat="1" ht="23.1" customHeight="1">
      <c r="B495" s="17"/>
      <c r="C495" s="17"/>
      <c r="D495" s="17"/>
      <c r="E495" s="18"/>
      <c r="F495" s="17"/>
      <c r="G495" s="14" t="e">
        <f t="shared" si="21"/>
        <v>#N/A</v>
      </c>
      <c r="H495" s="17"/>
      <c r="I495" s="17" t="str">
        <f t="shared" si="22"/>
        <v>Valor Total Recebido</v>
      </c>
      <c r="N495" s="15" t="e">
        <f t="shared" si="23"/>
        <v>#DIV/0!</v>
      </c>
    </row>
    <row r="496" spans="2:14" s="14" customFormat="1" ht="23.1" customHeight="1">
      <c r="B496" s="17"/>
      <c r="C496" s="17"/>
      <c r="D496" s="17"/>
      <c r="E496" s="18"/>
      <c r="F496" s="17"/>
      <c r="G496" s="14" t="e">
        <f t="shared" si="21"/>
        <v>#N/A</v>
      </c>
      <c r="H496" s="17"/>
      <c r="I496" s="17" t="str">
        <f t="shared" si="22"/>
        <v>Valor Total Recebido</v>
      </c>
      <c r="N496" s="15" t="e">
        <f t="shared" si="23"/>
        <v>#DIV/0!</v>
      </c>
    </row>
    <row r="497" spans="2:14" s="14" customFormat="1" ht="23.1" customHeight="1">
      <c r="B497" s="17"/>
      <c r="C497" s="17"/>
      <c r="D497" s="17"/>
      <c r="E497" s="18"/>
      <c r="F497" s="17"/>
      <c r="G497" s="14" t="e">
        <f t="shared" si="21"/>
        <v>#N/A</v>
      </c>
      <c r="H497" s="17"/>
      <c r="I497" s="17" t="str">
        <f t="shared" si="22"/>
        <v>Valor Total Recebido</v>
      </c>
      <c r="N497" s="15" t="e">
        <f t="shared" si="23"/>
        <v>#DIV/0!</v>
      </c>
    </row>
    <row r="498" spans="2:14" s="14" customFormat="1" ht="23.1" customHeight="1">
      <c r="B498" s="17"/>
      <c r="C498" s="17"/>
      <c r="D498" s="17"/>
      <c r="E498" s="18"/>
      <c r="F498" s="17"/>
      <c r="G498" s="14" t="e">
        <f t="shared" si="21"/>
        <v>#N/A</v>
      </c>
      <c r="H498" s="17"/>
      <c r="I498" s="17" t="str">
        <f t="shared" si="22"/>
        <v>Valor Total Recebido</v>
      </c>
      <c r="N498" s="15" t="e">
        <f t="shared" si="23"/>
        <v>#DIV/0!</v>
      </c>
    </row>
    <row r="499" spans="2:14" s="14" customFormat="1" ht="23.1" customHeight="1">
      <c r="B499" s="17"/>
      <c r="C499" s="17"/>
      <c r="D499" s="17"/>
      <c r="E499" s="18"/>
      <c r="F499" s="17"/>
      <c r="G499" s="14" t="e">
        <f t="shared" si="21"/>
        <v>#N/A</v>
      </c>
      <c r="H499" s="17"/>
      <c r="I499" s="17" t="str">
        <f t="shared" si="22"/>
        <v>Valor Total Recebido</v>
      </c>
      <c r="N499" s="15" t="e">
        <f t="shared" si="23"/>
        <v>#DIV/0!</v>
      </c>
    </row>
    <row r="500" spans="2:14" s="14" customFormat="1" ht="23.1" customHeight="1">
      <c r="B500" s="17"/>
      <c r="C500" s="17"/>
      <c r="D500" s="17"/>
      <c r="E500" s="18"/>
      <c r="F500" s="17"/>
      <c r="G500" s="14" t="e">
        <f t="shared" si="21"/>
        <v>#N/A</v>
      </c>
      <c r="H500" s="17"/>
      <c r="I500" s="17" t="str">
        <f t="shared" si="22"/>
        <v>Valor Total Recebido</v>
      </c>
      <c r="N500" s="15" t="e">
        <f t="shared" si="23"/>
        <v>#DIV/0!</v>
      </c>
    </row>
    <row r="501" spans="2:14" s="14" customFormat="1" ht="23.1" customHeight="1">
      <c r="B501" s="17"/>
      <c r="C501" s="17"/>
      <c r="D501" s="17"/>
      <c r="E501" s="18"/>
      <c r="F501" s="17"/>
      <c r="G501" s="14" t="e">
        <f t="shared" si="21"/>
        <v>#N/A</v>
      </c>
      <c r="H501" s="17"/>
      <c r="I501" s="17" t="str">
        <f t="shared" si="22"/>
        <v>Valor Total Recebido</v>
      </c>
      <c r="N501" s="15" t="e">
        <f t="shared" si="23"/>
        <v>#DIV/0!</v>
      </c>
    </row>
    <row r="502" spans="2:14" s="14" customFormat="1" ht="23.1" customHeight="1">
      <c r="B502" s="17"/>
      <c r="C502" s="17"/>
      <c r="D502" s="17"/>
      <c r="E502" s="18"/>
      <c r="F502" s="17"/>
      <c r="G502" s="14" t="e">
        <f t="shared" si="21"/>
        <v>#N/A</v>
      </c>
      <c r="H502" s="17"/>
      <c r="I502" s="17" t="str">
        <f t="shared" si="22"/>
        <v>Valor Total Recebido</v>
      </c>
      <c r="N502" s="15" t="e">
        <f t="shared" si="23"/>
        <v>#DIV/0!</v>
      </c>
    </row>
    <row r="503" spans="2:14" s="14" customFormat="1" ht="23.1" customHeight="1">
      <c r="B503" s="17"/>
      <c r="C503" s="17"/>
      <c r="D503" s="17"/>
      <c r="E503" s="18"/>
      <c r="F503" s="17"/>
      <c r="G503" s="14" t="e">
        <f t="shared" si="21"/>
        <v>#N/A</v>
      </c>
      <c r="H503" s="17"/>
      <c r="I503" s="17" t="str">
        <f t="shared" si="22"/>
        <v>Valor Total Recebido</v>
      </c>
      <c r="N503" s="15" t="e">
        <f t="shared" si="23"/>
        <v>#DIV/0!</v>
      </c>
    </row>
    <row r="504" spans="2:14" s="14" customFormat="1" ht="23.1" customHeight="1">
      <c r="B504" s="17"/>
      <c r="C504" s="17"/>
      <c r="D504" s="17"/>
      <c r="E504" s="18"/>
      <c r="F504" s="17"/>
      <c r="G504" s="14" t="e">
        <f t="shared" si="21"/>
        <v>#N/A</v>
      </c>
      <c r="H504" s="17"/>
      <c r="I504" s="17" t="str">
        <f t="shared" si="22"/>
        <v>Valor Total Recebido</v>
      </c>
      <c r="N504" s="15" t="e">
        <f t="shared" si="23"/>
        <v>#DIV/0!</v>
      </c>
    </row>
    <row r="505" spans="2:14" s="14" customFormat="1" ht="23.1" customHeight="1">
      <c r="B505" s="17"/>
      <c r="C505" s="17"/>
      <c r="D505" s="17"/>
      <c r="E505" s="18"/>
      <c r="F505" s="17"/>
      <c r="G505" s="14" t="e">
        <f t="shared" si="21"/>
        <v>#N/A</v>
      </c>
      <c r="H505" s="17"/>
      <c r="I505" s="17" t="str">
        <f t="shared" si="22"/>
        <v>Valor Total Recebido</v>
      </c>
      <c r="N505" s="15" t="e">
        <f t="shared" si="23"/>
        <v>#DIV/0!</v>
      </c>
    </row>
    <row r="506" spans="2:14" s="14" customFormat="1" ht="23.1" customHeight="1">
      <c r="B506" s="17"/>
      <c r="C506" s="17"/>
      <c r="D506" s="17"/>
      <c r="E506" s="18"/>
      <c r="F506" s="17"/>
      <c r="G506" s="14" t="e">
        <f t="shared" si="21"/>
        <v>#N/A</v>
      </c>
      <c r="H506" s="17"/>
      <c r="I506" s="17" t="str">
        <f t="shared" si="22"/>
        <v>Valor Total Recebido</v>
      </c>
      <c r="N506" s="15" t="e">
        <f t="shared" si="23"/>
        <v>#DIV/0!</v>
      </c>
    </row>
    <row r="507" spans="2:14" s="14" customFormat="1" ht="23.1" customHeight="1">
      <c r="B507" s="17"/>
      <c r="C507" s="17"/>
      <c r="D507" s="17"/>
      <c r="E507" s="18"/>
      <c r="F507" s="17"/>
      <c r="G507" s="14" t="e">
        <f t="shared" si="21"/>
        <v>#N/A</v>
      </c>
      <c r="H507" s="17"/>
      <c r="I507" s="17" t="str">
        <f t="shared" si="22"/>
        <v>Valor Total Recebido</v>
      </c>
      <c r="N507" s="15" t="e">
        <f t="shared" si="23"/>
        <v>#DIV/0!</v>
      </c>
    </row>
    <row r="508" spans="2:14" s="14" customFormat="1" ht="23.1" customHeight="1">
      <c r="B508" s="17"/>
      <c r="C508" s="17"/>
      <c r="D508" s="17"/>
      <c r="E508" s="18"/>
      <c r="F508" s="17"/>
      <c r="G508" s="14" t="e">
        <f t="shared" si="21"/>
        <v>#N/A</v>
      </c>
      <c r="H508" s="17"/>
      <c r="I508" s="17" t="str">
        <f t="shared" si="22"/>
        <v>Valor Total Recebido</v>
      </c>
      <c r="N508" s="15" t="e">
        <f t="shared" si="23"/>
        <v>#DIV/0!</v>
      </c>
    </row>
    <row r="509" spans="2:14" s="14" customFormat="1" ht="23.1" customHeight="1">
      <c r="B509" s="17"/>
      <c r="C509" s="17"/>
      <c r="D509" s="17"/>
      <c r="E509" s="18"/>
      <c r="F509" s="17"/>
      <c r="G509" s="14" t="e">
        <f t="shared" si="21"/>
        <v>#N/A</v>
      </c>
      <c r="H509" s="17"/>
      <c r="I509" s="17" t="str">
        <f t="shared" si="22"/>
        <v>Valor Total Recebido</v>
      </c>
      <c r="N509" s="15" t="e">
        <f t="shared" si="23"/>
        <v>#DIV/0!</v>
      </c>
    </row>
    <row r="510" spans="2:14" s="14" customFormat="1" ht="23.1" customHeight="1">
      <c r="B510" s="17"/>
      <c r="C510" s="17"/>
      <c r="D510" s="17"/>
      <c r="E510" s="18"/>
      <c r="F510" s="17"/>
      <c r="G510" s="14" t="e">
        <f t="shared" si="21"/>
        <v>#N/A</v>
      </c>
      <c r="H510" s="17"/>
      <c r="I510" s="17" t="str">
        <f t="shared" si="22"/>
        <v>Valor Total Recebido</v>
      </c>
      <c r="N510" s="15" t="e">
        <f t="shared" si="23"/>
        <v>#DIV/0!</v>
      </c>
    </row>
    <row r="511" spans="2:14" s="14" customFormat="1" ht="23.1" customHeight="1">
      <c r="B511" s="17"/>
      <c r="C511" s="17"/>
      <c r="D511" s="17"/>
      <c r="E511" s="18"/>
      <c r="F511" s="17"/>
      <c r="G511" s="14" t="e">
        <f t="shared" si="21"/>
        <v>#N/A</v>
      </c>
      <c r="H511" s="17"/>
      <c r="I511" s="17" t="str">
        <f t="shared" si="22"/>
        <v>Valor Total Recebido</v>
      </c>
      <c r="N511" s="15" t="e">
        <f t="shared" si="23"/>
        <v>#DIV/0!</v>
      </c>
    </row>
    <row r="512" spans="2:14" s="14" customFormat="1" ht="23.1" customHeight="1">
      <c r="B512" s="17"/>
      <c r="C512" s="17"/>
      <c r="D512" s="17"/>
      <c r="E512" s="18"/>
      <c r="F512" s="17"/>
      <c r="G512" s="14" t="e">
        <f t="shared" si="21"/>
        <v>#N/A</v>
      </c>
      <c r="H512" s="17"/>
      <c r="I512" s="17" t="str">
        <f t="shared" si="22"/>
        <v>Valor Total Recebido</v>
      </c>
      <c r="N512" s="15" t="e">
        <f t="shared" si="23"/>
        <v>#DIV/0!</v>
      </c>
    </row>
    <row r="513" spans="2:14" s="14" customFormat="1" ht="23.1" customHeight="1">
      <c r="B513" s="17"/>
      <c r="C513" s="17"/>
      <c r="D513" s="17"/>
      <c r="E513" s="18"/>
      <c r="F513" s="17"/>
      <c r="G513" s="14" t="e">
        <f t="shared" si="21"/>
        <v>#N/A</v>
      </c>
      <c r="H513" s="17"/>
      <c r="I513" s="17" t="str">
        <f t="shared" si="22"/>
        <v>Valor Total Recebido</v>
      </c>
      <c r="N513" s="15" t="e">
        <f t="shared" si="23"/>
        <v>#DIV/0!</v>
      </c>
    </row>
    <row r="514" spans="2:14" s="14" customFormat="1" ht="23.1" customHeight="1">
      <c r="B514" s="17"/>
      <c r="C514" s="17"/>
      <c r="D514" s="17"/>
      <c r="E514" s="18"/>
      <c r="F514" s="17"/>
      <c r="G514" s="14" t="e">
        <f t="shared" si="21"/>
        <v>#N/A</v>
      </c>
      <c r="H514" s="17"/>
      <c r="I514" s="17" t="str">
        <f t="shared" si="22"/>
        <v>Valor Total Recebido</v>
      </c>
      <c r="N514" s="15" t="e">
        <f t="shared" si="23"/>
        <v>#DIV/0!</v>
      </c>
    </row>
    <row r="515" spans="2:14" s="14" customFormat="1" ht="23.1" customHeight="1">
      <c r="B515" s="17"/>
      <c r="C515" s="17"/>
      <c r="D515" s="17"/>
      <c r="E515" s="18"/>
      <c r="F515" s="17"/>
      <c r="G515" s="14" t="e">
        <f t="shared" si="21"/>
        <v>#N/A</v>
      </c>
      <c r="H515" s="17"/>
      <c r="I515" s="17" t="str">
        <f t="shared" si="22"/>
        <v>Valor Total Recebido</v>
      </c>
      <c r="N515" s="15" t="e">
        <f t="shared" si="23"/>
        <v>#DIV/0!</v>
      </c>
    </row>
    <row r="516" spans="2:14" s="14" customFormat="1" ht="23.1" customHeight="1">
      <c r="B516" s="17"/>
      <c r="C516" s="17"/>
      <c r="D516" s="17"/>
      <c r="E516" s="18"/>
      <c r="F516" s="17"/>
      <c r="G516" s="14" t="e">
        <f t="shared" ref="G516:G579" si="24">VLOOKUP($D516,$K$1:$L$12,2,FALSE)</f>
        <v>#N/A</v>
      </c>
      <c r="H516" s="17"/>
      <c r="I516" s="17" t="str">
        <f t="shared" ref="I516:I579" si="25">IF(H516&lt;F516,"Falta Receber",IF(H516=F516,"Valor Total Recebido",""))</f>
        <v>Valor Total Recebido</v>
      </c>
      <c r="N516" s="15" t="e">
        <f t="shared" ref="N516:N579" si="26">E516/F516</f>
        <v>#DIV/0!</v>
      </c>
    </row>
    <row r="517" spans="2:14" s="14" customFormat="1" ht="23.1" customHeight="1">
      <c r="B517" s="17"/>
      <c r="C517" s="17"/>
      <c r="D517" s="17"/>
      <c r="E517" s="18"/>
      <c r="F517" s="17"/>
      <c r="G517" s="14" t="e">
        <f t="shared" si="24"/>
        <v>#N/A</v>
      </c>
      <c r="H517" s="17"/>
      <c r="I517" s="17" t="str">
        <f t="shared" si="25"/>
        <v>Valor Total Recebido</v>
      </c>
      <c r="N517" s="15" t="e">
        <f t="shared" si="26"/>
        <v>#DIV/0!</v>
      </c>
    </row>
    <row r="518" spans="2:14" s="14" customFormat="1" ht="23.1" customHeight="1">
      <c r="B518" s="17"/>
      <c r="C518" s="17"/>
      <c r="D518" s="17"/>
      <c r="E518" s="18"/>
      <c r="F518" s="17"/>
      <c r="G518" s="14" t="e">
        <f t="shared" si="24"/>
        <v>#N/A</v>
      </c>
      <c r="H518" s="17"/>
      <c r="I518" s="17" t="str">
        <f t="shared" si="25"/>
        <v>Valor Total Recebido</v>
      </c>
      <c r="N518" s="15" t="e">
        <f t="shared" si="26"/>
        <v>#DIV/0!</v>
      </c>
    </row>
    <row r="519" spans="2:14" s="14" customFormat="1" ht="23.1" customHeight="1">
      <c r="B519" s="17"/>
      <c r="C519" s="17"/>
      <c r="D519" s="17"/>
      <c r="E519" s="18"/>
      <c r="F519" s="17"/>
      <c r="G519" s="14" t="e">
        <f t="shared" si="24"/>
        <v>#N/A</v>
      </c>
      <c r="H519" s="17"/>
      <c r="I519" s="17" t="str">
        <f t="shared" si="25"/>
        <v>Valor Total Recebido</v>
      </c>
      <c r="N519" s="15" t="e">
        <f t="shared" si="26"/>
        <v>#DIV/0!</v>
      </c>
    </row>
    <row r="520" spans="2:14" s="14" customFormat="1" ht="23.1" customHeight="1">
      <c r="B520" s="17"/>
      <c r="C520" s="17"/>
      <c r="D520" s="17"/>
      <c r="E520" s="18"/>
      <c r="F520" s="17"/>
      <c r="G520" s="14" t="e">
        <f t="shared" si="24"/>
        <v>#N/A</v>
      </c>
      <c r="H520" s="17"/>
      <c r="I520" s="17" t="str">
        <f t="shared" si="25"/>
        <v>Valor Total Recebido</v>
      </c>
      <c r="N520" s="15" t="e">
        <f t="shared" si="26"/>
        <v>#DIV/0!</v>
      </c>
    </row>
    <row r="521" spans="2:14" s="14" customFormat="1" ht="23.1" customHeight="1">
      <c r="B521" s="17"/>
      <c r="C521" s="17"/>
      <c r="D521" s="17"/>
      <c r="E521" s="18"/>
      <c r="F521" s="17"/>
      <c r="G521" s="14" t="e">
        <f t="shared" si="24"/>
        <v>#N/A</v>
      </c>
      <c r="H521" s="17"/>
      <c r="I521" s="17" t="str">
        <f t="shared" si="25"/>
        <v>Valor Total Recebido</v>
      </c>
      <c r="N521" s="15" t="e">
        <f t="shared" si="26"/>
        <v>#DIV/0!</v>
      </c>
    </row>
    <row r="522" spans="2:14" s="14" customFormat="1" ht="23.1" customHeight="1">
      <c r="B522" s="17"/>
      <c r="C522" s="17"/>
      <c r="D522" s="17"/>
      <c r="E522" s="18"/>
      <c r="F522" s="17"/>
      <c r="G522" s="14" t="e">
        <f t="shared" si="24"/>
        <v>#N/A</v>
      </c>
      <c r="H522" s="17"/>
      <c r="I522" s="17" t="str">
        <f t="shared" si="25"/>
        <v>Valor Total Recebido</v>
      </c>
      <c r="N522" s="15" t="e">
        <f t="shared" si="26"/>
        <v>#DIV/0!</v>
      </c>
    </row>
    <row r="523" spans="2:14" s="14" customFormat="1" ht="23.1" customHeight="1">
      <c r="B523" s="17"/>
      <c r="C523" s="17"/>
      <c r="D523" s="17"/>
      <c r="E523" s="18"/>
      <c r="F523" s="17"/>
      <c r="G523" s="14" t="e">
        <f t="shared" si="24"/>
        <v>#N/A</v>
      </c>
      <c r="H523" s="17"/>
      <c r="I523" s="17" t="str">
        <f t="shared" si="25"/>
        <v>Valor Total Recebido</v>
      </c>
      <c r="N523" s="15" t="e">
        <f t="shared" si="26"/>
        <v>#DIV/0!</v>
      </c>
    </row>
    <row r="524" spans="2:14" s="14" customFormat="1" ht="23.1" customHeight="1">
      <c r="B524" s="17"/>
      <c r="C524" s="17"/>
      <c r="D524" s="17"/>
      <c r="E524" s="18"/>
      <c r="F524" s="17"/>
      <c r="G524" s="14" t="e">
        <f t="shared" si="24"/>
        <v>#N/A</v>
      </c>
      <c r="H524" s="17"/>
      <c r="I524" s="17" t="str">
        <f t="shared" si="25"/>
        <v>Valor Total Recebido</v>
      </c>
      <c r="N524" s="15" t="e">
        <f t="shared" si="26"/>
        <v>#DIV/0!</v>
      </c>
    </row>
    <row r="525" spans="2:14" s="14" customFormat="1" ht="23.1" customHeight="1">
      <c r="B525" s="17"/>
      <c r="C525" s="17"/>
      <c r="D525" s="17"/>
      <c r="E525" s="18"/>
      <c r="F525" s="17"/>
      <c r="G525" s="14" t="e">
        <f t="shared" si="24"/>
        <v>#N/A</v>
      </c>
      <c r="H525" s="17"/>
      <c r="I525" s="17" t="str">
        <f t="shared" si="25"/>
        <v>Valor Total Recebido</v>
      </c>
      <c r="N525" s="15" t="e">
        <f t="shared" si="26"/>
        <v>#DIV/0!</v>
      </c>
    </row>
    <row r="526" spans="2:14" s="14" customFormat="1" ht="23.1" customHeight="1">
      <c r="B526" s="17"/>
      <c r="C526" s="17"/>
      <c r="D526" s="17"/>
      <c r="E526" s="18"/>
      <c r="F526" s="17"/>
      <c r="G526" s="14" t="e">
        <f t="shared" si="24"/>
        <v>#N/A</v>
      </c>
      <c r="H526" s="17"/>
      <c r="I526" s="17" t="str">
        <f t="shared" si="25"/>
        <v>Valor Total Recebido</v>
      </c>
      <c r="N526" s="15" t="e">
        <f t="shared" si="26"/>
        <v>#DIV/0!</v>
      </c>
    </row>
    <row r="527" spans="2:14" s="14" customFormat="1" ht="23.1" customHeight="1">
      <c r="B527" s="17"/>
      <c r="C527" s="17"/>
      <c r="D527" s="17"/>
      <c r="E527" s="18"/>
      <c r="F527" s="17"/>
      <c r="G527" s="14" t="e">
        <f t="shared" si="24"/>
        <v>#N/A</v>
      </c>
      <c r="H527" s="17"/>
      <c r="I527" s="17" t="str">
        <f t="shared" si="25"/>
        <v>Valor Total Recebido</v>
      </c>
      <c r="N527" s="15" t="e">
        <f t="shared" si="26"/>
        <v>#DIV/0!</v>
      </c>
    </row>
    <row r="528" spans="2:14" s="14" customFormat="1" ht="23.1" customHeight="1">
      <c r="B528" s="17"/>
      <c r="C528" s="17"/>
      <c r="D528" s="17"/>
      <c r="E528" s="18"/>
      <c r="F528" s="17"/>
      <c r="G528" s="14" t="e">
        <f t="shared" si="24"/>
        <v>#N/A</v>
      </c>
      <c r="H528" s="17"/>
      <c r="I528" s="17" t="str">
        <f t="shared" si="25"/>
        <v>Valor Total Recebido</v>
      </c>
      <c r="N528" s="15" t="e">
        <f t="shared" si="26"/>
        <v>#DIV/0!</v>
      </c>
    </row>
    <row r="529" spans="2:14" s="14" customFormat="1" ht="23.1" customHeight="1">
      <c r="B529" s="17"/>
      <c r="C529" s="17"/>
      <c r="D529" s="17"/>
      <c r="E529" s="18"/>
      <c r="F529" s="17"/>
      <c r="G529" s="14" t="e">
        <f t="shared" si="24"/>
        <v>#N/A</v>
      </c>
      <c r="H529" s="17"/>
      <c r="I529" s="17" t="str">
        <f t="shared" si="25"/>
        <v>Valor Total Recebido</v>
      </c>
      <c r="N529" s="15" t="e">
        <f t="shared" si="26"/>
        <v>#DIV/0!</v>
      </c>
    </row>
    <row r="530" spans="2:14" s="14" customFormat="1" ht="23.1" customHeight="1">
      <c r="B530" s="17"/>
      <c r="C530" s="17"/>
      <c r="D530" s="17"/>
      <c r="E530" s="18"/>
      <c r="F530" s="17"/>
      <c r="G530" s="14" t="e">
        <f t="shared" si="24"/>
        <v>#N/A</v>
      </c>
      <c r="H530" s="17"/>
      <c r="I530" s="17" t="str">
        <f t="shared" si="25"/>
        <v>Valor Total Recebido</v>
      </c>
      <c r="N530" s="15" t="e">
        <f t="shared" si="26"/>
        <v>#DIV/0!</v>
      </c>
    </row>
    <row r="531" spans="2:14" s="14" customFormat="1" ht="23.1" customHeight="1">
      <c r="B531" s="17"/>
      <c r="C531" s="17"/>
      <c r="D531" s="17"/>
      <c r="E531" s="18"/>
      <c r="F531" s="17"/>
      <c r="G531" s="14" t="e">
        <f t="shared" si="24"/>
        <v>#N/A</v>
      </c>
      <c r="H531" s="17"/>
      <c r="I531" s="17" t="str">
        <f t="shared" si="25"/>
        <v>Valor Total Recebido</v>
      </c>
      <c r="N531" s="15" t="e">
        <f t="shared" si="26"/>
        <v>#DIV/0!</v>
      </c>
    </row>
    <row r="532" spans="2:14" s="14" customFormat="1" ht="23.1" customHeight="1">
      <c r="B532" s="17"/>
      <c r="C532" s="17"/>
      <c r="D532" s="17"/>
      <c r="E532" s="18"/>
      <c r="F532" s="17"/>
      <c r="G532" s="14" t="e">
        <f t="shared" si="24"/>
        <v>#N/A</v>
      </c>
      <c r="H532" s="17"/>
      <c r="I532" s="17" t="str">
        <f t="shared" si="25"/>
        <v>Valor Total Recebido</v>
      </c>
      <c r="N532" s="15" t="e">
        <f t="shared" si="26"/>
        <v>#DIV/0!</v>
      </c>
    </row>
    <row r="533" spans="2:14" s="14" customFormat="1" ht="23.1" customHeight="1">
      <c r="B533" s="17"/>
      <c r="C533" s="17"/>
      <c r="D533" s="17"/>
      <c r="E533" s="18"/>
      <c r="F533" s="17"/>
      <c r="G533" s="14" t="e">
        <f t="shared" si="24"/>
        <v>#N/A</v>
      </c>
      <c r="H533" s="17"/>
      <c r="I533" s="17" t="str">
        <f t="shared" si="25"/>
        <v>Valor Total Recebido</v>
      </c>
      <c r="N533" s="15" t="e">
        <f t="shared" si="26"/>
        <v>#DIV/0!</v>
      </c>
    </row>
    <row r="534" spans="2:14" s="14" customFormat="1" ht="23.1" customHeight="1">
      <c r="B534" s="17"/>
      <c r="C534" s="17"/>
      <c r="D534" s="17"/>
      <c r="E534" s="18"/>
      <c r="F534" s="17"/>
      <c r="G534" s="14" t="e">
        <f t="shared" si="24"/>
        <v>#N/A</v>
      </c>
      <c r="H534" s="17"/>
      <c r="I534" s="17" t="str">
        <f t="shared" si="25"/>
        <v>Valor Total Recebido</v>
      </c>
      <c r="N534" s="15" t="e">
        <f t="shared" si="26"/>
        <v>#DIV/0!</v>
      </c>
    </row>
    <row r="535" spans="2:14" s="14" customFormat="1" ht="23.1" customHeight="1">
      <c r="B535" s="17"/>
      <c r="C535" s="17"/>
      <c r="D535" s="17"/>
      <c r="E535" s="18"/>
      <c r="F535" s="17"/>
      <c r="G535" s="14" t="e">
        <f t="shared" si="24"/>
        <v>#N/A</v>
      </c>
      <c r="H535" s="17"/>
      <c r="I535" s="17" t="str">
        <f t="shared" si="25"/>
        <v>Valor Total Recebido</v>
      </c>
      <c r="N535" s="15" t="e">
        <f t="shared" si="26"/>
        <v>#DIV/0!</v>
      </c>
    </row>
    <row r="536" spans="2:14" s="14" customFormat="1" ht="23.1" customHeight="1">
      <c r="B536" s="17"/>
      <c r="C536" s="17"/>
      <c r="D536" s="17"/>
      <c r="E536" s="18"/>
      <c r="F536" s="17"/>
      <c r="G536" s="14" t="e">
        <f t="shared" si="24"/>
        <v>#N/A</v>
      </c>
      <c r="H536" s="17"/>
      <c r="I536" s="17" t="str">
        <f t="shared" si="25"/>
        <v>Valor Total Recebido</v>
      </c>
      <c r="N536" s="15" t="e">
        <f t="shared" si="26"/>
        <v>#DIV/0!</v>
      </c>
    </row>
    <row r="537" spans="2:14" s="14" customFormat="1" ht="23.1" customHeight="1">
      <c r="B537" s="17"/>
      <c r="C537" s="17"/>
      <c r="D537" s="17"/>
      <c r="E537" s="18"/>
      <c r="F537" s="17"/>
      <c r="G537" s="14" t="e">
        <f t="shared" si="24"/>
        <v>#N/A</v>
      </c>
      <c r="H537" s="17"/>
      <c r="I537" s="17" t="str">
        <f t="shared" si="25"/>
        <v>Valor Total Recebido</v>
      </c>
      <c r="N537" s="15" t="e">
        <f t="shared" si="26"/>
        <v>#DIV/0!</v>
      </c>
    </row>
    <row r="538" spans="2:14" s="14" customFormat="1" ht="23.1" customHeight="1">
      <c r="B538" s="17"/>
      <c r="C538" s="17"/>
      <c r="D538" s="17"/>
      <c r="E538" s="18"/>
      <c r="F538" s="17"/>
      <c r="G538" s="14" t="e">
        <f t="shared" si="24"/>
        <v>#N/A</v>
      </c>
      <c r="H538" s="17"/>
      <c r="I538" s="17" t="str">
        <f t="shared" si="25"/>
        <v>Valor Total Recebido</v>
      </c>
      <c r="N538" s="15" t="e">
        <f t="shared" si="26"/>
        <v>#DIV/0!</v>
      </c>
    </row>
    <row r="539" spans="2:14" s="14" customFormat="1" ht="23.1" customHeight="1">
      <c r="B539" s="17"/>
      <c r="C539" s="17"/>
      <c r="D539" s="17"/>
      <c r="E539" s="18"/>
      <c r="F539" s="17"/>
      <c r="G539" s="14" t="e">
        <f t="shared" si="24"/>
        <v>#N/A</v>
      </c>
      <c r="H539" s="17"/>
      <c r="I539" s="17" t="str">
        <f t="shared" si="25"/>
        <v>Valor Total Recebido</v>
      </c>
      <c r="N539" s="15" t="e">
        <f t="shared" si="26"/>
        <v>#DIV/0!</v>
      </c>
    </row>
    <row r="540" spans="2:14" s="14" customFormat="1" ht="23.1" customHeight="1">
      <c r="B540" s="17"/>
      <c r="C540" s="17"/>
      <c r="D540" s="17"/>
      <c r="E540" s="18"/>
      <c r="F540" s="17"/>
      <c r="G540" s="14" t="e">
        <f t="shared" si="24"/>
        <v>#N/A</v>
      </c>
      <c r="H540" s="17"/>
      <c r="I540" s="17" t="str">
        <f t="shared" si="25"/>
        <v>Valor Total Recebido</v>
      </c>
      <c r="N540" s="15" t="e">
        <f t="shared" si="26"/>
        <v>#DIV/0!</v>
      </c>
    </row>
    <row r="541" spans="2:14" s="14" customFormat="1" ht="23.1" customHeight="1">
      <c r="B541" s="17"/>
      <c r="C541" s="17"/>
      <c r="D541" s="17"/>
      <c r="E541" s="18"/>
      <c r="F541" s="17"/>
      <c r="G541" s="14" t="e">
        <f t="shared" si="24"/>
        <v>#N/A</v>
      </c>
      <c r="H541" s="17"/>
      <c r="I541" s="17" t="str">
        <f t="shared" si="25"/>
        <v>Valor Total Recebido</v>
      </c>
      <c r="N541" s="15" t="e">
        <f t="shared" si="26"/>
        <v>#DIV/0!</v>
      </c>
    </row>
    <row r="542" spans="2:14" s="14" customFormat="1" ht="23.1" customHeight="1">
      <c r="B542" s="17"/>
      <c r="C542" s="17"/>
      <c r="D542" s="17"/>
      <c r="E542" s="18"/>
      <c r="F542" s="17"/>
      <c r="G542" s="14" t="e">
        <f t="shared" si="24"/>
        <v>#N/A</v>
      </c>
      <c r="H542" s="17"/>
      <c r="I542" s="17" t="str">
        <f t="shared" si="25"/>
        <v>Valor Total Recebido</v>
      </c>
      <c r="N542" s="15" t="e">
        <f t="shared" si="26"/>
        <v>#DIV/0!</v>
      </c>
    </row>
    <row r="543" spans="2:14" s="14" customFormat="1" ht="23.1" customHeight="1">
      <c r="B543" s="17"/>
      <c r="C543" s="17"/>
      <c r="D543" s="17"/>
      <c r="E543" s="18"/>
      <c r="F543" s="17"/>
      <c r="G543" s="14" t="e">
        <f t="shared" si="24"/>
        <v>#N/A</v>
      </c>
      <c r="H543" s="17"/>
      <c r="I543" s="17" t="str">
        <f t="shared" si="25"/>
        <v>Valor Total Recebido</v>
      </c>
      <c r="N543" s="15" t="e">
        <f t="shared" si="26"/>
        <v>#DIV/0!</v>
      </c>
    </row>
    <row r="544" spans="2:14" s="14" customFormat="1" ht="23.1" customHeight="1">
      <c r="B544" s="17"/>
      <c r="C544" s="17"/>
      <c r="D544" s="17"/>
      <c r="E544" s="18"/>
      <c r="F544" s="17"/>
      <c r="G544" s="14" t="e">
        <f t="shared" si="24"/>
        <v>#N/A</v>
      </c>
      <c r="H544" s="17"/>
      <c r="I544" s="17" t="str">
        <f t="shared" si="25"/>
        <v>Valor Total Recebido</v>
      </c>
      <c r="N544" s="15" t="e">
        <f t="shared" si="26"/>
        <v>#DIV/0!</v>
      </c>
    </row>
    <row r="545" spans="2:14" s="14" customFormat="1" ht="23.1" customHeight="1">
      <c r="B545" s="17"/>
      <c r="C545" s="17"/>
      <c r="D545" s="17"/>
      <c r="E545" s="18"/>
      <c r="F545" s="17"/>
      <c r="G545" s="14" t="e">
        <f t="shared" si="24"/>
        <v>#N/A</v>
      </c>
      <c r="H545" s="17"/>
      <c r="I545" s="17" t="str">
        <f t="shared" si="25"/>
        <v>Valor Total Recebido</v>
      </c>
      <c r="N545" s="15" t="e">
        <f t="shared" si="26"/>
        <v>#DIV/0!</v>
      </c>
    </row>
    <row r="546" spans="2:14" s="14" customFormat="1" ht="23.1" customHeight="1">
      <c r="B546" s="17"/>
      <c r="C546" s="17"/>
      <c r="D546" s="17"/>
      <c r="E546" s="18"/>
      <c r="F546" s="17"/>
      <c r="G546" s="14" t="e">
        <f t="shared" si="24"/>
        <v>#N/A</v>
      </c>
      <c r="H546" s="17"/>
      <c r="I546" s="17" t="str">
        <f t="shared" si="25"/>
        <v>Valor Total Recebido</v>
      </c>
      <c r="N546" s="15" t="e">
        <f t="shared" si="26"/>
        <v>#DIV/0!</v>
      </c>
    </row>
    <row r="547" spans="2:14" s="14" customFormat="1" ht="23.1" customHeight="1">
      <c r="B547" s="17"/>
      <c r="C547" s="17"/>
      <c r="D547" s="17"/>
      <c r="E547" s="18"/>
      <c r="F547" s="17"/>
      <c r="G547" s="14" t="e">
        <f t="shared" si="24"/>
        <v>#N/A</v>
      </c>
      <c r="H547" s="17"/>
      <c r="I547" s="17" t="str">
        <f t="shared" si="25"/>
        <v>Valor Total Recebido</v>
      </c>
      <c r="N547" s="15" t="e">
        <f t="shared" si="26"/>
        <v>#DIV/0!</v>
      </c>
    </row>
    <row r="548" spans="2:14" s="14" customFormat="1" ht="23.1" customHeight="1">
      <c r="B548" s="17"/>
      <c r="C548" s="17"/>
      <c r="D548" s="17"/>
      <c r="E548" s="18"/>
      <c r="F548" s="17"/>
      <c r="G548" s="14" t="e">
        <f t="shared" si="24"/>
        <v>#N/A</v>
      </c>
      <c r="H548" s="17"/>
      <c r="I548" s="17" t="str">
        <f t="shared" si="25"/>
        <v>Valor Total Recebido</v>
      </c>
      <c r="N548" s="15" t="e">
        <f t="shared" si="26"/>
        <v>#DIV/0!</v>
      </c>
    </row>
    <row r="549" spans="2:14" s="14" customFormat="1" ht="23.1" customHeight="1">
      <c r="B549" s="17"/>
      <c r="C549" s="17"/>
      <c r="D549" s="17"/>
      <c r="E549" s="18"/>
      <c r="F549" s="17"/>
      <c r="G549" s="14" t="e">
        <f t="shared" si="24"/>
        <v>#N/A</v>
      </c>
      <c r="H549" s="17"/>
      <c r="I549" s="17" t="str">
        <f t="shared" si="25"/>
        <v>Valor Total Recebido</v>
      </c>
      <c r="N549" s="15" t="e">
        <f t="shared" si="26"/>
        <v>#DIV/0!</v>
      </c>
    </row>
    <row r="550" spans="2:14" s="14" customFormat="1" ht="23.1" customHeight="1">
      <c r="B550" s="17"/>
      <c r="C550" s="17"/>
      <c r="D550" s="17"/>
      <c r="E550" s="18"/>
      <c r="F550" s="17"/>
      <c r="G550" s="14" t="e">
        <f t="shared" si="24"/>
        <v>#N/A</v>
      </c>
      <c r="H550" s="17"/>
      <c r="I550" s="17" t="str">
        <f t="shared" si="25"/>
        <v>Valor Total Recebido</v>
      </c>
      <c r="N550" s="15" t="e">
        <f t="shared" si="26"/>
        <v>#DIV/0!</v>
      </c>
    </row>
    <row r="551" spans="2:14" s="14" customFormat="1" ht="23.1" customHeight="1">
      <c r="B551" s="17"/>
      <c r="C551" s="17"/>
      <c r="D551" s="17"/>
      <c r="E551" s="18"/>
      <c r="F551" s="17"/>
      <c r="G551" s="14" t="e">
        <f t="shared" si="24"/>
        <v>#N/A</v>
      </c>
      <c r="H551" s="17"/>
      <c r="I551" s="17" t="str">
        <f t="shared" si="25"/>
        <v>Valor Total Recebido</v>
      </c>
      <c r="N551" s="15" t="e">
        <f t="shared" si="26"/>
        <v>#DIV/0!</v>
      </c>
    </row>
    <row r="552" spans="2:14" s="14" customFormat="1" ht="23.1" customHeight="1">
      <c r="B552" s="17"/>
      <c r="C552" s="17"/>
      <c r="D552" s="17"/>
      <c r="E552" s="18"/>
      <c r="F552" s="17"/>
      <c r="G552" s="14" t="e">
        <f t="shared" si="24"/>
        <v>#N/A</v>
      </c>
      <c r="H552" s="17"/>
      <c r="I552" s="17" t="str">
        <f t="shared" si="25"/>
        <v>Valor Total Recebido</v>
      </c>
      <c r="N552" s="15" t="e">
        <f t="shared" si="26"/>
        <v>#DIV/0!</v>
      </c>
    </row>
    <row r="553" spans="2:14" s="14" customFormat="1" ht="23.1" customHeight="1">
      <c r="B553" s="17"/>
      <c r="C553" s="17"/>
      <c r="D553" s="17"/>
      <c r="E553" s="18"/>
      <c r="F553" s="17"/>
      <c r="G553" s="14" t="e">
        <f t="shared" si="24"/>
        <v>#N/A</v>
      </c>
      <c r="H553" s="17"/>
      <c r="I553" s="17" t="str">
        <f t="shared" si="25"/>
        <v>Valor Total Recebido</v>
      </c>
      <c r="N553" s="15" t="e">
        <f t="shared" si="26"/>
        <v>#DIV/0!</v>
      </c>
    </row>
    <row r="554" spans="2:14" s="14" customFormat="1" ht="23.1" customHeight="1">
      <c r="B554" s="17"/>
      <c r="C554" s="17"/>
      <c r="D554" s="17"/>
      <c r="E554" s="18"/>
      <c r="F554" s="17"/>
      <c r="G554" s="14" t="e">
        <f t="shared" si="24"/>
        <v>#N/A</v>
      </c>
      <c r="H554" s="17"/>
      <c r="I554" s="17" t="str">
        <f t="shared" si="25"/>
        <v>Valor Total Recebido</v>
      </c>
      <c r="N554" s="15" t="e">
        <f t="shared" si="26"/>
        <v>#DIV/0!</v>
      </c>
    </row>
    <row r="555" spans="2:14" s="14" customFormat="1" ht="23.1" customHeight="1">
      <c r="B555" s="17"/>
      <c r="C555" s="17"/>
      <c r="D555" s="17"/>
      <c r="E555" s="18"/>
      <c r="F555" s="17"/>
      <c r="G555" s="14" t="e">
        <f t="shared" si="24"/>
        <v>#N/A</v>
      </c>
      <c r="H555" s="17"/>
      <c r="I555" s="17" t="str">
        <f t="shared" si="25"/>
        <v>Valor Total Recebido</v>
      </c>
      <c r="N555" s="15" t="e">
        <f t="shared" si="26"/>
        <v>#DIV/0!</v>
      </c>
    </row>
    <row r="556" spans="2:14" s="14" customFormat="1" ht="23.1" customHeight="1">
      <c r="B556" s="17"/>
      <c r="C556" s="17"/>
      <c r="D556" s="17"/>
      <c r="E556" s="18"/>
      <c r="F556" s="17"/>
      <c r="G556" s="14" t="e">
        <f t="shared" si="24"/>
        <v>#N/A</v>
      </c>
      <c r="H556" s="17"/>
      <c r="I556" s="17" t="str">
        <f t="shared" si="25"/>
        <v>Valor Total Recebido</v>
      </c>
      <c r="N556" s="15" t="e">
        <f t="shared" si="26"/>
        <v>#DIV/0!</v>
      </c>
    </row>
    <row r="557" spans="2:14" s="14" customFormat="1" ht="23.1" customHeight="1">
      <c r="B557" s="17"/>
      <c r="C557" s="17"/>
      <c r="D557" s="17"/>
      <c r="E557" s="18"/>
      <c r="F557" s="17"/>
      <c r="G557" s="14" t="e">
        <f t="shared" si="24"/>
        <v>#N/A</v>
      </c>
      <c r="H557" s="17"/>
      <c r="I557" s="17" t="str">
        <f t="shared" si="25"/>
        <v>Valor Total Recebido</v>
      </c>
      <c r="N557" s="15" t="e">
        <f t="shared" si="26"/>
        <v>#DIV/0!</v>
      </c>
    </row>
    <row r="558" spans="2:14" s="14" customFormat="1" ht="23.1" customHeight="1">
      <c r="B558" s="17"/>
      <c r="C558" s="17"/>
      <c r="D558" s="17"/>
      <c r="E558" s="18"/>
      <c r="F558" s="17"/>
      <c r="G558" s="14" t="e">
        <f t="shared" si="24"/>
        <v>#N/A</v>
      </c>
      <c r="H558" s="17"/>
      <c r="I558" s="17" t="str">
        <f t="shared" si="25"/>
        <v>Valor Total Recebido</v>
      </c>
      <c r="N558" s="15" t="e">
        <f t="shared" si="26"/>
        <v>#DIV/0!</v>
      </c>
    </row>
    <row r="559" spans="2:14" s="14" customFormat="1" ht="23.1" customHeight="1">
      <c r="B559" s="17"/>
      <c r="C559" s="17"/>
      <c r="D559" s="17"/>
      <c r="E559" s="18"/>
      <c r="F559" s="17"/>
      <c r="G559" s="14" t="e">
        <f t="shared" si="24"/>
        <v>#N/A</v>
      </c>
      <c r="H559" s="17"/>
      <c r="I559" s="17" t="str">
        <f t="shared" si="25"/>
        <v>Valor Total Recebido</v>
      </c>
      <c r="N559" s="15" t="e">
        <f t="shared" si="26"/>
        <v>#DIV/0!</v>
      </c>
    </row>
    <row r="560" spans="2:14" s="14" customFormat="1" ht="23.1" customHeight="1">
      <c r="B560" s="17"/>
      <c r="C560" s="17"/>
      <c r="D560" s="17"/>
      <c r="E560" s="18"/>
      <c r="F560" s="17"/>
      <c r="G560" s="14" t="e">
        <f t="shared" si="24"/>
        <v>#N/A</v>
      </c>
      <c r="H560" s="17"/>
      <c r="I560" s="17" t="str">
        <f t="shared" si="25"/>
        <v>Valor Total Recebido</v>
      </c>
      <c r="N560" s="15" t="e">
        <f t="shared" si="26"/>
        <v>#DIV/0!</v>
      </c>
    </row>
    <row r="561" spans="2:14" s="14" customFormat="1" ht="23.1" customHeight="1">
      <c r="B561" s="17"/>
      <c r="C561" s="17"/>
      <c r="D561" s="17"/>
      <c r="E561" s="18"/>
      <c r="F561" s="17"/>
      <c r="G561" s="14" t="e">
        <f t="shared" si="24"/>
        <v>#N/A</v>
      </c>
      <c r="H561" s="17"/>
      <c r="I561" s="17" t="str">
        <f t="shared" si="25"/>
        <v>Valor Total Recebido</v>
      </c>
      <c r="N561" s="15" t="e">
        <f t="shared" si="26"/>
        <v>#DIV/0!</v>
      </c>
    </row>
    <row r="562" spans="2:14" s="14" customFormat="1" ht="23.1" customHeight="1">
      <c r="B562" s="17"/>
      <c r="C562" s="17"/>
      <c r="D562" s="17"/>
      <c r="E562" s="18"/>
      <c r="F562" s="17"/>
      <c r="G562" s="14" t="e">
        <f t="shared" si="24"/>
        <v>#N/A</v>
      </c>
      <c r="H562" s="17"/>
      <c r="I562" s="17" t="str">
        <f t="shared" si="25"/>
        <v>Valor Total Recebido</v>
      </c>
      <c r="N562" s="15" t="e">
        <f t="shared" si="26"/>
        <v>#DIV/0!</v>
      </c>
    </row>
    <row r="563" spans="2:14" s="14" customFormat="1" ht="23.1" customHeight="1">
      <c r="B563" s="17"/>
      <c r="C563" s="17"/>
      <c r="D563" s="17"/>
      <c r="E563" s="18"/>
      <c r="F563" s="17"/>
      <c r="G563" s="14" t="e">
        <f t="shared" si="24"/>
        <v>#N/A</v>
      </c>
      <c r="H563" s="17"/>
      <c r="I563" s="17" t="str">
        <f t="shared" si="25"/>
        <v>Valor Total Recebido</v>
      </c>
      <c r="N563" s="15" t="e">
        <f t="shared" si="26"/>
        <v>#DIV/0!</v>
      </c>
    </row>
    <row r="564" spans="2:14" s="14" customFormat="1" ht="23.1" customHeight="1">
      <c r="B564" s="17"/>
      <c r="C564" s="17"/>
      <c r="D564" s="17"/>
      <c r="E564" s="18"/>
      <c r="F564" s="17"/>
      <c r="G564" s="14" t="e">
        <f t="shared" si="24"/>
        <v>#N/A</v>
      </c>
      <c r="H564" s="17"/>
      <c r="I564" s="17" t="str">
        <f t="shared" si="25"/>
        <v>Valor Total Recebido</v>
      </c>
      <c r="N564" s="15" t="e">
        <f t="shared" si="26"/>
        <v>#DIV/0!</v>
      </c>
    </row>
    <row r="565" spans="2:14" s="14" customFormat="1" ht="23.1" customHeight="1">
      <c r="B565" s="17"/>
      <c r="C565" s="17"/>
      <c r="D565" s="17"/>
      <c r="E565" s="18"/>
      <c r="F565" s="17"/>
      <c r="G565" s="14" t="e">
        <f t="shared" si="24"/>
        <v>#N/A</v>
      </c>
      <c r="H565" s="17"/>
      <c r="I565" s="17" t="str">
        <f t="shared" si="25"/>
        <v>Valor Total Recebido</v>
      </c>
      <c r="N565" s="15" t="e">
        <f t="shared" si="26"/>
        <v>#DIV/0!</v>
      </c>
    </row>
    <row r="566" spans="2:14" s="14" customFormat="1" ht="23.1" customHeight="1">
      <c r="B566" s="17"/>
      <c r="C566" s="17"/>
      <c r="D566" s="17"/>
      <c r="E566" s="18"/>
      <c r="F566" s="17"/>
      <c r="G566" s="14" t="e">
        <f t="shared" si="24"/>
        <v>#N/A</v>
      </c>
      <c r="H566" s="17"/>
      <c r="I566" s="17" t="str">
        <f t="shared" si="25"/>
        <v>Valor Total Recebido</v>
      </c>
      <c r="N566" s="15" t="e">
        <f t="shared" si="26"/>
        <v>#DIV/0!</v>
      </c>
    </row>
    <row r="567" spans="2:14" s="14" customFormat="1" ht="23.1" customHeight="1">
      <c r="B567" s="17"/>
      <c r="C567" s="17"/>
      <c r="D567" s="17"/>
      <c r="E567" s="18"/>
      <c r="F567" s="17"/>
      <c r="G567" s="14" t="e">
        <f t="shared" si="24"/>
        <v>#N/A</v>
      </c>
      <c r="H567" s="17"/>
      <c r="I567" s="17" t="str">
        <f t="shared" si="25"/>
        <v>Valor Total Recebido</v>
      </c>
      <c r="N567" s="15" t="e">
        <f t="shared" si="26"/>
        <v>#DIV/0!</v>
      </c>
    </row>
    <row r="568" spans="2:14" s="14" customFormat="1" ht="23.1" customHeight="1">
      <c r="B568" s="17"/>
      <c r="C568" s="17"/>
      <c r="D568" s="17"/>
      <c r="E568" s="18"/>
      <c r="F568" s="17"/>
      <c r="G568" s="14" t="e">
        <f t="shared" si="24"/>
        <v>#N/A</v>
      </c>
      <c r="H568" s="17"/>
      <c r="I568" s="17" t="str">
        <f t="shared" si="25"/>
        <v>Valor Total Recebido</v>
      </c>
      <c r="N568" s="15" t="e">
        <f t="shared" si="26"/>
        <v>#DIV/0!</v>
      </c>
    </row>
    <row r="569" spans="2:14" s="14" customFormat="1" ht="23.1" customHeight="1">
      <c r="B569" s="17"/>
      <c r="C569" s="17"/>
      <c r="D569" s="17"/>
      <c r="E569" s="18"/>
      <c r="F569" s="17"/>
      <c r="G569" s="14" t="e">
        <f t="shared" si="24"/>
        <v>#N/A</v>
      </c>
      <c r="H569" s="17"/>
      <c r="I569" s="17" t="str">
        <f t="shared" si="25"/>
        <v>Valor Total Recebido</v>
      </c>
      <c r="N569" s="15" t="e">
        <f t="shared" si="26"/>
        <v>#DIV/0!</v>
      </c>
    </row>
    <row r="570" spans="2:14" s="14" customFormat="1" ht="23.1" customHeight="1">
      <c r="B570" s="17"/>
      <c r="C570" s="17"/>
      <c r="D570" s="17"/>
      <c r="E570" s="18"/>
      <c r="F570" s="17"/>
      <c r="G570" s="14" t="e">
        <f t="shared" si="24"/>
        <v>#N/A</v>
      </c>
      <c r="H570" s="17"/>
      <c r="I570" s="17" t="str">
        <f t="shared" si="25"/>
        <v>Valor Total Recebido</v>
      </c>
      <c r="N570" s="15" t="e">
        <f t="shared" si="26"/>
        <v>#DIV/0!</v>
      </c>
    </row>
    <row r="571" spans="2:14" s="14" customFormat="1" ht="23.1" customHeight="1">
      <c r="B571" s="17"/>
      <c r="C571" s="17"/>
      <c r="D571" s="17"/>
      <c r="E571" s="18"/>
      <c r="F571" s="17"/>
      <c r="G571" s="14" t="e">
        <f t="shared" si="24"/>
        <v>#N/A</v>
      </c>
      <c r="H571" s="17"/>
      <c r="I571" s="17" t="str">
        <f t="shared" si="25"/>
        <v>Valor Total Recebido</v>
      </c>
      <c r="N571" s="15" t="e">
        <f t="shared" si="26"/>
        <v>#DIV/0!</v>
      </c>
    </row>
    <row r="572" spans="2:14" s="14" customFormat="1" ht="23.1" customHeight="1">
      <c r="B572" s="17"/>
      <c r="C572" s="17"/>
      <c r="D572" s="17"/>
      <c r="E572" s="18"/>
      <c r="F572" s="17"/>
      <c r="G572" s="14" t="e">
        <f t="shared" si="24"/>
        <v>#N/A</v>
      </c>
      <c r="H572" s="17"/>
      <c r="I572" s="17" t="str">
        <f t="shared" si="25"/>
        <v>Valor Total Recebido</v>
      </c>
      <c r="N572" s="15" t="e">
        <f t="shared" si="26"/>
        <v>#DIV/0!</v>
      </c>
    </row>
    <row r="573" spans="2:14" s="14" customFormat="1" ht="23.1" customHeight="1">
      <c r="B573" s="17"/>
      <c r="C573" s="17"/>
      <c r="D573" s="17"/>
      <c r="E573" s="18"/>
      <c r="F573" s="17"/>
      <c r="G573" s="14" t="e">
        <f t="shared" si="24"/>
        <v>#N/A</v>
      </c>
      <c r="H573" s="17"/>
      <c r="I573" s="17" t="str">
        <f t="shared" si="25"/>
        <v>Valor Total Recebido</v>
      </c>
      <c r="N573" s="15" t="e">
        <f t="shared" si="26"/>
        <v>#DIV/0!</v>
      </c>
    </row>
    <row r="574" spans="2:14" s="14" customFormat="1" ht="23.1" customHeight="1">
      <c r="B574" s="17"/>
      <c r="C574" s="17"/>
      <c r="D574" s="17"/>
      <c r="E574" s="18"/>
      <c r="F574" s="17"/>
      <c r="G574" s="14" t="e">
        <f t="shared" si="24"/>
        <v>#N/A</v>
      </c>
      <c r="H574" s="17"/>
      <c r="I574" s="17" t="str">
        <f t="shared" si="25"/>
        <v>Valor Total Recebido</v>
      </c>
      <c r="N574" s="15" t="e">
        <f t="shared" si="26"/>
        <v>#DIV/0!</v>
      </c>
    </row>
    <row r="575" spans="2:14" s="14" customFormat="1" ht="23.1" customHeight="1">
      <c r="B575" s="17"/>
      <c r="C575" s="17"/>
      <c r="D575" s="17"/>
      <c r="E575" s="18"/>
      <c r="F575" s="17"/>
      <c r="G575" s="14" t="e">
        <f t="shared" si="24"/>
        <v>#N/A</v>
      </c>
      <c r="H575" s="17"/>
      <c r="I575" s="17" t="str">
        <f t="shared" si="25"/>
        <v>Valor Total Recebido</v>
      </c>
      <c r="N575" s="15" t="e">
        <f t="shared" si="26"/>
        <v>#DIV/0!</v>
      </c>
    </row>
    <row r="576" spans="2:14" s="14" customFormat="1" ht="23.1" customHeight="1">
      <c r="B576" s="17"/>
      <c r="C576" s="17"/>
      <c r="D576" s="17"/>
      <c r="E576" s="18"/>
      <c r="F576" s="17"/>
      <c r="G576" s="14" t="e">
        <f t="shared" si="24"/>
        <v>#N/A</v>
      </c>
      <c r="H576" s="17"/>
      <c r="I576" s="17" t="str">
        <f t="shared" si="25"/>
        <v>Valor Total Recebido</v>
      </c>
      <c r="N576" s="15" t="e">
        <f t="shared" si="26"/>
        <v>#DIV/0!</v>
      </c>
    </row>
    <row r="577" spans="2:14" s="14" customFormat="1" ht="23.1" customHeight="1">
      <c r="B577" s="17"/>
      <c r="C577" s="17"/>
      <c r="D577" s="17"/>
      <c r="E577" s="18"/>
      <c r="F577" s="17"/>
      <c r="G577" s="14" t="e">
        <f t="shared" si="24"/>
        <v>#N/A</v>
      </c>
      <c r="H577" s="17"/>
      <c r="I577" s="17" t="str">
        <f t="shared" si="25"/>
        <v>Valor Total Recebido</v>
      </c>
      <c r="N577" s="15" t="e">
        <f t="shared" si="26"/>
        <v>#DIV/0!</v>
      </c>
    </row>
    <row r="578" spans="2:14" s="14" customFormat="1" ht="23.1" customHeight="1">
      <c r="B578" s="17"/>
      <c r="C578" s="17"/>
      <c r="D578" s="17"/>
      <c r="E578" s="18"/>
      <c r="F578" s="17"/>
      <c r="G578" s="14" t="e">
        <f t="shared" si="24"/>
        <v>#N/A</v>
      </c>
      <c r="H578" s="17"/>
      <c r="I578" s="17" t="str">
        <f t="shared" si="25"/>
        <v>Valor Total Recebido</v>
      </c>
      <c r="N578" s="15" t="e">
        <f t="shared" si="26"/>
        <v>#DIV/0!</v>
      </c>
    </row>
    <row r="579" spans="2:14" s="14" customFormat="1" ht="23.1" customHeight="1">
      <c r="B579" s="17"/>
      <c r="C579" s="17"/>
      <c r="D579" s="17"/>
      <c r="E579" s="18"/>
      <c r="F579" s="17"/>
      <c r="G579" s="14" t="e">
        <f t="shared" si="24"/>
        <v>#N/A</v>
      </c>
      <c r="H579" s="17"/>
      <c r="I579" s="17" t="str">
        <f t="shared" si="25"/>
        <v>Valor Total Recebido</v>
      </c>
      <c r="N579" s="15" t="e">
        <f t="shared" si="26"/>
        <v>#DIV/0!</v>
      </c>
    </row>
    <row r="580" spans="2:14" s="14" customFormat="1" ht="23.1" customHeight="1">
      <c r="B580" s="17"/>
      <c r="C580" s="17"/>
      <c r="D580" s="17"/>
      <c r="E580" s="18"/>
      <c r="F580" s="17"/>
      <c r="G580" s="14" t="e">
        <f t="shared" ref="G580:G643" si="27">VLOOKUP($D580,$K$1:$L$12,2,FALSE)</f>
        <v>#N/A</v>
      </c>
      <c r="H580" s="17"/>
      <c r="I580" s="17" t="str">
        <f t="shared" ref="I580:I643" si="28">IF(H580&lt;F580,"Falta Receber",IF(H580=F580,"Valor Total Recebido",""))</f>
        <v>Valor Total Recebido</v>
      </c>
      <c r="N580" s="15" t="e">
        <f t="shared" ref="N580:N643" si="29">E580/F580</f>
        <v>#DIV/0!</v>
      </c>
    </row>
    <row r="581" spans="2:14" s="14" customFormat="1" ht="23.1" customHeight="1">
      <c r="B581" s="17"/>
      <c r="C581" s="17"/>
      <c r="D581" s="17"/>
      <c r="E581" s="18"/>
      <c r="F581" s="17"/>
      <c r="G581" s="14" t="e">
        <f t="shared" si="27"/>
        <v>#N/A</v>
      </c>
      <c r="H581" s="17"/>
      <c r="I581" s="17" t="str">
        <f t="shared" si="28"/>
        <v>Valor Total Recebido</v>
      </c>
      <c r="N581" s="15" t="e">
        <f t="shared" si="29"/>
        <v>#DIV/0!</v>
      </c>
    </row>
    <row r="582" spans="2:14" s="14" customFormat="1" ht="23.1" customHeight="1">
      <c r="B582" s="17"/>
      <c r="C582" s="17"/>
      <c r="D582" s="17"/>
      <c r="E582" s="18"/>
      <c r="F582" s="17"/>
      <c r="G582" s="14" t="e">
        <f t="shared" si="27"/>
        <v>#N/A</v>
      </c>
      <c r="H582" s="17"/>
      <c r="I582" s="17" t="str">
        <f t="shared" si="28"/>
        <v>Valor Total Recebido</v>
      </c>
      <c r="N582" s="15" t="e">
        <f t="shared" si="29"/>
        <v>#DIV/0!</v>
      </c>
    </row>
    <row r="583" spans="2:14" s="14" customFormat="1" ht="23.1" customHeight="1">
      <c r="B583" s="17"/>
      <c r="C583" s="17"/>
      <c r="D583" s="17"/>
      <c r="E583" s="18"/>
      <c r="F583" s="17"/>
      <c r="G583" s="14" t="e">
        <f t="shared" si="27"/>
        <v>#N/A</v>
      </c>
      <c r="H583" s="17"/>
      <c r="I583" s="17" t="str">
        <f t="shared" si="28"/>
        <v>Valor Total Recebido</v>
      </c>
      <c r="N583" s="15" t="e">
        <f t="shared" si="29"/>
        <v>#DIV/0!</v>
      </c>
    </row>
    <row r="584" spans="2:14" s="14" customFormat="1" ht="23.1" customHeight="1">
      <c r="B584" s="17"/>
      <c r="C584" s="17"/>
      <c r="D584" s="17"/>
      <c r="E584" s="18"/>
      <c r="F584" s="17"/>
      <c r="G584" s="14" t="e">
        <f t="shared" si="27"/>
        <v>#N/A</v>
      </c>
      <c r="H584" s="17"/>
      <c r="I584" s="17" t="str">
        <f t="shared" si="28"/>
        <v>Valor Total Recebido</v>
      </c>
      <c r="N584" s="15" t="e">
        <f t="shared" si="29"/>
        <v>#DIV/0!</v>
      </c>
    </row>
    <row r="585" spans="2:14" s="14" customFormat="1" ht="23.1" customHeight="1">
      <c r="B585" s="17"/>
      <c r="C585" s="17"/>
      <c r="D585" s="17"/>
      <c r="E585" s="18"/>
      <c r="F585" s="17"/>
      <c r="G585" s="14" t="e">
        <f t="shared" si="27"/>
        <v>#N/A</v>
      </c>
      <c r="H585" s="17"/>
      <c r="I585" s="17" t="str">
        <f t="shared" si="28"/>
        <v>Valor Total Recebido</v>
      </c>
      <c r="N585" s="15" t="e">
        <f t="shared" si="29"/>
        <v>#DIV/0!</v>
      </c>
    </row>
    <row r="586" spans="2:14" s="14" customFormat="1" ht="23.1" customHeight="1">
      <c r="B586" s="17"/>
      <c r="C586" s="17"/>
      <c r="D586" s="17"/>
      <c r="E586" s="18"/>
      <c r="F586" s="17"/>
      <c r="G586" s="14" t="e">
        <f t="shared" si="27"/>
        <v>#N/A</v>
      </c>
      <c r="H586" s="17"/>
      <c r="I586" s="17" t="str">
        <f t="shared" si="28"/>
        <v>Valor Total Recebido</v>
      </c>
      <c r="N586" s="15" t="e">
        <f t="shared" si="29"/>
        <v>#DIV/0!</v>
      </c>
    </row>
    <row r="587" spans="2:14" s="14" customFormat="1" ht="23.1" customHeight="1">
      <c r="B587" s="17"/>
      <c r="C587" s="17"/>
      <c r="D587" s="17"/>
      <c r="E587" s="18"/>
      <c r="F587" s="17"/>
      <c r="G587" s="14" t="e">
        <f t="shared" si="27"/>
        <v>#N/A</v>
      </c>
      <c r="H587" s="17"/>
      <c r="I587" s="17" t="str">
        <f t="shared" si="28"/>
        <v>Valor Total Recebido</v>
      </c>
      <c r="N587" s="15" t="e">
        <f t="shared" si="29"/>
        <v>#DIV/0!</v>
      </c>
    </row>
    <row r="588" spans="2:14" s="14" customFormat="1" ht="23.1" customHeight="1">
      <c r="B588" s="17"/>
      <c r="C588" s="17"/>
      <c r="D588" s="17"/>
      <c r="E588" s="18"/>
      <c r="F588" s="17"/>
      <c r="G588" s="14" t="e">
        <f t="shared" si="27"/>
        <v>#N/A</v>
      </c>
      <c r="H588" s="17"/>
      <c r="I588" s="17" t="str">
        <f t="shared" si="28"/>
        <v>Valor Total Recebido</v>
      </c>
      <c r="N588" s="15" t="e">
        <f t="shared" si="29"/>
        <v>#DIV/0!</v>
      </c>
    </row>
    <row r="589" spans="2:14" s="14" customFormat="1" ht="23.1" customHeight="1">
      <c r="B589" s="17"/>
      <c r="C589" s="17"/>
      <c r="D589" s="17"/>
      <c r="E589" s="18"/>
      <c r="F589" s="17"/>
      <c r="G589" s="14" t="e">
        <f t="shared" si="27"/>
        <v>#N/A</v>
      </c>
      <c r="H589" s="17"/>
      <c r="I589" s="17" t="str">
        <f t="shared" si="28"/>
        <v>Valor Total Recebido</v>
      </c>
      <c r="N589" s="15" t="e">
        <f t="shared" si="29"/>
        <v>#DIV/0!</v>
      </c>
    </row>
    <row r="590" spans="2:14" s="14" customFormat="1" ht="23.1" customHeight="1">
      <c r="B590" s="17"/>
      <c r="C590" s="17"/>
      <c r="D590" s="17"/>
      <c r="E590" s="18"/>
      <c r="F590" s="17"/>
      <c r="G590" s="14" t="e">
        <f t="shared" si="27"/>
        <v>#N/A</v>
      </c>
      <c r="H590" s="17"/>
      <c r="I590" s="17" t="str">
        <f t="shared" si="28"/>
        <v>Valor Total Recebido</v>
      </c>
      <c r="N590" s="15" t="e">
        <f t="shared" si="29"/>
        <v>#DIV/0!</v>
      </c>
    </row>
    <row r="591" spans="2:14" s="14" customFormat="1" ht="23.1" customHeight="1">
      <c r="B591" s="17"/>
      <c r="C591" s="17"/>
      <c r="D591" s="17"/>
      <c r="E591" s="18"/>
      <c r="F591" s="17"/>
      <c r="G591" s="14" t="e">
        <f t="shared" si="27"/>
        <v>#N/A</v>
      </c>
      <c r="H591" s="17"/>
      <c r="I591" s="17" t="str">
        <f t="shared" si="28"/>
        <v>Valor Total Recebido</v>
      </c>
      <c r="N591" s="15" t="e">
        <f t="shared" si="29"/>
        <v>#DIV/0!</v>
      </c>
    </row>
    <row r="592" spans="2:14" s="14" customFormat="1" ht="23.1" customHeight="1">
      <c r="B592" s="17"/>
      <c r="C592" s="17"/>
      <c r="D592" s="17"/>
      <c r="E592" s="18"/>
      <c r="F592" s="17"/>
      <c r="G592" s="14" t="e">
        <f t="shared" si="27"/>
        <v>#N/A</v>
      </c>
      <c r="H592" s="17"/>
      <c r="I592" s="17" t="str">
        <f t="shared" si="28"/>
        <v>Valor Total Recebido</v>
      </c>
      <c r="N592" s="15" t="e">
        <f t="shared" si="29"/>
        <v>#DIV/0!</v>
      </c>
    </row>
    <row r="593" spans="2:14" s="14" customFormat="1" ht="23.1" customHeight="1">
      <c r="B593" s="17"/>
      <c r="C593" s="17"/>
      <c r="D593" s="17"/>
      <c r="E593" s="18"/>
      <c r="F593" s="17"/>
      <c r="G593" s="14" t="e">
        <f t="shared" si="27"/>
        <v>#N/A</v>
      </c>
      <c r="H593" s="17"/>
      <c r="I593" s="17" t="str">
        <f t="shared" si="28"/>
        <v>Valor Total Recebido</v>
      </c>
      <c r="N593" s="15" t="e">
        <f t="shared" si="29"/>
        <v>#DIV/0!</v>
      </c>
    </row>
    <row r="594" spans="2:14" s="14" customFormat="1" ht="23.1" customHeight="1">
      <c r="B594" s="17"/>
      <c r="C594" s="17"/>
      <c r="D594" s="17"/>
      <c r="E594" s="18"/>
      <c r="F594" s="17"/>
      <c r="G594" s="14" t="e">
        <f t="shared" si="27"/>
        <v>#N/A</v>
      </c>
      <c r="H594" s="17"/>
      <c r="I594" s="17" t="str">
        <f t="shared" si="28"/>
        <v>Valor Total Recebido</v>
      </c>
      <c r="N594" s="15" t="e">
        <f t="shared" si="29"/>
        <v>#DIV/0!</v>
      </c>
    </row>
    <row r="595" spans="2:14" s="14" customFormat="1" ht="23.1" customHeight="1">
      <c r="B595" s="17"/>
      <c r="C595" s="17"/>
      <c r="D595" s="17"/>
      <c r="E595" s="18"/>
      <c r="F595" s="17"/>
      <c r="G595" s="14" t="e">
        <f t="shared" si="27"/>
        <v>#N/A</v>
      </c>
      <c r="H595" s="17"/>
      <c r="I595" s="17" t="str">
        <f t="shared" si="28"/>
        <v>Valor Total Recebido</v>
      </c>
      <c r="N595" s="15" t="e">
        <f t="shared" si="29"/>
        <v>#DIV/0!</v>
      </c>
    </row>
    <row r="596" spans="2:14" s="14" customFormat="1" ht="23.1" customHeight="1">
      <c r="B596" s="17"/>
      <c r="C596" s="17"/>
      <c r="D596" s="17"/>
      <c r="E596" s="18"/>
      <c r="F596" s="17"/>
      <c r="G596" s="14" t="e">
        <f t="shared" si="27"/>
        <v>#N/A</v>
      </c>
      <c r="H596" s="17"/>
      <c r="I596" s="17" t="str">
        <f t="shared" si="28"/>
        <v>Valor Total Recebido</v>
      </c>
      <c r="N596" s="15" t="e">
        <f t="shared" si="29"/>
        <v>#DIV/0!</v>
      </c>
    </row>
    <row r="597" spans="2:14" s="14" customFormat="1" ht="23.1" customHeight="1">
      <c r="B597" s="17"/>
      <c r="C597" s="17"/>
      <c r="D597" s="17"/>
      <c r="E597" s="18"/>
      <c r="F597" s="17"/>
      <c r="G597" s="14" t="e">
        <f t="shared" si="27"/>
        <v>#N/A</v>
      </c>
      <c r="H597" s="17"/>
      <c r="I597" s="17" t="str">
        <f t="shared" si="28"/>
        <v>Valor Total Recebido</v>
      </c>
      <c r="N597" s="15" t="e">
        <f t="shared" si="29"/>
        <v>#DIV/0!</v>
      </c>
    </row>
    <row r="598" spans="2:14" s="14" customFormat="1" ht="23.1" customHeight="1">
      <c r="B598" s="17"/>
      <c r="C598" s="17"/>
      <c r="D598" s="17"/>
      <c r="E598" s="18"/>
      <c r="F598" s="17"/>
      <c r="G598" s="14" t="e">
        <f t="shared" si="27"/>
        <v>#N/A</v>
      </c>
      <c r="H598" s="17"/>
      <c r="I598" s="17" t="str">
        <f t="shared" si="28"/>
        <v>Valor Total Recebido</v>
      </c>
      <c r="N598" s="15" t="e">
        <f t="shared" si="29"/>
        <v>#DIV/0!</v>
      </c>
    </row>
    <row r="599" spans="2:14" s="14" customFormat="1" ht="23.1" customHeight="1">
      <c r="B599" s="17"/>
      <c r="C599" s="17"/>
      <c r="D599" s="17"/>
      <c r="E599" s="18"/>
      <c r="F599" s="17"/>
      <c r="G599" s="14" t="e">
        <f t="shared" si="27"/>
        <v>#N/A</v>
      </c>
      <c r="H599" s="17"/>
      <c r="I599" s="17" t="str">
        <f t="shared" si="28"/>
        <v>Valor Total Recebido</v>
      </c>
      <c r="N599" s="15" t="e">
        <f t="shared" si="29"/>
        <v>#DIV/0!</v>
      </c>
    </row>
    <row r="600" spans="2:14" s="14" customFormat="1" ht="23.1" customHeight="1">
      <c r="B600" s="17"/>
      <c r="C600" s="17"/>
      <c r="D600" s="17"/>
      <c r="E600" s="18"/>
      <c r="F600" s="17"/>
      <c r="G600" s="14" t="e">
        <f t="shared" si="27"/>
        <v>#N/A</v>
      </c>
      <c r="H600" s="17"/>
      <c r="I600" s="17" t="str">
        <f t="shared" si="28"/>
        <v>Valor Total Recebido</v>
      </c>
      <c r="N600" s="15" t="e">
        <f t="shared" si="29"/>
        <v>#DIV/0!</v>
      </c>
    </row>
    <row r="601" spans="2:14" s="14" customFormat="1" ht="23.1" customHeight="1">
      <c r="B601" s="17"/>
      <c r="C601" s="17"/>
      <c r="D601" s="17"/>
      <c r="E601" s="18"/>
      <c r="F601" s="17"/>
      <c r="G601" s="14" t="e">
        <f t="shared" si="27"/>
        <v>#N/A</v>
      </c>
      <c r="H601" s="17"/>
      <c r="I601" s="17" t="str">
        <f t="shared" si="28"/>
        <v>Valor Total Recebido</v>
      </c>
      <c r="N601" s="15" t="e">
        <f t="shared" si="29"/>
        <v>#DIV/0!</v>
      </c>
    </row>
    <row r="602" spans="2:14" s="14" customFormat="1" ht="23.1" customHeight="1">
      <c r="B602" s="17"/>
      <c r="C602" s="17"/>
      <c r="D602" s="17"/>
      <c r="E602" s="18"/>
      <c r="F602" s="17"/>
      <c r="G602" s="14" t="e">
        <f t="shared" si="27"/>
        <v>#N/A</v>
      </c>
      <c r="H602" s="17"/>
      <c r="I602" s="17" t="str">
        <f t="shared" si="28"/>
        <v>Valor Total Recebido</v>
      </c>
      <c r="N602" s="15" t="e">
        <f t="shared" si="29"/>
        <v>#DIV/0!</v>
      </c>
    </row>
    <row r="603" spans="2:14" s="14" customFormat="1" ht="23.1" customHeight="1">
      <c r="B603" s="17"/>
      <c r="C603" s="17"/>
      <c r="D603" s="17"/>
      <c r="E603" s="18"/>
      <c r="F603" s="17"/>
      <c r="G603" s="14" t="e">
        <f t="shared" si="27"/>
        <v>#N/A</v>
      </c>
      <c r="H603" s="17"/>
      <c r="I603" s="17" t="str">
        <f t="shared" si="28"/>
        <v>Valor Total Recebido</v>
      </c>
      <c r="N603" s="15" t="e">
        <f t="shared" si="29"/>
        <v>#DIV/0!</v>
      </c>
    </row>
    <row r="604" spans="2:14" s="14" customFormat="1" ht="23.1" customHeight="1">
      <c r="B604" s="17"/>
      <c r="C604" s="17"/>
      <c r="D604" s="17"/>
      <c r="E604" s="18"/>
      <c r="F604" s="17"/>
      <c r="G604" s="14" t="e">
        <f t="shared" si="27"/>
        <v>#N/A</v>
      </c>
      <c r="H604" s="17"/>
      <c r="I604" s="17" t="str">
        <f t="shared" si="28"/>
        <v>Valor Total Recebido</v>
      </c>
      <c r="N604" s="15" t="e">
        <f t="shared" si="29"/>
        <v>#DIV/0!</v>
      </c>
    </row>
    <row r="605" spans="2:14" s="14" customFormat="1" ht="23.1" customHeight="1">
      <c r="B605" s="17"/>
      <c r="C605" s="17"/>
      <c r="D605" s="17"/>
      <c r="E605" s="18"/>
      <c r="F605" s="17"/>
      <c r="G605" s="14" t="e">
        <f t="shared" si="27"/>
        <v>#N/A</v>
      </c>
      <c r="H605" s="17"/>
      <c r="I605" s="17" t="str">
        <f t="shared" si="28"/>
        <v>Valor Total Recebido</v>
      </c>
      <c r="N605" s="15" t="e">
        <f t="shared" si="29"/>
        <v>#DIV/0!</v>
      </c>
    </row>
    <row r="606" spans="2:14" s="14" customFormat="1" ht="23.1" customHeight="1">
      <c r="B606" s="17"/>
      <c r="C606" s="17"/>
      <c r="D606" s="17"/>
      <c r="E606" s="18"/>
      <c r="F606" s="17"/>
      <c r="G606" s="14" t="e">
        <f t="shared" si="27"/>
        <v>#N/A</v>
      </c>
      <c r="H606" s="17"/>
      <c r="I606" s="17" t="str">
        <f t="shared" si="28"/>
        <v>Valor Total Recebido</v>
      </c>
      <c r="N606" s="15" t="e">
        <f t="shared" si="29"/>
        <v>#DIV/0!</v>
      </c>
    </row>
    <row r="607" spans="2:14" s="14" customFormat="1" ht="23.1" customHeight="1">
      <c r="B607" s="17"/>
      <c r="C607" s="17"/>
      <c r="D607" s="17"/>
      <c r="E607" s="18"/>
      <c r="F607" s="17"/>
      <c r="G607" s="14" t="e">
        <f t="shared" si="27"/>
        <v>#N/A</v>
      </c>
      <c r="H607" s="17"/>
      <c r="I607" s="17" t="str">
        <f t="shared" si="28"/>
        <v>Valor Total Recebido</v>
      </c>
      <c r="N607" s="15" t="e">
        <f t="shared" si="29"/>
        <v>#DIV/0!</v>
      </c>
    </row>
    <row r="608" spans="2:14" s="14" customFormat="1" ht="23.1" customHeight="1">
      <c r="B608" s="17"/>
      <c r="C608" s="17"/>
      <c r="D608" s="17"/>
      <c r="E608" s="18"/>
      <c r="F608" s="17"/>
      <c r="G608" s="14" t="e">
        <f t="shared" si="27"/>
        <v>#N/A</v>
      </c>
      <c r="H608" s="17"/>
      <c r="I608" s="17" t="str">
        <f t="shared" si="28"/>
        <v>Valor Total Recebido</v>
      </c>
      <c r="N608" s="15" t="e">
        <f t="shared" si="29"/>
        <v>#DIV/0!</v>
      </c>
    </row>
    <row r="609" spans="2:14" s="14" customFormat="1" ht="23.1" customHeight="1">
      <c r="B609" s="17"/>
      <c r="C609" s="17"/>
      <c r="D609" s="17"/>
      <c r="E609" s="18"/>
      <c r="F609" s="17"/>
      <c r="G609" s="14" t="e">
        <f t="shared" si="27"/>
        <v>#N/A</v>
      </c>
      <c r="H609" s="17"/>
      <c r="I609" s="17" t="str">
        <f t="shared" si="28"/>
        <v>Valor Total Recebido</v>
      </c>
      <c r="N609" s="15" t="e">
        <f t="shared" si="29"/>
        <v>#DIV/0!</v>
      </c>
    </row>
    <row r="610" spans="2:14" s="14" customFormat="1" ht="23.1" customHeight="1">
      <c r="B610" s="17"/>
      <c r="C610" s="17"/>
      <c r="D610" s="17"/>
      <c r="E610" s="18"/>
      <c r="F610" s="17"/>
      <c r="G610" s="14" t="e">
        <f t="shared" si="27"/>
        <v>#N/A</v>
      </c>
      <c r="H610" s="17"/>
      <c r="I610" s="17" t="str">
        <f t="shared" si="28"/>
        <v>Valor Total Recebido</v>
      </c>
      <c r="N610" s="15" t="e">
        <f t="shared" si="29"/>
        <v>#DIV/0!</v>
      </c>
    </row>
    <row r="611" spans="2:14" s="14" customFormat="1" ht="23.1" customHeight="1">
      <c r="B611" s="17"/>
      <c r="C611" s="17"/>
      <c r="D611" s="17"/>
      <c r="E611" s="18"/>
      <c r="F611" s="17"/>
      <c r="G611" s="14" t="e">
        <f t="shared" si="27"/>
        <v>#N/A</v>
      </c>
      <c r="H611" s="17"/>
      <c r="I611" s="17" t="str">
        <f t="shared" si="28"/>
        <v>Valor Total Recebido</v>
      </c>
      <c r="N611" s="15" t="e">
        <f t="shared" si="29"/>
        <v>#DIV/0!</v>
      </c>
    </row>
    <row r="612" spans="2:14" s="14" customFormat="1" ht="23.1" customHeight="1">
      <c r="B612" s="17"/>
      <c r="C612" s="17"/>
      <c r="D612" s="17"/>
      <c r="E612" s="18"/>
      <c r="F612" s="17"/>
      <c r="G612" s="14" t="e">
        <f t="shared" si="27"/>
        <v>#N/A</v>
      </c>
      <c r="H612" s="17"/>
      <c r="I612" s="17" t="str">
        <f t="shared" si="28"/>
        <v>Valor Total Recebido</v>
      </c>
      <c r="N612" s="15" t="e">
        <f t="shared" si="29"/>
        <v>#DIV/0!</v>
      </c>
    </row>
    <row r="613" spans="2:14" s="14" customFormat="1" ht="23.1" customHeight="1">
      <c r="B613" s="17"/>
      <c r="C613" s="17"/>
      <c r="D613" s="17"/>
      <c r="E613" s="18"/>
      <c r="F613" s="17"/>
      <c r="G613" s="14" t="e">
        <f t="shared" si="27"/>
        <v>#N/A</v>
      </c>
      <c r="H613" s="17"/>
      <c r="I613" s="17" t="str">
        <f t="shared" si="28"/>
        <v>Valor Total Recebido</v>
      </c>
      <c r="N613" s="15" t="e">
        <f t="shared" si="29"/>
        <v>#DIV/0!</v>
      </c>
    </row>
    <row r="614" spans="2:14" s="14" customFormat="1" ht="23.1" customHeight="1">
      <c r="B614" s="17"/>
      <c r="C614" s="17"/>
      <c r="D614" s="17"/>
      <c r="E614" s="18"/>
      <c r="F614" s="17"/>
      <c r="G614" s="14" t="e">
        <f t="shared" si="27"/>
        <v>#N/A</v>
      </c>
      <c r="H614" s="17"/>
      <c r="I614" s="17" t="str">
        <f t="shared" si="28"/>
        <v>Valor Total Recebido</v>
      </c>
      <c r="N614" s="15" t="e">
        <f t="shared" si="29"/>
        <v>#DIV/0!</v>
      </c>
    </row>
    <row r="615" spans="2:14" s="14" customFormat="1" ht="23.1" customHeight="1">
      <c r="B615" s="17"/>
      <c r="C615" s="17"/>
      <c r="D615" s="17"/>
      <c r="E615" s="18"/>
      <c r="F615" s="17"/>
      <c r="G615" s="14" t="e">
        <f t="shared" si="27"/>
        <v>#N/A</v>
      </c>
      <c r="H615" s="17"/>
      <c r="I615" s="17" t="str">
        <f t="shared" si="28"/>
        <v>Valor Total Recebido</v>
      </c>
      <c r="N615" s="15" t="e">
        <f t="shared" si="29"/>
        <v>#DIV/0!</v>
      </c>
    </row>
    <row r="616" spans="2:14" s="14" customFormat="1" ht="23.1" customHeight="1">
      <c r="B616" s="17"/>
      <c r="C616" s="17"/>
      <c r="D616" s="17"/>
      <c r="E616" s="18"/>
      <c r="F616" s="17"/>
      <c r="G616" s="14" t="e">
        <f t="shared" si="27"/>
        <v>#N/A</v>
      </c>
      <c r="H616" s="17"/>
      <c r="I616" s="17" t="str">
        <f t="shared" si="28"/>
        <v>Valor Total Recebido</v>
      </c>
      <c r="N616" s="15" t="e">
        <f t="shared" si="29"/>
        <v>#DIV/0!</v>
      </c>
    </row>
    <row r="617" spans="2:14" s="14" customFormat="1" ht="23.1" customHeight="1">
      <c r="B617" s="17"/>
      <c r="C617" s="17"/>
      <c r="D617" s="17"/>
      <c r="E617" s="18"/>
      <c r="F617" s="17"/>
      <c r="G617" s="14" t="e">
        <f t="shared" si="27"/>
        <v>#N/A</v>
      </c>
      <c r="H617" s="17"/>
      <c r="I617" s="17" t="str">
        <f t="shared" si="28"/>
        <v>Valor Total Recebido</v>
      </c>
      <c r="N617" s="15" t="e">
        <f t="shared" si="29"/>
        <v>#DIV/0!</v>
      </c>
    </row>
    <row r="618" spans="2:14" s="14" customFormat="1" ht="23.1" customHeight="1">
      <c r="B618" s="17"/>
      <c r="C618" s="17"/>
      <c r="D618" s="17"/>
      <c r="E618" s="18"/>
      <c r="F618" s="17"/>
      <c r="G618" s="14" t="e">
        <f t="shared" si="27"/>
        <v>#N/A</v>
      </c>
      <c r="H618" s="17"/>
      <c r="I618" s="17" t="str">
        <f t="shared" si="28"/>
        <v>Valor Total Recebido</v>
      </c>
      <c r="N618" s="15" t="e">
        <f t="shared" si="29"/>
        <v>#DIV/0!</v>
      </c>
    </row>
    <row r="619" spans="2:14" s="14" customFormat="1" ht="23.1" customHeight="1">
      <c r="B619" s="17"/>
      <c r="C619" s="17"/>
      <c r="D619" s="17"/>
      <c r="E619" s="18"/>
      <c r="F619" s="17"/>
      <c r="G619" s="14" t="e">
        <f t="shared" si="27"/>
        <v>#N/A</v>
      </c>
      <c r="H619" s="17"/>
      <c r="I619" s="17" t="str">
        <f t="shared" si="28"/>
        <v>Valor Total Recebido</v>
      </c>
      <c r="N619" s="15" t="e">
        <f t="shared" si="29"/>
        <v>#DIV/0!</v>
      </c>
    </row>
    <row r="620" spans="2:14" s="14" customFormat="1" ht="23.1" customHeight="1">
      <c r="B620" s="17"/>
      <c r="C620" s="17"/>
      <c r="D620" s="17"/>
      <c r="E620" s="18"/>
      <c r="F620" s="17"/>
      <c r="G620" s="14" t="e">
        <f t="shared" si="27"/>
        <v>#N/A</v>
      </c>
      <c r="H620" s="17"/>
      <c r="I620" s="17" t="str">
        <f t="shared" si="28"/>
        <v>Valor Total Recebido</v>
      </c>
      <c r="N620" s="15" t="e">
        <f t="shared" si="29"/>
        <v>#DIV/0!</v>
      </c>
    </row>
    <row r="621" spans="2:14" s="14" customFormat="1" ht="23.1" customHeight="1">
      <c r="B621" s="17"/>
      <c r="C621" s="17"/>
      <c r="D621" s="17"/>
      <c r="E621" s="18"/>
      <c r="F621" s="17"/>
      <c r="G621" s="14" t="e">
        <f t="shared" si="27"/>
        <v>#N/A</v>
      </c>
      <c r="H621" s="17"/>
      <c r="I621" s="17" t="str">
        <f t="shared" si="28"/>
        <v>Valor Total Recebido</v>
      </c>
      <c r="N621" s="15" t="e">
        <f t="shared" si="29"/>
        <v>#DIV/0!</v>
      </c>
    </row>
    <row r="622" spans="2:14" s="14" customFormat="1" ht="23.1" customHeight="1">
      <c r="B622" s="17"/>
      <c r="C622" s="17"/>
      <c r="D622" s="17"/>
      <c r="E622" s="18"/>
      <c r="F622" s="17"/>
      <c r="G622" s="14" t="e">
        <f t="shared" si="27"/>
        <v>#N/A</v>
      </c>
      <c r="H622" s="17"/>
      <c r="I622" s="17" t="str">
        <f t="shared" si="28"/>
        <v>Valor Total Recebido</v>
      </c>
      <c r="N622" s="15" t="e">
        <f t="shared" si="29"/>
        <v>#DIV/0!</v>
      </c>
    </row>
    <row r="623" spans="2:14" s="14" customFormat="1" ht="23.1" customHeight="1">
      <c r="B623" s="17"/>
      <c r="C623" s="17"/>
      <c r="D623" s="17"/>
      <c r="E623" s="18"/>
      <c r="F623" s="17"/>
      <c r="G623" s="14" t="e">
        <f t="shared" si="27"/>
        <v>#N/A</v>
      </c>
      <c r="H623" s="17"/>
      <c r="I623" s="17" t="str">
        <f t="shared" si="28"/>
        <v>Valor Total Recebido</v>
      </c>
      <c r="N623" s="15" t="e">
        <f t="shared" si="29"/>
        <v>#DIV/0!</v>
      </c>
    </row>
    <row r="624" spans="2:14" s="14" customFormat="1" ht="23.1" customHeight="1">
      <c r="B624" s="17"/>
      <c r="C624" s="17"/>
      <c r="D624" s="17"/>
      <c r="E624" s="18"/>
      <c r="F624" s="17"/>
      <c r="G624" s="14" t="e">
        <f t="shared" si="27"/>
        <v>#N/A</v>
      </c>
      <c r="H624" s="17"/>
      <c r="I624" s="17" t="str">
        <f t="shared" si="28"/>
        <v>Valor Total Recebido</v>
      </c>
      <c r="N624" s="15" t="e">
        <f t="shared" si="29"/>
        <v>#DIV/0!</v>
      </c>
    </row>
    <row r="625" spans="2:14" s="14" customFormat="1" ht="23.1" customHeight="1">
      <c r="B625" s="17"/>
      <c r="C625" s="17"/>
      <c r="D625" s="17"/>
      <c r="E625" s="18"/>
      <c r="F625" s="17"/>
      <c r="G625" s="14" t="e">
        <f t="shared" si="27"/>
        <v>#N/A</v>
      </c>
      <c r="H625" s="17"/>
      <c r="I625" s="17" t="str">
        <f t="shared" si="28"/>
        <v>Valor Total Recebido</v>
      </c>
      <c r="N625" s="15" t="e">
        <f t="shared" si="29"/>
        <v>#DIV/0!</v>
      </c>
    </row>
    <row r="626" spans="2:14" s="14" customFormat="1" ht="23.1" customHeight="1">
      <c r="B626" s="17"/>
      <c r="C626" s="17"/>
      <c r="D626" s="17"/>
      <c r="E626" s="18"/>
      <c r="F626" s="17"/>
      <c r="G626" s="14" t="e">
        <f t="shared" si="27"/>
        <v>#N/A</v>
      </c>
      <c r="H626" s="17"/>
      <c r="I626" s="17" t="str">
        <f t="shared" si="28"/>
        <v>Valor Total Recebido</v>
      </c>
      <c r="N626" s="15" t="e">
        <f t="shared" si="29"/>
        <v>#DIV/0!</v>
      </c>
    </row>
    <row r="627" spans="2:14" s="14" customFormat="1" ht="23.1" customHeight="1">
      <c r="B627" s="17"/>
      <c r="C627" s="17"/>
      <c r="D627" s="17"/>
      <c r="E627" s="18"/>
      <c r="F627" s="17"/>
      <c r="G627" s="14" t="e">
        <f t="shared" si="27"/>
        <v>#N/A</v>
      </c>
      <c r="H627" s="17"/>
      <c r="I627" s="17" t="str">
        <f t="shared" si="28"/>
        <v>Valor Total Recebido</v>
      </c>
      <c r="N627" s="15" t="e">
        <f t="shared" si="29"/>
        <v>#DIV/0!</v>
      </c>
    </row>
    <row r="628" spans="2:14" s="14" customFormat="1" ht="23.1" customHeight="1">
      <c r="B628" s="17"/>
      <c r="C628" s="17"/>
      <c r="D628" s="17"/>
      <c r="E628" s="18"/>
      <c r="F628" s="17"/>
      <c r="G628" s="14" t="e">
        <f t="shared" si="27"/>
        <v>#N/A</v>
      </c>
      <c r="H628" s="17"/>
      <c r="I628" s="17" t="str">
        <f t="shared" si="28"/>
        <v>Valor Total Recebido</v>
      </c>
      <c r="N628" s="15" t="e">
        <f t="shared" si="29"/>
        <v>#DIV/0!</v>
      </c>
    </row>
    <row r="629" spans="2:14" s="14" customFormat="1" ht="23.1" customHeight="1">
      <c r="B629" s="17"/>
      <c r="C629" s="17"/>
      <c r="D629" s="17"/>
      <c r="E629" s="18"/>
      <c r="F629" s="17"/>
      <c r="G629" s="14" t="e">
        <f t="shared" si="27"/>
        <v>#N/A</v>
      </c>
      <c r="H629" s="17"/>
      <c r="I629" s="17" t="str">
        <f t="shared" si="28"/>
        <v>Valor Total Recebido</v>
      </c>
      <c r="N629" s="15" t="e">
        <f t="shared" si="29"/>
        <v>#DIV/0!</v>
      </c>
    </row>
    <row r="630" spans="2:14" s="14" customFormat="1" ht="23.1" customHeight="1">
      <c r="B630" s="17"/>
      <c r="C630" s="17"/>
      <c r="D630" s="17"/>
      <c r="E630" s="18"/>
      <c r="F630" s="17"/>
      <c r="G630" s="14" t="e">
        <f t="shared" si="27"/>
        <v>#N/A</v>
      </c>
      <c r="H630" s="17"/>
      <c r="I630" s="17" t="str">
        <f t="shared" si="28"/>
        <v>Valor Total Recebido</v>
      </c>
      <c r="N630" s="15" t="e">
        <f t="shared" si="29"/>
        <v>#DIV/0!</v>
      </c>
    </row>
    <row r="631" spans="2:14" s="14" customFormat="1" ht="23.1" customHeight="1">
      <c r="B631" s="17"/>
      <c r="C631" s="17"/>
      <c r="D631" s="17"/>
      <c r="E631" s="18"/>
      <c r="F631" s="17"/>
      <c r="G631" s="14" t="e">
        <f t="shared" si="27"/>
        <v>#N/A</v>
      </c>
      <c r="H631" s="17"/>
      <c r="I631" s="17" t="str">
        <f t="shared" si="28"/>
        <v>Valor Total Recebido</v>
      </c>
      <c r="N631" s="15" t="e">
        <f t="shared" si="29"/>
        <v>#DIV/0!</v>
      </c>
    </row>
    <row r="632" spans="2:14" s="14" customFormat="1" ht="23.1" customHeight="1">
      <c r="B632" s="17"/>
      <c r="C632" s="17"/>
      <c r="D632" s="17"/>
      <c r="E632" s="18"/>
      <c r="F632" s="17"/>
      <c r="G632" s="14" t="e">
        <f t="shared" si="27"/>
        <v>#N/A</v>
      </c>
      <c r="H632" s="17"/>
      <c r="I632" s="17" t="str">
        <f t="shared" si="28"/>
        <v>Valor Total Recebido</v>
      </c>
      <c r="N632" s="15" t="e">
        <f t="shared" si="29"/>
        <v>#DIV/0!</v>
      </c>
    </row>
    <row r="633" spans="2:14" s="14" customFormat="1" ht="23.1" customHeight="1">
      <c r="B633" s="17"/>
      <c r="C633" s="17"/>
      <c r="D633" s="17"/>
      <c r="E633" s="18"/>
      <c r="F633" s="17"/>
      <c r="G633" s="14" t="e">
        <f t="shared" si="27"/>
        <v>#N/A</v>
      </c>
      <c r="H633" s="17"/>
      <c r="I633" s="17" t="str">
        <f t="shared" si="28"/>
        <v>Valor Total Recebido</v>
      </c>
      <c r="N633" s="15" t="e">
        <f t="shared" si="29"/>
        <v>#DIV/0!</v>
      </c>
    </row>
    <row r="634" spans="2:14" s="14" customFormat="1" ht="23.1" customHeight="1">
      <c r="B634" s="17"/>
      <c r="C634" s="17"/>
      <c r="D634" s="17"/>
      <c r="E634" s="18"/>
      <c r="F634" s="17"/>
      <c r="G634" s="14" t="e">
        <f t="shared" si="27"/>
        <v>#N/A</v>
      </c>
      <c r="H634" s="17"/>
      <c r="I634" s="17" t="str">
        <f t="shared" si="28"/>
        <v>Valor Total Recebido</v>
      </c>
      <c r="N634" s="15" t="e">
        <f t="shared" si="29"/>
        <v>#DIV/0!</v>
      </c>
    </row>
    <row r="635" spans="2:14" s="14" customFormat="1" ht="23.1" customHeight="1">
      <c r="B635" s="17"/>
      <c r="C635" s="17"/>
      <c r="D635" s="17"/>
      <c r="E635" s="18"/>
      <c r="F635" s="17"/>
      <c r="G635" s="14" t="e">
        <f t="shared" si="27"/>
        <v>#N/A</v>
      </c>
      <c r="H635" s="17"/>
      <c r="I635" s="17" t="str">
        <f t="shared" si="28"/>
        <v>Valor Total Recebido</v>
      </c>
      <c r="N635" s="15" t="e">
        <f t="shared" si="29"/>
        <v>#DIV/0!</v>
      </c>
    </row>
    <row r="636" spans="2:14" s="14" customFormat="1" ht="23.1" customHeight="1">
      <c r="B636" s="17"/>
      <c r="C636" s="17"/>
      <c r="D636" s="17"/>
      <c r="E636" s="18"/>
      <c r="F636" s="17"/>
      <c r="G636" s="14" t="e">
        <f t="shared" si="27"/>
        <v>#N/A</v>
      </c>
      <c r="H636" s="17"/>
      <c r="I636" s="17" t="str">
        <f t="shared" si="28"/>
        <v>Valor Total Recebido</v>
      </c>
      <c r="N636" s="15" t="e">
        <f t="shared" si="29"/>
        <v>#DIV/0!</v>
      </c>
    </row>
    <row r="637" spans="2:14" s="14" customFormat="1" ht="23.1" customHeight="1">
      <c r="B637" s="17"/>
      <c r="C637" s="17"/>
      <c r="D637" s="17"/>
      <c r="E637" s="18"/>
      <c r="F637" s="17"/>
      <c r="G637" s="14" t="e">
        <f t="shared" si="27"/>
        <v>#N/A</v>
      </c>
      <c r="H637" s="17"/>
      <c r="I637" s="17" t="str">
        <f t="shared" si="28"/>
        <v>Valor Total Recebido</v>
      </c>
      <c r="N637" s="15" t="e">
        <f t="shared" si="29"/>
        <v>#DIV/0!</v>
      </c>
    </row>
    <row r="638" spans="2:14" s="14" customFormat="1" ht="23.1" customHeight="1">
      <c r="B638" s="17"/>
      <c r="C638" s="17"/>
      <c r="D638" s="17"/>
      <c r="E638" s="18"/>
      <c r="F638" s="17"/>
      <c r="G638" s="14" t="e">
        <f t="shared" si="27"/>
        <v>#N/A</v>
      </c>
      <c r="H638" s="17"/>
      <c r="I638" s="17" t="str">
        <f t="shared" si="28"/>
        <v>Valor Total Recebido</v>
      </c>
      <c r="N638" s="15" t="e">
        <f t="shared" si="29"/>
        <v>#DIV/0!</v>
      </c>
    </row>
    <row r="639" spans="2:14" s="14" customFormat="1" ht="23.1" customHeight="1">
      <c r="B639" s="17"/>
      <c r="C639" s="17"/>
      <c r="D639" s="17"/>
      <c r="E639" s="18"/>
      <c r="F639" s="17"/>
      <c r="G639" s="14" t="e">
        <f t="shared" si="27"/>
        <v>#N/A</v>
      </c>
      <c r="H639" s="17"/>
      <c r="I639" s="17" t="str">
        <f t="shared" si="28"/>
        <v>Valor Total Recebido</v>
      </c>
      <c r="N639" s="15" t="e">
        <f t="shared" si="29"/>
        <v>#DIV/0!</v>
      </c>
    </row>
    <row r="640" spans="2:14" s="14" customFormat="1" ht="23.1" customHeight="1">
      <c r="B640" s="17"/>
      <c r="C640" s="17"/>
      <c r="D640" s="17"/>
      <c r="E640" s="18"/>
      <c r="F640" s="17"/>
      <c r="G640" s="14" t="e">
        <f t="shared" si="27"/>
        <v>#N/A</v>
      </c>
      <c r="H640" s="17"/>
      <c r="I640" s="17" t="str">
        <f t="shared" si="28"/>
        <v>Valor Total Recebido</v>
      </c>
      <c r="N640" s="15" t="e">
        <f t="shared" si="29"/>
        <v>#DIV/0!</v>
      </c>
    </row>
    <row r="641" spans="2:14" s="14" customFormat="1" ht="23.1" customHeight="1">
      <c r="B641" s="17"/>
      <c r="C641" s="17"/>
      <c r="D641" s="17"/>
      <c r="E641" s="18"/>
      <c r="F641" s="17"/>
      <c r="G641" s="14" t="e">
        <f t="shared" si="27"/>
        <v>#N/A</v>
      </c>
      <c r="H641" s="17"/>
      <c r="I641" s="17" t="str">
        <f t="shared" si="28"/>
        <v>Valor Total Recebido</v>
      </c>
      <c r="N641" s="15" t="e">
        <f t="shared" si="29"/>
        <v>#DIV/0!</v>
      </c>
    </row>
    <row r="642" spans="2:14" s="14" customFormat="1" ht="23.1" customHeight="1">
      <c r="B642" s="17"/>
      <c r="C642" s="17"/>
      <c r="D642" s="17"/>
      <c r="E642" s="18"/>
      <c r="F642" s="17"/>
      <c r="G642" s="14" t="e">
        <f t="shared" si="27"/>
        <v>#N/A</v>
      </c>
      <c r="H642" s="17"/>
      <c r="I642" s="17" t="str">
        <f t="shared" si="28"/>
        <v>Valor Total Recebido</v>
      </c>
      <c r="N642" s="15" t="e">
        <f t="shared" si="29"/>
        <v>#DIV/0!</v>
      </c>
    </row>
    <row r="643" spans="2:14" s="14" customFormat="1" ht="23.1" customHeight="1">
      <c r="B643" s="17"/>
      <c r="C643" s="17"/>
      <c r="D643" s="17"/>
      <c r="E643" s="18"/>
      <c r="F643" s="17"/>
      <c r="G643" s="14" t="e">
        <f t="shared" si="27"/>
        <v>#N/A</v>
      </c>
      <c r="H643" s="17"/>
      <c r="I643" s="17" t="str">
        <f t="shared" si="28"/>
        <v>Valor Total Recebido</v>
      </c>
      <c r="N643" s="15" t="e">
        <f t="shared" si="29"/>
        <v>#DIV/0!</v>
      </c>
    </row>
    <row r="644" spans="2:14" s="14" customFormat="1" ht="23.1" customHeight="1">
      <c r="B644" s="17"/>
      <c r="C644" s="17"/>
      <c r="D644" s="17"/>
      <c r="E644" s="18"/>
      <c r="F644" s="17"/>
      <c r="G644" s="14" t="e">
        <f t="shared" ref="G644:G707" si="30">VLOOKUP($D644,$K$1:$L$12,2,FALSE)</f>
        <v>#N/A</v>
      </c>
      <c r="H644" s="17"/>
      <c r="I644" s="17" t="str">
        <f t="shared" ref="I644:I707" si="31">IF(H644&lt;F644,"Falta Receber",IF(H644=F644,"Valor Total Recebido",""))</f>
        <v>Valor Total Recebido</v>
      </c>
      <c r="N644" s="15" t="e">
        <f t="shared" ref="N644:N707" si="32">E644/F644</f>
        <v>#DIV/0!</v>
      </c>
    </row>
    <row r="645" spans="2:14" s="14" customFormat="1" ht="23.1" customHeight="1">
      <c r="B645" s="17"/>
      <c r="C645" s="17"/>
      <c r="D645" s="17"/>
      <c r="E645" s="18"/>
      <c r="F645" s="17"/>
      <c r="G645" s="14" t="e">
        <f t="shared" si="30"/>
        <v>#N/A</v>
      </c>
      <c r="H645" s="17"/>
      <c r="I645" s="17" t="str">
        <f t="shared" si="31"/>
        <v>Valor Total Recebido</v>
      </c>
      <c r="N645" s="15" t="e">
        <f t="shared" si="32"/>
        <v>#DIV/0!</v>
      </c>
    </row>
    <row r="646" spans="2:14" s="14" customFormat="1" ht="23.1" customHeight="1">
      <c r="B646" s="17"/>
      <c r="C646" s="17"/>
      <c r="D646" s="17"/>
      <c r="E646" s="18"/>
      <c r="F646" s="17"/>
      <c r="G646" s="14" t="e">
        <f t="shared" si="30"/>
        <v>#N/A</v>
      </c>
      <c r="H646" s="17"/>
      <c r="I646" s="17" t="str">
        <f t="shared" si="31"/>
        <v>Valor Total Recebido</v>
      </c>
      <c r="N646" s="15" t="e">
        <f t="shared" si="32"/>
        <v>#DIV/0!</v>
      </c>
    </row>
    <row r="647" spans="2:14" s="14" customFormat="1" ht="23.1" customHeight="1">
      <c r="B647" s="17"/>
      <c r="C647" s="17"/>
      <c r="D647" s="17"/>
      <c r="E647" s="18"/>
      <c r="F647" s="17"/>
      <c r="G647" s="14" t="e">
        <f t="shared" si="30"/>
        <v>#N/A</v>
      </c>
      <c r="H647" s="17"/>
      <c r="I647" s="17" t="str">
        <f t="shared" si="31"/>
        <v>Valor Total Recebido</v>
      </c>
      <c r="N647" s="15" t="e">
        <f t="shared" si="32"/>
        <v>#DIV/0!</v>
      </c>
    </row>
    <row r="648" spans="2:14" s="14" customFormat="1" ht="23.1" customHeight="1">
      <c r="B648" s="17"/>
      <c r="C648" s="17"/>
      <c r="D648" s="17"/>
      <c r="E648" s="18"/>
      <c r="F648" s="17"/>
      <c r="G648" s="14" t="e">
        <f t="shared" si="30"/>
        <v>#N/A</v>
      </c>
      <c r="H648" s="17"/>
      <c r="I648" s="17" t="str">
        <f t="shared" si="31"/>
        <v>Valor Total Recebido</v>
      </c>
      <c r="N648" s="15" t="e">
        <f t="shared" si="32"/>
        <v>#DIV/0!</v>
      </c>
    </row>
    <row r="649" spans="2:14" s="14" customFormat="1" ht="23.1" customHeight="1">
      <c r="B649" s="17"/>
      <c r="C649" s="17"/>
      <c r="D649" s="17"/>
      <c r="E649" s="18"/>
      <c r="F649" s="17"/>
      <c r="G649" s="14" t="e">
        <f t="shared" si="30"/>
        <v>#N/A</v>
      </c>
      <c r="H649" s="17"/>
      <c r="I649" s="17" t="str">
        <f t="shared" si="31"/>
        <v>Valor Total Recebido</v>
      </c>
      <c r="N649" s="15" t="e">
        <f t="shared" si="32"/>
        <v>#DIV/0!</v>
      </c>
    </row>
    <row r="650" spans="2:14" s="14" customFormat="1" ht="23.1" customHeight="1">
      <c r="B650" s="17"/>
      <c r="C650" s="17"/>
      <c r="D650" s="17"/>
      <c r="E650" s="18"/>
      <c r="F650" s="17"/>
      <c r="G650" s="14" t="e">
        <f t="shared" si="30"/>
        <v>#N/A</v>
      </c>
      <c r="H650" s="17"/>
      <c r="I650" s="17" t="str">
        <f t="shared" si="31"/>
        <v>Valor Total Recebido</v>
      </c>
      <c r="N650" s="15" t="e">
        <f t="shared" si="32"/>
        <v>#DIV/0!</v>
      </c>
    </row>
    <row r="651" spans="2:14" s="14" customFormat="1" ht="23.1" customHeight="1">
      <c r="B651" s="17"/>
      <c r="C651" s="17"/>
      <c r="D651" s="17"/>
      <c r="E651" s="18"/>
      <c r="F651" s="17"/>
      <c r="G651" s="14" t="e">
        <f t="shared" si="30"/>
        <v>#N/A</v>
      </c>
      <c r="H651" s="17"/>
      <c r="I651" s="17" t="str">
        <f t="shared" si="31"/>
        <v>Valor Total Recebido</v>
      </c>
      <c r="N651" s="15" t="e">
        <f t="shared" si="32"/>
        <v>#DIV/0!</v>
      </c>
    </row>
    <row r="652" spans="2:14" s="14" customFormat="1" ht="23.1" customHeight="1">
      <c r="B652" s="17"/>
      <c r="C652" s="17"/>
      <c r="D652" s="17"/>
      <c r="E652" s="18"/>
      <c r="F652" s="17"/>
      <c r="G652" s="14" t="e">
        <f t="shared" si="30"/>
        <v>#N/A</v>
      </c>
      <c r="H652" s="17"/>
      <c r="I652" s="17" t="str">
        <f t="shared" si="31"/>
        <v>Valor Total Recebido</v>
      </c>
      <c r="N652" s="15" t="e">
        <f t="shared" si="32"/>
        <v>#DIV/0!</v>
      </c>
    </row>
    <row r="653" spans="2:14" s="14" customFormat="1" ht="23.1" customHeight="1">
      <c r="B653" s="17"/>
      <c r="C653" s="17"/>
      <c r="D653" s="17"/>
      <c r="E653" s="18"/>
      <c r="F653" s="17"/>
      <c r="G653" s="14" t="e">
        <f t="shared" si="30"/>
        <v>#N/A</v>
      </c>
      <c r="H653" s="17"/>
      <c r="I653" s="17" t="str">
        <f t="shared" si="31"/>
        <v>Valor Total Recebido</v>
      </c>
      <c r="N653" s="15" t="e">
        <f t="shared" si="32"/>
        <v>#DIV/0!</v>
      </c>
    </row>
    <row r="654" spans="2:14" s="14" customFormat="1" ht="23.1" customHeight="1">
      <c r="B654" s="17"/>
      <c r="C654" s="17"/>
      <c r="D654" s="17"/>
      <c r="E654" s="18"/>
      <c r="F654" s="17"/>
      <c r="G654" s="14" t="e">
        <f t="shared" si="30"/>
        <v>#N/A</v>
      </c>
      <c r="H654" s="17"/>
      <c r="I654" s="17" t="str">
        <f t="shared" si="31"/>
        <v>Valor Total Recebido</v>
      </c>
      <c r="N654" s="15" t="e">
        <f t="shared" si="32"/>
        <v>#DIV/0!</v>
      </c>
    </row>
    <row r="655" spans="2:14" s="14" customFormat="1" ht="23.1" customHeight="1">
      <c r="B655" s="17"/>
      <c r="C655" s="17"/>
      <c r="D655" s="17"/>
      <c r="E655" s="18"/>
      <c r="F655" s="17"/>
      <c r="G655" s="14" t="e">
        <f t="shared" si="30"/>
        <v>#N/A</v>
      </c>
      <c r="H655" s="17"/>
      <c r="I655" s="17" t="str">
        <f t="shared" si="31"/>
        <v>Valor Total Recebido</v>
      </c>
      <c r="N655" s="15" t="e">
        <f t="shared" si="32"/>
        <v>#DIV/0!</v>
      </c>
    </row>
    <row r="656" spans="2:14" s="14" customFormat="1" ht="23.1" customHeight="1">
      <c r="B656" s="17"/>
      <c r="C656" s="17"/>
      <c r="D656" s="17"/>
      <c r="E656" s="18"/>
      <c r="F656" s="17"/>
      <c r="G656" s="14" t="e">
        <f t="shared" si="30"/>
        <v>#N/A</v>
      </c>
      <c r="H656" s="17"/>
      <c r="I656" s="17" t="str">
        <f t="shared" si="31"/>
        <v>Valor Total Recebido</v>
      </c>
      <c r="N656" s="15" t="e">
        <f t="shared" si="32"/>
        <v>#DIV/0!</v>
      </c>
    </row>
    <row r="657" spans="2:14" s="14" customFormat="1" ht="23.1" customHeight="1">
      <c r="B657" s="17"/>
      <c r="C657" s="17"/>
      <c r="D657" s="17"/>
      <c r="E657" s="18"/>
      <c r="F657" s="17"/>
      <c r="G657" s="14" t="e">
        <f t="shared" si="30"/>
        <v>#N/A</v>
      </c>
      <c r="H657" s="17"/>
      <c r="I657" s="17" t="str">
        <f t="shared" si="31"/>
        <v>Valor Total Recebido</v>
      </c>
      <c r="N657" s="15" t="e">
        <f t="shared" si="32"/>
        <v>#DIV/0!</v>
      </c>
    </row>
    <row r="658" spans="2:14" s="14" customFormat="1" ht="23.1" customHeight="1">
      <c r="B658" s="17"/>
      <c r="C658" s="17"/>
      <c r="D658" s="17"/>
      <c r="E658" s="18"/>
      <c r="F658" s="17"/>
      <c r="G658" s="14" t="e">
        <f t="shared" si="30"/>
        <v>#N/A</v>
      </c>
      <c r="H658" s="17"/>
      <c r="I658" s="17" t="str">
        <f t="shared" si="31"/>
        <v>Valor Total Recebido</v>
      </c>
      <c r="N658" s="15" t="e">
        <f t="shared" si="32"/>
        <v>#DIV/0!</v>
      </c>
    </row>
    <row r="659" spans="2:14" s="14" customFormat="1" ht="23.1" customHeight="1">
      <c r="B659" s="17"/>
      <c r="C659" s="17"/>
      <c r="D659" s="17"/>
      <c r="E659" s="18"/>
      <c r="F659" s="17"/>
      <c r="G659" s="14" t="e">
        <f t="shared" si="30"/>
        <v>#N/A</v>
      </c>
      <c r="H659" s="17"/>
      <c r="I659" s="17" t="str">
        <f t="shared" si="31"/>
        <v>Valor Total Recebido</v>
      </c>
      <c r="N659" s="15" t="e">
        <f t="shared" si="32"/>
        <v>#DIV/0!</v>
      </c>
    </row>
    <row r="660" spans="2:14" s="14" customFormat="1" ht="23.1" customHeight="1">
      <c r="B660" s="17"/>
      <c r="C660" s="17"/>
      <c r="D660" s="17"/>
      <c r="E660" s="18"/>
      <c r="F660" s="17"/>
      <c r="G660" s="14" t="e">
        <f t="shared" si="30"/>
        <v>#N/A</v>
      </c>
      <c r="H660" s="17"/>
      <c r="I660" s="17" t="str">
        <f t="shared" si="31"/>
        <v>Valor Total Recebido</v>
      </c>
      <c r="N660" s="15" t="e">
        <f t="shared" si="32"/>
        <v>#DIV/0!</v>
      </c>
    </row>
    <row r="661" spans="2:14" s="14" customFormat="1" ht="23.1" customHeight="1">
      <c r="B661" s="17"/>
      <c r="C661" s="17"/>
      <c r="D661" s="17"/>
      <c r="E661" s="18"/>
      <c r="F661" s="17"/>
      <c r="G661" s="14" t="e">
        <f t="shared" si="30"/>
        <v>#N/A</v>
      </c>
      <c r="H661" s="17"/>
      <c r="I661" s="17" t="str">
        <f t="shared" si="31"/>
        <v>Valor Total Recebido</v>
      </c>
      <c r="N661" s="15" t="e">
        <f t="shared" si="32"/>
        <v>#DIV/0!</v>
      </c>
    </row>
    <row r="662" spans="2:14" s="14" customFormat="1" ht="23.1" customHeight="1">
      <c r="B662" s="17"/>
      <c r="C662" s="17"/>
      <c r="D662" s="17"/>
      <c r="E662" s="18"/>
      <c r="F662" s="17"/>
      <c r="G662" s="14" t="e">
        <f t="shared" si="30"/>
        <v>#N/A</v>
      </c>
      <c r="H662" s="17"/>
      <c r="I662" s="17" t="str">
        <f t="shared" si="31"/>
        <v>Valor Total Recebido</v>
      </c>
      <c r="N662" s="15" t="e">
        <f t="shared" si="32"/>
        <v>#DIV/0!</v>
      </c>
    </row>
    <row r="663" spans="2:14" s="14" customFormat="1" ht="23.1" customHeight="1">
      <c r="B663" s="17"/>
      <c r="C663" s="17"/>
      <c r="D663" s="17"/>
      <c r="E663" s="18"/>
      <c r="F663" s="17"/>
      <c r="G663" s="14" t="e">
        <f t="shared" si="30"/>
        <v>#N/A</v>
      </c>
      <c r="H663" s="17"/>
      <c r="I663" s="17" t="str">
        <f t="shared" si="31"/>
        <v>Valor Total Recebido</v>
      </c>
      <c r="N663" s="15" t="e">
        <f t="shared" si="32"/>
        <v>#DIV/0!</v>
      </c>
    </row>
    <row r="664" spans="2:14" s="14" customFormat="1" ht="23.1" customHeight="1">
      <c r="B664" s="17"/>
      <c r="C664" s="17"/>
      <c r="D664" s="17"/>
      <c r="E664" s="18"/>
      <c r="F664" s="17"/>
      <c r="G664" s="14" t="e">
        <f t="shared" si="30"/>
        <v>#N/A</v>
      </c>
      <c r="H664" s="17"/>
      <c r="I664" s="17" t="str">
        <f t="shared" si="31"/>
        <v>Valor Total Recebido</v>
      </c>
      <c r="N664" s="15" t="e">
        <f t="shared" si="32"/>
        <v>#DIV/0!</v>
      </c>
    </row>
    <row r="665" spans="2:14" s="14" customFormat="1" ht="23.1" customHeight="1">
      <c r="B665" s="17"/>
      <c r="C665" s="17"/>
      <c r="D665" s="17"/>
      <c r="E665" s="18"/>
      <c r="F665" s="17"/>
      <c r="G665" s="14" t="e">
        <f t="shared" si="30"/>
        <v>#N/A</v>
      </c>
      <c r="H665" s="17"/>
      <c r="I665" s="17" t="str">
        <f t="shared" si="31"/>
        <v>Valor Total Recebido</v>
      </c>
      <c r="N665" s="15" t="e">
        <f t="shared" si="32"/>
        <v>#DIV/0!</v>
      </c>
    </row>
    <row r="666" spans="2:14" s="14" customFormat="1" ht="23.1" customHeight="1">
      <c r="B666" s="17"/>
      <c r="C666" s="17"/>
      <c r="D666" s="17"/>
      <c r="E666" s="18"/>
      <c r="F666" s="17"/>
      <c r="G666" s="14" t="e">
        <f t="shared" si="30"/>
        <v>#N/A</v>
      </c>
      <c r="H666" s="17"/>
      <c r="I666" s="17" t="str">
        <f t="shared" si="31"/>
        <v>Valor Total Recebido</v>
      </c>
      <c r="N666" s="15" t="e">
        <f t="shared" si="32"/>
        <v>#DIV/0!</v>
      </c>
    </row>
    <row r="667" spans="2:14" s="14" customFormat="1" ht="23.1" customHeight="1">
      <c r="B667" s="17"/>
      <c r="C667" s="17"/>
      <c r="D667" s="17"/>
      <c r="E667" s="18"/>
      <c r="F667" s="17"/>
      <c r="G667" s="14" t="e">
        <f t="shared" si="30"/>
        <v>#N/A</v>
      </c>
      <c r="H667" s="17"/>
      <c r="I667" s="17" t="str">
        <f t="shared" si="31"/>
        <v>Valor Total Recebido</v>
      </c>
      <c r="N667" s="15" t="e">
        <f t="shared" si="32"/>
        <v>#DIV/0!</v>
      </c>
    </row>
    <row r="668" spans="2:14" s="14" customFormat="1" ht="23.1" customHeight="1">
      <c r="B668" s="17"/>
      <c r="C668" s="17"/>
      <c r="D668" s="17"/>
      <c r="E668" s="18"/>
      <c r="F668" s="17"/>
      <c r="G668" s="14" t="e">
        <f t="shared" si="30"/>
        <v>#N/A</v>
      </c>
      <c r="H668" s="17"/>
      <c r="I668" s="17" t="str">
        <f t="shared" si="31"/>
        <v>Valor Total Recebido</v>
      </c>
      <c r="N668" s="15" t="e">
        <f t="shared" si="32"/>
        <v>#DIV/0!</v>
      </c>
    </row>
    <row r="669" spans="2:14" s="14" customFormat="1" ht="23.1" customHeight="1">
      <c r="B669" s="17"/>
      <c r="C669" s="17"/>
      <c r="D669" s="17"/>
      <c r="E669" s="18"/>
      <c r="F669" s="17"/>
      <c r="G669" s="14" t="e">
        <f t="shared" si="30"/>
        <v>#N/A</v>
      </c>
      <c r="H669" s="17"/>
      <c r="I669" s="17" t="str">
        <f t="shared" si="31"/>
        <v>Valor Total Recebido</v>
      </c>
      <c r="N669" s="15" t="e">
        <f t="shared" si="32"/>
        <v>#DIV/0!</v>
      </c>
    </row>
    <row r="670" spans="2:14" s="14" customFormat="1" ht="23.1" customHeight="1">
      <c r="B670" s="17"/>
      <c r="C670" s="17"/>
      <c r="D670" s="17"/>
      <c r="E670" s="18"/>
      <c r="F670" s="17"/>
      <c r="G670" s="14" t="e">
        <f t="shared" si="30"/>
        <v>#N/A</v>
      </c>
      <c r="H670" s="17"/>
      <c r="I670" s="17" t="str">
        <f t="shared" si="31"/>
        <v>Valor Total Recebido</v>
      </c>
      <c r="N670" s="15" t="e">
        <f t="shared" si="32"/>
        <v>#DIV/0!</v>
      </c>
    </row>
    <row r="671" spans="2:14" s="14" customFormat="1" ht="23.1" customHeight="1">
      <c r="B671" s="17"/>
      <c r="C671" s="17"/>
      <c r="D671" s="17"/>
      <c r="E671" s="18"/>
      <c r="F671" s="17"/>
      <c r="G671" s="14" t="e">
        <f t="shared" si="30"/>
        <v>#N/A</v>
      </c>
      <c r="H671" s="17"/>
      <c r="I671" s="17" t="str">
        <f t="shared" si="31"/>
        <v>Valor Total Recebido</v>
      </c>
      <c r="N671" s="15" t="e">
        <f t="shared" si="32"/>
        <v>#DIV/0!</v>
      </c>
    </row>
    <row r="672" spans="2:14" s="14" customFormat="1" ht="23.1" customHeight="1">
      <c r="B672" s="17"/>
      <c r="C672" s="17"/>
      <c r="D672" s="17"/>
      <c r="E672" s="18"/>
      <c r="F672" s="17"/>
      <c r="G672" s="14" t="e">
        <f t="shared" si="30"/>
        <v>#N/A</v>
      </c>
      <c r="H672" s="17"/>
      <c r="I672" s="17" t="str">
        <f t="shared" si="31"/>
        <v>Valor Total Recebido</v>
      </c>
      <c r="N672" s="15" t="e">
        <f t="shared" si="32"/>
        <v>#DIV/0!</v>
      </c>
    </row>
    <row r="673" spans="2:14" s="14" customFormat="1" ht="23.1" customHeight="1">
      <c r="B673" s="17"/>
      <c r="C673" s="17"/>
      <c r="D673" s="17"/>
      <c r="E673" s="18"/>
      <c r="F673" s="17"/>
      <c r="G673" s="14" t="e">
        <f t="shared" si="30"/>
        <v>#N/A</v>
      </c>
      <c r="H673" s="17"/>
      <c r="I673" s="17" t="str">
        <f t="shared" si="31"/>
        <v>Valor Total Recebido</v>
      </c>
      <c r="N673" s="15" t="e">
        <f t="shared" si="32"/>
        <v>#DIV/0!</v>
      </c>
    </row>
    <row r="674" spans="2:14" s="14" customFormat="1" ht="23.1" customHeight="1">
      <c r="B674" s="17"/>
      <c r="C674" s="17"/>
      <c r="D674" s="17"/>
      <c r="E674" s="18"/>
      <c r="F674" s="17"/>
      <c r="G674" s="14" t="e">
        <f t="shared" si="30"/>
        <v>#N/A</v>
      </c>
      <c r="H674" s="17"/>
      <c r="I674" s="17" t="str">
        <f t="shared" si="31"/>
        <v>Valor Total Recebido</v>
      </c>
      <c r="N674" s="15" t="e">
        <f t="shared" si="32"/>
        <v>#DIV/0!</v>
      </c>
    </row>
    <row r="675" spans="2:14" s="14" customFormat="1" ht="23.1" customHeight="1">
      <c r="B675" s="17"/>
      <c r="C675" s="17"/>
      <c r="D675" s="17"/>
      <c r="E675" s="18"/>
      <c r="F675" s="17"/>
      <c r="G675" s="14" t="e">
        <f t="shared" si="30"/>
        <v>#N/A</v>
      </c>
      <c r="H675" s="17"/>
      <c r="I675" s="17" t="str">
        <f t="shared" si="31"/>
        <v>Valor Total Recebido</v>
      </c>
      <c r="N675" s="15" t="e">
        <f t="shared" si="32"/>
        <v>#DIV/0!</v>
      </c>
    </row>
    <row r="676" spans="2:14" s="14" customFormat="1" ht="23.1" customHeight="1">
      <c r="B676" s="17"/>
      <c r="C676" s="17"/>
      <c r="D676" s="17"/>
      <c r="E676" s="18"/>
      <c r="F676" s="17"/>
      <c r="G676" s="14" t="e">
        <f t="shared" si="30"/>
        <v>#N/A</v>
      </c>
      <c r="H676" s="17"/>
      <c r="I676" s="17" t="str">
        <f t="shared" si="31"/>
        <v>Valor Total Recebido</v>
      </c>
      <c r="N676" s="15" t="e">
        <f t="shared" si="32"/>
        <v>#DIV/0!</v>
      </c>
    </row>
    <row r="677" spans="2:14" s="14" customFormat="1" ht="23.1" customHeight="1">
      <c r="B677" s="17"/>
      <c r="C677" s="17"/>
      <c r="D677" s="17"/>
      <c r="E677" s="18"/>
      <c r="F677" s="17"/>
      <c r="G677" s="14" t="e">
        <f t="shared" si="30"/>
        <v>#N/A</v>
      </c>
      <c r="H677" s="17"/>
      <c r="I677" s="17" t="str">
        <f t="shared" si="31"/>
        <v>Valor Total Recebido</v>
      </c>
      <c r="N677" s="15" t="e">
        <f t="shared" si="32"/>
        <v>#DIV/0!</v>
      </c>
    </row>
    <row r="678" spans="2:14" s="14" customFormat="1" ht="23.1" customHeight="1">
      <c r="B678" s="17"/>
      <c r="C678" s="17"/>
      <c r="D678" s="17"/>
      <c r="E678" s="18"/>
      <c r="F678" s="17"/>
      <c r="G678" s="14" t="e">
        <f t="shared" si="30"/>
        <v>#N/A</v>
      </c>
      <c r="H678" s="17"/>
      <c r="I678" s="17" t="str">
        <f t="shared" si="31"/>
        <v>Valor Total Recebido</v>
      </c>
      <c r="N678" s="15" t="e">
        <f t="shared" si="32"/>
        <v>#DIV/0!</v>
      </c>
    </row>
    <row r="679" spans="2:14" s="14" customFormat="1" ht="23.1" customHeight="1">
      <c r="B679" s="17"/>
      <c r="C679" s="17"/>
      <c r="D679" s="17"/>
      <c r="E679" s="18"/>
      <c r="F679" s="17"/>
      <c r="G679" s="14" t="e">
        <f t="shared" si="30"/>
        <v>#N/A</v>
      </c>
      <c r="H679" s="17"/>
      <c r="I679" s="17" t="str">
        <f t="shared" si="31"/>
        <v>Valor Total Recebido</v>
      </c>
      <c r="N679" s="15" t="e">
        <f t="shared" si="32"/>
        <v>#DIV/0!</v>
      </c>
    </row>
    <row r="680" spans="2:14" s="14" customFormat="1" ht="23.1" customHeight="1">
      <c r="B680" s="17"/>
      <c r="C680" s="17"/>
      <c r="D680" s="17"/>
      <c r="E680" s="18"/>
      <c r="F680" s="17"/>
      <c r="G680" s="14" t="e">
        <f t="shared" si="30"/>
        <v>#N/A</v>
      </c>
      <c r="H680" s="17"/>
      <c r="I680" s="17" t="str">
        <f t="shared" si="31"/>
        <v>Valor Total Recebido</v>
      </c>
      <c r="N680" s="15" t="e">
        <f t="shared" si="32"/>
        <v>#DIV/0!</v>
      </c>
    </row>
    <row r="681" spans="2:14" s="14" customFormat="1" ht="23.1" customHeight="1">
      <c r="B681" s="17"/>
      <c r="C681" s="17"/>
      <c r="D681" s="17"/>
      <c r="E681" s="18"/>
      <c r="F681" s="17"/>
      <c r="G681" s="14" t="e">
        <f t="shared" si="30"/>
        <v>#N/A</v>
      </c>
      <c r="H681" s="17"/>
      <c r="I681" s="17" t="str">
        <f t="shared" si="31"/>
        <v>Valor Total Recebido</v>
      </c>
      <c r="N681" s="15" t="e">
        <f t="shared" si="32"/>
        <v>#DIV/0!</v>
      </c>
    </row>
    <row r="682" spans="2:14" s="14" customFormat="1" ht="23.1" customHeight="1">
      <c r="B682" s="17"/>
      <c r="C682" s="17"/>
      <c r="D682" s="17"/>
      <c r="E682" s="18"/>
      <c r="F682" s="17"/>
      <c r="G682" s="14" t="e">
        <f t="shared" si="30"/>
        <v>#N/A</v>
      </c>
      <c r="H682" s="17"/>
      <c r="I682" s="17" t="str">
        <f t="shared" si="31"/>
        <v>Valor Total Recebido</v>
      </c>
      <c r="N682" s="15" t="e">
        <f t="shared" si="32"/>
        <v>#DIV/0!</v>
      </c>
    </row>
    <row r="683" spans="2:14" s="14" customFormat="1" ht="23.1" customHeight="1">
      <c r="B683" s="17"/>
      <c r="C683" s="17"/>
      <c r="D683" s="17"/>
      <c r="E683" s="18"/>
      <c r="F683" s="17"/>
      <c r="G683" s="14" t="e">
        <f t="shared" si="30"/>
        <v>#N/A</v>
      </c>
      <c r="H683" s="17"/>
      <c r="I683" s="17" t="str">
        <f t="shared" si="31"/>
        <v>Valor Total Recebido</v>
      </c>
      <c r="N683" s="15" t="e">
        <f t="shared" si="32"/>
        <v>#DIV/0!</v>
      </c>
    </row>
    <row r="684" spans="2:14" s="14" customFormat="1" ht="23.1" customHeight="1">
      <c r="B684" s="17"/>
      <c r="C684" s="17"/>
      <c r="D684" s="17"/>
      <c r="E684" s="18"/>
      <c r="F684" s="17"/>
      <c r="G684" s="14" t="e">
        <f t="shared" si="30"/>
        <v>#N/A</v>
      </c>
      <c r="H684" s="17"/>
      <c r="I684" s="17" t="str">
        <f t="shared" si="31"/>
        <v>Valor Total Recebido</v>
      </c>
      <c r="N684" s="15" t="e">
        <f t="shared" si="32"/>
        <v>#DIV/0!</v>
      </c>
    </row>
    <row r="685" spans="2:14" s="14" customFormat="1" ht="23.1" customHeight="1">
      <c r="B685" s="17"/>
      <c r="C685" s="17"/>
      <c r="D685" s="17"/>
      <c r="E685" s="18"/>
      <c r="F685" s="17"/>
      <c r="G685" s="14" t="e">
        <f t="shared" si="30"/>
        <v>#N/A</v>
      </c>
      <c r="H685" s="17"/>
      <c r="I685" s="17" t="str">
        <f t="shared" si="31"/>
        <v>Valor Total Recebido</v>
      </c>
      <c r="N685" s="15" t="e">
        <f t="shared" si="32"/>
        <v>#DIV/0!</v>
      </c>
    </row>
    <row r="686" spans="2:14" s="14" customFormat="1" ht="23.1" customHeight="1">
      <c r="B686" s="17"/>
      <c r="C686" s="17"/>
      <c r="D686" s="17"/>
      <c r="E686" s="18"/>
      <c r="F686" s="17"/>
      <c r="G686" s="14" t="e">
        <f t="shared" si="30"/>
        <v>#N/A</v>
      </c>
      <c r="H686" s="17"/>
      <c r="I686" s="17" t="str">
        <f t="shared" si="31"/>
        <v>Valor Total Recebido</v>
      </c>
      <c r="N686" s="15" t="e">
        <f t="shared" si="32"/>
        <v>#DIV/0!</v>
      </c>
    </row>
    <row r="687" spans="2:14" s="14" customFormat="1" ht="23.1" customHeight="1">
      <c r="B687" s="17"/>
      <c r="C687" s="17"/>
      <c r="D687" s="17"/>
      <c r="E687" s="18"/>
      <c r="F687" s="17"/>
      <c r="G687" s="14" t="e">
        <f t="shared" si="30"/>
        <v>#N/A</v>
      </c>
      <c r="H687" s="17"/>
      <c r="I687" s="17" t="str">
        <f t="shared" si="31"/>
        <v>Valor Total Recebido</v>
      </c>
      <c r="N687" s="15" t="e">
        <f t="shared" si="32"/>
        <v>#DIV/0!</v>
      </c>
    </row>
    <row r="688" spans="2:14" s="14" customFormat="1" ht="23.1" customHeight="1">
      <c r="B688" s="17"/>
      <c r="C688" s="17"/>
      <c r="D688" s="17"/>
      <c r="E688" s="18"/>
      <c r="F688" s="17"/>
      <c r="G688" s="14" t="e">
        <f t="shared" si="30"/>
        <v>#N/A</v>
      </c>
      <c r="H688" s="17"/>
      <c r="I688" s="17" t="str">
        <f t="shared" si="31"/>
        <v>Valor Total Recebido</v>
      </c>
      <c r="N688" s="15" t="e">
        <f t="shared" si="32"/>
        <v>#DIV/0!</v>
      </c>
    </row>
    <row r="689" spans="2:14" s="14" customFormat="1" ht="23.1" customHeight="1">
      <c r="B689" s="17"/>
      <c r="C689" s="17"/>
      <c r="D689" s="17"/>
      <c r="E689" s="18"/>
      <c r="F689" s="17"/>
      <c r="G689" s="14" t="e">
        <f t="shared" si="30"/>
        <v>#N/A</v>
      </c>
      <c r="H689" s="17"/>
      <c r="I689" s="17" t="str">
        <f t="shared" si="31"/>
        <v>Valor Total Recebido</v>
      </c>
      <c r="N689" s="15" t="e">
        <f t="shared" si="32"/>
        <v>#DIV/0!</v>
      </c>
    </row>
    <row r="690" spans="2:14" s="14" customFormat="1" ht="23.1" customHeight="1">
      <c r="B690" s="17"/>
      <c r="C690" s="17"/>
      <c r="D690" s="17"/>
      <c r="E690" s="18"/>
      <c r="F690" s="17"/>
      <c r="G690" s="14" t="e">
        <f t="shared" si="30"/>
        <v>#N/A</v>
      </c>
      <c r="H690" s="17"/>
      <c r="I690" s="17" t="str">
        <f t="shared" si="31"/>
        <v>Valor Total Recebido</v>
      </c>
      <c r="N690" s="15" t="e">
        <f t="shared" si="32"/>
        <v>#DIV/0!</v>
      </c>
    </row>
    <row r="691" spans="2:14" s="14" customFormat="1" ht="23.1" customHeight="1">
      <c r="B691" s="17"/>
      <c r="C691" s="17"/>
      <c r="D691" s="17"/>
      <c r="E691" s="18"/>
      <c r="F691" s="17"/>
      <c r="G691" s="14" t="e">
        <f t="shared" si="30"/>
        <v>#N/A</v>
      </c>
      <c r="H691" s="17"/>
      <c r="I691" s="17" t="str">
        <f t="shared" si="31"/>
        <v>Valor Total Recebido</v>
      </c>
      <c r="N691" s="15" t="e">
        <f t="shared" si="32"/>
        <v>#DIV/0!</v>
      </c>
    </row>
    <row r="692" spans="2:14" s="14" customFormat="1" ht="23.1" customHeight="1">
      <c r="B692" s="17"/>
      <c r="C692" s="17"/>
      <c r="D692" s="17"/>
      <c r="E692" s="18"/>
      <c r="F692" s="17"/>
      <c r="G692" s="14" t="e">
        <f t="shared" si="30"/>
        <v>#N/A</v>
      </c>
      <c r="H692" s="17"/>
      <c r="I692" s="17" t="str">
        <f t="shared" si="31"/>
        <v>Valor Total Recebido</v>
      </c>
      <c r="N692" s="15" t="e">
        <f t="shared" si="32"/>
        <v>#DIV/0!</v>
      </c>
    </row>
    <row r="693" spans="2:14" s="14" customFormat="1" ht="23.1" customHeight="1">
      <c r="B693" s="17"/>
      <c r="C693" s="17"/>
      <c r="D693" s="17"/>
      <c r="E693" s="18"/>
      <c r="F693" s="17"/>
      <c r="G693" s="14" t="e">
        <f t="shared" si="30"/>
        <v>#N/A</v>
      </c>
      <c r="H693" s="17"/>
      <c r="I693" s="17" t="str">
        <f t="shared" si="31"/>
        <v>Valor Total Recebido</v>
      </c>
      <c r="N693" s="15" t="e">
        <f t="shared" si="32"/>
        <v>#DIV/0!</v>
      </c>
    </row>
    <row r="694" spans="2:14" s="14" customFormat="1" ht="23.1" customHeight="1">
      <c r="B694" s="17"/>
      <c r="C694" s="17"/>
      <c r="D694" s="17"/>
      <c r="E694" s="18"/>
      <c r="F694" s="17"/>
      <c r="G694" s="14" t="e">
        <f t="shared" si="30"/>
        <v>#N/A</v>
      </c>
      <c r="H694" s="17"/>
      <c r="I694" s="17" t="str">
        <f t="shared" si="31"/>
        <v>Valor Total Recebido</v>
      </c>
      <c r="N694" s="15" t="e">
        <f t="shared" si="32"/>
        <v>#DIV/0!</v>
      </c>
    </row>
    <row r="695" spans="2:14" s="14" customFormat="1" ht="23.1" customHeight="1">
      <c r="B695" s="17"/>
      <c r="C695" s="17"/>
      <c r="D695" s="17"/>
      <c r="E695" s="18"/>
      <c r="F695" s="17"/>
      <c r="G695" s="14" t="e">
        <f t="shared" si="30"/>
        <v>#N/A</v>
      </c>
      <c r="H695" s="17"/>
      <c r="I695" s="17" t="str">
        <f t="shared" si="31"/>
        <v>Valor Total Recebido</v>
      </c>
      <c r="N695" s="15" t="e">
        <f t="shared" si="32"/>
        <v>#DIV/0!</v>
      </c>
    </row>
    <row r="696" spans="2:14" s="14" customFormat="1" ht="23.1" customHeight="1">
      <c r="B696" s="17"/>
      <c r="C696" s="17"/>
      <c r="D696" s="17"/>
      <c r="E696" s="18"/>
      <c r="F696" s="17"/>
      <c r="G696" s="14" t="e">
        <f t="shared" si="30"/>
        <v>#N/A</v>
      </c>
      <c r="H696" s="17"/>
      <c r="I696" s="17" t="str">
        <f t="shared" si="31"/>
        <v>Valor Total Recebido</v>
      </c>
      <c r="N696" s="15" t="e">
        <f t="shared" si="32"/>
        <v>#DIV/0!</v>
      </c>
    </row>
    <row r="697" spans="2:14" s="14" customFormat="1" ht="23.1" customHeight="1">
      <c r="B697" s="17"/>
      <c r="C697" s="17"/>
      <c r="D697" s="17"/>
      <c r="E697" s="18"/>
      <c r="F697" s="17"/>
      <c r="G697" s="14" t="e">
        <f t="shared" si="30"/>
        <v>#N/A</v>
      </c>
      <c r="H697" s="17"/>
      <c r="I697" s="17" t="str">
        <f t="shared" si="31"/>
        <v>Valor Total Recebido</v>
      </c>
      <c r="N697" s="15" t="e">
        <f t="shared" si="32"/>
        <v>#DIV/0!</v>
      </c>
    </row>
    <row r="698" spans="2:14" s="14" customFormat="1" ht="23.1" customHeight="1">
      <c r="B698" s="17"/>
      <c r="C698" s="17"/>
      <c r="D698" s="17"/>
      <c r="E698" s="18"/>
      <c r="F698" s="17"/>
      <c r="G698" s="14" t="e">
        <f t="shared" si="30"/>
        <v>#N/A</v>
      </c>
      <c r="H698" s="17"/>
      <c r="I698" s="17" t="str">
        <f t="shared" si="31"/>
        <v>Valor Total Recebido</v>
      </c>
      <c r="N698" s="15" t="e">
        <f t="shared" si="32"/>
        <v>#DIV/0!</v>
      </c>
    </row>
    <row r="699" spans="2:14" s="14" customFormat="1" ht="23.1" customHeight="1">
      <c r="B699" s="17"/>
      <c r="C699" s="17"/>
      <c r="D699" s="17"/>
      <c r="E699" s="18"/>
      <c r="F699" s="17"/>
      <c r="G699" s="14" t="e">
        <f t="shared" si="30"/>
        <v>#N/A</v>
      </c>
      <c r="H699" s="17"/>
      <c r="I699" s="17" t="str">
        <f t="shared" si="31"/>
        <v>Valor Total Recebido</v>
      </c>
      <c r="N699" s="15" t="e">
        <f t="shared" si="32"/>
        <v>#DIV/0!</v>
      </c>
    </row>
    <row r="700" spans="2:14" s="14" customFormat="1" ht="23.1" customHeight="1">
      <c r="B700" s="17"/>
      <c r="C700" s="17"/>
      <c r="D700" s="17"/>
      <c r="E700" s="18"/>
      <c r="F700" s="17"/>
      <c r="G700" s="14" t="e">
        <f t="shared" si="30"/>
        <v>#N/A</v>
      </c>
      <c r="H700" s="17"/>
      <c r="I700" s="17" t="str">
        <f t="shared" si="31"/>
        <v>Valor Total Recebido</v>
      </c>
      <c r="N700" s="15" t="e">
        <f t="shared" si="32"/>
        <v>#DIV/0!</v>
      </c>
    </row>
    <row r="701" spans="2:14" s="14" customFormat="1" ht="23.1" customHeight="1">
      <c r="B701" s="17"/>
      <c r="C701" s="17"/>
      <c r="D701" s="17"/>
      <c r="E701" s="18"/>
      <c r="F701" s="17"/>
      <c r="G701" s="14" t="e">
        <f t="shared" si="30"/>
        <v>#N/A</v>
      </c>
      <c r="H701" s="17"/>
      <c r="I701" s="17" t="str">
        <f t="shared" si="31"/>
        <v>Valor Total Recebido</v>
      </c>
      <c r="N701" s="15" t="e">
        <f t="shared" si="32"/>
        <v>#DIV/0!</v>
      </c>
    </row>
    <row r="702" spans="2:14" s="14" customFormat="1" ht="23.1" customHeight="1">
      <c r="B702" s="17"/>
      <c r="C702" s="17"/>
      <c r="D702" s="17"/>
      <c r="E702" s="18"/>
      <c r="F702" s="17"/>
      <c r="G702" s="14" t="e">
        <f t="shared" si="30"/>
        <v>#N/A</v>
      </c>
      <c r="H702" s="17"/>
      <c r="I702" s="17" t="str">
        <f t="shared" si="31"/>
        <v>Valor Total Recebido</v>
      </c>
      <c r="N702" s="15" t="e">
        <f t="shared" si="32"/>
        <v>#DIV/0!</v>
      </c>
    </row>
    <row r="703" spans="2:14" s="14" customFormat="1" ht="23.1" customHeight="1">
      <c r="B703" s="17"/>
      <c r="C703" s="17"/>
      <c r="D703" s="17"/>
      <c r="E703" s="18"/>
      <c r="F703" s="17"/>
      <c r="G703" s="14" t="e">
        <f t="shared" si="30"/>
        <v>#N/A</v>
      </c>
      <c r="H703" s="17"/>
      <c r="I703" s="17" t="str">
        <f t="shared" si="31"/>
        <v>Valor Total Recebido</v>
      </c>
      <c r="N703" s="15" t="e">
        <f t="shared" si="32"/>
        <v>#DIV/0!</v>
      </c>
    </row>
    <row r="704" spans="2:14" s="14" customFormat="1" ht="23.1" customHeight="1">
      <c r="B704" s="17"/>
      <c r="C704" s="17"/>
      <c r="D704" s="17"/>
      <c r="E704" s="18"/>
      <c r="F704" s="17"/>
      <c r="G704" s="14" t="e">
        <f t="shared" si="30"/>
        <v>#N/A</v>
      </c>
      <c r="H704" s="17"/>
      <c r="I704" s="17" t="str">
        <f t="shared" si="31"/>
        <v>Valor Total Recebido</v>
      </c>
      <c r="N704" s="15" t="e">
        <f t="shared" si="32"/>
        <v>#DIV/0!</v>
      </c>
    </row>
    <row r="705" spans="2:14" s="14" customFormat="1" ht="23.1" customHeight="1">
      <c r="B705" s="17"/>
      <c r="C705" s="17"/>
      <c r="D705" s="17"/>
      <c r="E705" s="18"/>
      <c r="F705" s="17"/>
      <c r="G705" s="14" t="e">
        <f t="shared" si="30"/>
        <v>#N/A</v>
      </c>
      <c r="H705" s="17"/>
      <c r="I705" s="17" t="str">
        <f t="shared" si="31"/>
        <v>Valor Total Recebido</v>
      </c>
      <c r="N705" s="15" t="e">
        <f t="shared" si="32"/>
        <v>#DIV/0!</v>
      </c>
    </row>
    <row r="706" spans="2:14" s="14" customFormat="1" ht="23.1" customHeight="1">
      <c r="B706" s="17"/>
      <c r="C706" s="17"/>
      <c r="D706" s="17"/>
      <c r="E706" s="18"/>
      <c r="F706" s="17"/>
      <c r="G706" s="14" t="e">
        <f t="shared" si="30"/>
        <v>#N/A</v>
      </c>
      <c r="H706" s="17"/>
      <c r="I706" s="17" t="str">
        <f t="shared" si="31"/>
        <v>Valor Total Recebido</v>
      </c>
      <c r="N706" s="15" t="e">
        <f t="shared" si="32"/>
        <v>#DIV/0!</v>
      </c>
    </row>
    <row r="707" spans="2:14" s="14" customFormat="1" ht="23.1" customHeight="1">
      <c r="B707" s="17"/>
      <c r="C707" s="17"/>
      <c r="D707" s="17"/>
      <c r="E707" s="18"/>
      <c r="F707" s="17"/>
      <c r="G707" s="14" t="e">
        <f t="shared" si="30"/>
        <v>#N/A</v>
      </c>
      <c r="H707" s="17"/>
      <c r="I707" s="17" t="str">
        <f t="shared" si="31"/>
        <v>Valor Total Recebido</v>
      </c>
      <c r="N707" s="15" t="e">
        <f t="shared" si="32"/>
        <v>#DIV/0!</v>
      </c>
    </row>
    <row r="708" spans="2:14" s="14" customFormat="1" ht="23.1" customHeight="1">
      <c r="B708" s="17"/>
      <c r="C708" s="17"/>
      <c r="D708" s="17"/>
      <c r="E708" s="18"/>
      <c r="F708" s="17"/>
      <c r="G708" s="14" t="e">
        <f t="shared" ref="G708:G771" si="33">VLOOKUP($D708,$K$1:$L$12,2,FALSE)</f>
        <v>#N/A</v>
      </c>
      <c r="H708" s="17"/>
      <c r="I708" s="17" t="str">
        <f t="shared" ref="I708:I771" si="34">IF(H708&lt;F708,"Falta Receber",IF(H708=F708,"Valor Total Recebido",""))</f>
        <v>Valor Total Recebido</v>
      </c>
      <c r="N708" s="15" t="e">
        <f t="shared" ref="N708:N771" si="35">E708/F708</f>
        <v>#DIV/0!</v>
      </c>
    </row>
    <row r="709" spans="2:14" s="14" customFormat="1" ht="23.1" customHeight="1">
      <c r="B709" s="17"/>
      <c r="C709" s="17"/>
      <c r="D709" s="17"/>
      <c r="E709" s="18"/>
      <c r="F709" s="17"/>
      <c r="G709" s="14" t="e">
        <f t="shared" si="33"/>
        <v>#N/A</v>
      </c>
      <c r="H709" s="17"/>
      <c r="I709" s="17" t="str">
        <f t="shared" si="34"/>
        <v>Valor Total Recebido</v>
      </c>
      <c r="N709" s="15" t="e">
        <f t="shared" si="35"/>
        <v>#DIV/0!</v>
      </c>
    </row>
    <row r="710" spans="2:14" s="14" customFormat="1" ht="23.1" customHeight="1">
      <c r="B710" s="17"/>
      <c r="C710" s="17"/>
      <c r="D710" s="17"/>
      <c r="E710" s="18"/>
      <c r="F710" s="17"/>
      <c r="G710" s="14" t="e">
        <f t="shared" si="33"/>
        <v>#N/A</v>
      </c>
      <c r="H710" s="17"/>
      <c r="I710" s="17" t="str">
        <f t="shared" si="34"/>
        <v>Valor Total Recebido</v>
      </c>
      <c r="N710" s="15" t="e">
        <f t="shared" si="35"/>
        <v>#DIV/0!</v>
      </c>
    </row>
    <row r="711" spans="2:14" s="14" customFormat="1" ht="23.1" customHeight="1">
      <c r="B711" s="17"/>
      <c r="C711" s="17"/>
      <c r="D711" s="17"/>
      <c r="E711" s="18"/>
      <c r="F711" s="17"/>
      <c r="G711" s="14" t="e">
        <f t="shared" si="33"/>
        <v>#N/A</v>
      </c>
      <c r="H711" s="17"/>
      <c r="I711" s="17" t="str">
        <f t="shared" si="34"/>
        <v>Valor Total Recebido</v>
      </c>
      <c r="N711" s="15" t="e">
        <f t="shared" si="35"/>
        <v>#DIV/0!</v>
      </c>
    </row>
    <row r="712" spans="2:14" s="14" customFormat="1" ht="23.1" customHeight="1">
      <c r="B712" s="17"/>
      <c r="C712" s="17"/>
      <c r="D712" s="17"/>
      <c r="E712" s="18"/>
      <c r="F712" s="17"/>
      <c r="G712" s="14" t="e">
        <f t="shared" si="33"/>
        <v>#N/A</v>
      </c>
      <c r="H712" s="17"/>
      <c r="I712" s="17" t="str">
        <f t="shared" si="34"/>
        <v>Valor Total Recebido</v>
      </c>
      <c r="N712" s="15" t="e">
        <f t="shared" si="35"/>
        <v>#DIV/0!</v>
      </c>
    </row>
    <row r="713" spans="2:14" s="14" customFormat="1" ht="23.1" customHeight="1">
      <c r="B713" s="17"/>
      <c r="C713" s="17"/>
      <c r="D713" s="17"/>
      <c r="E713" s="18"/>
      <c r="F713" s="17"/>
      <c r="G713" s="14" t="e">
        <f t="shared" si="33"/>
        <v>#N/A</v>
      </c>
      <c r="H713" s="17"/>
      <c r="I713" s="17" t="str">
        <f t="shared" si="34"/>
        <v>Valor Total Recebido</v>
      </c>
      <c r="N713" s="15" t="e">
        <f t="shared" si="35"/>
        <v>#DIV/0!</v>
      </c>
    </row>
    <row r="714" spans="2:14" s="14" customFormat="1" ht="23.1" customHeight="1">
      <c r="B714" s="17"/>
      <c r="C714" s="17"/>
      <c r="D714" s="17"/>
      <c r="E714" s="18"/>
      <c r="F714" s="17"/>
      <c r="G714" s="14" t="e">
        <f t="shared" si="33"/>
        <v>#N/A</v>
      </c>
      <c r="H714" s="17"/>
      <c r="I714" s="17" t="str">
        <f t="shared" si="34"/>
        <v>Valor Total Recebido</v>
      </c>
      <c r="N714" s="15" t="e">
        <f t="shared" si="35"/>
        <v>#DIV/0!</v>
      </c>
    </row>
    <row r="715" spans="2:14" s="14" customFormat="1" ht="23.1" customHeight="1">
      <c r="B715" s="17"/>
      <c r="C715" s="17"/>
      <c r="D715" s="17"/>
      <c r="E715" s="18"/>
      <c r="F715" s="17"/>
      <c r="G715" s="14" t="e">
        <f t="shared" si="33"/>
        <v>#N/A</v>
      </c>
      <c r="H715" s="17"/>
      <c r="I715" s="17" t="str">
        <f t="shared" si="34"/>
        <v>Valor Total Recebido</v>
      </c>
      <c r="N715" s="15" t="e">
        <f t="shared" si="35"/>
        <v>#DIV/0!</v>
      </c>
    </row>
    <row r="716" spans="2:14" s="14" customFormat="1" ht="23.1" customHeight="1">
      <c r="B716" s="17"/>
      <c r="C716" s="17"/>
      <c r="D716" s="17"/>
      <c r="E716" s="18"/>
      <c r="F716" s="17"/>
      <c r="G716" s="14" t="e">
        <f t="shared" si="33"/>
        <v>#N/A</v>
      </c>
      <c r="H716" s="17"/>
      <c r="I716" s="17" t="str">
        <f t="shared" si="34"/>
        <v>Valor Total Recebido</v>
      </c>
      <c r="N716" s="15" t="e">
        <f t="shared" si="35"/>
        <v>#DIV/0!</v>
      </c>
    </row>
    <row r="717" spans="2:14" s="14" customFormat="1" ht="23.1" customHeight="1">
      <c r="B717" s="17"/>
      <c r="C717" s="17"/>
      <c r="D717" s="17"/>
      <c r="E717" s="18"/>
      <c r="F717" s="17"/>
      <c r="G717" s="14" t="e">
        <f t="shared" si="33"/>
        <v>#N/A</v>
      </c>
      <c r="H717" s="17"/>
      <c r="I717" s="17" t="str">
        <f t="shared" si="34"/>
        <v>Valor Total Recebido</v>
      </c>
      <c r="N717" s="15" t="e">
        <f t="shared" si="35"/>
        <v>#DIV/0!</v>
      </c>
    </row>
    <row r="718" spans="2:14" s="14" customFormat="1" ht="23.1" customHeight="1">
      <c r="B718" s="17"/>
      <c r="C718" s="17"/>
      <c r="D718" s="17"/>
      <c r="E718" s="18"/>
      <c r="F718" s="17"/>
      <c r="G718" s="14" t="e">
        <f t="shared" si="33"/>
        <v>#N/A</v>
      </c>
      <c r="H718" s="17"/>
      <c r="I718" s="17" t="str">
        <f t="shared" si="34"/>
        <v>Valor Total Recebido</v>
      </c>
      <c r="N718" s="15" t="e">
        <f t="shared" si="35"/>
        <v>#DIV/0!</v>
      </c>
    </row>
    <row r="719" spans="2:14" s="14" customFormat="1" ht="23.1" customHeight="1">
      <c r="B719" s="17"/>
      <c r="C719" s="17"/>
      <c r="D719" s="17"/>
      <c r="E719" s="18"/>
      <c r="F719" s="17"/>
      <c r="G719" s="14" t="e">
        <f t="shared" si="33"/>
        <v>#N/A</v>
      </c>
      <c r="H719" s="17"/>
      <c r="I719" s="17" t="str">
        <f t="shared" si="34"/>
        <v>Valor Total Recebido</v>
      </c>
      <c r="N719" s="15" t="e">
        <f t="shared" si="35"/>
        <v>#DIV/0!</v>
      </c>
    </row>
    <row r="720" spans="2:14" s="14" customFormat="1" ht="23.1" customHeight="1">
      <c r="B720" s="17"/>
      <c r="C720" s="17"/>
      <c r="D720" s="17"/>
      <c r="E720" s="18"/>
      <c r="F720" s="17"/>
      <c r="G720" s="14" t="e">
        <f t="shared" si="33"/>
        <v>#N/A</v>
      </c>
      <c r="H720" s="17"/>
      <c r="I720" s="17" t="str">
        <f t="shared" si="34"/>
        <v>Valor Total Recebido</v>
      </c>
      <c r="N720" s="15" t="e">
        <f t="shared" si="35"/>
        <v>#DIV/0!</v>
      </c>
    </row>
    <row r="721" spans="2:14" s="14" customFormat="1" ht="23.1" customHeight="1">
      <c r="B721" s="17"/>
      <c r="C721" s="17"/>
      <c r="D721" s="17"/>
      <c r="E721" s="18"/>
      <c r="F721" s="17"/>
      <c r="G721" s="14" t="e">
        <f t="shared" si="33"/>
        <v>#N/A</v>
      </c>
      <c r="H721" s="17"/>
      <c r="I721" s="17" t="str">
        <f t="shared" si="34"/>
        <v>Valor Total Recebido</v>
      </c>
      <c r="N721" s="15" t="e">
        <f t="shared" si="35"/>
        <v>#DIV/0!</v>
      </c>
    </row>
    <row r="722" spans="2:14" s="14" customFormat="1" ht="23.1" customHeight="1">
      <c r="B722" s="17"/>
      <c r="C722" s="17"/>
      <c r="D722" s="17"/>
      <c r="E722" s="18"/>
      <c r="F722" s="17"/>
      <c r="G722" s="14" t="e">
        <f t="shared" si="33"/>
        <v>#N/A</v>
      </c>
      <c r="H722" s="17"/>
      <c r="I722" s="17" t="str">
        <f t="shared" si="34"/>
        <v>Valor Total Recebido</v>
      </c>
      <c r="N722" s="15" t="e">
        <f t="shared" si="35"/>
        <v>#DIV/0!</v>
      </c>
    </row>
    <row r="723" spans="2:14" s="14" customFormat="1" ht="23.1" customHeight="1">
      <c r="B723" s="17"/>
      <c r="C723" s="17"/>
      <c r="D723" s="17"/>
      <c r="E723" s="18"/>
      <c r="F723" s="17"/>
      <c r="G723" s="14" t="e">
        <f t="shared" si="33"/>
        <v>#N/A</v>
      </c>
      <c r="H723" s="17"/>
      <c r="I723" s="17" t="str">
        <f t="shared" si="34"/>
        <v>Valor Total Recebido</v>
      </c>
      <c r="N723" s="15" t="e">
        <f t="shared" si="35"/>
        <v>#DIV/0!</v>
      </c>
    </row>
    <row r="724" spans="2:14" s="14" customFormat="1" ht="23.1" customHeight="1">
      <c r="B724" s="17"/>
      <c r="C724" s="17"/>
      <c r="D724" s="17"/>
      <c r="E724" s="18"/>
      <c r="F724" s="17"/>
      <c r="G724" s="14" t="e">
        <f t="shared" si="33"/>
        <v>#N/A</v>
      </c>
      <c r="H724" s="17"/>
      <c r="I724" s="17" t="str">
        <f t="shared" si="34"/>
        <v>Valor Total Recebido</v>
      </c>
      <c r="N724" s="15" t="e">
        <f t="shared" si="35"/>
        <v>#DIV/0!</v>
      </c>
    </row>
    <row r="725" spans="2:14" s="14" customFormat="1" ht="23.1" customHeight="1">
      <c r="B725" s="17"/>
      <c r="C725" s="17"/>
      <c r="D725" s="17"/>
      <c r="E725" s="18"/>
      <c r="F725" s="17"/>
      <c r="G725" s="14" t="e">
        <f t="shared" si="33"/>
        <v>#N/A</v>
      </c>
      <c r="H725" s="17"/>
      <c r="I725" s="17" t="str">
        <f t="shared" si="34"/>
        <v>Valor Total Recebido</v>
      </c>
      <c r="N725" s="15" t="e">
        <f t="shared" si="35"/>
        <v>#DIV/0!</v>
      </c>
    </row>
    <row r="726" spans="2:14" s="14" customFormat="1" ht="23.1" customHeight="1">
      <c r="B726" s="17"/>
      <c r="C726" s="17"/>
      <c r="D726" s="17"/>
      <c r="E726" s="18"/>
      <c r="F726" s="17"/>
      <c r="G726" s="14" t="e">
        <f t="shared" si="33"/>
        <v>#N/A</v>
      </c>
      <c r="H726" s="17"/>
      <c r="I726" s="17" t="str">
        <f t="shared" si="34"/>
        <v>Valor Total Recebido</v>
      </c>
      <c r="N726" s="15" t="e">
        <f t="shared" si="35"/>
        <v>#DIV/0!</v>
      </c>
    </row>
    <row r="727" spans="2:14" s="14" customFormat="1" ht="23.1" customHeight="1">
      <c r="B727" s="17"/>
      <c r="C727" s="17"/>
      <c r="D727" s="17"/>
      <c r="E727" s="18"/>
      <c r="F727" s="17"/>
      <c r="G727" s="14" t="e">
        <f t="shared" si="33"/>
        <v>#N/A</v>
      </c>
      <c r="H727" s="17"/>
      <c r="I727" s="17" t="str">
        <f t="shared" si="34"/>
        <v>Valor Total Recebido</v>
      </c>
      <c r="N727" s="15" t="e">
        <f t="shared" si="35"/>
        <v>#DIV/0!</v>
      </c>
    </row>
    <row r="728" spans="2:14" s="14" customFormat="1" ht="23.1" customHeight="1">
      <c r="B728" s="17"/>
      <c r="C728" s="17"/>
      <c r="D728" s="17"/>
      <c r="E728" s="18"/>
      <c r="F728" s="17"/>
      <c r="G728" s="14" t="e">
        <f t="shared" si="33"/>
        <v>#N/A</v>
      </c>
      <c r="H728" s="17"/>
      <c r="I728" s="17" t="str">
        <f t="shared" si="34"/>
        <v>Valor Total Recebido</v>
      </c>
      <c r="N728" s="15" t="e">
        <f t="shared" si="35"/>
        <v>#DIV/0!</v>
      </c>
    </row>
    <row r="729" spans="2:14" s="14" customFormat="1" ht="23.1" customHeight="1">
      <c r="B729" s="17"/>
      <c r="C729" s="17"/>
      <c r="D729" s="17"/>
      <c r="E729" s="18"/>
      <c r="F729" s="17"/>
      <c r="G729" s="14" t="e">
        <f t="shared" si="33"/>
        <v>#N/A</v>
      </c>
      <c r="H729" s="17"/>
      <c r="I729" s="17" t="str">
        <f t="shared" si="34"/>
        <v>Valor Total Recebido</v>
      </c>
      <c r="N729" s="15" t="e">
        <f t="shared" si="35"/>
        <v>#DIV/0!</v>
      </c>
    </row>
    <row r="730" spans="2:14" s="14" customFormat="1" ht="23.1" customHeight="1">
      <c r="B730" s="17"/>
      <c r="C730" s="17"/>
      <c r="D730" s="17"/>
      <c r="E730" s="18"/>
      <c r="F730" s="17"/>
      <c r="G730" s="14" t="e">
        <f t="shared" si="33"/>
        <v>#N/A</v>
      </c>
      <c r="H730" s="17"/>
      <c r="I730" s="17" t="str">
        <f t="shared" si="34"/>
        <v>Valor Total Recebido</v>
      </c>
      <c r="N730" s="15" t="e">
        <f t="shared" si="35"/>
        <v>#DIV/0!</v>
      </c>
    </row>
    <row r="731" spans="2:14" s="14" customFormat="1" ht="23.1" customHeight="1">
      <c r="B731" s="17"/>
      <c r="C731" s="17"/>
      <c r="D731" s="17"/>
      <c r="E731" s="18"/>
      <c r="F731" s="17"/>
      <c r="G731" s="14" t="e">
        <f t="shared" si="33"/>
        <v>#N/A</v>
      </c>
      <c r="H731" s="17"/>
      <c r="I731" s="17" t="str">
        <f t="shared" si="34"/>
        <v>Valor Total Recebido</v>
      </c>
      <c r="N731" s="15" t="e">
        <f t="shared" si="35"/>
        <v>#DIV/0!</v>
      </c>
    </row>
    <row r="732" spans="2:14" s="14" customFormat="1" ht="23.1" customHeight="1">
      <c r="B732" s="17"/>
      <c r="C732" s="17"/>
      <c r="D732" s="17"/>
      <c r="E732" s="18"/>
      <c r="F732" s="17"/>
      <c r="G732" s="14" t="e">
        <f t="shared" si="33"/>
        <v>#N/A</v>
      </c>
      <c r="H732" s="17"/>
      <c r="I732" s="17" t="str">
        <f t="shared" si="34"/>
        <v>Valor Total Recebido</v>
      </c>
      <c r="N732" s="15" t="e">
        <f t="shared" si="35"/>
        <v>#DIV/0!</v>
      </c>
    </row>
    <row r="733" spans="2:14" s="14" customFormat="1" ht="23.1" customHeight="1">
      <c r="B733" s="17"/>
      <c r="C733" s="17"/>
      <c r="D733" s="17"/>
      <c r="E733" s="18"/>
      <c r="F733" s="17"/>
      <c r="G733" s="14" t="e">
        <f t="shared" si="33"/>
        <v>#N/A</v>
      </c>
      <c r="H733" s="17"/>
      <c r="I733" s="17" t="str">
        <f t="shared" si="34"/>
        <v>Valor Total Recebido</v>
      </c>
      <c r="N733" s="15" t="e">
        <f t="shared" si="35"/>
        <v>#DIV/0!</v>
      </c>
    </row>
    <row r="734" spans="2:14" s="14" customFormat="1" ht="23.1" customHeight="1">
      <c r="B734" s="17"/>
      <c r="C734" s="17"/>
      <c r="D734" s="17"/>
      <c r="E734" s="18"/>
      <c r="F734" s="17"/>
      <c r="G734" s="14" t="e">
        <f t="shared" si="33"/>
        <v>#N/A</v>
      </c>
      <c r="H734" s="17"/>
      <c r="I734" s="17" t="str">
        <f t="shared" si="34"/>
        <v>Valor Total Recebido</v>
      </c>
      <c r="N734" s="15" t="e">
        <f t="shared" si="35"/>
        <v>#DIV/0!</v>
      </c>
    </row>
    <row r="735" spans="2:14" s="14" customFormat="1" ht="23.1" customHeight="1">
      <c r="B735" s="17"/>
      <c r="C735" s="17"/>
      <c r="D735" s="17"/>
      <c r="E735" s="18"/>
      <c r="F735" s="17"/>
      <c r="G735" s="14" t="e">
        <f t="shared" si="33"/>
        <v>#N/A</v>
      </c>
      <c r="H735" s="17"/>
      <c r="I735" s="17" t="str">
        <f t="shared" si="34"/>
        <v>Valor Total Recebido</v>
      </c>
      <c r="N735" s="15" t="e">
        <f t="shared" si="35"/>
        <v>#DIV/0!</v>
      </c>
    </row>
    <row r="736" spans="2:14" s="14" customFormat="1" ht="23.1" customHeight="1">
      <c r="B736" s="17"/>
      <c r="C736" s="17"/>
      <c r="D736" s="17"/>
      <c r="E736" s="18"/>
      <c r="F736" s="17"/>
      <c r="G736" s="14" t="e">
        <f t="shared" si="33"/>
        <v>#N/A</v>
      </c>
      <c r="H736" s="17"/>
      <c r="I736" s="17" t="str">
        <f t="shared" si="34"/>
        <v>Valor Total Recebido</v>
      </c>
      <c r="N736" s="15" t="e">
        <f t="shared" si="35"/>
        <v>#DIV/0!</v>
      </c>
    </row>
    <row r="737" spans="2:14" s="14" customFormat="1" ht="23.1" customHeight="1">
      <c r="B737" s="17"/>
      <c r="C737" s="17"/>
      <c r="D737" s="17"/>
      <c r="E737" s="18"/>
      <c r="F737" s="17"/>
      <c r="G737" s="14" t="e">
        <f t="shared" si="33"/>
        <v>#N/A</v>
      </c>
      <c r="H737" s="17"/>
      <c r="I737" s="17" t="str">
        <f t="shared" si="34"/>
        <v>Valor Total Recebido</v>
      </c>
      <c r="N737" s="15" t="e">
        <f t="shared" si="35"/>
        <v>#DIV/0!</v>
      </c>
    </row>
    <row r="738" spans="2:14" s="14" customFormat="1" ht="23.1" customHeight="1">
      <c r="B738" s="17"/>
      <c r="C738" s="17"/>
      <c r="D738" s="17"/>
      <c r="E738" s="18"/>
      <c r="F738" s="17"/>
      <c r="G738" s="14" t="e">
        <f t="shared" si="33"/>
        <v>#N/A</v>
      </c>
      <c r="H738" s="17"/>
      <c r="I738" s="17" t="str">
        <f t="shared" si="34"/>
        <v>Valor Total Recebido</v>
      </c>
      <c r="N738" s="15" t="e">
        <f t="shared" si="35"/>
        <v>#DIV/0!</v>
      </c>
    </row>
    <row r="739" spans="2:14" s="14" customFormat="1" ht="23.1" customHeight="1">
      <c r="B739" s="17"/>
      <c r="C739" s="17"/>
      <c r="D739" s="17"/>
      <c r="E739" s="18"/>
      <c r="F739" s="17"/>
      <c r="G739" s="14" t="e">
        <f t="shared" si="33"/>
        <v>#N/A</v>
      </c>
      <c r="H739" s="17"/>
      <c r="I739" s="17" t="str">
        <f t="shared" si="34"/>
        <v>Valor Total Recebido</v>
      </c>
      <c r="N739" s="15" t="e">
        <f t="shared" si="35"/>
        <v>#DIV/0!</v>
      </c>
    </row>
    <row r="740" spans="2:14" s="14" customFormat="1" ht="23.1" customHeight="1">
      <c r="B740" s="17"/>
      <c r="C740" s="17"/>
      <c r="D740" s="17"/>
      <c r="E740" s="18"/>
      <c r="F740" s="17"/>
      <c r="G740" s="14" t="e">
        <f t="shared" si="33"/>
        <v>#N/A</v>
      </c>
      <c r="H740" s="17"/>
      <c r="I740" s="17" t="str">
        <f t="shared" si="34"/>
        <v>Valor Total Recebido</v>
      </c>
      <c r="N740" s="15" t="e">
        <f t="shared" si="35"/>
        <v>#DIV/0!</v>
      </c>
    </row>
    <row r="741" spans="2:14" s="14" customFormat="1" ht="23.1" customHeight="1">
      <c r="B741" s="17"/>
      <c r="C741" s="17"/>
      <c r="D741" s="17"/>
      <c r="E741" s="18"/>
      <c r="F741" s="17"/>
      <c r="G741" s="14" t="e">
        <f t="shared" si="33"/>
        <v>#N/A</v>
      </c>
      <c r="H741" s="17"/>
      <c r="I741" s="17" t="str">
        <f t="shared" si="34"/>
        <v>Valor Total Recebido</v>
      </c>
      <c r="N741" s="15" t="e">
        <f t="shared" si="35"/>
        <v>#DIV/0!</v>
      </c>
    </row>
    <row r="742" spans="2:14" s="14" customFormat="1" ht="23.1" customHeight="1">
      <c r="B742" s="17"/>
      <c r="C742" s="17"/>
      <c r="D742" s="17"/>
      <c r="E742" s="18"/>
      <c r="F742" s="17"/>
      <c r="G742" s="14" t="e">
        <f t="shared" si="33"/>
        <v>#N/A</v>
      </c>
      <c r="H742" s="17"/>
      <c r="I742" s="17" t="str">
        <f t="shared" si="34"/>
        <v>Valor Total Recebido</v>
      </c>
      <c r="N742" s="15" t="e">
        <f t="shared" si="35"/>
        <v>#DIV/0!</v>
      </c>
    </row>
    <row r="743" spans="2:14" s="14" customFormat="1" ht="23.1" customHeight="1">
      <c r="B743" s="17"/>
      <c r="C743" s="17"/>
      <c r="D743" s="17"/>
      <c r="E743" s="18"/>
      <c r="F743" s="17"/>
      <c r="G743" s="14" t="e">
        <f t="shared" si="33"/>
        <v>#N/A</v>
      </c>
      <c r="H743" s="17"/>
      <c r="I743" s="17" t="str">
        <f t="shared" si="34"/>
        <v>Valor Total Recebido</v>
      </c>
      <c r="N743" s="15" t="e">
        <f t="shared" si="35"/>
        <v>#DIV/0!</v>
      </c>
    </row>
    <row r="744" spans="2:14" s="14" customFormat="1" ht="23.1" customHeight="1">
      <c r="B744" s="17"/>
      <c r="C744" s="17"/>
      <c r="D744" s="17"/>
      <c r="E744" s="18"/>
      <c r="F744" s="17"/>
      <c r="G744" s="14" t="e">
        <f t="shared" si="33"/>
        <v>#N/A</v>
      </c>
      <c r="H744" s="17"/>
      <c r="I744" s="17" t="str">
        <f t="shared" si="34"/>
        <v>Valor Total Recebido</v>
      </c>
      <c r="N744" s="15" t="e">
        <f t="shared" si="35"/>
        <v>#DIV/0!</v>
      </c>
    </row>
    <row r="745" spans="2:14" s="14" customFormat="1" ht="23.1" customHeight="1">
      <c r="B745" s="17"/>
      <c r="C745" s="17"/>
      <c r="D745" s="17"/>
      <c r="E745" s="18"/>
      <c r="F745" s="17"/>
      <c r="G745" s="14" t="e">
        <f t="shared" si="33"/>
        <v>#N/A</v>
      </c>
      <c r="H745" s="17"/>
      <c r="I745" s="17" t="str">
        <f t="shared" si="34"/>
        <v>Valor Total Recebido</v>
      </c>
      <c r="N745" s="15" t="e">
        <f t="shared" si="35"/>
        <v>#DIV/0!</v>
      </c>
    </row>
    <row r="746" spans="2:14" s="14" customFormat="1" ht="23.1" customHeight="1">
      <c r="B746" s="17"/>
      <c r="C746" s="17"/>
      <c r="D746" s="17"/>
      <c r="E746" s="18"/>
      <c r="F746" s="17"/>
      <c r="G746" s="14" t="e">
        <f t="shared" si="33"/>
        <v>#N/A</v>
      </c>
      <c r="H746" s="17"/>
      <c r="I746" s="17" t="str">
        <f t="shared" si="34"/>
        <v>Valor Total Recebido</v>
      </c>
      <c r="N746" s="15" t="e">
        <f t="shared" si="35"/>
        <v>#DIV/0!</v>
      </c>
    </row>
    <row r="747" spans="2:14" s="14" customFormat="1" ht="23.1" customHeight="1">
      <c r="B747" s="17"/>
      <c r="C747" s="17"/>
      <c r="D747" s="17"/>
      <c r="E747" s="18"/>
      <c r="F747" s="17"/>
      <c r="G747" s="14" t="e">
        <f t="shared" si="33"/>
        <v>#N/A</v>
      </c>
      <c r="H747" s="17"/>
      <c r="I747" s="17" t="str">
        <f t="shared" si="34"/>
        <v>Valor Total Recebido</v>
      </c>
      <c r="N747" s="15" t="e">
        <f t="shared" si="35"/>
        <v>#DIV/0!</v>
      </c>
    </row>
    <row r="748" spans="2:14" s="14" customFormat="1" ht="23.1" customHeight="1">
      <c r="B748" s="17"/>
      <c r="C748" s="17"/>
      <c r="D748" s="17"/>
      <c r="E748" s="18"/>
      <c r="F748" s="17"/>
      <c r="G748" s="14" t="e">
        <f t="shared" si="33"/>
        <v>#N/A</v>
      </c>
      <c r="H748" s="17"/>
      <c r="I748" s="17" t="str">
        <f t="shared" si="34"/>
        <v>Valor Total Recebido</v>
      </c>
      <c r="N748" s="15" t="e">
        <f t="shared" si="35"/>
        <v>#DIV/0!</v>
      </c>
    </row>
    <row r="749" spans="2:14" s="14" customFormat="1" ht="23.1" customHeight="1">
      <c r="B749" s="17"/>
      <c r="C749" s="17"/>
      <c r="D749" s="17"/>
      <c r="E749" s="18"/>
      <c r="F749" s="17"/>
      <c r="G749" s="14" t="e">
        <f t="shared" si="33"/>
        <v>#N/A</v>
      </c>
      <c r="H749" s="17"/>
      <c r="I749" s="17" t="str">
        <f t="shared" si="34"/>
        <v>Valor Total Recebido</v>
      </c>
      <c r="N749" s="15" t="e">
        <f t="shared" si="35"/>
        <v>#DIV/0!</v>
      </c>
    </row>
    <row r="750" spans="2:14" s="14" customFormat="1" ht="23.1" customHeight="1">
      <c r="B750" s="17"/>
      <c r="C750" s="17"/>
      <c r="D750" s="17"/>
      <c r="E750" s="18"/>
      <c r="F750" s="17"/>
      <c r="G750" s="14" t="e">
        <f t="shared" si="33"/>
        <v>#N/A</v>
      </c>
      <c r="H750" s="17"/>
      <c r="I750" s="17" t="str">
        <f t="shared" si="34"/>
        <v>Valor Total Recebido</v>
      </c>
      <c r="N750" s="15" t="e">
        <f t="shared" si="35"/>
        <v>#DIV/0!</v>
      </c>
    </row>
    <row r="751" spans="2:14" s="14" customFormat="1" ht="23.1" customHeight="1">
      <c r="B751" s="17"/>
      <c r="C751" s="17"/>
      <c r="D751" s="17"/>
      <c r="E751" s="18"/>
      <c r="F751" s="17"/>
      <c r="G751" s="14" t="e">
        <f t="shared" si="33"/>
        <v>#N/A</v>
      </c>
      <c r="H751" s="17"/>
      <c r="I751" s="17" t="str">
        <f t="shared" si="34"/>
        <v>Valor Total Recebido</v>
      </c>
      <c r="N751" s="15" t="e">
        <f t="shared" si="35"/>
        <v>#DIV/0!</v>
      </c>
    </row>
    <row r="752" spans="2:14" s="14" customFormat="1" ht="23.1" customHeight="1">
      <c r="B752" s="17"/>
      <c r="C752" s="17"/>
      <c r="D752" s="17"/>
      <c r="E752" s="18"/>
      <c r="F752" s="17"/>
      <c r="G752" s="14" t="e">
        <f t="shared" si="33"/>
        <v>#N/A</v>
      </c>
      <c r="H752" s="17"/>
      <c r="I752" s="17" t="str">
        <f t="shared" si="34"/>
        <v>Valor Total Recebido</v>
      </c>
      <c r="N752" s="15" t="e">
        <f t="shared" si="35"/>
        <v>#DIV/0!</v>
      </c>
    </row>
    <row r="753" spans="2:14" s="14" customFormat="1" ht="23.1" customHeight="1">
      <c r="B753" s="17"/>
      <c r="C753" s="17"/>
      <c r="D753" s="17"/>
      <c r="E753" s="18"/>
      <c r="F753" s="17"/>
      <c r="G753" s="14" t="e">
        <f t="shared" si="33"/>
        <v>#N/A</v>
      </c>
      <c r="H753" s="17"/>
      <c r="I753" s="17" t="str">
        <f t="shared" si="34"/>
        <v>Valor Total Recebido</v>
      </c>
      <c r="N753" s="15" t="e">
        <f t="shared" si="35"/>
        <v>#DIV/0!</v>
      </c>
    </row>
    <row r="754" spans="2:14" s="14" customFormat="1" ht="23.1" customHeight="1">
      <c r="B754" s="17"/>
      <c r="C754" s="17"/>
      <c r="D754" s="17"/>
      <c r="E754" s="18"/>
      <c r="F754" s="17"/>
      <c r="G754" s="14" t="e">
        <f t="shared" si="33"/>
        <v>#N/A</v>
      </c>
      <c r="H754" s="17"/>
      <c r="I754" s="17" t="str">
        <f t="shared" si="34"/>
        <v>Valor Total Recebido</v>
      </c>
      <c r="N754" s="15" t="e">
        <f t="shared" si="35"/>
        <v>#DIV/0!</v>
      </c>
    </row>
    <row r="755" spans="2:14" s="14" customFormat="1" ht="23.1" customHeight="1">
      <c r="B755" s="17"/>
      <c r="C755" s="17"/>
      <c r="D755" s="17"/>
      <c r="E755" s="18"/>
      <c r="F755" s="17"/>
      <c r="G755" s="14" t="e">
        <f t="shared" si="33"/>
        <v>#N/A</v>
      </c>
      <c r="H755" s="17"/>
      <c r="I755" s="17" t="str">
        <f t="shared" si="34"/>
        <v>Valor Total Recebido</v>
      </c>
      <c r="N755" s="15" t="e">
        <f t="shared" si="35"/>
        <v>#DIV/0!</v>
      </c>
    </row>
    <row r="756" spans="2:14" s="14" customFormat="1" ht="23.1" customHeight="1">
      <c r="B756" s="17"/>
      <c r="C756" s="17"/>
      <c r="D756" s="17"/>
      <c r="E756" s="18"/>
      <c r="F756" s="17"/>
      <c r="G756" s="14" t="e">
        <f t="shared" si="33"/>
        <v>#N/A</v>
      </c>
      <c r="H756" s="17"/>
      <c r="I756" s="17" t="str">
        <f t="shared" si="34"/>
        <v>Valor Total Recebido</v>
      </c>
      <c r="N756" s="15" t="e">
        <f t="shared" si="35"/>
        <v>#DIV/0!</v>
      </c>
    </row>
    <row r="757" spans="2:14" s="14" customFormat="1" ht="23.1" customHeight="1">
      <c r="B757" s="17"/>
      <c r="C757" s="17"/>
      <c r="D757" s="17"/>
      <c r="E757" s="18"/>
      <c r="F757" s="17"/>
      <c r="G757" s="14" t="e">
        <f t="shared" si="33"/>
        <v>#N/A</v>
      </c>
      <c r="H757" s="17"/>
      <c r="I757" s="17" t="str">
        <f t="shared" si="34"/>
        <v>Valor Total Recebido</v>
      </c>
      <c r="N757" s="15" t="e">
        <f t="shared" si="35"/>
        <v>#DIV/0!</v>
      </c>
    </row>
    <row r="758" spans="2:14" s="14" customFormat="1" ht="23.1" customHeight="1">
      <c r="B758" s="17"/>
      <c r="C758" s="17"/>
      <c r="D758" s="17"/>
      <c r="E758" s="18"/>
      <c r="F758" s="17"/>
      <c r="G758" s="14" t="e">
        <f t="shared" si="33"/>
        <v>#N/A</v>
      </c>
      <c r="H758" s="17"/>
      <c r="I758" s="17" t="str">
        <f t="shared" si="34"/>
        <v>Valor Total Recebido</v>
      </c>
      <c r="N758" s="15" t="e">
        <f t="shared" si="35"/>
        <v>#DIV/0!</v>
      </c>
    </row>
    <row r="759" spans="2:14" s="14" customFormat="1" ht="23.1" customHeight="1">
      <c r="B759" s="17"/>
      <c r="C759" s="17"/>
      <c r="D759" s="17"/>
      <c r="E759" s="18"/>
      <c r="F759" s="17"/>
      <c r="G759" s="14" t="e">
        <f t="shared" si="33"/>
        <v>#N/A</v>
      </c>
      <c r="H759" s="17"/>
      <c r="I759" s="17" t="str">
        <f t="shared" si="34"/>
        <v>Valor Total Recebido</v>
      </c>
      <c r="N759" s="15" t="e">
        <f t="shared" si="35"/>
        <v>#DIV/0!</v>
      </c>
    </row>
    <row r="760" spans="2:14" s="14" customFormat="1" ht="23.1" customHeight="1">
      <c r="B760" s="17"/>
      <c r="C760" s="17"/>
      <c r="D760" s="17"/>
      <c r="E760" s="18"/>
      <c r="F760" s="17"/>
      <c r="G760" s="14" t="e">
        <f t="shared" si="33"/>
        <v>#N/A</v>
      </c>
      <c r="H760" s="17"/>
      <c r="I760" s="17" t="str">
        <f t="shared" si="34"/>
        <v>Valor Total Recebido</v>
      </c>
      <c r="N760" s="15" t="e">
        <f t="shared" si="35"/>
        <v>#DIV/0!</v>
      </c>
    </row>
    <row r="761" spans="2:14" s="14" customFormat="1" ht="23.1" customHeight="1">
      <c r="B761" s="17"/>
      <c r="C761" s="17"/>
      <c r="D761" s="17"/>
      <c r="E761" s="18"/>
      <c r="F761" s="17"/>
      <c r="G761" s="14" t="e">
        <f t="shared" si="33"/>
        <v>#N/A</v>
      </c>
      <c r="H761" s="17"/>
      <c r="I761" s="17" t="str">
        <f t="shared" si="34"/>
        <v>Valor Total Recebido</v>
      </c>
      <c r="N761" s="15" t="e">
        <f t="shared" si="35"/>
        <v>#DIV/0!</v>
      </c>
    </row>
    <row r="762" spans="2:14" s="14" customFormat="1" ht="23.1" customHeight="1">
      <c r="B762" s="17"/>
      <c r="C762" s="17"/>
      <c r="D762" s="17"/>
      <c r="E762" s="18"/>
      <c r="F762" s="17"/>
      <c r="G762" s="14" t="e">
        <f t="shared" si="33"/>
        <v>#N/A</v>
      </c>
      <c r="H762" s="17"/>
      <c r="I762" s="17" t="str">
        <f t="shared" si="34"/>
        <v>Valor Total Recebido</v>
      </c>
      <c r="N762" s="15" t="e">
        <f t="shared" si="35"/>
        <v>#DIV/0!</v>
      </c>
    </row>
    <row r="763" spans="2:14" s="14" customFormat="1" ht="23.1" customHeight="1">
      <c r="B763" s="17"/>
      <c r="C763" s="17"/>
      <c r="D763" s="17"/>
      <c r="E763" s="18"/>
      <c r="F763" s="17"/>
      <c r="G763" s="14" t="e">
        <f t="shared" si="33"/>
        <v>#N/A</v>
      </c>
      <c r="H763" s="17"/>
      <c r="I763" s="17" t="str">
        <f t="shared" si="34"/>
        <v>Valor Total Recebido</v>
      </c>
      <c r="N763" s="15" t="e">
        <f t="shared" si="35"/>
        <v>#DIV/0!</v>
      </c>
    </row>
    <row r="764" spans="2:14" s="14" customFormat="1" ht="23.1" customHeight="1">
      <c r="B764" s="17"/>
      <c r="C764" s="17"/>
      <c r="D764" s="17"/>
      <c r="E764" s="18"/>
      <c r="F764" s="17"/>
      <c r="G764" s="14" t="e">
        <f t="shared" si="33"/>
        <v>#N/A</v>
      </c>
      <c r="H764" s="17"/>
      <c r="I764" s="17" t="str">
        <f t="shared" si="34"/>
        <v>Valor Total Recebido</v>
      </c>
      <c r="N764" s="15" t="e">
        <f t="shared" si="35"/>
        <v>#DIV/0!</v>
      </c>
    </row>
    <row r="765" spans="2:14" s="14" customFormat="1" ht="23.1" customHeight="1">
      <c r="B765" s="17"/>
      <c r="C765" s="17"/>
      <c r="D765" s="17"/>
      <c r="E765" s="18"/>
      <c r="F765" s="17"/>
      <c r="G765" s="14" t="e">
        <f t="shared" si="33"/>
        <v>#N/A</v>
      </c>
      <c r="H765" s="17"/>
      <c r="I765" s="17" t="str">
        <f t="shared" si="34"/>
        <v>Valor Total Recebido</v>
      </c>
      <c r="N765" s="15" t="e">
        <f t="shared" si="35"/>
        <v>#DIV/0!</v>
      </c>
    </row>
    <row r="766" spans="2:14" s="14" customFormat="1" ht="23.1" customHeight="1">
      <c r="B766" s="17"/>
      <c r="C766" s="17"/>
      <c r="D766" s="17"/>
      <c r="E766" s="18"/>
      <c r="F766" s="17"/>
      <c r="G766" s="14" t="e">
        <f t="shared" si="33"/>
        <v>#N/A</v>
      </c>
      <c r="H766" s="17"/>
      <c r="I766" s="17" t="str">
        <f t="shared" si="34"/>
        <v>Valor Total Recebido</v>
      </c>
      <c r="N766" s="15" t="e">
        <f t="shared" si="35"/>
        <v>#DIV/0!</v>
      </c>
    </row>
    <row r="767" spans="2:14" s="14" customFormat="1" ht="23.1" customHeight="1">
      <c r="B767" s="17"/>
      <c r="C767" s="17"/>
      <c r="D767" s="17"/>
      <c r="E767" s="18"/>
      <c r="F767" s="17"/>
      <c r="G767" s="14" t="e">
        <f t="shared" si="33"/>
        <v>#N/A</v>
      </c>
      <c r="H767" s="17"/>
      <c r="I767" s="17" t="str">
        <f t="shared" si="34"/>
        <v>Valor Total Recebido</v>
      </c>
      <c r="N767" s="15" t="e">
        <f t="shared" si="35"/>
        <v>#DIV/0!</v>
      </c>
    </row>
    <row r="768" spans="2:14" s="14" customFormat="1" ht="23.1" customHeight="1">
      <c r="B768" s="17"/>
      <c r="C768" s="17"/>
      <c r="D768" s="17"/>
      <c r="E768" s="18"/>
      <c r="F768" s="17"/>
      <c r="G768" s="14" t="e">
        <f t="shared" si="33"/>
        <v>#N/A</v>
      </c>
      <c r="H768" s="17"/>
      <c r="I768" s="17" t="str">
        <f t="shared" si="34"/>
        <v>Valor Total Recebido</v>
      </c>
      <c r="N768" s="15" t="e">
        <f t="shared" si="35"/>
        <v>#DIV/0!</v>
      </c>
    </row>
    <row r="769" spans="2:14" s="14" customFormat="1" ht="23.1" customHeight="1">
      <c r="B769" s="17"/>
      <c r="C769" s="17"/>
      <c r="D769" s="17"/>
      <c r="E769" s="18"/>
      <c r="F769" s="17"/>
      <c r="G769" s="14" t="e">
        <f t="shared" si="33"/>
        <v>#N/A</v>
      </c>
      <c r="H769" s="17"/>
      <c r="I769" s="17" t="str">
        <f t="shared" si="34"/>
        <v>Valor Total Recebido</v>
      </c>
      <c r="N769" s="15" t="e">
        <f t="shared" si="35"/>
        <v>#DIV/0!</v>
      </c>
    </row>
    <row r="770" spans="2:14" s="14" customFormat="1" ht="23.1" customHeight="1">
      <c r="B770" s="17"/>
      <c r="C770" s="17"/>
      <c r="D770" s="17"/>
      <c r="E770" s="18"/>
      <c r="F770" s="17"/>
      <c r="G770" s="14" t="e">
        <f t="shared" si="33"/>
        <v>#N/A</v>
      </c>
      <c r="H770" s="17"/>
      <c r="I770" s="17" t="str">
        <f t="shared" si="34"/>
        <v>Valor Total Recebido</v>
      </c>
      <c r="N770" s="15" t="e">
        <f t="shared" si="35"/>
        <v>#DIV/0!</v>
      </c>
    </row>
    <row r="771" spans="2:14" s="14" customFormat="1" ht="23.1" customHeight="1">
      <c r="B771" s="17"/>
      <c r="C771" s="17"/>
      <c r="D771" s="17"/>
      <c r="E771" s="18"/>
      <c r="F771" s="17"/>
      <c r="G771" s="14" t="e">
        <f t="shared" si="33"/>
        <v>#N/A</v>
      </c>
      <c r="H771" s="17"/>
      <c r="I771" s="17" t="str">
        <f t="shared" si="34"/>
        <v>Valor Total Recebido</v>
      </c>
      <c r="N771" s="15" t="e">
        <f t="shared" si="35"/>
        <v>#DIV/0!</v>
      </c>
    </row>
    <row r="772" spans="2:14" s="14" customFormat="1" ht="23.1" customHeight="1">
      <c r="B772" s="17"/>
      <c r="C772" s="17"/>
      <c r="D772" s="17"/>
      <c r="E772" s="18"/>
      <c r="F772" s="17"/>
      <c r="G772" s="14" t="e">
        <f t="shared" ref="G772:G835" si="36">VLOOKUP($D772,$K$1:$L$12,2,FALSE)</f>
        <v>#N/A</v>
      </c>
      <c r="H772" s="17"/>
      <c r="I772" s="17" t="str">
        <f t="shared" ref="I772:I835" si="37">IF(H772&lt;F772,"Falta Receber",IF(H772=F772,"Valor Total Recebido",""))</f>
        <v>Valor Total Recebido</v>
      </c>
      <c r="N772" s="15" t="e">
        <f t="shared" ref="N772:N835" si="38">E772/F772</f>
        <v>#DIV/0!</v>
      </c>
    </row>
    <row r="773" spans="2:14" s="14" customFormat="1" ht="23.1" customHeight="1">
      <c r="B773" s="17"/>
      <c r="C773" s="17"/>
      <c r="D773" s="17"/>
      <c r="E773" s="18"/>
      <c r="F773" s="17"/>
      <c r="G773" s="14" t="e">
        <f t="shared" si="36"/>
        <v>#N/A</v>
      </c>
      <c r="H773" s="17"/>
      <c r="I773" s="17" t="str">
        <f t="shared" si="37"/>
        <v>Valor Total Recebido</v>
      </c>
      <c r="N773" s="15" t="e">
        <f t="shared" si="38"/>
        <v>#DIV/0!</v>
      </c>
    </row>
    <row r="774" spans="2:14" s="14" customFormat="1" ht="23.1" customHeight="1">
      <c r="B774" s="17"/>
      <c r="C774" s="17"/>
      <c r="D774" s="17"/>
      <c r="E774" s="18"/>
      <c r="F774" s="17"/>
      <c r="G774" s="14" t="e">
        <f t="shared" si="36"/>
        <v>#N/A</v>
      </c>
      <c r="H774" s="17"/>
      <c r="I774" s="17" t="str">
        <f t="shared" si="37"/>
        <v>Valor Total Recebido</v>
      </c>
      <c r="N774" s="15" t="e">
        <f t="shared" si="38"/>
        <v>#DIV/0!</v>
      </c>
    </row>
    <row r="775" spans="2:14" s="14" customFormat="1" ht="23.1" customHeight="1">
      <c r="B775" s="17"/>
      <c r="C775" s="17"/>
      <c r="D775" s="17"/>
      <c r="E775" s="18"/>
      <c r="F775" s="17"/>
      <c r="G775" s="14" t="e">
        <f t="shared" si="36"/>
        <v>#N/A</v>
      </c>
      <c r="H775" s="17"/>
      <c r="I775" s="17" t="str">
        <f t="shared" si="37"/>
        <v>Valor Total Recebido</v>
      </c>
      <c r="N775" s="15" t="e">
        <f t="shared" si="38"/>
        <v>#DIV/0!</v>
      </c>
    </row>
    <row r="776" spans="2:14" s="14" customFormat="1" ht="23.1" customHeight="1">
      <c r="B776" s="17"/>
      <c r="C776" s="17"/>
      <c r="D776" s="17"/>
      <c r="E776" s="18"/>
      <c r="F776" s="17"/>
      <c r="G776" s="14" t="e">
        <f t="shared" si="36"/>
        <v>#N/A</v>
      </c>
      <c r="H776" s="17"/>
      <c r="I776" s="17" t="str">
        <f t="shared" si="37"/>
        <v>Valor Total Recebido</v>
      </c>
      <c r="N776" s="15" t="e">
        <f t="shared" si="38"/>
        <v>#DIV/0!</v>
      </c>
    </row>
    <row r="777" spans="2:14" s="14" customFormat="1" ht="23.1" customHeight="1">
      <c r="B777" s="17"/>
      <c r="C777" s="17"/>
      <c r="D777" s="17"/>
      <c r="E777" s="18"/>
      <c r="F777" s="17"/>
      <c r="G777" s="14" t="e">
        <f t="shared" si="36"/>
        <v>#N/A</v>
      </c>
      <c r="H777" s="17"/>
      <c r="I777" s="17" t="str">
        <f t="shared" si="37"/>
        <v>Valor Total Recebido</v>
      </c>
      <c r="N777" s="15" t="e">
        <f t="shared" si="38"/>
        <v>#DIV/0!</v>
      </c>
    </row>
    <row r="778" spans="2:14" s="14" customFormat="1" ht="23.1" customHeight="1">
      <c r="B778" s="17"/>
      <c r="C778" s="17"/>
      <c r="D778" s="17"/>
      <c r="E778" s="18"/>
      <c r="F778" s="17"/>
      <c r="G778" s="14" t="e">
        <f t="shared" si="36"/>
        <v>#N/A</v>
      </c>
      <c r="H778" s="17"/>
      <c r="I778" s="17" t="str">
        <f t="shared" si="37"/>
        <v>Valor Total Recebido</v>
      </c>
      <c r="N778" s="15" t="e">
        <f t="shared" si="38"/>
        <v>#DIV/0!</v>
      </c>
    </row>
    <row r="779" spans="2:14" s="14" customFormat="1" ht="23.1" customHeight="1">
      <c r="B779" s="17"/>
      <c r="C779" s="17"/>
      <c r="D779" s="17"/>
      <c r="E779" s="18"/>
      <c r="F779" s="17"/>
      <c r="G779" s="14" t="e">
        <f t="shared" si="36"/>
        <v>#N/A</v>
      </c>
      <c r="H779" s="17"/>
      <c r="I779" s="17" t="str">
        <f t="shared" si="37"/>
        <v>Valor Total Recebido</v>
      </c>
      <c r="N779" s="15" t="e">
        <f t="shared" si="38"/>
        <v>#DIV/0!</v>
      </c>
    </row>
    <row r="780" spans="2:14" s="14" customFormat="1" ht="23.1" customHeight="1">
      <c r="B780" s="17"/>
      <c r="C780" s="17"/>
      <c r="D780" s="17"/>
      <c r="E780" s="18"/>
      <c r="F780" s="17"/>
      <c r="G780" s="14" t="e">
        <f t="shared" si="36"/>
        <v>#N/A</v>
      </c>
      <c r="H780" s="17"/>
      <c r="I780" s="17" t="str">
        <f t="shared" si="37"/>
        <v>Valor Total Recebido</v>
      </c>
      <c r="N780" s="15" t="e">
        <f t="shared" si="38"/>
        <v>#DIV/0!</v>
      </c>
    </row>
    <row r="781" spans="2:14" s="14" customFormat="1" ht="23.1" customHeight="1">
      <c r="B781" s="17"/>
      <c r="C781" s="17"/>
      <c r="D781" s="17"/>
      <c r="E781" s="18"/>
      <c r="F781" s="17"/>
      <c r="G781" s="14" t="e">
        <f t="shared" si="36"/>
        <v>#N/A</v>
      </c>
      <c r="H781" s="17"/>
      <c r="I781" s="17" t="str">
        <f t="shared" si="37"/>
        <v>Valor Total Recebido</v>
      </c>
      <c r="N781" s="15" t="e">
        <f t="shared" si="38"/>
        <v>#DIV/0!</v>
      </c>
    </row>
    <row r="782" spans="2:14" s="14" customFormat="1" ht="23.1" customHeight="1">
      <c r="B782" s="17"/>
      <c r="C782" s="17"/>
      <c r="D782" s="17"/>
      <c r="E782" s="18"/>
      <c r="F782" s="17"/>
      <c r="G782" s="14" t="e">
        <f t="shared" si="36"/>
        <v>#N/A</v>
      </c>
      <c r="H782" s="17"/>
      <c r="I782" s="17" t="str">
        <f t="shared" si="37"/>
        <v>Valor Total Recebido</v>
      </c>
      <c r="N782" s="15" t="e">
        <f t="shared" si="38"/>
        <v>#DIV/0!</v>
      </c>
    </row>
    <row r="783" spans="2:14" s="14" customFormat="1" ht="23.1" customHeight="1">
      <c r="B783" s="17"/>
      <c r="C783" s="17"/>
      <c r="D783" s="17"/>
      <c r="E783" s="18"/>
      <c r="F783" s="17"/>
      <c r="G783" s="14" t="e">
        <f t="shared" si="36"/>
        <v>#N/A</v>
      </c>
      <c r="H783" s="17"/>
      <c r="I783" s="17" t="str">
        <f t="shared" si="37"/>
        <v>Valor Total Recebido</v>
      </c>
      <c r="N783" s="15" t="e">
        <f t="shared" si="38"/>
        <v>#DIV/0!</v>
      </c>
    </row>
    <row r="784" spans="2:14" s="14" customFormat="1" ht="23.1" customHeight="1">
      <c r="B784" s="17"/>
      <c r="C784" s="17"/>
      <c r="D784" s="17"/>
      <c r="E784" s="18"/>
      <c r="F784" s="17"/>
      <c r="G784" s="14" t="e">
        <f t="shared" si="36"/>
        <v>#N/A</v>
      </c>
      <c r="H784" s="17"/>
      <c r="I784" s="17" t="str">
        <f t="shared" si="37"/>
        <v>Valor Total Recebido</v>
      </c>
      <c r="N784" s="15" t="e">
        <f t="shared" si="38"/>
        <v>#DIV/0!</v>
      </c>
    </row>
    <row r="785" spans="2:14" s="14" customFormat="1" ht="23.1" customHeight="1">
      <c r="B785" s="17"/>
      <c r="C785" s="17"/>
      <c r="D785" s="17"/>
      <c r="E785" s="18"/>
      <c r="F785" s="17"/>
      <c r="G785" s="14" t="e">
        <f t="shared" si="36"/>
        <v>#N/A</v>
      </c>
      <c r="H785" s="17"/>
      <c r="I785" s="17" t="str">
        <f t="shared" si="37"/>
        <v>Valor Total Recebido</v>
      </c>
      <c r="N785" s="15" t="e">
        <f t="shared" si="38"/>
        <v>#DIV/0!</v>
      </c>
    </row>
    <row r="786" spans="2:14" s="14" customFormat="1" ht="23.1" customHeight="1">
      <c r="B786" s="17"/>
      <c r="C786" s="17"/>
      <c r="D786" s="17"/>
      <c r="E786" s="18"/>
      <c r="F786" s="17"/>
      <c r="G786" s="14" t="e">
        <f t="shared" si="36"/>
        <v>#N/A</v>
      </c>
      <c r="H786" s="17"/>
      <c r="I786" s="17" t="str">
        <f t="shared" si="37"/>
        <v>Valor Total Recebido</v>
      </c>
      <c r="N786" s="15" t="e">
        <f t="shared" si="38"/>
        <v>#DIV/0!</v>
      </c>
    </row>
    <row r="787" spans="2:14" s="14" customFormat="1" ht="23.1" customHeight="1">
      <c r="B787" s="17"/>
      <c r="C787" s="17"/>
      <c r="D787" s="17"/>
      <c r="E787" s="18"/>
      <c r="F787" s="17"/>
      <c r="G787" s="14" t="e">
        <f t="shared" si="36"/>
        <v>#N/A</v>
      </c>
      <c r="H787" s="17"/>
      <c r="I787" s="17" t="str">
        <f t="shared" si="37"/>
        <v>Valor Total Recebido</v>
      </c>
      <c r="N787" s="15" t="e">
        <f t="shared" si="38"/>
        <v>#DIV/0!</v>
      </c>
    </row>
    <row r="788" spans="2:14" s="14" customFormat="1" ht="23.1" customHeight="1">
      <c r="B788" s="17"/>
      <c r="C788" s="17"/>
      <c r="D788" s="17"/>
      <c r="E788" s="18"/>
      <c r="F788" s="17"/>
      <c r="G788" s="14" t="e">
        <f t="shared" si="36"/>
        <v>#N/A</v>
      </c>
      <c r="H788" s="17"/>
      <c r="I788" s="17" t="str">
        <f t="shared" si="37"/>
        <v>Valor Total Recebido</v>
      </c>
      <c r="N788" s="15" t="e">
        <f t="shared" si="38"/>
        <v>#DIV/0!</v>
      </c>
    </row>
    <row r="789" spans="2:14" s="14" customFormat="1" ht="23.1" customHeight="1">
      <c r="B789" s="17"/>
      <c r="C789" s="17"/>
      <c r="D789" s="17"/>
      <c r="E789" s="18"/>
      <c r="F789" s="17"/>
      <c r="G789" s="14" t="e">
        <f t="shared" si="36"/>
        <v>#N/A</v>
      </c>
      <c r="H789" s="17"/>
      <c r="I789" s="17" t="str">
        <f t="shared" si="37"/>
        <v>Valor Total Recebido</v>
      </c>
      <c r="N789" s="15" t="e">
        <f t="shared" si="38"/>
        <v>#DIV/0!</v>
      </c>
    </row>
    <row r="790" spans="2:14" s="14" customFormat="1" ht="23.1" customHeight="1">
      <c r="B790" s="17"/>
      <c r="C790" s="17"/>
      <c r="D790" s="17"/>
      <c r="E790" s="18"/>
      <c r="F790" s="17"/>
      <c r="G790" s="14" t="e">
        <f t="shared" si="36"/>
        <v>#N/A</v>
      </c>
      <c r="H790" s="17"/>
      <c r="I790" s="17" t="str">
        <f t="shared" si="37"/>
        <v>Valor Total Recebido</v>
      </c>
      <c r="N790" s="15" t="e">
        <f t="shared" si="38"/>
        <v>#DIV/0!</v>
      </c>
    </row>
    <row r="791" spans="2:14" s="14" customFormat="1" ht="23.1" customHeight="1">
      <c r="B791" s="17"/>
      <c r="C791" s="17"/>
      <c r="D791" s="17"/>
      <c r="E791" s="18"/>
      <c r="F791" s="17"/>
      <c r="G791" s="14" t="e">
        <f t="shared" si="36"/>
        <v>#N/A</v>
      </c>
      <c r="H791" s="17"/>
      <c r="I791" s="17" t="str">
        <f t="shared" si="37"/>
        <v>Valor Total Recebido</v>
      </c>
      <c r="N791" s="15" t="e">
        <f t="shared" si="38"/>
        <v>#DIV/0!</v>
      </c>
    </row>
    <row r="792" spans="2:14" s="14" customFormat="1" ht="23.1" customHeight="1">
      <c r="B792" s="17"/>
      <c r="C792" s="17"/>
      <c r="D792" s="17"/>
      <c r="E792" s="18"/>
      <c r="F792" s="17"/>
      <c r="G792" s="14" t="e">
        <f t="shared" si="36"/>
        <v>#N/A</v>
      </c>
      <c r="H792" s="17"/>
      <c r="I792" s="17" t="str">
        <f t="shared" si="37"/>
        <v>Valor Total Recebido</v>
      </c>
      <c r="N792" s="15" t="e">
        <f t="shared" si="38"/>
        <v>#DIV/0!</v>
      </c>
    </row>
    <row r="793" spans="2:14" s="14" customFormat="1" ht="23.1" customHeight="1">
      <c r="B793" s="17"/>
      <c r="C793" s="17"/>
      <c r="D793" s="17"/>
      <c r="E793" s="18"/>
      <c r="F793" s="17"/>
      <c r="G793" s="14" t="e">
        <f t="shared" si="36"/>
        <v>#N/A</v>
      </c>
      <c r="H793" s="17"/>
      <c r="I793" s="17" t="str">
        <f t="shared" si="37"/>
        <v>Valor Total Recebido</v>
      </c>
      <c r="N793" s="15" t="e">
        <f t="shared" si="38"/>
        <v>#DIV/0!</v>
      </c>
    </row>
    <row r="794" spans="2:14" s="14" customFormat="1" ht="23.1" customHeight="1">
      <c r="B794" s="17"/>
      <c r="C794" s="17"/>
      <c r="D794" s="17"/>
      <c r="E794" s="18"/>
      <c r="F794" s="17"/>
      <c r="G794" s="14" t="e">
        <f t="shared" si="36"/>
        <v>#N/A</v>
      </c>
      <c r="H794" s="17"/>
      <c r="I794" s="17" t="str">
        <f t="shared" si="37"/>
        <v>Valor Total Recebido</v>
      </c>
      <c r="N794" s="15" t="e">
        <f t="shared" si="38"/>
        <v>#DIV/0!</v>
      </c>
    </row>
    <row r="795" spans="2:14" s="14" customFormat="1" ht="23.1" customHeight="1">
      <c r="B795" s="17"/>
      <c r="C795" s="17"/>
      <c r="D795" s="17"/>
      <c r="E795" s="18"/>
      <c r="F795" s="17"/>
      <c r="G795" s="14" t="e">
        <f t="shared" si="36"/>
        <v>#N/A</v>
      </c>
      <c r="H795" s="17"/>
      <c r="I795" s="17" t="str">
        <f t="shared" si="37"/>
        <v>Valor Total Recebido</v>
      </c>
      <c r="N795" s="15" t="e">
        <f t="shared" si="38"/>
        <v>#DIV/0!</v>
      </c>
    </row>
    <row r="796" spans="2:14" s="14" customFormat="1" ht="23.1" customHeight="1">
      <c r="B796" s="17"/>
      <c r="C796" s="17"/>
      <c r="D796" s="17"/>
      <c r="E796" s="18"/>
      <c r="F796" s="17"/>
      <c r="G796" s="14" t="e">
        <f t="shared" si="36"/>
        <v>#N/A</v>
      </c>
      <c r="H796" s="17"/>
      <c r="I796" s="17" t="str">
        <f t="shared" si="37"/>
        <v>Valor Total Recebido</v>
      </c>
      <c r="N796" s="15" t="e">
        <f t="shared" si="38"/>
        <v>#DIV/0!</v>
      </c>
    </row>
    <row r="797" spans="2:14" s="14" customFormat="1" ht="23.1" customHeight="1">
      <c r="B797" s="17"/>
      <c r="C797" s="17"/>
      <c r="D797" s="17"/>
      <c r="E797" s="18"/>
      <c r="F797" s="17"/>
      <c r="G797" s="14" t="e">
        <f t="shared" si="36"/>
        <v>#N/A</v>
      </c>
      <c r="H797" s="17"/>
      <c r="I797" s="17" t="str">
        <f t="shared" si="37"/>
        <v>Valor Total Recebido</v>
      </c>
      <c r="N797" s="15" t="e">
        <f t="shared" si="38"/>
        <v>#DIV/0!</v>
      </c>
    </row>
    <row r="798" spans="2:14" s="14" customFormat="1" ht="23.1" customHeight="1">
      <c r="B798" s="17"/>
      <c r="C798" s="17"/>
      <c r="D798" s="17"/>
      <c r="E798" s="18"/>
      <c r="F798" s="17"/>
      <c r="G798" s="14" t="e">
        <f t="shared" si="36"/>
        <v>#N/A</v>
      </c>
      <c r="H798" s="17"/>
      <c r="I798" s="17" t="str">
        <f t="shared" si="37"/>
        <v>Valor Total Recebido</v>
      </c>
      <c r="N798" s="15" t="e">
        <f t="shared" si="38"/>
        <v>#DIV/0!</v>
      </c>
    </row>
    <row r="799" spans="2:14" s="14" customFormat="1" ht="23.1" customHeight="1">
      <c r="B799" s="17"/>
      <c r="C799" s="17"/>
      <c r="D799" s="17"/>
      <c r="E799" s="18"/>
      <c r="F799" s="17"/>
      <c r="G799" s="14" t="e">
        <f t="shared" si="36"/>
        <v>#N/A</v>
      </c>
      <c r="H799" s="17"/>
      <c r="I799" s="17" t="str">
        <f t="shared" si="37"/>
        <v>Valor Total Recebido</v>
      </c>
      <c r="N799" s="15" t="e">
        <f t="shared" si="38"/>
        <v>#DIV/0!</v>
      </c>
    </row>
    <row r="800" spans="2:14" s="14" customFormat="1" ht="23.1" customHeight="1">
      <c r="B800" s="17"/>
      <c r="C800" s="17"/>
      <c r="D800" s="17"/>
      <c r="E800" s="18"/>
      <c r="F800" s="17"/>
      <c r="G800" s="14" t="e">
        <f t="shared" si="36"/>
        <v>#N/A</v>
      </c>
      <c r="H800" s="17"/>
      <c r="I800" s="17" t="str">
        <f t="shared" si="37"/>
        <v>Valor Total Recebido</v>
      </c>
      <c r="N800" s="15" t="e">
        <f t="shared" si="38"/>
        <v>#DIV/0!</v>
      </c>
    </row>
    <row r="801" spans="2:14" s="14" customFormat="1" ht="23.1" customHeight="1">
      <c r="B801" s="17"/>
      <c r="C801" s="17"/>
      <c r="D801" s="17"/>
      <c r="E801" s="18"/>
      <c r="F801" s="17"/>
      <c r="G801" s="14" t="e">
        <f t="shared" si="36"/>
        <v>#N/A</v>
      </c>
      <c r="H801" s="17"/>
      <c r="I801" s="17" t="str">
        <f t="shared" si="37"/>
        <v>Valor Total Recebido</v>
      </c>
      <c r="N801" s="15" t="e">
        <f t="shared" si="38"/>
        <v>#DIV/0!</v>
      </c>
    </row>
    <row r="802" spans="2:14" s="14" customFormat="1" ht="23.1" customHeight="1">
      <c r="B802" s="17"/>
      <c r="C802" s="17"/>
      <c r="D802" s="17"/>
      <c r="E802" s="18"/>
      <c r="F802" s="17"/>
      <c r="G802" s="14" t="e">
        <f t="shared" si="36"/>
        <v>#N/A</v>
      </c>
      <c r="H802" s="17"/>
      <c r="I802" s="17" t="str">
        <f t="shared" si="37"/>
        <v>Valor Total Recebido</v>
      </c>
      <c r="N802" s="15" t="e">
        <f t="shared" si="38"/>
        <v>#DIV/0!</v>
      </c>
    </row>
    <row r="803" spans="2:14" s="14" customFormat="1" ht="23.1" customHeight="1">
      <c r="B803" s="17"/>
      <c r="C803" s="17"/>
      <c r="D803" s="17"/>
      <c r="E803" s="18"/>
      <c r="F803" s="17"/>
      <c r="G803" s="14" t="e">
        <f t="shared" si="36"/>
        <v>#N/A</v>
      </c>
      <c r="H803" s="17"/>
      <c r="I803" s="17" t="str">
        <f t="shared" si="37"/>
        <v>Valor Total Recebido</v>
      </c>
      <c r="N803" s="15" t="e">
        <f t="shared" si="38"/>
        <v>#DIV/0!</v>
      </c>
    </row>
    <row r="804" spans="2:14" s="14" customFormat="1" ht="23.1" customHeight="1">
      <c r="B804" s="17"/>
      <c r="C804" s="17"/>
      <c r="D804" s="17"/>
      <c r="E804" s="18"/>
      <c r="F804" s="17"/>
      <c r="G804" s="14" t="e">
        <f t="shared" si="36"/>
        <v>#N/A</v>
      </c>
      <c r="H804" s="17"/>
      <c r="I804" s="17" t="str">
        <f t="shared" si="37"/>
        <v>Valor Total Recebido</v>
      </c>
      <c r="N804" s="15" t="e">
        <f t="shared" si="38"/>
        <v>#DIV/0!</v>
      </c>
    </row>
    <row r="805" spans="2:14" s="14" customFormat="1" ht="23.1" customHeight="1">
      <c r="B805" s="17"/>
      <c r="C805" s="17"/>
      <c r="D805" s="17"/>
      <c r="E805" s="18"/>
      <c r="F805" s="17"/>
      <c r="G805" s="14" t="e">
        <f t="shared" si="36"/>
        <v>#N/A</v>
      </c>
      <c r="H805" s="17"/>
      <c r="I805" s="17" t="str">
        <f t="shared" si="37"/>
        <v>Valor Total Recebido</v>
      </c>
      <c r="N805" s="15" t="e">
        <f t="shared" si="38"/>
        <v>#DIV/0!</v>
      </c>
    </row>
    <row r="806" spans="2:14" s="14" customFormat="1" ht="23.1" customHeight="1">
      <c r="B806" s="17"/>
      <c r="C806" s="17"/>
      <c r="D806" s="17"/>
      <c r="E806" s="18"/>
      <c r="F806" s="17"/>
      <c r="G806" s="14" t="e">
        <f t="shared" si="36"/>
        <v>#N/A</v>
      </c>
      <c r="H806" s="17"/>
      <c r="I806" s="17" t="str">
        <f t="shared" si="37"/>
        <v>Valor Total Recebido</v>
      </c>
      <c r="N806" s="15" t="e">
        <f t="shared" si="38"/>
        <v>#DIV/0!</v>
      </c>
    </row>
    <row r="807" spans="2:14" s="14" customFormat="1" ht="23.1" customHeight="1">
      <c r="B807" s="17"/>
      <c r="C807" s="17"/>
      <c r="D807" s="17"/>
      <c r="E807" s="18"/>
      <c r="F807" s="17"/>
      <c r="G807" s="14" t="e">
        <f t="shared" si="36"/>
        <v>#N/A</v>
      </c>
      <c r="H807" s="17"/>
      <c r="I807" s="17" t="str">
        <f t="shared" si="37"/>
        <v>Valor Total Recebido</v>
      </c>
      <c r="N807" s="15" t="e">
        <f t="shared" si="38"/>
        <v>#DIV/0!</v>
      </c>
    </row>
    <row r="808" spans="2:14" s="14" customFormat="1" ht="23.1" customHeight="1">
      <c r="B808" s="17"/>
      <c r="C808" s="17"/>
      <c r="D808" s="17"/>
      <c r="E808" s="18"/>
      <c r="F808" s="17"/>
      <c r="G808" s="14" t="e">
        <f t="shared" si="36"/>
        <v>#N/A</v>
      </c>
      <c r="H808" s="17"/>
      <c r="I808" s="17" t="str">
        <f t="shared" si="37"/>
        <v>Valor Total Recebido</v>
      </c>
      <c r="N808" s="15" t="e">
        <f t="shared" si="38"/>
        <v>#DIV/0!</v>
      </c>
    </row>
    <row r="809" spans="2:14" s="14" customFormat="1" ht="23.1" customHeight="1">
      <c r="B809" s="17"/>
      <c r="C809" s="17"/>
      <c r="D809" s="17"/>
      <c r="E809" s="18"/>
      <c r="F809" s="17"/>
      <c r="G809" s="14" t="e">
        <f t="shared" si="36"/>
        <v>#N/A</v>
      </c>
      <c r="H809" s="17"/>
      <c r="I809" s="17" t="str">
        <f t="shared" si="37"/>
        <v>Valor Total Recebido</v>
      </c>
      <c r="N809" s="15" t="e">
        <f t="shared" si="38"/>
        <v>#DIV/0!</v>
      </c>
    </row>
    <row r="810" spans="2:14" s="14" customFormat="1" ht="23.1" customHeight="1">
      <c r="B810" s="17"/>
      <c r="C810" s="17"/>
      <c r="D810" s="17"/>
      <c r="E810" s="18"/>
      <c r="F810" s="17"/>
      <c r="G810" s="14" t="e">
        <f t="shared" si="36"/>
        <v>#N/A</v>
      </c>
      <c r="H810" s="17"/>
      <c r="I810" s="17" t="str">
        <f t="shared" si="37"/>
        <v>Valor Total Recebido</v>
      </c>
      <c r="N810" s="15" t="e">
        <f t="shared" si="38"/>
        <v>#DIV/0!</v>
      </c>
    </row>
    <row r="811" spans="2:14" s="14" customFormat="1" ht="23.1" customHeight="1">
      <c r="B811" s="17"/>
      <c r="C811" s="17"/>
      <c r="D811" s="17"/>
      <c r="E811" s="18"/>
      <c r="F811" s="17"/>
      <c r="G811" s="14" t="e">
        <f t="shared" si="36"/>
        <v>#N/A</v>
      </c>
      <c r="H811" s="17"/>
      <c r="I811" s="17" t="str">
        <f t="shared" si="37"/>
        <v>Valor Total Recebido</v>
      </c>
      <c r="N811" s="15" t="e">
        <f t="shared" si="38"/>
        <v>#DIV/0!</v>
      </c>
    </row>
    <row r="812" spans="2:14" s="14" customFormat="1" ht="23.1" customHeight="1">
      <c r="B812" s="17"/>
      <c r="C812" s="17"/>
      <c r="D812" s="17"/>
      <c r="E812" s="18"/>
      <c r="F812" s="17"/>
      <c r="G812" s="14" t="e">
        <f t="shared" si="36"/>
        <v>#N/A</v>
      </c>
      <c r="H812" s="17"/>
      <c r="I812" s="17" t="str">
        <f t="shared" si="37"/>
        <v>Valor Total Recebido</v>
      </c>
      <c r="N812" s="15" t="e">
        <f t="shared" si="38"/>
        <v>#DIV/0!</v>
      </c>
    </row>
    <row r="813" spans="2:14" s="14" customFormat="1" ht="23.1" customHeight="1">
      <c r="B813" s="17"/>
      <c r="C813" s="17"/>
      <c r="D813" s="17"/>
      <c r="E813" s="18"/>
      <c r="F813" s="17"/>
      <c r="G813" s="14" t="e">
        <f t="shared" si="36"/>
        <v>#N/A</v>
      </c>
      <c r="H813" s="17"/>
      <c r="I813" s="17" t="str">
        <f t="shared" si="37"/>
        <v>Valor Total Recebido</v>
      </c>
      <c r="N813" s="15" t="e">
        <f t="shared" si="38"/>
        <v>#DIV/0!</v>
      </c>
    </row>
    <row r="814" spans="2:14" s="14" customFormat="1" ht="23.1" customHeight="1">
      <c r="B814" s="17"/>
      <c r="C814" s="17"/>
      <c r="D814" s="17"/>
      <c r="E814" s="18"/>
      <c r="F814" s="17"/>
      <c r="G814" s="14" t="e">
        <f t="shared" si="36"/>
        <v>#N/A</v>
      </c>
      <c r="H814" s="17"/>
      <c r="I814" s="17" t="str">
        <f t="shared" si="37"/>
        <v>Valor Total Recebido</v>
      </c>
      <c r="N814" s="15" t="e">
        <f t="shared" si="38"/>
        <v>#DIV/0!</v>
      </c>
    </row>
    <row r="815" spans="2:14" s="14" customFormat="1" ht="23.1" customHeight="1">
      <c r="B815" s="17"/>
      <c r="C815" s="17"/>
      <c r="D815" s="17"/>
      <c r="E815" s="18"/>
      <c r="F815" s="17"/>
      <c r="G815" s="14" t="e">
        <f t="shared" si="36"/>
        <v>#N/A</v>
      </c>
      <c r="H815" s="17"/>
      <c r="I815" s="17" t="str">
        <f t="shared" si="37"/>
        <v>Valor Total Recebido</v>
      </c>
      <c r="N815" s="15" t="e">
        <f t="shared" si="38"/>
        <v>#DIV/0!</v>
      </c>
    </row>
    <row r="816" spans="2:14" s="14" customFormat="1" ht="23.1" customHeight="1">
      <c r="B816" s="17"/>
      <c r="C816" s="17"/>
      <c r="D816" s="17"/>
      <c r="E816" s="18"/>
      <c r="F816" s="17"/>
      <c r="G816" s="14" t="e">
        <f t="shared" si="36"/>
        <v>#N/A</v>
      </c>
      <c r="H816" s="17"/>
      <c r="I816" s="17" t="str">
        <f t="shared" si="37"/>
        <v>Valor Total Recebido</v>
      </c>
      <c r="N816" s="15" t="e">
        <f t="shared" si="38"/>
        <v>#DIV/0!</v>
      </c>
    </row>
    <row r="817" spans="2:14" s="14" customFormat="1" ht="23.1" customHeight="1">
      <c r="B817" s="17"/>
      <c r="C817" s="17"/>
      <c r="D817" s="17"/>
      <c r="E817" s="18"/>
      <c r="F817" s="17"/>
      <c r="G817" s="14" t="e">
        <f t="shared" si="36"/>
        <v>#N/A</v>
      </c>
      <c r="H817" s="17"/>
      <c r="I817" s="17" t="str">
        <f t="shared" si="37"/>
        <v>Valor Total Recebido</v>
      </c>
      <c r="N817" s="15" t="e">
        <f t="shared" si="38"/>
        <v>#DIV/0!</v>
      </c>
    </row>
    <row r="818" spans="2:14" s="14" customFormat="1" ht="23.1" customHeight="1">
      <c r="B818" s="17"/>
      <c r="C818" s="17"/>
      <c r="D818" s="17"/>
      <c r="E818" s="18"/>
      <c r="F818" s="17"/>
      <c r="G818" s="14" t="e">
        <f t="shared" si="36"/>
        <v>#N/A</v>
      </c>
      <c r="H818" s="17"/>
      <c r="I818" s="17" t="str">
        <f t="shared" si="37"/>
        <v>Valor Total Recebido</v>
      </c>
      <c r="N818" s="15" t="e">
        <f t="shared" si="38"/>
        <v>#DIV/0!</v>
      </c>
    </row>
    <row r="819" spans="2:14" s="14" customFormat="1" ht="23.1" customHeight="1">
      <c r="B819" s="17"/>
      <c r="C819" s="17"/>
      <c r="D819" s="17"/>
      <c r="E819" s="18"/>
      <c r="F819" s="17"/>
      <c r="G819" s="14" t="e">
        <f t="shared" si="36"/>
        <v>#N/A</v>
      </c>
      <c r="H819" s="17"/>
      <c r="I819" s="17" t="str">
        <f t="shared" si="37"/>
        <v>Valor Total Recebido</v>
      </c>
      <c r="N819" s="15" t="e">
        <f t="shared" si="38"/>
        <v>#DIV/0!</v>
      </c>
    </row>
    <row r="820" spans="2:14" s="14" customFormat="1" ht="23.1" customHeight="1">
      <c r="B820" s="17"/>
      <c r="C820" s="17"/>
      <c r="D820" s="17"/>
      <c r="E820" s="18"/>
      <c r="F820" s="17"/>
      <c r="G820" s="14" t="e">
        <f t="shared" si="36"/>
        <v>#N/A</v>
      </c>
      <c r="H820" s="17"/>
      <c r="I820" s="17" t="str">
        <f t="shared" si="37"/>
        <v>Valor Total Recebido</v>
      </c>
      <c r="N820" s="15" t="e">
        <f t="shared" si="38"/>
        <v>#DIV/0!</v>
      </c>
    </row>
    <row r="821" spans="2:14" s="14" customFormat="1" ht="23.1" customHeight="1">
      <c r="B821" s="17"/>
      <c r="C821" s="17"/>
      <c r="D821" s="17"/>
      <c r="E821" s="18"/>
      <c r="F821" s="17"/>
      <c r="G821" s="14" t="e">
        <f t="shared" si="36"/>
        <v>#N/A</v>
      </c>
      <c r="H821" s="17"/>
      <c r="I821" s="17" t="str">
        <f t="shared" si="37"/>
        <v>Valor Total Recebido</v>
      </c>
      <c r="N821" s="15" t="e">
        <f t="shared" si="38"/>
        <v>#DIV/0!</v>
      </c>
    </row>
    <row r="822" spans="2:14" s="14" customFormat="1" ht="23.1" customHeight="1">
      <c r="B822" s="17"/>
      <c r="C822" s="17"/>
      <c r="D822" s="17"/>
      <c r="E822" s="18"/>
      <c r="F822" s="17"/>
      <c r="G822" s="14" t="e">
        <f t="shared" si="36"/>
        <v>#N/A</v>
      </c>
      <c r="H822" s="17"/>
      <c r="I822" s="17" t="str">
        <f t="shared" si="37"/>
        <v>Valor Total Recebido</v>
      </c>
      <c r="N822" s="15" t="e">
        <f t="shared" si="38"/>
        <v>#DIV/0!</v>
      </c>
    </row>
    <row r="823" spans="2:14" s="14" customFormat="1" ht="23.1" customHeight="1">
      <c r="B823" s="17"/>
      <c r="C823" s="17"/>
      <c r="D823" s="17"/>
      <c r="E823" s="18"/>
      <c r="F823" s="17"/>
      <c r="G823" s="14" t="e">
        <f t="shared" si="36"/>
        <v>#N/A</v>
      </c>
      <c r="H823" s="17"/>
      <c r="I823" s="17" t="str">
        <f t="shared" si="37"/>
        <v>Valor Total Recebido</v>
      </c>
      <c r="N823" s="15" t="e">
        <f t="shared" si="38"/>
        <v>#DIV/0!</v>
      </c>
    </row>
    <row r="824" spans="2:14" s="14" customFormat="1" ht="23.1" customHeight="1">
      <c r="B824" s="17"/>
      <c r="C824" s="17"/>
      <c r="D824" s="17"/>
      <c r="E824" s="18"/>
      <c r="F824" s="17"/>
      <c r="G824" s="14" t="e">
        <f t="shared" si="36"/>
        <v>#N/A</v>
      </c>
      <c r="H824" s="17"/>
      <c r="I824" s="17" t="str">
        <f t="shared" si="37"/>
        <v>Valor Total Recebido</v>
      </c>
      <c r="N824" s="15" t="e">
        <f t="shared" si="38"/>
        <v>#DIV/0!</v>
      </c>
    </row>
    <row r="825" spans="2:14" s="14" customFormat="1" ht="23.1" customHeight="1">
      <c r="B825" s="17"/>
      <c r="C825" s="17"/>
      <c r="D825" s="17"/>
      <c r="E825" s="18"/>
      <c r="F825" s="17"/>
      <c r="G825" s="14" t="e">
        <f t="shared" si="36"/>
        <v>#N/A</v>
      </c>
      <c r="H825" s="17"/>
      <c r="I825" s="17" t="str">
        <f t="shared" si="37"/>
        <v>Valor Total Recebido</v>
      </c>
      <c r="N825" s="15" t="e">
        <f t="shared" si="38"/>
        <v>#DIV/0!</v>
      </c>
    </row>
    <row r="826" spans="2:14" s="14" customFormat="1" ht="23.1" customHeight="1">
      <c r="B826" s="17"/>
      <c r="C826" s="17"/>
      <c r="D826" s="17"/>
      <c r="E826" s="18"/>
      <c r="F826" s="17"/>
      <c r="G826" s="14" t="e">
        <f t="shared" si="36"/>
        <v>#N/A</v>
      </c>
      <c r="H826" s="17"/>
      <c r="I826" s="17" t="str">
        <f t="shared" si="37"/>
        <v>Valor Total Recebido</v>
      </c>
      <c r="N826" s="15" t="e">
        <f t="shared" si="38"/>
        <v>#DIV/0!</v>
      </c>
    </row>
    <row r="827" spans="2:14" s="14" customFormat="1" ht="23.1" customHeight="1">
      <c r="B827" s="17"/>
      <c r="C827" s="17"/>
      <c r="D827" s="17"/>
      <c r="E827" s="18"/>
      <c r="F827" s="17"/>
      <c r="G827" s="14" t="e">
        <f t="shared" si="36"/>
        <v>#N/A</v>
      </c>
      <c r="H827" s="17"/>
      <c r="I827" s="17" t="str">
        <f t="shared" si="37"/>
        <v>Valor Total Recebido</v>
      </c>
      <c r="N827" s="15" t="e">
        <f t="shared" si="38"/>
        <v>#DIV/0!</v>
      </c>
    </row>
    <row r="828" spans="2:14" s="14" customFormat="1" ht="23.1" customHeight="1">
      <c r="B828" s="17"/>
      <c r="C828" s="17"/>
      <c r="D828" s="17"/>
      <c r="E828" s="18"/>
      <c r="F828" s="17"/>
      <c r="G828" s="14" t="e">
        <f t="shared" si="36"/>
        <v>#N/A</v>
      </c>
      <c r="H828" s="17"/>
      <c r="I828" s="17" t="str">
        <f t="shared" si="37"/>
        <v>Valor Total Recebido</v>
      </c>
      <c r="N828" s="15" t="e">
        <f t="shared" si="38"/>
        <v>#DIV/0!</v>
      </c>
    </row>
    <row r="829" spans="2:14" s="14" customFormat="1" ht="23.1" customHeight="1">
      <c r="B829" s="17"/>
      <c r="C829" s="17"/>
      <c r="D829" s="17"/>
      <c r="E829" s="18"/>
      <c r="F829" s="17"/>
      <c r="G829" s="14" t="e">
        <f t="shared" si="36"/>
        <v>#N/A</v>
      </c>
      <c r="H829" s="17"/>
      <c r="I829" s="17" t="str">
        <f t="shared" si="37"/>
        <v>Valor Total Recebido</v>
      </c>
      <c r="N829" s="15" t="e">
        <f t="shared" si="38"/>
        <v>#DIV/0!</v>
      </c>
    </row>
    <row r="830" spans="2:14" s="14" customFormat="1" ht="23.1" customHeight="1">
      <c r="B830" s="17"/>
      <c r="C830" s="17"/>
      <c r="D830" s="17"/>
      <c r="E830" s="18"/>
      <c r="F830" s="17"/>
      <c r="G830" s="14" t="e">
        <f t="shared" si="36"/>
        <v>#N/A</v>
      </c>
      <c r="H830" s="17"/>
      <c r="I830" s="17" t="str">
        <f t="shared" si="37"/>
        <v>Valor Total Recebido</v>
      </c>
      <c r="N830" s="15" t="e">
        <f t="shared" si="38"/>
        <v>#DIV/0!</v>
      </c>
    </row>
    <row r="831" spans="2:14" s="14" customFormat="1" ht="23.1" customHeight="1">
      <c r="B831" s="17"/>
      <c r="C831" s="17"/>
      <c r="D831" s="17"/>
      <c r="E831" s="18"/>
      <c r="F831" s="17"/>
      <c r="G831" s="14" t="e">
        <f t="shared" si="36"/>
        <v>#N/A</v>
      </c>
      <c r="H831" s="17"/>
      <c r="I831" s="17" t="str">
        <f t="shared" si="37"/>
        <v>Valor Total Recebido</v>
      </c>
      <c r="N831" s="15" t="e">
        <f t="shared" si="38"/>
        <v>#DIV/0!</v>
      </c>
    </row>
    <row r="832" spans="2:14" s="14" customFormat="1" ht="23.1" customHeight="1">
      <c r="B832" s="17"/>
      <c r="C832" s="17"/>
      <c r="D832" s="17"/>
      <c r="E832" s="18"/>
      <c r="F832" s="17"/>
      <c r="G832" s="14" t="e">
        <f t="shared" si="36"/>
        <v>#N/A</v>
      </c>
      <c r="H832" s="17"/>
      <c r="I832" s="17" t="str">
        <f t="shared" si="37"/>
        <v>Valor Total Recebido</v>
      </c>
      <c r="N832" s="15" t="e">
        <f t="shared" si="38"/>
        <v>#DIV/0!</v>
      </c>
    </row>
    <row r="833" spans="2:14" s="14" customFormat="1" ht="23.1" customHeight="1">
      <c r="B833" s="17"/>
      <c r="C833" s="17"/>
      <c r="D833" s="17"/>
      <c r="E833" s="18"/>
      <c r="F833" s="17"/>
      <c r="G833" s="14" t="e">
        <f t="shared" si="36"/>
        <v>#N/A</v>
      </c>
      <c r="H833" s="17"/>
      <c r="I833" s="17" t="str">
        <f t="shared" si="37"/>
        <v>Valor Total Recebido</v>
      </c>
      <c r="N833" s="15" t="e">
        <f t="shared" si="38"/>
        <v>#DIV/0!</v>
      </c>
    </row>
    <row r="834" spans="2:14" s="14" customFormat="1" ht="23.1" customHeight="1">
      <c r="B834" s="17"/>
      <c r="C834" s="17"/>
      <c r="D834" s="17"/>
      <c r="E834" s="18"/>
      <c r="F834" s="17"/>
      <c r="G834" s="14" t="e">
        <f t="shared" si="36"/>
        <v>#N/A</v>
      </c>
      <c r="H834" s="17"/>
      <c r="I834" s="17" t="str">
        <f t="shared" si="37"/>
        <v>Valor Total Recebido</v>
      </c>
      <c r="N834" s="15" t="e">
        <f t="shared" si="38"/>
        <v>#DIV/0!</v>
      </c>
    </row>
    <row r="835" spans="2:14" s="14" customFormat="1" ht="23.1" customHeight="1">
      <c r="B835" s="17"/>
      <c r="C835" s="17"/>
      <c r="D835" s="17"/>
      <c r="E835" s="18"/>
      <c r="F835" s="17"/>
      <c r="G835" s="14" t="e">
        <f t="shared" si="36"/>
        <v>#N/A</v>
      </c>
      <c r="H835" s="17"/>
      <c r="I835" s="17" t="str">
        <f t="shared" si="37"/>
        <v>Valor Total Recebido</v>
      </c>
      <c r="N835" s="15" t="e">
        <f t="shared" si="38"/>
        <v>#DIV/0!</v>
      </c>
    </row>
    <row r="836" spans="2:14" s="14" customFormat="1" ht="23.1" customHeight="1">
      <c r="B836" s="17"/>
      <c r="C836" s="17"/>
      <c r="D836" s="17"/>
      <c r="E836" s="18"/>
      <c r="F836" s="17"/>
      <c r="G836" s="14" t="e">
        <f t="shared" ref="G836:G899" si="39">VLOOKUP($D836,$K$1:$L$12,2,FALSE)</f>
        <v>#N/A</v>
      </c>
      <c r="H836" s="17"/>
      <c r="I836" s="17" t="str">
        <f t="shared" ref="I836:I899" si="40">IF(H836&lt;F836,"Falta Receber",IF(H836=F836,"Valor Total Recebido",""))</f>
        <v>Valor Total Recebido</v>
      </c>
      <c r="N836" s="15" t="e">
        <f t="shared" ref="N836:N899" si="41">E836/F836</f>
        <v>#DIV/0!</v>
      </c>
    </row>
    <row r="837" spans="2:14" s="14" customFormat="1" ht="23.1" customHeight="1">
      <c r="B837" s="17"/>
      <c r="C837" s="17"/>
      <c r="D837" s="17"/>
      <c r="E837" s="18"/>
      <c r="F837" s="17"/>
      <c r="G837" s="14" t="e">
        <f t="shared" si="39"/>
        <v>#N/A</v>
      </c>
      <c r="H837" s="17"/>
      <c r="I837" s="17" t="str">
        <f t="shared" si="40"/>
        <v>Valor Total Recebido</v>
      </c>
      <c r="N837" s="15" t="e">
        <f t="shared" si="41"/>
        <v>#DIV/0!</v>
      </c>
    </row>
    <row r="838" spans="2:14" s="14" customFormat="1" ht="23.1" customHeight="1">
      <c r="B838" s="17"/>
      <c r="C838" s="17"/>
      <c r="D838" s="17"/>
      <c r="E838" s="18"/>
      <c r="F838" s="17"/>
      <c r="G838" s="14" t="e">
        <f t="shared" si="39"/>
        <v>#N/A</v>
      </c>
      <c r="H838" s="17"/>
      <c r="I838" s="17" t="str">
        <f t="shared" si="40"/>
        <v>Valor Total Recebido</v>
      </c>
      <c r="N838" s="15" t="e">
        <f t="shared" si="41"/>
        <v>#DIV/0!</v>
      </c>
    </row>
    <row r="839" spans="2:14" s="14" customFormat="1" ht="23.1" customHeight="1">
      <c r="B839" s="17"/>
      <c r="C839" s="17"/>
      <c r="D839" s="17"/>
      <c r="E839" s="18"/>
      <c r="F839" s="17"/>
      <c r="G839" s="14" t="e">
        <f t="shared" si="39"/>
        <v>#N/A</v>
      </c>
      <c r="H839" s="17"/>
      <c r="I839" s="17" t="str">
        <f t="shared" si="40"/>
        <v>Valor Total Recebido</v>
      </c>
      <c r="N839" s="15" t="e">
        <f t="shared" si="41"/>
        <v>#DIV/0!</v>
      </c>
    </row>
    <row r="840" spans="2:14" s="14" customFormat="1" ht="23.1" customHeight="1">
      <c r="B840" s="17"/>
      <c r="C840" s="17"/>
      <c r="D840" s="17"/>
      <c r="E840" s="18"/>
      <c r="F840" s="17"/>
      <c r="G840" s="14" t="e">
        <f t="shared" si="39"/>
        <v>#N/A</v>
      </c>
      <c r="H840" s="17"/>
      <c r="I840" s="17" t="str">
        <f t="shared" si="40"/>
        <v>Valor Total Recebido</v>
      </c>
      <c r="N840" s="15" t="e">
        <f t="shared" si="41"/>
        <v>#DIV/0!</v>
      </c>
    </row>
    <row r="841" spans="2:14" s="14" customFormat="1" ht="23.1" customHeight="1">
      <c r="B841" s="17"/>
      <c r="C841" s="17"/>
      <c r="D841" s="17"/>
      <c r="E841" s="18"/>
      <c r="F841" s="17"/>
      <c r="G841" s="14" t="e">
        <f t="shared" si="39"/>
        <v>#N/A</v>
      </c>
      <c r="H841" s="17"/>
      <c r="I841" s="17" t="str">
        <f t="shared" si="40"/>
        <v>Valor Total Recebido</v>
      </c>
      <c r="N841" s="15" t="e">
        <f t="shared" si="41"/>
        <v>#DIV/0!</v>
      </c>
    </row>
    <row r="842" spans="2:14" s="14" customFormat="1" ht="23.1" customHeight="1">
      <c r="B842" s="17"/>
      <c r="C842" s="17"/>
      <c r="D842" s="17"/>
      <c r="E842" s="18"/>
      <c r="F842" s="17"/>
      <c r="G842" s="14" t="e">
        <f t="shared" si="39"/>
        <v>#N/A</v>
      </c>
      <c r="H842" s="17"/>
      <c r="I842" s="17" t="str">
        <f t="shared" si="40"/>
        <v>Valor Total Recebido</v>
      </c>
      <c r="N842" s="15" t="e">
        <f t="shared" si="41"/>
        <v>#DIV/0!</v>
      </c>
    </row>
    <row r="843" spans="2:14" s="14" customFormat="1" ht="23.1" customHeight="1">
      <c r="B843" s="17"/>
      <c r="C843" s="17"/>
      <c r="D843" s="17"/>
      <c r="E843" s="18"/>
      <c r="F843" s="17"/>
      <c r="G843" s="14" t="e">
        <f t="shared" si="39"/>
        <v>#N/A</v>
      </c>
      <c r="H843" s="17"/>
      <c r="I843" s="17" t="str">
        <f t="shared" si="40"/>
        <v>Valor Total Recebido</v>
      </c>
      <c r="N843" s="15" t="e">
        <f t="shared" si="41"/>
        <v>#DIV/0!</v>
      </c>
    </row>
    <row r="844" spans="2:14" s="14" customFormat="1" ht="23.1" customHeight="1">
      <c r="B844" s="17"/>
      <c r="C844" s="17"/>
      <c r="D844" s="17"/>
      <c r="E844" s="18"/>
      <c r="F844" s="17"/>
      <c r="G844" s="14" t="e">
        <f t="shared" si="39"/>
        <v>#N/A</v>
      </c>
      <c r="H844" s="17"/>
      <c r="I844" s="17" t="str">
        <f t="shared" si="40"/>
        <v>Valor Total Recebido</v>
      </c>
      <c r="N844" s="15" t="e">
        <f t="shared" si="41"/>
        <v>#DIV/0!</v>
      </c>
    </row>
    <row r="845" spans="2:14" s="14" customFormat="1" ht="23.1" customHeight="1">
      <c r="B845" s="17"/>
      <c r="C845" s="17"/>
      <c r="D845" s="17"/>
      <c r="E845" s="18"/>
      <c r="F845" s="17"/>
      <c r="G845" s="14" t="e">
        <f t="shared" si="39"/>
        <v>#N/A</v>
      </c>
      <c r="H845" s="17"/>
      <c r="I845" s="17" t="str">
        <f t="shared" si="40"/>
        <v>Valor Total Recebido</v>
      </c>
      <c r="N845" s="15" t="e">
        <f t="shared" si="41"/>
        <v>#DIV/0!</v>
      </c>
    </row>
    <row r="846" spans="2:14" s="14" customFormat="1" ht="23.1" customHeight="1">
      <c r="B846" s="17"/>
      <c r="C846" s="17"/>
      <c r="D846" s="17"/>
      <c r="E846" s="18"/>
      <c r="F846" s="17"/>
      <c r="G846" s="14" t="e">
        <f t="shared" si="39"/>
        <v>#N/A</v>
      </c>
      <c r="H846" s="17"/>
      <c r="I846" s="17" t="str">
        <f t="shared" si="40"/>
        <v>Valor Total Recebido</v>
      </c>
      <c r="N846" s="15" t="e">
        <f t="shared" si="41"/>
        <v>#DIV/0!</v>
      </c>
    </row>
    <row r="847" spans="2:14" s="14" customFormat="1" ht="23.1" customHeight="1">
      <c r="B847" s="17"/>
      <c r="C847" s="17"/>
      <c r="D847" s="17"/>
      <c r="E847" s="18"/>
      <c r="F847" s="17"/>
      <c r="G847" s="14" t="e">
        <f t="shared" si="39"/>
        <v>#N/A</v>
      </c>
      <c r="H847" s="17"/>
      <c r="I847" s="17" t="str">
        <f t="shared" si="40"/>
        <v>Valor Total Recebido</v>
      </c>
      <c r="N847" s="15" t="e">
        <f t="shared" si="41"/>
        <v>#DIV/0!</v>
      </c>
    </row>
    <row r="848" spans="2:14" s="14" customFormat="1" ht="23.1" customHeight="1">
      <c r="B848" s="17"/>
      <c r="C848" s="17"/>
      <c r="D848" s="17"/>
      <c r="E848" s="18"/>
      <c r="F848" s="17"/>
      <c r="G848" s="14" t="e">
        <f t="shared" si="39"/>
        <v>#N/A</v>
      </c>
      <c r="H848" s="17"/>
      <c r="I848" s="17" t="str">
        <f t="shared" si="40"/>
        <v>Valor Total Recebido</v>
      </c>
      <c r="N848" s="15" t="e">
        <f t="shared" si="41"/>
        <v>#DIV/0!</v>
      </c>
    </row>
    <row r="849" spans="2:14" s="14" customFormat="1" ht="23.1" customHeight="1">
      <c r="B849" s="17"/>
      <c r="C849" s="17"/>
      <c r="D849" s="17"/>
      <c r="E849" s="18"/>
      <c r="F849" s="17"/>
      <c r="G849" s="14" t="e">
        <f t="shared" si="39"/>
        <v>#N/A</v>
      </c>
      <c r="H849" s="17"/>
      <c r="I849" s="17" t="str">
        <f t="shared" si="40"/>
        <v>Valor Total Recebido</v>
      </c>
      <c r="N849" s="15" t="e">
        <f t="shared" si="41"/>
        <v>#DIV/0!</v>
      </c>
    </row>
    <row r="850" spans="2:14" s="14" customFormat="1" ht="23.1" customHeight="1">
      <c r="B850" s="17"/>
      <c r="C850" s="17"/>
      <c r="D850" s="17"/>
      <c r="E850" s="18"/>
      <c r="F850" s="17"/>
      <c r="G850" s="14" t="e">
        <f t="shared" si="39"/>
        <v>#N/A</v>
      </c>
      <c r="H850" s="17"/>
      <c r="I850" s="17" t="str">
        <f t="shared" si="40"/>
        <v>Valor Total Recebido</v>
      </c>
      <c r="N850" s="15" t="e">
        <f t="shared" si="41"/>
        <v>#DIV/0!</v>
      </c>
    </row>
    <row r="851" spans="2:14" s="14" customFormat="1" ht="23.1" customHeight="1">
      <c r="B851" s="17"/>
      <c r="C851" s="17"/>
      <c r="D851" s="17"/>
      <c r="E851" s="18"/>
      <c r="F851" s="17"/>
      <c r="G851" s="14" t="e">
        <f t="shared" si="39"/>
        <v>#N/A</v>
      </c>
      <c r="H851" s="17"/>
      <c r="I851" s="17" t="str">
        <f t="shared" si="40"/>
        <v>Valor Total Recebido</v>
      </c>
      <c r="N851" s="15" t="e">
        <f t="shared" si="41"/>
        <v>#DIV/0!</v>
      </c>
    </row>
    <row r="852" spans="2:14" s="14" customFormat="1" ht="23.1" customHeight="1">
      <c r="B852" s="17"/>
      <c r="C852" s="17"/>
      <c r="D852" s="17"/>
      <c r="E852" s="18"/>
      <c r="F852" s="17"/>
      <c r="G852" s="14" t="e">
        <f t="shared" si="39"/>
        <v>#N/A</v>
      </c>
      <c r="H852" s="17"/>
      <c r="I852" s="17" t="str">
        <f t="shared" si="40"/>
        <v>Valor Total Recebido</v>
      </c>
      <c r="N852" s="15" t="e">
        <f t="shared" si="41"/>
        <v>#DIV/0!</v>
      </c>
    </row>
    <row r="853" spans="2:14" s="14" customFormat="1" ht="23.1" customHeight="1">
      <c r="B853" s="17"/>
      <c r="C853" s="17"/>
      <c r="D853" s="17"/>
      <c r="E853" s="18"/>
      <c r="F853" s="17"/>
      <c r="G853" s="14" t="e">
        <f t="shared" si="39"/>
        <v>#N/A</v>
      </c>
      <c r="H853" s="17"/>
      <c r="I853" s="17" t="str">
        <f t="shared" si="40"/>
        <v>Valor Total Recebido</v>
      </c>
      <c r="N853" s="15" t="e">
        <f t="shared" si="41"/>
        <v>#DIV/0!</v>
      </c>
    </row>
    <row r="854" spans="2:14" s="14" customFormat="1" ht="23.1" customHeight="1">
      <c r="B854" s="17"/>
      <c r="C854" s="17"/>
      <c r="D854" s="17"/>
      <c r="E854" s="18"/>
      <c r="F854" s="17"/>
      <c r="G854" s="14" t="e">
        <f t="shared" si="39"/>
        <v>#N/A</v>
      </c>
      <c r="H854" s="17"/>
      <c r="I854" s="17" t="str">
        <f t="shared" si="40"/>
        <v>Valor Total Recebido</v>
      </c>
      <c r="N854" s="15" t="e">
        <f t="shared" si="41"/>
        <v>#DIV/0!</v>
      </c>
    </row>
    <row r="855" spans="2:14" s="14" customFormat="1" ht="23.1" customHeight="1">
      <c r="B855" s="17"/>
      <c r="C855" s="17"/>
      <c r="D855" s="17"/>
      <c r="E855" s="18"/>
      <c r="F855" s="17"/>
      <c r="G855" s="14" t="e">
        <f t="shared" si="39"/>
        <v>#N/A</v>
      </c>
      <c r="H855" s="17"/>
      <c r="I855" s="17" t="str">
        <f t="shared" si="40"/>
        <v>Valor Total Recebido</v>
      </c>
      <c r="N855" s="15" t="e">
        <f t="shared" si="41"/>
        <v>#DIV/0!</v>
      </c>
    </row>
    <row r="856" spans="2:14" s="14" customFormat="1" ht="23.1" customHeight="1">
      <c r="B856" s="17"/>
      <c r="C856" s="17"/>
      <c r="D856" s="17"/>
      <c r="E856" s="18"/>
      <c r="F856" s="17"/>
      <c r="G856" s="14" t="e">
        <f t="shared" si="39"/>
        <v>#N/A</v>
      </c>
      <c r="H856" s="17"/>
      <c r="I856" s="17" t="str">
        <f t="shared" si="40"/>
        <v>Valor Total Recebido</v>
      </c>
      <c r="N856" s="15" t="e">
        <f t="shared" si="41"/>
        <v>#DIV/0!</v>
      </c>
    </row>
    <row r="857" spans="2:14" s="14" customFormat="1" ht="23.1" customHeight="1">
      <c r="B857" s="17"/>
      <c r="C857" s="17"/>
      <c r="D857" s="17"/>
      <c r="E857" s="18"/>
      <c r="F857" s="17"/>
      <c r="G857" s="14" t="e">
        <f t="shared" si="39"/>
        <v>#N/A</v>
      </c>
      <c r="H857" s="17"/>
      <c r="I857" s="17" t="str">
        <f t="shared" si="40"/>
        <v>Valor Total Recebido</v>
      </c>
      <c r="N857" s="15" t="e">
        <f t="shared" si="41"/>
        <v>#DIV/0!</v>
      </c>
    </row>
    <row r="858" spans="2:14" s="14" customFormat="1" ht="23.1" customHeight="1">
      <c r="B858" s="17"/>
      <c r="C858" s="17"/>
      <c r="D858" s="17"/>
      <c r="E858" s="18"/>
      <c r="F858" s="17"/>
      <c r="G858" s="14" t="e">
        <f t="shared" si="39"/>
        <v>#N/A</v>
      </c>
      <c r="H858" s="17"/>
      <c r="I858" s="17" t="str">
        <f t="shared" si="40"/>
        <v>Valor Total Recebido</v>
      </c>
      <c r="N858" s="15" t="e">
        <f t="shared" si="41"/>
        <v>#DIV/0!</v>
      </c>
    </row>
    <row r="859" spans="2:14" s="14" customFormat="1" ht="23.1" customHeight="1">
      <c r="B859" s="17"/>
      <c r="C859" s="17"/>
      <c r="D859" s="17"/>
      <c r="E859" s="18"/>
      <c r="F859" s="17"/>
      <c r="G859" s="14" t="e">
        <f t="shared" si="39"/>
        <v>#N/A</v>
      </c>
      <c r="H859" s="17"/>
      <c r="I859" s="17" t="str">
        <f t="shared" si="40"/>
        <v>Valor Total Recebido</v>
      </c>
      <c r="N859" s="15" t="e">
        <f t="shared" si="41"/>
        <v>#DIV/0!</v>
      </c>
    </row>
    <row r="860" spans="2:14" s="14" customFormat="1" ht="23.1" customHeight="1">
      <c r="B860" s="17"/>
      <c r="C860" s="17"/>
      <c r="D860" s="17"/>
      <c r="E860" s="18"/>
      <c r="F860" s="17"/>
      <c r="G860" s="14" t="e">
        <f t="shared" si="39"/>
        <v>#N/A</v>
      </c>
      <c r="H860" s="17"/>
      <c r="I860" s="17" t="str">
        <f t="shared" si="40"/>
        <v>Valor Total Recebido</v>
      </c>
      <c r="N860" s="15" t="e">
        <f t="shared" si="41"/>
        <v>#DIV/0!</v>
      </c>
    </row>
    <row r="861" spans="2:14" s="14" customFormat="1" ht="23.1" customHeight="1">
      <c r="B861" s="17"/>
      <c r="C861" s="17"/>
      <c r="D861" s="17"/>
      <c r="E861" s="18"/>
      <c r="F861" s="17"/>
      <c r="G861" s="14" t="e">
        <f t="shared" si="39"/>
        <v>#N/A</v>
      </c>
      <c r="H861" s="17"/>
      <c r="I861" s="17" t="str">
        <f t="shared" si="40"/>
        <v>Valor Total Recebido</v>
      </c>
      <c r="N861" s="15" t="e">
        <f t="shared" si="41"/>
        <v>#DIV/0!</v>
      </c>
    </row>
    <row r="862" spans="2:14" s="14" customFormat="1" ht="23.1" customHeight="1">
      <c r="B862" s="17"/>
      <c r="C862" s="17"/>
      <c r="D862" s="17"/>
      <c r="E862" s="18"/>
      <c r="F862" s="17"/>
      <c r="G862" s="14" t="e">
        <f t="shared" si="39"/>
        <v>#N/A</v>
      </c>
      <c r="H862" s="17"/>
      <c r="I862" s="17" t="str">
        <f t="shared" si="40"/>
        <v>Valor Total Recebido</v>
      </c>
      <c r="N862" s="15" t="e">
        <f t="shared" si="41"/>
        <v>#DIV/0!</v>
      </c>
    </row>
    <row r="863" spans="2:14" s="14" customFormat="1" ht="23.1" customHeight="1">
      <c r="B863" s="17"/>
      <c r="C863" s="17"/>
      <c r="D863" s="17"/>
      <c r="E863" s="18"/>
      <c r="F863" s="17"/>
      <c r="G863" s="14" t="e">
        <f t="shared" si="39"/>
        <v>#N/A</v>
      </c>
      <c r="H863" s="17"/>
      <c r="I863" s="17" t="str">
        <f t="shared" si="40"/>
        <v>Valor Total Recebido</v>
      </c>
      <c r="N863" s="15" t="e">
        <f t="shared" si="41"/>
        <v>#DIV/0!</v>
      </c>
    </row>
    <row r="864" spans="2:14" s="14" customFormat="1" ht="23.1" customHeight="1">
      <c r="B864" s="17"/>
      <c r="C864" s="17"/>
      <c r="D864" s="17"/>
      <c r="E864" s="18"/>
      <c r="F864" s="17"/>
      <c r="G864" s="14" t="e">
        <f t="shared" si="39"/>
        <v>#N/A</v>
      </c>
      <c r="H864" s="17"/>
      <c r="I864" s="17" t="str">
        <f t="shared" si="40"/>
        <v>Valor Total Recebido</v>
      </c>
      <c r="N864" s="15" t="e">
        <f t="shared" si="41"/>
        <v>#DIV/0!</v>
      </c>
    </row>
    <row r="865" spans="2:14" s="14" customFormat="1" ht="23.1" customHeight="1">
      <c r="B865" s="17"/>
      <c r="C865" s="17"/>
      <c r="D865" s="17"/>
      <c r="E865" s="18"/>
      <c r="F865" s="17"/>
      <c r="G865" s="14" t="e">
        <f t="shared" si="39"/>
        <v>#N/A</v>
      </c>
      <c r="H865" s="17"/>
      <c r="I865" s="17" t="str">
        <f t="shared" si="40"/>
        <v>Valor Total Recebido</v>
      </c>
      <c r="N865" s="15" t="e">
        <f t="shared" si="41"/>
        <v>#DIV/0!</v>
      </c>
    </row>
    <row r="866" spans="2:14" s="14" customFormat="1" ht="23.1" customHeight="1">
      <c r="B866" s="17"/>
      <c r="C866" s="17"/>
      <c r="D866" s="17"/>
      <c r="E866" s="18"/>
      <c r="F866" s="17"/>
      <c r="G866" s="14" t="e">
        <f t="shared" si="39"/>
        <v>#N/A</v>
      </c>
      <c r="H866" s="17"/>
      <c r="I866" s="17" t="str">
        <f t="shared" si="40"/>
        <v>Valor Total Recebido</v>
      </c>
      <c r="N866" s="15" t="e">
        <f t="shared" si="41"/>
        <v>#DIV/0!</v>
      </c>
    </row>
    <row r="867" spans="2:14" s="14" customFormat="1" ht="23.1" customHeight="1">
      <c r="B867" s="17"/>
      <c r="C867" s="17"/>
      <c r="D867" s="17"/>
      <c r="E867" s="18"/>
      <c r="F867" s="17"/>
      <c r="G867" s="14" t="e">
        <f t="shared" si="39"/>
        <v>#N/A</v>
      </c>
      <c r="H867" s="17"/>
      <c r="I867" s="17" t="str">
        <f t="shared" si="40"/>
        <v>Valor Total Recebido</v>
      </c>
      <c r="N867" s="15" t="e">
        <f t="shared" si="41"/>
        <v>#DIV/0!</v>
      </c>
    </row>
    <row r="868" spans="2:14" s="14" customFormat="1" ht="23.1" customHeight="1">
      <c r="B868" s="17"/>
      <c r="C868" s="17"/>
      <c r="D868" s="17"/>
      <c r="E868" s="18"/>
      <c r="F868" s="17"/>
      <c r="G868" s="14" t="e">
        <f t="shared" si="39"/>
        <v>#N/A</v>
      </c>
      <c r="H868" s="17"/>
      <c r="I868" s="17" t="str">
        <f t="shared" si="40"/>
        <v>Valor Total Recebido</v>
      </c>
      <c r="N868" s="15" t="e">
        <f t="shared" si="41"/>
        <v>#DIV/0!</v>
      </c>
    </row>
    <row r="869" spans="2:14" s="14" customFormat="1" ht="23.1" customHeight="1">
      <c r="B869" s="17"/>
      <c r="C869" s="17"/>
      <c r="D869" s="17"/>
      <c r="E869" s="18"/>
      <c r="F869" s="17"/>
      <c r="G869" s="14" t="e">
        <f t="shared" si="39"/>
        <v>#N/A</v>
      </c>
      <c r="H869" s="17"/>
      <c r="I869" s="17" t="str">
        <f t="shared" si="40"/>
        <v>Valor Total Recebido</v>
      </c>
      <c r="N869" s="15" t="e">
        <f t="shared" si="41"/>
        <v>#DIV/0!</v>
      </c>
    </row>
    <row r="870" spans="2:14" s="14" customFormat="1" ht="23.1" customHeight="1">
      <c r="B870" s="17"/>
      <c r="C870" s="17"/>
      <c r="D870" s="17"/>
      <c r="E870" s="18"/>
      <c r="F870" s="17"/>
      <c r="G870" s="14" t="e">
        <f t="shared" si="39"/>
        <v>#N/A</v>
      </c>
      <c r="H870" s="17"/>
      <c r="I870" s="17" t="str">
        <f t="shared" si="40"/>
        <v>Valor Total Recebido</v>
      </c>
      <c r="N870" s="15" t="e">
        <f t="shared" si="41"/>
        <v>#DIV/0!</v>
      </c>
    </row>
    <row r="871" spans="2:14" s="14" customFormat="1" ht="23.1" customHeight="1">
      <c r="B871" s="17"/>
      <c r="C871" s="17"/>
      <c r="D871" s="17"/>
      <c r="E871" s="18"/>
      <c r="F871" s="17"/>
      <c r="G871" s="14" t="e">
        <f t="shared" si="39"/>
        <v>#N/A</v>
      </c>
      <c r="H871" s="17"/>
      <c r="I871" s="17" t="str">
        <f t="shared" si="40"/>
        <v>Valor Total Recebido</v>
      </c>
      <c r="N871" s="15" t="e">
        <f t="shared" si="41"/>
        <v>#DIV/0!</v>
      </c>
    </row>
    <row r="872" spans="2:14" s="14" customFormat="1" ht="23.1" customHeight="1">
      <c r="B872" s="17"/>
      <c r="C872" s="17"/>
      <c r="D872" s="17"/>
      <c r="E872" s="18"/>
      <c r="F872" s="17"/>
      <c r="G872" s="14" t="e">
        <f t="shared" si="39"/>
        <v>#N/A</v>
      </c>
      <c r="H872" s="17"/>
      <c r="I872" s="17" t="str">
        <f t="shared" si="40"/>
        <v>Valor Total Recebido</v>
      </c>
      <c r="N872" s="15" t="e">
        <f t="shared" si="41"/>
        <v>#DIV/0!</v>
      </c>
    </row>
    <row r="873" spans="2:14" s="14" customFormat="1" ht="23.1" customHeight="1">
      <c r="B873" s="17"/>
      <c r="C873" s="17"/>
      <c r="D873" s="17"/>
      <c r="E873" s="18"/>
      <c r="F873" s="17"/>
      <c r="G873" s="14" t="e">
        <f t="shared" si="39"/>
        <v>#N/A</v>
      </c>
      <c r="H873" s="17"/>
      <c r="I873" s="17" t="str">
        <f t="shared" si="40"/>
        <v>Valor Total Recebido</v>
      </c>
      <c r="N873" s="15" t="e">
        <f t="shared" si="41"/>
        <v>#DIV/0!</v>
      </c>
    </row>
    <row r="874" spans="2:14" s="14" customFormat="1" ht="23.1" customHeight="1">
      <c r="B874" s="17"/>
      <c r="C874" s="17"/>
      <c r="D874" s="17"/>
      <c r="E874" s="18"/>
      <c r="F874" s="17"/>
      <c r="G874" s="14" t="e">
        <f t="shared" si="39"/>
        <v>#N/A</v>
      </c>
      <c r="H874" s="17"/>
      <c r="I874" s="17" t="str">
        <f t="shared" si="40"/>
        <v>Valor Total Recebido</v>
      </c>
      <c r="N874" s="15" t="e">
        <f t="shared" si="41"/>
        <v>#DIV/0!</v>
      </c>
    </row>
    <row r="875" spans="2:14" s="14" customFormat="1" ht="23.1" customHeight="1">
      <c r="B875" s="17"/>
      <c r="C875" s="17"/>
      <c r="D875" s="17"/>
      <c r="E875" s="18"/>
      <c r="F875" s="17"/>
      <c r="G875" s="14" t="e">
        <f t="shared" si="39"/>
        <v>#N/A</v>
      </c>
      <c r="H875" s="17"/>
      <c r="I875" s="17" t="str">
        <f t="shared" si="40"/>
        <v>Valor Total Recebido</v>
      </c>
      <c r="N875" s="15" t="e">
        <f t="shared" si="41"/>
        <v>#DIV/0!</v>
      </c>
    </row>
    <row r="876" spans="2:14" s="14" customFormat="1" ht="23.1" customHeight="1">
      <c r="B876" s="17"/>
      <c r="C876" s="17"/>
      <c r="D876" s="17"/>
      <c r="E876" s="18"/>
      <c r="F876" s="17"/>
      <c r="G876" s="14" t="e">
        <f t="shared" si="39"/>
        <v>#N/A</v>
      </c>
      <c r="H876" s="17"/>
      <c r="I876" s="17" t="str">
        <f t="shared" si="40"/>
        <v>Valor Total Recebido</v>
      </c>
      <c r="N876" s="15" t="e">
        <f t="shared" si="41"/>
        <v>#DIV/0!</v>
      </c>
    </row>
    <row r="877" spans="2:14" s="14" customFormat="1" ht="23.1" customHeight="1">
      <c r="B877" s="17"/>
      <c r="C877" s="17"/>
      <c r="D877" s="17"/>
      <c r="E877" s="18"/>
      <c r="F877" s="17"/>
      <c r="G877" s="14" t="e">
        <f t="shared" si="39"/>
        <v>#N/A</v>
      </c>
      <c r="H877" s="17"/>
      <c r="I877" s="17" t="str">
        <f t="shared" si="40"/>
        <v>Valor Total Recebido</v>
      </c>
      <c r="N877" s="15" t="e">
        <f t="shared" si="41"/>
        <v>#DIV/0!</v>
      </c>
    </row>
    <row r="878" spans="2:14" s="14" customFormat="1" ht="23.1" customHeight="1">
      <c r="B878" s="17"/>
      <c r="C878" s="17"/>
      <c r="D878" s="17"/>
      <c r="E878" s="18"/>
      <c r="F878" s="17"/>
      <c r="G878" s="14" t="e">
        <f t="shared" si="39"/>
        <v>#N/A</v>
      </c>
      <c r="H878" s="17"/>
      <c r="I878" s="17" t="str">
        <f t="shared" si="40"/>
        <v>Valor Total Recebido</v>
      </c>
      <c r="N878" s="15" t="e">
        <f t="shared" si="41"/>
        <v>#DIV/0!</v>
      </c>
    </row>
    <row r="879" spans="2:14" s="14" customFormat="1" ht="23.1" customHeight="1">
      <c r="B879" s="17"/>
      <c r="C879" s="17"/>
      <c r="D879" s="17"/>
      <c r="E879" s="18"/>
      <c r="F879" s="17"/>
      <c r="G879" s="14" t="e">
        <f t="shared" si="39"/>
        <v>#N/A</v>
      </c>
      <c r="H879" s="17"/>
      <c r="I879" s="17" t="str">
        <f t="shared" si="40"/>
        <v>Valor Total Recebido</v>
      </c>
      <c r="N879" s="15" t="e">
        <f t="shared" si="41"/>
        <v>#DIV/0!</v>
      </c>
    </row>
    <row r="880" spans="2:14" s="14" customFormat="1" ht="23.1" customHeight="1">
      <c r="B880" s="17"/>
      <c r="C880" s="17"/>
      <c r="D880" s="17"/>
      <c r="E880" s="18"/>
      <c r="F880" s="17"/>
      <c r="G880" s="14" t="e">
        <f t="shared" si="39"/>
        <v>#N/A</v>
      </c>
      <c r="H880" s="17"/>
      <c r="I880" s="17" t="str">
        <f t="shared" si="40"/>
        <v>Valor Total Recebido</v>
      </c>
      <c r="N880" s="15" t="e">
        <f t="shared" si="41"/>
        <v>#DIV/0!</v>
      </c>
    </row>
    <row r="881" spans="2:14" s="14" customFormat="1" ht="23.1" customHeight="1">
      <c r="B881" s="17"/>
      <c r="C881" s="17"/>
      <c r="D881" s="17"/>
      <c r="E881" s="18"/>
      <c r="F881" s="17"/>
      <c r="G881" s="14" t="e">
        <f t="shared" si="39"/>
        <v>#N/A</v>
      </c>
      <c r="H881" s="17"/>
      <c r="I881" s="17" t="str">
        <f t="shared" si="40"/>
        <v>Valor Total Recebido</v>
      </c>
      <c r="N881" s="15" t="e">
        <f t="shared" si="41"/>
        <v>#DIV/0!</v>
      </c>
    </row>
    <row r="882" spans="2:14" s="14" customFormat="1" ht="23.1" customHeight="1">
      <c r="B882" s="17"/>
      <c r="C882" s="17"/>
      <c r="D882" s="17"/>
      <c r="E882" s="18"/>
      <c r="F882" s="17"/>
      <c r="G882" s="14" t="e">
        <f t="shared" si="39"/>
        <v>#N/A</v>
      </c>
      <c r="H882" s="17"/>
      <c r="I882" s="17" t="str">
        <f t="shared" si="40"/>
        <v>Valor Total Recebido</v>
      </c>
      <c r="N882" s="15" t="e">
        <f t="shared" si="41"/>
        <v>#DIV/0!</v>
      </c>
    </row>
    <row r="883" spans="2:14" s="14" customFormat="1" ht="23.1" customHeight="1">
      <c r="B883" s="17"/>
      <c r="C883" s="17"/>
      <c r="D883" s="17"/>
      <c r="E883" s="18"/>
      <c r="F883" s="17"/>
      <c r="G883" s="14" t="e">
        <f t="shared" si="39"/>
        <v>#N/A</v>
      </c>
      <c r="H883" s="17"/>
      <c r="I883" s="17" t="str">
        <f t="shared" si="40"/>
        <v>Valor Total Recebido</v>
      </c>
      <c r="N883" s="15" t="e">
        <f t="shared" si="41"/>
        <v>#DIV/0!</v>
      </c>
    </row>
    <row r="884" spans="2:14" s="14" customFormat="1" ht="23.1" customHeight="1">
      <c r="B884" s="17"/>
      <c r="C884" s="17"/>
      <c r="D884" s="17"/>
      <c r="E884" s="18"/>
      <c r="F884" s="17"/>
      <c r="G884" s="14" t="e">
        <f t="shared" si="39"/>
        <v>#N/A</v>
      </c>
      <c r="H884" s="17"/>
      <c r="I884" s="17" t="str">
        <f t="shared" si="40"/>
        <v>Valor Total Recebido</v>
      </c>
      <c r="N884" s="15" t="e">
        <f t="shared" si="41"/>
        <v>#DIV/0!</v>
      </c>
    </row>
    <row r="885" spans="2:14" s="14" customFormat="1" ht="23.1" customHeight="1">
      <c r="B885" s="17"/>
      <c r="C885" s="17"/>
      <c r="D885" s="17"/>
      <c r="E885" s="18"/>
      <c r="F885" s="17"/>
      <c r="G885" s="14" t="e">
        <f t="shared" si="39"/>
        <v>#N/A</v>
      </c>
      <c r="H885" s="17"/>
      <c r="I885" s="17" t="str">
        <f t="shared" si="40"/>
        <v>Valor Total Recebido</v>
      </c>
      <c r="N885" s="15" t="e">
        <f t="shared" si="41"/>
        <v>#DIV/0!</v>
      </c>
    </row>
    <row r="886" spans="2:14" s="14" customFormat="1" ht="23.1" customHeight="1">
      <c r="B886" s="17"/>
      <c r="C886" s="17"/>
      <c r="D886" s="17"/>
      <c r="E886" s="18"/>
      <c r="F886" s="17"/>
      <c r="G886" s="14" t="e">
        <f t="shared" si="39"/>
        <v>#N/A</v>
      </c>
      <c r="H886" s="17"/>
      <c r="I886" s="17" t="str">
        <f t="shared" si="40"/>
        <v>Valor Total Recebido</v>
      </c>
      <c r="N886" s="15" t="e">
        <f t="shared" si="41"/>
        <v>#DIV/0!</v>
      </c>
    </row>
    <row r="887" spans="2:14" s="14" customFormat="1" ht="23.1" customHeight="1">
      <c r="B887" s="17"/>
      <c r="C887" s="17"/>
      <c r="D887" s="17"/>
      <c r="E887" s="18"/>
      <c r="F887" s="17"/>
      <c r="G887" s="14" t="e">
        <f t="shared" si="39"/>
        <v>#N/A</v>
      </c>
      <c r="H887" s="17"/>
      <c r="I887" s="17" t="str">
        <f t="shared" si="40"/>
        <v>Valor Total Recebido</v>
      </c>
      <c r="N887" s="15" t="e">
        <f t="shared" si="41"/>
        <v>#DIV/0!</v>
      </c>
    </row>
    <row r="888" spans="2:14" s="14" customFormat="1" ht="23.1" customHeight="1">
      <c r="B888" s="17"/>
      <c r="C888" s="17"/>
      <c r="D888" s="17"/>
      <c r="E888" s="18"/>
      <c r="F888" s="17"/>
      <c r="G888" s="14" t="e">
        <f t="shared" si="39"/>
        <v>#N/A</v>
      </c>
      <c r="H888" s="17"/>
      <c r="I888" s="17" t="str">
        <f t="shared" si="40"/>
        <v>Valor Total Recebido</v>
      </c>
      <c r="N888" s="15" t="e">
        <f t="shared" si="41"/>
        <v>#DIV/0!</v>
      </c>
    </row>
    <row r="889" spans="2:14" s="14" customFormat="1" ht="23.1" customHeight="1">
      <c r="B889" s="17"/>
      <c r="C889" s="17"/>
      <c r="D889" s="17"/>
      <c r="E889" s="18"/>
      <c r="F889" s="17"/>
      <c r="G889" s="14" t="e">
        <f t="shared" si="39"/>
        <v>#N/A</v>
      </c>
      <c r="H889" s="17"/>
      <c r="I889" s="17" t="str">
        <f t="shared" si="40"/>
        <v>Valor Total Recebido</v>
      </c>
      <c r="N889" s="15" t="e">
        <f t="shared" si="41"/>
        <v>#DIV/0!</v>
      </c>
    </row>
    <row r="890" spans="2:14" s="14" customFormat="1" ht="23.1" customHeight="1">
      <c r="B890" s="17"/>
      <c r="C890" s="17"/>
      <c r="D890" s="17"/>
      <c r="E890" s="18"/>
      <c r="F890" s="17"/>
      <c r="G890" s="14" t="e">
        <f t="shared" si="39"/>
        <v>#N/A</v>
      </c>
      <c r="H890" s="17"/>
      <c r="I890" s="17" t="str">
        <f t="shared" si="40"/>
        <v>Valor Total Recebido</v>
      </c>
      <c r="N890" s="15" t="e">
        <f t="shared" si="41"/>
        <v>#DIV/0!</v>
      </c>
    </row>
    <row r="891" spans="2:14" s="14" customFormat="1" ht="23.1" customHeight="1">
      <c r="B891" s="17"/>
      <c r="C891" s="17"/>
      <c r="D891" s="17"/>
      <c r="E891" s="18"/>
      <c r="F891" s="17"/>
      <c r="G891" s="14" t="e">
        <f t="shared" si="39"/>
        <v>#N/A</v>
      </c>
      <c r="H891" s="17"/>
      <c r="I891" s="17" t="str">
        <f t="shared" si="40"/>
        <v>Valor Total Recebido</v>
      </c>
      <c r="N891" s="15" t="e">
        <f t="shared" si="41"/>
        <v>#DIV/0!</v>
      </c>
    </row>
    <row r="892" spans="2:14" s="14" customFormat="1" ht="23.1" customHeight="1">
      <c r="B892" s="17"/>
      <c r="C892" s="17"/>
      <c r="D892" s="17"/>
      <c r="E892" s="18"/>
      <c r="F892" s="17"/>
      <c r="G892" s="14" t="e">
        <f t="shared" si="39"/>
        <v>#N/A</v>
      </c>
      <c r="H892" s="17"/>
      <c r="I892" s="17" t="str">
        <f t="shared" si="40"/>
        <v>Valor Total Recebido</v>
      </c>
      <c r="N892" s="15" t="e">
        <f t="shared" si="41"/>
        <v>#DIV/0!</v>
      </c>
    </row>
    <row r="893" spans="2:14" s="14" customFormat="1" ht="23.1" customHeight="1">
      <c r="B893" s="17"/>
      <c r="C893" s="17"/>
      <c r="D893" s="17"/>
      <c r="E893" s="18"/>
      <c r="F893" s="17"/>
      <c r="G893" s="14" t="e">
        <f t="shared" si="39"/>
        <v>#N/A</v>
      </c>
      <c r="H893" s="17"/>
      <c r="I893" s="17" t="str">
        <f t="shared" si="40"/>
        <v>Valor Total Recebido</v>
      </c>
      <c r="N893" s="15" t="e">
        <f t="shared" si="41"/>
        <v>#DIV/0!</v>
      </c>
    </row>
    <row r="894" spans="2:14" s="14" customFormat="1" ht="23.1" customHeight="1">
      <c r="B894" s="17"/>
      <c r="C894" s="17"/>
      <c r="D894" s="17"/>
      <c r="E894" s="18"/>
      <c r="F894" s="17"/>
      <c r="G894" s="14" t="e">
        <f t="shared" si="39"/>
        <v>#N/A</v>
      </c>
      <c r="H894" s="17"/>
      <c r="I894" s="17" t="str">
        <f t="shared" si="40"/>
        <v>Valor Total Recebido</v>
      </c>
      <c r="N894" s="15" t="e">
        <f t="shared" si="41"/>
        <v>#DIV/0!</v>
      </c>
    </row>
    <row r="895" spans="2:14" s="14" customFormat="1" ht="23.1" customHeight="1">
      <c r="B895" s="17"/>
      <c r="C895" s="17"/>
      <c r="D895" s="17"/>
      <c r="E895" s="18"/>
      <c r="F895" s="17"/>
      <c r="G895" s="14" t="e">
        <f t="shared" si="39"/>
        <v>#N/A</v>
      </c>
      <c r="H895" s="17"/>
      <c r="I895" s="17" t="str">
        <f t="shared" si="40"/>
        <v>Valor Total Recebido</v>
      </c>
      <c r="N895" s="15" t="e">
        <f t="shared" si="41"/>
        <v>#DIV/0!</v>
      </c>
    </row>
    <row r="896" spans="2:14" s="14" customFormat="1" ht="23.1" customHeight="1">
      <c r="B896" s="17"/>
      <c r="C896" s="17"/>
      <c r="D896" s="17"/>
      <c r="E896" s="18"/>
      <c r="F896" s="17"/>
      <c r="G896" s="14" t="e">
        <f t="shared" si="39"/>
        <v>#N/A</v>
      </c>
      <c r="H896" s="17"/>
      <c r="I896" s="17" t="str">
        <f t="shared" si="40"/>
        <v>Valor Total Recebido</v>
      </c>
      <c r="N896" s="15" t="e">
        <f t="shared" si="41"/>
        <v>#DIV/0!</v>
      </c>
    </row>
    <row r="897" spans="2:14" s="14" customFormat="1" ht="23.1" customHeight="1">
      <c r="B897" s="17"/>
      <c r="C897" s="17"/>
      <c r="D897" s="17"/>
      <c r="E897" s="18"/>
      <c r="F897" s="17"/>
      <c r="G897" s="14" t="e">
        <f t="shared" si="39"/>
        <v>#N/A</v>
      </c>
      <c r="H897" s="17"/>
      <c r="I897" s="17" t="str">
        <f t="shared" si="40"/>
        <v>Valor Total Recebido</v>
      </c>
      <c r="N897" s="15" t="e">
        <f t="shared" si="41"/>
        <v>#DIV/0!</v>
      </c>
    </row>
    <row r="898" spans="2:14" s="14" customFormat="1" ht="23.1" customHeight="1">
      <c r="B898" s="17"/>
      <c r="C898" s="17"/>
      <c r="D898" s="17"/>
      <c r="E898" s="18"/>
      <c r="F898" s="17"/>
      <c r="G898" s="14" t="e">
        <f t="shared" si="39"/>
        <v>#N/A</v>
      </c>
      <c r="H898" s="17"/>
      <c r="I898" s="17" t="str">
        <f t="shared" si="40"/>
        <v>Valor Total Recebido</v>
      </c>
      <c r="N898" s="15" t="e">
        <f t="shared" si="41"/>
        <v>#DIV/0!</v>
      </c>
    </row>
    <row r="899" spans="2:14" s="14" customFormat="1" ht="23.1" customHeight="1">
      <c r="B899" s="17"/>
      <c r="C899" s="17"/>
      <c r="D899" s="17"/>
      <c r="E899" s="18"/>
      <c r="F899" s="17"/>
      <c r="G899" s="14" t="e">
        <f t="shared" si="39"/>
        <v>#N/A</v>
      </c>
      <c r="H899" s="17"/>
      <c r="I899" s="17" t="str">
        <f t="shared" si="40"/>
        <v>Valor Total Recebido</v>
      </c>
      <c r="N899" s="15" t="e">
        <f t="shared" si="41"/>
        <v>#DIV/0!</v>
      </c>
    </row>
    <row r="900" spans="2:14" s="14" customFormat="1" ht="23.1" customHeight="1">
      <c r="B900" s="17"/>
      <c r="C900" s="17"/>
      <c r="D900" s="17"/>
      <c r="E900" s="18"/>
      <c r="F900" s="17"/>
      <c r="G900" s="14" t="e">
        <f t="shared" ref="G900:G963" si="42">VLOOKUP($D900,$K$1:$L$12,2,FALSE)</f>
        <v>#N/A</v>
      </c>
      <c r="H900" s="17"/>
      <c r="I900" s="17" t="str">
        <f t="shared" ref="I900:I963" si="43">IF(H900&lt;F900,"Falta Receber",IF(H900=F900,"Valor Total Recebido",""))</f>
        <v>Valor Total Recebido</v>
      </c>
      <c r="N900" s="15" t="e">
        <f t="shared" ref="N900:N963" si="44">E900/F900</f>
        <v>#DIV/0!</v>
      </c>
    </row>
    <row r="901" spans="2:14" s="14" customFormat="1" ht="23.1" customHeight="1">
      <c r="B901" s="17"/>
      <c r="C901" s="17"/>
      <c r="D901" s="17"/>
      <c r="E901" s="18"/>
      <c r="F901" s="17"/>
      <c r="G901" s="14" t="e">
        <f t="shared" si="42"/>
        <v>#N/A</v>
      </c>
      <c r="H901" s="17"/>
      <c r="I901" s="17" t="str">
        <f t="shared" si="43"/>
        <v>Valor Total Recebido</v>
      </c>
      <c r="N901" s="15" t="e">
        <f t="shared" si="44"/>
        <v>#DIV/0!</v>
      </c>
    </row>
    <row r="902" spans="2:14" s="14" customFormat="1" ht="23.1" customHeight="1">
      <c r="B902" s="17"/>
      <c r="C902" s="17"/>
      <c r="D902" s="17"/>
      <c r="E902" s="18"/>
      <c r="F902" s="17"/>
      <c r="G902" s="14" t="e">
        <f t="shared" si="42"/>
        <v>#N/A</v>
      </c>
      <c r="H902" s="17"/>
      <c r="I902" s="17" t="str">
        <f t="shared" si="43"/>
        <v>Valor Total Recebido</v>
      </c>
      <c r="N902" s="15" t="e">
        <f t="shared" si="44"/>
        <v>#DIV/0!</v>
      </c>
    </row>
    <row r="903" spans="2:14" s="14" customFormat="1" ht="23.1" customHeight="1">
      <c r="B903" s="17"/>
      <c r="C903" s="17"/>
      <c r="D903" s="17"/>
      <c r="E903" s="18"/>
      <c r="F903" s="17"/>
      <c r="G903" s="14" t="e">
        <f t="shared" si="42"/>
        <v>#N/A</v>
      </c>
      <c r="H903" s="17"/>
      <c r="I903" s="17" t="str">
        <f t="shared" si="43"/>
        <v>Valor Total Recebido</v>
      </c>
      <c r="N903" s="15" t="e">
        <f t="shared" si="44"/>
        <v>#DIV/0!</v>
      </c>
    </row>
    <row r="904" spans="2:14" s="14" customFormat="1" ht="23.1" customHeight="1">
      <c r="B904" s="17"/>
      <c r="C904" s="17"/>
      <c r="D904" s="17"/>
      <c r="E904" s="18"/>
      <c r="F904" s="17"/>
      <c r="G904" s="14" t="e">
        <f t="shared" si="42"/>
        <v>#N/A</v>
      </c>
      <c r="H904" s="17"/>
      <c r="I904" s="17" t="str">
        <f t="shared" si="43"/>
        <v>Valor Total Recebido</v>
      </c>
      <c r="N904" s="15" t="e">
        <f t="shared" si="44"/>
        <v>#DIV/0!</v>
      </c>
    </row>
    <row r="905" spans="2:14" s="14" customFormat="1" ht="23.1" customHeight="1">
      <c r="B905" s="17"/>
      <c r="C905" s="17"/>
      <c r="D905" s="17"/>
      <c r="E905" s="18"/>
      <c r="F905" s="17"/>
      <c r="G905" s="14" t="e">
        <f t="shared" si="42"/>
        <v>#N/A</v>
      </c>
      <c r="H905" s="17"/>
      <c r="I905" s="17" t="str">
        <f t="shared" si="43"/>
        <v>Valor Total Recebido</v>
      </c>
      <c r="N905" s="15" t="e">
        <f t="shared" si="44"/>
        <v>#DIV/0!</v>
      </c>
    </row>
    <row r="906" spans="2:14" s="14" customFormat="1" ht="23.1" customHeight="1">
      <c r="B906" s="17"/>
      <c r="C906" s="17"/>
      <c r="D906" s="17"/>
      <c r="E906" s="18"/>
      <c r="F906" s="17"/>
      <c r="G906" s="14" t="e">
        <f t="shared" si="42"/>
        <v>#N/A</v>
      </c>
      <c r="H906" s="17"/>
      <c r="I906" s="17" t="str">
        <f t="shared" si="43"/>
        <v>Valor Total Recebido</v>
      </c>
      <c r="N906" s="15" t="e">
        <f t="shared" si="44"/>
        <v>#DIV/0!</v>
      </c>
    </row>
    <row r="907" spans="2:14" s="14" customFormat="1" ht="23.1" customHeight="1">
      <c r="B907" s="17"/>
      <c r="C907" s="17"/>
      <c r="D907" s="17"/>
      <c r="E907" s="18"/>
      <c r="F907" s="17"/>
      <c r="G907" s="14" t="e">
        <f t="shared" si="42"/>
        <v>#N/A</v>
      </c>
      <c r="H907" s="17"/>
      <c r="I907" s="17" t="str">
        <f t="shared" si="43"/>
        <v>Valor Total Recebido</v>
      </c>
      <c r="N907" s="15" t="e">
        <f t="shared" si="44"/>
        <v>#DIV/0!</v>
      </c>
    </row>
    <row r="908" spans="2:14" s="14" customFormat="1" ht="23.1" customHeight="1">
      <c r="B908" s="17"/>
      <c r="C908" s="17"/>
      <c r="D908" s="17"/>
      <c r="E908" s="18"/>
      <c r="F908" s="17"/>
      <c r="G908" s="14" t="e">
        <f t="shared" si="42"/>
        <v>#N/A</v>
      </c>
      <c r="H908" s="17"/>
      <c r="I908" s="17" t="str">
        <f t="shared" si="43"/>
        <v>Valor Total Recebido</v>
      </c>
      <c r="N908" s="15" t="e">
        <f t="shared" si="44"/>
        <v>#DIV/0!</v>
      </c>
    </row>
    <row r="909" spans="2:14" s="14" customFormat="1" ht="23.1" customHeight="1">
      <c r="B909" s="17"/>
      <c r="C909" s="17"/>
      <c r="D909" s="17"/>
      <c r="E909" s="18"/>
      <c r="F909" s="17"/>
      <c r="G909" s="14" t="e">
        <f t="shared" si="42"/>
        <v>#N/A</v>
      </c>
      <c r="H909" s="17"/>
      <c r="I909" s="17" t="str">
        <f t="shared" si="43"/>
        <v>Valor Total Recebido</v>
      </c>
      <c r="N909" s="15" t="e">
        <f t="shared" si="44"/>
        <v>#DIV/0!</v>
      </c>
    </row>
    <row r="910" spans="2:14" s="14" customFormat="1" ht="23.1" customHeight="1">
      <c r="B910" s="17"/>
      <c r="C910" s="17"/>
      <c r="D910" s="17"/>
      <c r="E910" s="18"/>
      <c r="F910" s="17"/>
      <c r="G910" s="14" t="e">
        <f t="shared" si="42"/>
        <v>#N/A</v>
      </c>
      <c r="H910" s="17"/>
      <c r="I910" s="17" t="str">
        <f t="shared" si="43"/>
        <v>Valor Total Recebido</v>
      </c>
      <c r="N910" s="15" t="e">
        <f t="shared" si="44"/>
        <v>#DIV/0!</v>
      </c>
    </row>
    <row r="911" spans="2:14" s="14" customFormat="1" ht="23.1" customHeight="1">
      <c r="B911" s="17"/>
      <c r="C911" s="17"/>
      <c r="D911" s="17"/>
      <c r="E911" s="18"/>
      <c r="F911" s="17"/>
      <c r="G911" s="14" t="e">
        <f t="shared" si="42"/>
        <v>#N/A</v>
      </c>
      <c r="H911" s="17"/>
      <c r="I911" s="17" t="str">
        <f t="shared" si="43"/>
        <v>Valor Total Recebido</v>
      </c>
      <c r="N911" s="15" t="e">
        <f t="shared" si="44"/>
        <v>#DIV/0!</v>
      </c>
    </row>
    <row r="912" spans="2:14" s="14" customFormat="1" ht="23.1" customHeight="1">
      <c r="B912" s="17"/>
      <c r="C912" s="17"/>
      <c r="D912" s="17"/>
      <c r="E912" s="18"/>
      <c r="F912" s="17"/>
      <c r="G912" s="14" t="e">
        <f t="shared" si="42"/>
        <v>#N/A</v>
      </c>
      <c r="H912" s="17"/>
      <c r="I912" s="17" t="str">
        <f t="shared" si="43"/>
        <v>Valor Total Recebido</v>
      </c>
      <c r="N912" s="15" t="e">
        <f t="shared" si="44"/>
        <v>#DIV/0!</v>
      </c>
    </row>
    <row r="913" spans="2:14" s="14" customFormat="1" ht="23.1" customHeight="1">
      <c r="B913" s="17"/>
      <c r="C913" s="17"/>
      <c r="D913" s="17"/>
      <c r="E913" s="18"/>
      <c r="F913" s="17"/>
      <c r="G913" s="14" t="e">
        <f t="shared" si="42"/>
        <v>#N/A</v>
      </c>
      <c r="H913" s="17"/>
      <c r="I913" s="17" t="str">
        <f t="shared" si="43"/>
        <v>Valor Total Recebido</v>
      </c>
      <c r="N913" s="15" t="e">
        <f t="shared" si="44"/>
        <v>#DIV/0!</v>
      </c>
    </row>
    <row r="914" spans="2:14" s="14" customFormat="1" ht="23.1" customHeight="1">
      <c r="B914" s="17"/>
      <c r="C914" s="17"/>
      <c r="D914" s="17"/>
      <c r="E914" s="18"/>
      <c r="F914" s="17"/>
      <c r="G914" s="14" t="e">
        <f t="shared" si="42"/>
        <v>#N/A</v>
      </c>
      <c r="H914" s="17"/>
      <c r="I914" s="17" t="str">
        <f t="shared" si="43"/>
        <v>Valor Total Recebido</v>
      </c>
      <c r="N914" s="15" t="e">
        <f t="shared" si="44"/>
        <v>#DIV/0!</v>
      </c>
    </row>
    <row r="915" spans="2:14" s="14" customFormat="1" ht="23.1" customHeight="1">
      <c r="B915" s="17"/>
      <c r="C915" s="17"/>
      <c r="D915" s="17"/>
      <c r="E915" s="18"/>
      <c r="F915" s="17"/>
      <c r="G915" s="14" t="e">
        <f t="shared" si="42"/>
        <v>#N/A</v>
      </c>
      <c r="H915" s="17"/>
      <c r="I915" s="17" t="str">
        <f t="shared" si="43"/>
        <v>Valor Total Recebido</v>
      </c>
      <c r="N915" s="15" t="e">
        <f t="shared" si="44"/>
        <v>#DIV/0!</v>
      </c>
    </row>
    <row r="916" spans="2:14" s="14" customFormat="1" ht="23.1" customHeight="1">
      <c r="B916" s="17"/>
      <c r="C916" s="17"/>
      <c r="D916" s="17"/>
      <c r="E916" s="18"/>
      <c r="F916" s="17"/>
      <c r="G916" s="14" t="e">
        <f t="shared" si="42"/>
        <v>#N/A</v>
      </c>
      <c r="H916" s="17"/>
      <c r="I916" s="17" t="str">
        <f t="shared" si="43"/>
        <v>Valor Total Recebido</v>
      </c>
      <c r="N916" s="15" t="e">
        <f t="shared" si="44"/>
        <v>#DIV/0!</v>
      </c>
    </row>
    <row r="917" spans="2:14" s="14" customFormat="1" ht="23.1" customHeight="1">
      <c r="B917" s="17"/>
      <c r="C917" s="17"/>
      <c r="D917" s="17"/>
      <c r="E917" s="18"/>
      <c r="F917" s="17"/>
      <c r="G917" s="14" t="e">
        <f t="shared" si="42"/>
        <v>#N/A</v>
      </c>
      <c r="H917" s="17"/>
      <c r="I917" s="17" t="str">
        <f t="shared" si="43"/>
        <v>Valor Total Recebido</v>
      </c>
      <c r="N917" s="15" t="e">
        <f t="shared" si="44"/>
        <v>#DIV/0!</v>
      </c>
    </row>
    <row r="918" spans="2:14" s="14" customFormat="1" ht="23.1" customHeight="1">
      <c r="B918" s="17"/>
      <c r="C918" s="17"/>
      <c r="D918" s="17"/>
      <c r="E918" s="18"/>
      <c r="F918" s="17"/>
      <c r="G918" s="14" t="e">
        <f t="shared" si="42"/>
        <v>#N/A</v>
      </c>
      <c r="H918" s="17"/>
      <c r="I918" s="17" t="str">
        <f t="shared" si="43"/>
        <v>Valor Total Recebido</v>
      </c>
      <c r="N918" s="15" t="e">
        <f t="shared" si="44"/>
        <v>#DIV/0!</v>
      </c>
    </row>
    <row r="919" spans="2:14" s="14" customFormat="1" ht="23.1" customHeight="1">
      <c r="B919" s="17"/>
      <c r="C919" s="17"/>
      <c r="D919" s="17"/>
      <c r="E919" s="18"/>
      <c r="F919" s="17"/>
      <c r="G919" s="14" t="e">
        <f t="shared" si="42"/>
        <v>#N/A</v>
      </c>
      <c r="H919" s="17"/>
      <c r="I919" s="17" t="str">
        <f t="shared" si="43"/>
        <v>Valor Total Recebido</v>
      </c>
      <c r="N919" s="15" t="e">
        <f t="shared" si="44"/>
        <v>#DIV/0!</v>
      </c>
    </row>
    <row r="920" spans="2:14" s="14" customFormat="1" ht="23.1" customHeight="1">
      <c r="B920" s="17"/>
      <c r="C920" s="17"/>
      <c r="D920" s="17"/>
      <c r="E920" s="18"/>
      <c r="F920" s="17"/>
      <c r="G920" s="14" t="e">
        <f t="shared" si="42"/>
        <v>#N/A</v>
      </c>
      <c r="H920" s="17"/>
      <c r="I920" s="17" t="str">
        <f t="shared" si="43"/>
        <v>Valor Total Recebido</v>
      </c>
      <c r="N920" s="15" t="e">
        <f t="shared" si="44"/>
        <v>#DIV/0!</v>
      </c>
    </row>
    <row r="921" spans="2:14" s="14" customFormat="1" ht="23.1" customHeight="1">
      <c r="B921" s="17"/>
      <c r="C921" s="17"/>
      <c r="D921" s="17"/>
      <c r="E921" s="18"/>
      <c r="F921" s="17"/>
      <c r="G921" s="14" t="e">
        <f t="shared" si="42"/>
        <v>#N/A</v>
      </c>
      <c r="H921" s="17"/>
      <c r="I921" s="17" t="str">
        <f t="shared" si="43"/>
        <v>Valor Total Recebido</v>
      </c>
      <c r="N921" s="15" t="e">
        <f t="shared" si="44"/>
        <v>#DIV/0!</v>
      </c>
    </row>
    <row r="922" spans="2:14" s="14" customFormat="1" ht="23.1" customHeight="1">
      <c r="B922" s="17"/>
      <c r="C922" s="17"/>
      <c r="D922" s="17"/>
      <c r="E922" s="18"/>
      <c r="F922" s="17"/>
      <c r="G922" s="14" t="e">
        <f t="shared" si="42"/>
        <v>#N/A</v>
      </c>
      <c r="H922" s="17"/>
      <c r="I922" s="17" t="str">
        <f t="shared" si="43"/>
        <v>Valor Total Recebido</v>
      </c>
      <c r="N922" s="15" t="e">
        <f t="shared" si="44"/>
        <v>#DIV/0!</v>
      </c>
    </row>
    <row r="923" spans="2:14" s="14" customFormat="1" ht="23.1" customHeight="1">
      <c r="B923" s="17"/>
      <c r="C923" s="17"/>
      <c r="D923" s="17"/>
      <c r="E923" s="18"/>
      <c r="F923" s="17"/>
      <c r="G923" s="14" t="e">
        <f t="shared" si="42"/>
        <v>#N/A</v>
      </c>
      <c r="H923" s="17"/>
      <c r="I923" s="17" t="str">
        <f t="shared" si="43"/>
        <v>Valor Total Recebido</v>
      </c>
      <c r="N923" s="15" t="e">
        <f t="shared" si="44"/>
        <v>#DIV/0!</v>
      </c>
    </row>
    <row r="924" spans="2:14" s="14" customFormat="1" ht="23.1" customHeight="1">
      <c r="B924" s="17"/>
      <c r="C924" s="17"/>
      <c r="D924" s="17"/>
      <c r="E924" s="18"/>
      <c r="F924" s="17"/>
      <c r="G924" s="14" t="e">
        <f t="shared" si="42"/>
        <v>#N/A</v>
      </c>
      <c r="H924" s="17"/>
      <c r="I924" s="17" t="str">
        <f t="shared" si="43"/>
        <v>Valor Total Recebido</v>
      </c>
      <c r="N924" s="15" t="e">
        <f t="shared" si="44"/>
        <v>#DIV/0!</v>
      </c>
    </row>
    <row r="925" spans="2:14" s="14" customFormat="1" ht="23.1" customHeight="1">
      <c r="B925" s="17"/>
      <c r="C925" s="17"/>
      <c r="D925" s="17"/>
      <c r="E925" s="18"/>
      <c r="F925" s="17"/>
      <c r="G925" s="14" t="e">
        <f t="shared" si="42"/>
        <v>#N/A</v>
      </c>
      <c r="H925" s="17"/>
      <c r="I925" s="17" t="str">
        <f t="shared" si="43"/>
        <v>Valor Total Recebido</v>
      </c>
      <c r="N925" s="15" t="e">
        <f t="shared" si="44"/>
        <v>#DIV/0!</v>
      </c>
    </row>
    <row r="926" spans="2:14" s="14" customFormat="1" ht="23.1" customHeight="1">
      <c r="B926" s="17"/>
      <c r="C926" s="17"/>
      <c r="D926" s="17"/>
      <c r="E926" s="18"/>
      <c r="F926" s="17"/>
      <c r="G926" s="14" t="e">
        <f t="shared" si="42"/>
        <v>#N/A</v>
      </c>
      <c r="H926" s="17"/>
      <c r="I926" s="17" t="str">
        <f t="shared" si="43"/>
        <v>Valor Total Recebido</v>
      </c>
      <c r="N926" s="15" t="e">
        <f t="shared" si="44"/>
        <v>#DIV/0!</v>
      </c>
    </row>
    <row r="927" spans="2:14" s="14" customFormat="1" ht="23.1" customHeight="1">
      <c r="B927" s="17"/>
      <c r="C927" s="17"/>
      <c r="D927" s="17"/>
      <c r="E927" s="18"/>
      <c r="F927" s="17"/>
      <c r="G927" s="14" t="e">
        <f t="shared" si="42"/>
        <v>#N/A</v>
      </c>
      <c r="H927" s="17"/>
      <c r="I927" s="17" t="str">
        <f t="shared" si="43"/>
        <v>Valor Total Recebido</v>
      </c>
      <c r="N927" s="15" t="e">
        <f t="shared" si="44"/>
        <v>#DIV/0!</v>
      </c>
    </row>
    <row r="928" spans="2:14" s="14" customFormat="1" ht="23.1" customHeight="1">
      <c r="B928" s="17"/>
      <c r="C928" s="17"/>
      <c r="D928" s="17"/>
      <c r="E928" s="18"/>
      <c r="F928" s="17"/>
      <c r="G928" s="14" t="e">
        <f t="shared" si="42"/>
        <v>#N/A</v>
      </c>
      <c r="H928" s="17"/>
      <c r="I928" s="17" t="str">
        <f t="shared" si="43"/>
        <v>Valor Total Recebido</v>
      </c>
      <c r="N928" s="15" t="e">
        <f t="shared" si="44"/>
        <v>#DIV/0!</v>
      </c>
    </row>
    <row r="929" spans="2:14" s="14" customFormat="1" ht="23.1" customHeight="1">
      <c r="B929" s="17"/>
      <c r="C929" s="17"/>
      <c r="D929" s="17"/>
      <c r="E929" s="18"/>
      <c r="F929" s="17"/>
      <c r="G929" s="14" t="e">
        <f t="shared" si="42"/>
        <v>#N/A</v>
      </c>
      <c r="H929" s="17"/>
      <c r="I929" s="17" t="str">
        <f t="shared" si="43"/>
        <v>Valor Total Recebido</v>
      </c>
      <c r="N929" s="15" t="e">
        <f t="shared" si="44"/>
        <v>#DIV/0!</v>
      </c>
    </row>
    <row r="930" spans="2:14" s="14" customFormat="1" ht="23.1" customHeight="1">
      <c r="B930" s="17"/>
      <c r="C930" s="17"/>
      <c r="D930" s="17"/>
      <c r="E930" s="18"/>
      <c r="F930" s="17"/>
      <c r="G930" s="14" t="e">
        <f t="shared" si="42"/>
        <v>#N/A</v>
      </c>
      <c r="H930" s="17"/>
      <c r="I930" s="17" t="str">
        <f t="shared" si="43"/>
        <v>Valor Total Recebido</v>
      </c>
      <c r="N930" s="15" t="e">
        <f t="shared" si="44"/>
        <v>#DIV/0!</v>
      </c>
    </row>
    <row r="931" spans="2:14" s="14" customFormat="1" ht="23.1" customHeight="1">
      <c r="B931" s="17"/>
      <c r="C931" s="17"/>
      <c r="D931" s="17"/>
      <c r="E931" s="18"/>
      <c r="F931" s="17"/>
      <c r="G931" s="14" t="e">
        <f t="shared" si="42"/>
        <v>#N/A</v>
      </c>
      <c r="H931" s="17"/>
      <c r="I931" s="17" t="str">
        <f t="shared" si="43"/>
        <v>Valor Total Recebido</v>
      </c>
      <c r="N931" s="15" t="e">
        <f t="shared" si="44"/>
        <v>#DIV/0!</v>
      </c>
    </row>
    <row r="932" spans="2:14" s="14" customFormat="1" ht="23.1" customHeight="1">
      <c r="B932" s="17"/>
      <c r="C932" s="17"/>
      <c r="D932" s="17"/>
      <c r="E932" s="18"/>
      <c r="F932" s="17"/>
      <c r="G932" s="14" t="e">
        <f t="shared" si="42"/>
        <v>#N/A</v>
      </c>
      <c r="H932" s="17"/>
      <c r="I932" s="17" t="str">
        <f t="shared" si="43"/>
        <v>Valor Total Recebido</v>
      </c>
      <c r="N932" s="15" t="e">
        <f t="shared" si="44"/>
        <v>#DIV/0!</v>
      </c>
    </row>
    <row r="933" spans="2:14" s="14" customFormat="1" ht="23.1" customHeight="1">
      <c r="B933" s="17"/>
      <c r="C933" s="17"/>
      <c r="D933" s="17"/>
      <c r="E933" s="18"/>
      <c r="F933" s="17"/>
      <c r="G933" s="14" t="e">
        <f t="shared" si="42"/>
        <v>#N/A</v>
      </c>
      <c r="H933" s="17"/>
      <c r="I933" s="17" t="str">
        <f t="shared" si="43"/>
        <v>Valor Total Recebido</v>
      </c>
      <c r="N933" s="15" t="e">
        <f t="shared" si="44"/>
        <v>#DIV/0!</v>
      </c>
    </row>
    <row r="934" spans="2:14" s="14" customFormat="1" ht="23.1" customHeight="1">
      <c r="B934" s="17"/>
      <c r="C934" s="17"/>
      <c r="D934" s="17"/>
      <c r="E934" s="18"/>
      <c r="F934" s="17"/>
      <c r="G934" s="14" t="e">
        <f t="shared" si="42"/>
        <v>#N/A</v>
      </c>
      <c r="H934" s="17"/>
      <c r="I934" s="17" t="str">
        <f t="shared" si="43"/>
        <v>Valor Total Recebido</v>
      </c>
      <c r="N934" s="15" t="e">
        <f t="shared" si="44"/>
        <v>#DIV/0!</v>
      </c>
    </row>
    <row r="935" spans="2:14" s="14" customFormat="1" ht="23.1" customHeight="1">
      <c r="B935" s="17"/>
      <c r="C935" s="17"/>
      <c r="D935" s="17"/>
      <c r="E935" s="18"/>
      <c r="F935" s="17"/>
      <c r="G935" s="14" t="e">
        <f t="shared" si="42"/>
        <v>#N/A</v>
      </c>
      <c r="H935" s="17"/>
      <c r="I935" s="17" t="str">
        <f t="shared" si="43"/>
        <v>Valor Total Recebido</v>
      </c>
      <c r="N935" s="15" t="e">
        <f t="shared" si="44"/>
        <v>#DIV/0!</v>
      </c>
    </row>
    <row r="936" spans="2:14" s="14" customFormat="1" ht="23.1" customHeight="1">
      <c r="B936" s="17"/>
      <c r="C936" s="17"/>
      <c r="D936" s="17"/>
      <c r="E936" s="18"/>
      <c r="F936" s="17"/>
      <c r="G936" s="14" t="e">
        <f t="shared" si="42"/>
        <v>#N/A</v>
      </c>
      <c r="H936" s="17"/>
      <c r="I936" s="17" t="str">
        <f t="shared" si="43"/>
        <v>Valor Total Recebido</v>
      </c>
      <c r="N936" s="15" t="e">
        <f t="shared" si="44"/>
        <v>#DIV/0!</v>
      </c>
    </row>
    <row r="937" spans="2:14" s="14" customFormat="1" ht="23.1" customHeight="1">
      <c r="B937" s="17"/>
      <c r="C937" s="17"/>
      <c r="D937" s="17"/>
      <c r="E937" s="18"/>
      <c r="F937" s="17"/>
      <c r="G937" s="14" t="e">
        <f t="shared" si="42"/>
        <v>#N/A</v>
      </c>
      <c r="H937" s="17"/>
      <c r="I937" s="17" t="str">
        <f t="shared" si="43"/>
        <v>Valor Total Recebido</v>
      </c>
      <c r="N937" s="15" t="e">
        <f t="shared" si="44"/>
        <v>#DIV/0!</v>
      </c>
    </row>
    <row r="938" spans="2:14" s="14" customFormat="1" ht="23.1" customHeight="1">
      <c r="B938" s="17"/>
      <c r="C938" s="17"/>
      <c r="D938" s="17"/>
      <c r="E938" s="18"/>
      <c r="F938" s="17"/>
      <c r="G938" s="14" t="e">
        <f t="shared" si="42"/>
        <v>#N/A</v>
      </c>
      <c r="H938" s="17"/>
      <c r="I938" s="17" t="str">
        <f t="shared" si="43"/>
        <v>Valor Total Recebido</v>
      </c>
      <c r="N938" s="15" t="e">
        <f t="shared" si="44"/>
        <v>#DIV/0!</v>
      </c>
    </row>
    <row r="939" spans="2:14" s="14" customFormat="1" ht="23.1" customHeight="1">
      <c r="B939" s="17"/>
      <c r="C939" s="17"/>
      <c r="D939" s="17"/>
      <c r="E939" s="18"/>
      <c r="F939" s="17"/>
      <c r="G939" s="14" t="e">
        <f t="shared" si="42"/>
        <v>#N/A</v>
      </c>
      <c r="H939" s="17"/>
      <c r="I939" s="17" t="str">
        <f t="shared" si="43"/>
        <v>Valor Total Recebido</v>
      </c>
      <c r="N939" s="15" t="e">
        <f t="shared" si="44"/>
        <v>#DIV/0!</v>
      </c>
    </row>
    <row r="940" spans="2:14" s="14" customFormat="1" ht="23.1" customHeight="1">
      <c r="B940" s="17"/>
      <c r="C940" s="17"/>
      <c r="D940" s="17"/>
      <c r="E940" s="18"/>
      <c r="F940" s="17"/>
      <c r="G940" s="14" t="e">
        <f t="shared" si="42"/>
        <v>#N/A</v>
      </c>
      <c r="H940" s="17"/>
      <c r="I940" s="17" t="str">
        <f t="shared" si="43"/>
        <v>Valor Total Recebido</v>
      </c>
      <c r="N940" s="15" t="e">
        <f t="shared" si="44"/>
        <v>#DIV/0!</v>
      </c>
    </row>
    <row r="941" spans="2:14" s="14" customFormat="1" ht="23.1" customHeight="1">
      <c r="B941" s="17"/>
      <c r="C941" s="17"/>
      <c r="D941" s="17"/>
      <c r="E941" s="18"/>
      <c r="F941" s="17"/>
      <c r="G941" s="14" t="e">
        <f t="shared" si="42"/>
        <v>#N/A</v>
      </c>
      <c r="H941" s="17"/>
      <c r="I941" s="17" t="str">
        <f t="shared" si="43"/>
        <v>Valor Total Recebido</v>
      </c>
      <c r="N941" s="15" t="e">
        <f t="shared" si="44"/>
        <v>#DIV/0!</v>
      </c>
    </row>
    <row r="942" spans="2:14" s="14" customFormat="1" ht="23.1" customHeight="1">
      <c r="B942" s="17"/>
      <c r="C942" s="17"/>
      <c r="D942" s="17"/>
      <c r="E942" s="18"/>
      <c r="F942" s="17"/>
      <c r="G942" s="14" t="e">
        <f t="shared" si="42"/>
        <v>#N/A</v>
      </c>
      <c r="H942" s="17"/>
      <c r="I942" s="17" t="str">
        <f t="shared" si="43"/>
        <v>Valor Total Recebido</v>
      </c>
      <c r="N942" s="15" t="e">
        <f t="shared" si="44"/>
        <v>#DIV/0!</v>
      </c>
    </row>
    <row r="943" spans="2:14" s="14" customFormat="1" ht="23.1" customHeight="1">
      <c r="B943" s="17"/>
      <c r="C943" s="17"/>
      <c r="D943" s="17"/>
      <c r="E943" s="18"/>
      <c r="F943" s="17"/>
      <c r="G943" s="14" t="e">
        <f t="shared" si="42"/>
        <v>#N/A</v>
      </c>
      <c r="H943" s="17"/>
      <c r="I943" s="17" t="str">
        <f t="shared" si="43"/>
        <v>Valor Total Recebido</v>
      </c>
      <c r="N943" s="15" t="e">
        <f t="shared" si="44"/>
        <v>#DIV/0!</v>
      </c>
    </row>
    <row r="944" spans="2:14" s="14" customFormat="1" ht="23.1" customHeight="1">
      <c r="B944" s="17"/>
      <c r="C944" s="17"/>
      <c r="D944" s="17"/>
      <c r="E944" s="18"/>
      <c r="F944" s="17"/>
      <c r="G944" s="14" t="e">
        <f t="shared" si="42"/>
        <v>#N/A</v>
      </c>
      <c r="H944" s="17"/>
      <c r="I944" s="17" t="str">
        <f t="shared" si="43"/>
        <v>Valor Total Recebido</v>
      </c>
      <c r="N944" s="15" t="e">
        <f t="shared" si="44"/>
        <v>#DIV/0!</v>
      </c>
    </row>
    <row r="945" spans="2:14" s="14" customFormat="1" ht="23.1" customHeight="1">
      <c r="B945" s="17"/>
      <c r="C945" s="17"/>
      <c r="D945" s="17"/>
      <c r="E945" s="18"/>
      <c r="F945" s="17"/>
      <c r="G945" s="14" t="e">
        <f t="shared" si="42"/>
        <v>#N/A</v>
      </c>
      <c r="H945" s="17"/>
      <c r="I945" s="17" t="str">
        <f t="shared" si="43"/>
        <v>Valor Total Recebido</v>
      </c>
      <c r="N945" s="15" t="e">
        <f t="shared" si="44"/>
        <v>#DIV/0!</v>
      </c>
    </row>
    <row r="946" spans="2:14" s="14" customFormat="1" ht="23.1" customHeight="1">
      <c r="B946" s="17"/>
      <c r="C946" s="17"/>
      <c r="D946" s="17"/>
      <c r="E946" s="18"/>
      <c r="F946" s="17"/>
      <c r="G946" s="14" t="e">
        <f t="shared" si="42"/>
        <v>#N/A</v>
      </c>
      <c r="H946" s="17"/>
      <c r="I946" s="17" t="str">
        <f t="shared" si="43"/>
        <v>Valor Total Recebido</v>
      </c>
      <c r="N946" s="15" t="e">
        <f t="shared" si="44"/>
        <v>#DIV/0!</v>
      </c>
    </row>
    <row r="947" spans="2:14" s="14" customFormat="1" ht="23.1" customHeight="1">
      <c r="B947" s="17"/>
      <c r="C947" s="17"/>
      <c r="D947" s="17"/>
      <c r="E947" s="18"/>
      <c r="F947" s="17"/>
      <c r="G947" s="14" t="e">
        <f t="shared" si="42"/>
        <v>#N/A</v>
      </c>
      <c r="H947" s="17"/>
      <c r="I947" s="17" t="str">
        <f t="shared" si="43"/>
        <v>Valor Total Recebido</v>
      </c>
      <c r="N947" s="15" t="e">
        <f t="shared" si="44"/>
        <v>#DIV/0!</v>
      </c>
    </row>
    <row r="948" spans="2:14" s="14" customFormat="1" ht="23.1" customHeight="1">
      <c r="B948" s="17"/>
      <c r="C948" s="17"/>
      <c r="D948" s="17"/>
      <c r="E948" s="18"/>
      <c r="F948" s="17"/>
      <c r="G948" s="14" t="e">
        <f t="shared" si="42"/>
        <v>#N/A</v>
      </c>
      <c r="H948" s="17"/>
      <c r="I948" s="17" t="str">
        <f t="shared" si="43"/>
        <v>Valor Total Recebido</v>
      </c>
      <c r="N948" s="15" t="e">
        <f t="shared" si="44"/>
        <v>#DIV/0!</v>
      </c>
    </row>
    <row r="949" spans="2:14" s="14" customFormat="1" ht="23.1" customHeight="1">
      <c r="B949" s="17"/>
      <c r="C949" s="17"/>
      <c r="D949" s="17"/>
      <c r="E949" s="18"/>
      <c r="F949" s="17"/>
      <c r="G949" s="14" t="e">
        <f t="shared" si="42"/>
        <v>#N/A</v>
      </c>
      <c r="H949" s="17"/>
      <c r="I949" s="17" t="str">
        <f t="shared" si="43"/>
        <v>Valor Total Recebido</v>
      </c>
      <c r="N949" s="15" t="e">
        <f t="shared" si="44"/>
        <v>#DIV/0!</v>
      </c>
    </row>
    <row r="950" spans="2:14" s="14" customFormat="1" ht="23.1" customHeight="1">
      <c r="B950" s="17"/>
      <c r="C950" s="17"/>
      <c r="D950" s="17"/>
      <c r="E950" s="18"/>
      <c r="F950" s="17"/>
      <c r="G950" s="14" t="e">
        <f t="shared" si="42"/>
        <v>#N/A</v>
      </c>
      <c r="H950" s="17"/>
      <c r="I950" s="17" t="str">
        <f t="shared" si="43"/>
        <v>Valor Total Recebido</v>
      </c>
      <c r="N950" s="15" t="e">
        <f t="shared" si="44"/>
        <v>#DIV/0!</v>
      </c>
    </row>
    <row r="951" spans="2:14" s="14" customFormat="1" ht="23.1" customHeight="1">
      <c r="B951" s="17"/>
      <c r="C951" s="17"/>
      <c r="D951" s="17"/>
      <c r="E951" s="18"/>
      <c r="F951" s="17"/>
      <c r="G951" s="14" t="e">
        <f t="shared" si="42"/>
        <v>#N/A</v>
      </c>
      <c r="H951" s="17"/>
      <c r="I951" s="17" t="str">
        <f t="shared" si="43"/>
        <v>Valor Total Recebido</v>
      </c>
      <c r="N951" s="15" t="e">
        <f t="shared" si="44"/>
        <v>#DIV/0!</v>
      </c>
    </row>
    <row r="952" spans="2:14" s="14" customFormat="1" ht="23.1" customHeight="1">
      <c r="B952" s="17"/>
      <c r="C952" s="17"/>
      <c r="D952" s="17"/>
      <c r="E952" s="18"/>
      <c r="F952" s="17"/>
      <c r="G952" s="14" t="e">
        <f t="shared" si="42"/>
        <v>#N/A</v>
      </c>
      <c r="H952" s="17"/>
      <c r="I952" s="17" t="str">
        <f t="shared" si="43"/>
        <v>Valor Total Recebido</v>
      </c>
      <c r="N952" s="15" t="e">
        <f t="shared" si="44"/>
        <v>#DIV/0!</v>
      </c>
    </row>
    <row r="953" spans="2:14" s="14" customFormat="1" ht="23.1" customHeight="1">
      <c r="B953" s="17"/>
      <c r="C953" s="17"/>
      <c r="D953" s="17"/>
      <c r="E953" s="18"/>
      <c r="F953" s="17"/>
      <c r="G953" s="14" t="e">
        <f t="shared" si="42"/>
        <v>#N/A</v>
      </c>
      <c r="H953" s="17"/>
      <c r="I953" s="17" t="str">
        <f t="shared" si="43"/>
        <v>Valor Total Recebido</v>
      </c>
      <c r="N953" s="15" t="e">
        <f t="shared" si="44"/>
        <v>#DIV/0!</v>
      </c>
    </row>
    <row r="954" spans="2:14" s="14" customFormat="1" ht="23.1" customHeight="1">
      <c r="B954" s="17"/>
      <c r="C954" s="17"/>
      <c r="D954" s="17"/>
      <c r="E954" s="18"/>
      <c r="F954" s="17"/>
      <c r="G954" s="14" t="e">
        <f t="shared" si="42"/>
        <v>#N/A</v>
      </c>
      <c r="H954" s="17"/>
      <c r="I954" s="17" t="str">
        <f t="shared" si="43"/>
        <v>Valor Total Recebido</v>
      </c>
      <c r="N954" s="15" t="e">
        <f t="shared" si="44"/>
        <v>#DIV/0!</v>
      </c>
    </row>
    <row r="955" spans="2:14" s="14" customFormat="1" ht="23.1" customHeight="1">
      <c r="B955" s="17"/>
      <c r="C955" s="17"/>
      <c r="D955" s="17"/>
      <c r="E955" s="18"/>
      <c r="F955" s="17"/>
      <c r="G955" s="14" t="e">
        <f t="shared" si="42"/>
        <v>#N/A</v>
      </c>
      <c r="H955" s="17"/>
      <c r="I955" s="17" t="str">
        <f t="shared" si="43"/>
        <v>Valor Total Recebido</v>
      </c>
      <c r="N955" s="15" t="e">
        <f t="shared" si="44"/>
        <v>#DIV/0!</v>
      </c>
    </row>
    <row r="956" spans="2:14" s="14" customFormat="1" ht="23.1" customHeight="1">
      <c r="B956" s="17"/>
      <c r="C956" s="17"/>
      <c r="D956" s="17"/>
      <c r="E956" s="18"/>
      <c r="F956" s="17"/>
      <c r="G956" s="14" t="e">
        <f t="shared" si="42"/>
        <v>#N/A</v>
      </c>
      <c r="H956" s="17"/>
      <c r="I956" s="17" t="str">
        <f t="shared" si="43"/>
        <v>Valor Total Recebido</v>
      </c>
      <c r="N956" s="15" t="e">
        <f t="shared" si="44"/>
        <v>#DIV/0!</v>
      </c>
    </row>
    <row r="957" spans="2:14" s="14" customFormat="1" ht="23.1" customHeight="1">
      <c r="B957" s="17"/>
      <c r="C957" s="17"/>
      <c r="D957" s="17"/>
      <c r="E957" s="18"/>
      <c r="F957" s="17"/>
      <c r="G957" s="14" t="e">
        <f t="shared" si="42"/>
        <v>#N/A</v>
      </c>
      <c r="H957" s="17"/>
      <c r="I957" s="17" t="str">
        <f t="shared" si="43"/>
        <v>Valor Total Recebido</v>
      </c>
      <c r="N957" s="15" t="e">
        <f t="shared" si="44"/>
        <v>#DIV/0!</v>
      </c>
    </row>
    <row r="958" spans="2:14" s="14" customFormat="1" ht="23.1" customHeight="1">
      <c r="B958" s="17"/>
      <c r="C958" s="17"/>
      <c r="D958" s="17"/>
      <c r="E958" s="18"/>
      <c r="F958" s="17"/>
      <c r="G958" s="14" t="e">
        <f t="shared" si="42"/>
        <v>#N/A</v>
      </c>
      <c r="H958" s="17"/>
      <c r="I958" s="17" t="str">
        <f t="shared" si="43"/>
        <v>Valor Total Recebido</v>
      </c>
      <c r="N958" s="15" t="e">
        <f t="shared" si="44"/>
        <v>#DIV/0!</v>
      </c>
    </row>
    <row r="959" spans="2:14" s="14" customFormat="1" ht="23.1" customHeight="1">
      <c r="B959" s="17"/>
      <c r="C959" s="17"/>
      <c r="D959" s="17"/>
      <c r="E959" s="18"/>
      <c r="F959" s="17"/>
      <c r="G959" s="14" t="e">
        <f t="shared" si="42"/>
        <v>#N/A</v>
      </c>
      <c r="H959" s="17"/>
      <c r="I959" s="17" t="str">
        <f t="shared" si="43"/>
        <v>Valor Total Recebido</v>
      </c>
      <c r="N959" s="15" t="e">
        <f t="shared" si="44"/>
        <v>#DIV/0!</v>
      </c>
    </row>
    <row r="960" spans="2:14" s="14" customFormat="1" ht="23.1" customHeight="1">
      <c r="B960" s="17"/>
      <c r="C960" s="17"/>
      <c r="D960" s="17"/>
      <c r="E960" s="18"/>
      <c r="F960" s="17"/>
      <c r="G960" s="14" t="e">
        <f t="shared" si="42"/>
        <v>#N/A</v>
      </c>
      <c r="H960" s="17"/>
      <c r="I960" s="17" t="str">
        <f t="shared" si="43"/>
        <v>Valor Total Recebido</v>
      </c>
      <c r="N960" s="15" t="e">
        <f t="shared" si="44"/>
        <v>#DIV/0!</v>
      </c>
    </row>
    <row r="961" spans="2:14" s="14" customFormat="1" ht="23.1" customHeight="1">
      <c r="B961" s="17"/>
      <c r="C961" s="17"/>
      <c r="D961" s="17"/>
      <c r="E961" s="18"/>
      <c r="F961" s="17"/>
      <c r="G961" s="14" t="e">
        <f t="shared" si="42"/>
        <v>#N/A</v>
      </c>
      <c r="H961" s="17"/>
      <c r="I961" s="17" t="str">
        <f t="shared" si="43"/>
        <v>Valor Total Recebido</v>
      </c>
      <c r="N961" s="15" t="e">
        <f t="shared" si="44"/>
        <v>#DIV/0!</v>
      </c>
    </row>
    <row r="962" spans="2:14" s="14" customFormat="1" ht="23.1" customHeight="1">
      <c r="B962" s="17"/>
      <c r="C962" s="17"/>
      <c r="D962" s="17"/>
      <c r="E962" s="18"/>
      <c r="F962" s="17"/>
      <c r="G962" s="14" t="e">
        <f t="shared" si="42"/>
        <v>#N/A</v>
      </c>
      <c r="H962" s="17"/>
      <c r="I962" s="17" t="str">
        <f t="shared" si="43"/>
        <v>Valor Total Recebido</v>
      </c>
      <c r="N962" s="15" t="e">
        <f t="shared" si="44"/>
        <v>#DIV/0!</v>
      </c>
    </row>
    <row r="963" spans="2:14" s="14" customFormat="1" ht="23.1" customHeight="1">
      <c r="B963" s="17"/>
      <c r="C963" s="17"/>
      <c r="D963" s="17"/>
      <c r="E963" s="18"/>
      <c r="F963" s="17"/>
      <c r="G963" s="14" t="e">
        <f t="shared" si="42"/>
        <v>#N/A</v>
      </c>
      <c r="H963" s="17"/>
      <c r="I963" s="17" t="str">
        <f t="shared" si="43"/>
        <v>Valor Total Recebido</v>
      </c>
      <c r="N963" s="15" t="e">
        <f t="shared" si="44"/>
        <v>#DIV/0!</v>
      </c>
    </row>
    <row r="964" spans="2:14" s="14" customFormat="1" ht="23.1" customHeight="1">
      <c r="B964" s="17"/>
      <c r="C964" s="17"/>
      <c r="D964" s="17"/>
      <c r="E964" s="18"/>
      <c r="F964" s="17"/>
      <c r="G964" s="14" t="e">
        <f t="shared" ref="G964:G1027" si="45">VLOOKUP($D964,$K$1:$L$12,2,FALSE)</f>
        <v>#N/A</v>
      </c>
      <c r="H964" s="17"/>
      <c r="I964" s="17" t="str">
        <f t="shared" ref="I964:I1027" si="46">IF(H964&lt;F964,"Falta Receber",IF(H964=F964,"Valor Total Recebido",""))</f>
        <v>Valor Total Recebido</v>
      </c>
      <c r="N964" s="15" t="e">
        <f t="shared" ref="N964:N1027" si="47">E964/F964</f>
        <v>#DIV/0!</v>
      </c>
    </row>
    <row r="965" spans="2:14" s="14" customFormat="1" ht="23.1" customHeight="1">
      <c r="B965" s="17"/>
      <c r="C965" s="17"/>
      <c r="D965" s="17"/>
      <c r="E965" s="18"/>
      <c r="F965" s="17"/>
      <c r="G965" s="14" t="e">
        <f t="shared" si="45"/>
        <v>#N/A</v>
      </c>
      <c r="H965" s="17"/>
      <c r="I965" s="17" t="str">
        <f t="shared" si="46"/>
        <v>Valor Total Recebido</v>
      </c>
      <c r="N965" s="15" t="e">
        <f t="shared" si="47"/>
        <v>#DIV/0!</v>
      </c>
    </row>
    <row r="966" spans="2:14" s="14" customFormat="1" ht="23.1" customHeight="1">
      <c r="B966" s="17"/>
      <c r="C966" s="17"/>
      <c r="D966" s="17"/>
      <c r="E966" s="18"/>
      <c r="F966" s="17"/>
      <c r="G966" s="14" t="e">
        <f t="shared" si="45"/>
        <v>#N/A</v>
      </c>
      <c r="H966" s="17"/>
      <c r="I966" s="17" t="str">
        <f t="shared" si="46"/>
        <v>Valor Total Recebido</v>
      </c>
      <c r="N966" s="15" t="e">
        <f t="shared" si="47"/>
        <v>#DIV/0!</v>
      </c>
    </row>
    <row r="967" spans="2:14" s="14" customFormat="1" ht="23.1" customHeight="1">
      <c r="B967" s="17"/>
      <c r="C967" s="17"/>
      <c r="D967" s="17"/>
      <c r="E967" s="18"/>
      <c r="F967" s="17"/>
      <c r="G967" s="14" t="e">
        <f t="shared" si="45"/>
        <v>#N/A</v>
      </c>
      <c r="H967" s="17"/>
      <c r="I967" s="17" t="str">
        <f t="shared" si="46"/>
        <v>Valor Total Recebido</v>
      </c>
      <c r="N967" s="15" t="e">
        <f t="shared" si="47"/>
        <v>#DIV/0!</v>
      </c>
    </row>
    <row r="968" spans="2:14" s="14" customFormat="1" ht="23.1" customHeight="1">
      <c r="B968" s="17"/>
      <c r="C968" s="17"/>
      <c r="D968" s="17"/>
      <c r="E968" s="18"/>
      <c r="F968" s="17"/>
      <c r="G968" s="14" t="e">
        <f t="shared" si="45"/>
        <v>#N/A</v>
      </c>
      <c r="H968" s="17"/>
      <c r="I968" s="17" t="str">
        <f t="shared" si="46"/>
        <v>Valor Total Recebido</v>
      </c>
      <c r="N968" s="15" t="e">
        <f t="shared" si="47"/>
        <v>#DIV/0!</v>
      </c>
    </row>
    <row r="969" spans="2:14" s="14" customFormat="1" ht="23.1" customHeight="1">
      <c r="B969" s="17"/>
      <c r="C969" s="17"/>
      <c r="D969" s="17"/>
      <c r="E969" s="18"/>
      <c r="F969" s="17"/>
      <c r="G969" s="14" t="e">
        <f t="shared" si="45"/>
        <v>#N/A</v>
      </c>
      <c r="H969" s="17"/>
      <c r="I969" s="17" t="str">
        <f t="shared" si="46"/>
        <v>Valor Total Recebido</v>
      </c>
      <c r="N969" s="15" t="e">
        <f t="shared" si="47"/>
        <v>#DIV/0!</v>
      </c>
    </row>
    <row r="970" spans="2:14" s="14" customFormat="1" ht="23.1" customHeight="1">
      <c r="B970" s="17"/>
      <c r="C970" s="17"/>
      <c r="D970" s="17"/>
      <c r="E970" s="18"/>
      <c r="F970" s="17"/>
      <c r="G970" s="14" t="e">
        <f t="shared" si="45"/>
        <v>#N/A</v>
      </c>
      <c r="H970" s="17"/>
      <c r="I970" s="17" t="str">
        <f t="shared" si="46"/>
        <v>Valor Total Recebido</v>
      </c>
      <c r="N970" s="15" t="e">
        <f t="shared" si="47"/>
        <v>#DIV/0!</v>
      </c>
    </row>
    <row r="971" spans="2:14" s="14" customFormat="1" ht="23.1" customHeight="1">
      <c r="B971" s="17"/>
      <c r="C971" s="17"/>
      <c r="D971" s="17"/>
      <c r="E971" s="18"/>
      <c r="F971" s="17"/>
      <c r="G971" s="14" t="e">
        <f t="shared" si="45"/>
        <v>#N/A</v>
      </c>
      <c r="H971" s="17"/>
      <c r="I971" s="17" t="str">
        <f t="shared" si="46"/>
        <v>Valor Total Recebido</v>
      </c>
      <c r="N971" s="15" t="e">
        <f t="shared" si="47"/>
        <v>#DIV/0!</v>
      </c>
    </row>
    <row r="972" spans="2:14" s="14" customFormat="1" ht="23.1" customHeight="1">
      <c r="B972" s="17"/>
      <c r="C972" s="17"/>
      <c r="D972" s="17"/>
      <c r="E972" s="18"/>
      <c r="F972" s="17"/>
      <c r="G972" s="14" t="e">
        <f t="shared" si="45"/>
        <v>#N/A</v>
      </c>
      <c r="H972" s="17"/>
      <c r="I972" s="17" t="str">
        <f t="shared" si="46"/>
        <v>Valor Total Recebido</v>
      </c>
      <c r="N972" s="15" t="e">
        <f t="shared" si="47"/>
        <v>#DIV/0!</v>
      </c>
    </row>
    <row r="973" spans="2:14" s="14" customFormat="1" ht="23.1" customHeight="1">
      <c r="B973" s="17"/>
      <c r="C973" s="17"/>
      <c r="D973" s="17"/>
      <c r="E973" s="18"/>
      <c r="F973" s="17"/>
      <c r="G973" s="14" t="e">
        <f t="shared" si="45"/>
        <v>#N/A</v>
      </c>
      <c r="H973" s="17"/>
      <c r="I973" s="17" t="str">
        <f t="shared" si="46"/>
        <v>Valor Total Recebido</v>
      </c>
      <c r="N973" s="15" t="e">
        <f t="shared" si="47"/>
        <v>#DIV/0!</v>
      </c>
    </row>
    <row r="974" spans="2:14" s="14" customFormat="1" ht="23.1" customHeight="1">
      <c r="B974" s="17"/>
      <c r="C974" s="17"/>
      <c r="D974" s="17"/>
      <c r="E974" s="18"/>
      <c r="F974" s="17"/>
      <c r="G974" s="14" t="e">
        <f t="shared" si="45"/>
        <v>#N/A</v>
      </c>
      <c r="H974" s="17"/>
      <c r="I974" s="17" t="str">
        <f t="shared" si="46"/>
        <v>Valor Total Recebido</v>
      </c>
      <c r="N974" s="15" t="e">
        <f t="shared" si="47"/>
        <v>#DIV/0!</v>
      </c>
    </row>
    <row r="975" spans="2:14" s="14" customFormat="1" ht="23.1" customHeight="1">
      <c r="B975" s="17"/>
      <c r="C975" s="17"/>
      <c r="D975" s="17"/>
      <c r="E975" s="18"/>
      <c r="F975" s="17"/>
      <c r="G975" s="14" t="e">
        <f t="shared" si="45"/>
        <v>#N/A</v>
      </c>
      <c r="H975" s="17"/>
      <c r="I975" s="17" t="str">
        <f t="shared" si="46"/>
        <v>Valor Total Recebido</v>
      </c>
      <c r="N975" s="15" t="e">
        <f t="shared" si="47"/>
        <v>#DIV/0!</v>
      </c>
    </row>
    <row r="976" spans="2:14" s="14" customFormat="1" ht="23.1" customHeight="1">
      <c r="B976" s="17"/>
      <c r="C976" s="17"/>
      <c r="D976" s="17"/>
      <c r="E976" s="18"/>
      <c r="F976" s="17"/>
      <c r="G976" s="14" t="e">
        <f t="shared" si="45"/>
        <v>#N/A</v>
      </c>
      <c r="H976" s="17"/>
      <c r="I976" s="17" t="str">
        <f t="shared" si="46"/>
        <v>Valor Total Recebido</v>
      </c>
      <c r="N976" s="15" t="e">
        <f t="shared" si="47"/>
        <v>#DIV/0!</v>
      </c>
    </row>
    <row r="977" spans="2:14" s="14" customFormat="1" ht="23.1" customHeight="1">
      <c r="B977" s="17"/>
      <c r="C977" s="17"/>
      <c r="D977" s="17"/>
      <c r="E977" s="18"/>
      <c r="F977" s="17"/>
      <c r="G977" s="14" t="e">
        <f t="shared" si="45"/>
        <v>#N/A</v>
      </c>
      <c r="H977" s="17"/>
      <c r="I977" s="17" t="str">
        <f t="shared" si="46"/>
        <v>Valor Total Recebido</v>
      </c>
      <c r="N977" s="15" t="e">
        <f t="shared" si="47"/>
        <v>#DIV/0!</v>
      </c>
    </row>
    <row r="978" spans="2:14" s="14" customFormat="1" ht="23.1" customHeight="1">
      <c r="B978" s="17"/>
      <c r="C978" s="17"/>
      <c r="D978" s="17"/>
      <c r="E978" s="18"/>
      <c r="F978" s="17"/>
      <c r="G978" s="14" t="e">
        <f t="shared" si="45"/>
        <v>#N/A</v>
      </c>
      <c r="H978" s="17"/>
      <c r="I978" s="17" t="str">
        <f t="shared" si="46"/>
        <v>Valor Total Recebido</v>
      </c>
      <c r="N978" s="15" t="e">
        <f t="shared" si="47"/>
        <v>#DIV/0!</v>
      </c>
    </row>
    <row r="979" spans="2:14" s="14" customFormat="1" ht="23.1" customHeight="1">
      <c r="B979" s="17"/>
      <c r="C979" s="17"/>
      <c r="D979" s="17"/>
      <c r="E979" s="18"/>
      <c r="F979" s="17"/>
      <c r="G979" s="14" t="e">
        <f t="shared" si="45"/>
        <v>#N/A</v>
      </c>
      <c r="H979" s="17"/>
      <c r="I979" s="17" t="str">
        <f t="shared" si="46"/>
        <v>Valor Total Recebido</v>
      </c>
      <c r="N979" s="15" t="e">
        <f t="shared" si="47"/>
        <v>#DIV/0!</v>
      </c>
    </row>
    <row r="980" spans="2:14" s="14" customFormat="1" ht="23.1" customHeight="1">
      <c r="B980" s="17"/>
      <c r="C980" s="17"/>
      <c r="D980" s="17"/>
      <c r="E980" s="18"/>
      <c r="F980" s="17"/>
      <c r="G980" s="14" t="e">
        <f t="shared" si="45"/>
        <v>#N/A</v>
      </c>
      <c r="H980" s="17"/>
      <c r="I980" s="17" t="str">
        <f t="shared" si="46"/>
        <v>Valor Total Recebido</v>
      </c>
      <c r="N980" s="15" t="e">
        <f t="shared" si="47"/>
        <v>#DIV/0!</v>
      </c>
    </row>
    <row r="981" spans="2:14" s="14" customFormat="1" ht="23.1" customHeight="1">
      <c r="B981" s="17"/>
      <c r="C981" s="17"/>
      <c r="D981" s="17"/>
      <c r="E981" s="18"/>
      <c r="F981" s="17"/>
      <c r="G981" s="14" t="e">
        <f t="shared" si="45"/>
        <v>#N/A</v>
      </c>
      <c r="H981" s="17"/>
      <c r="I981" s="17" t="str">
        <f t="shared" si="46"/>
        <v>Valor Total Recebido</v>
      </c>
      <c r="N981" s="15" t="e">
        <f t="shared" si="47"/>
        <v>#DIV/0!</v>
      </c>
    </row>
    <row r="982" spans="2:14" s="14" customFormat="1" ht="23.1" customHeight="1">
      <c r="B982" s="17"/>
      <c r="C982" s="17"/>
      <c r="D982" s="17"/>
      <c r="E982" s="18"/>
      <c r="F982" s="17"/>
      <c r="G982" s="14" t="e">
        <f t="shared" si="45"/>
        <v>#N/A</v>
      </c>
      <c r="H982" s="17"/>
      <c r="I982" s="17" t="str">
        <f t="shared" si="46"/>
        <v>Valor Total Recebido</v>
      </c>
      <c r="N982" s="15" t="e">
        <f t="shared" si="47"/>
        <v>#DIV/0!</v>
      </c>
    </row>
    <row r="983" spans="2:14" s="14" customFormat="1" ht="23.1" customHeight="1">
      <c r="B983" s="17"/>
      <c r="C983" s="17"/>
      <c r="D983" s="17"/>
      <c r="E983" s="18"/>
      <c r="F983" s="17"/>
      <c r="G983" s="14" t="e">
        <f t="shared" si="45"/>
        <v>#N/A</v>
      </c>
      <c r="H983" s="17"/>
      <c r="I983" s="17" t="str">
        <f t="shared" si="46"/>
        <v>Valor Total Recebido</v>
      </c>
      <c r="N983" s="15" t="e">
        <f t="shared" si="47"/>
        <v>#DIV/0!</v>
      </c>
    </row>
    <row r="984" spans="2:14" s="14" customFormat="1" ht="23.1" customHeight="1">
      <c r="B984" s="17"/>
      <c r="C984" s="17"/>
      <c r="D984" s="17"/>
      <c r="E984" s="18"/>
      <c r="F984" s="17"/>
      <c r="G984" s="14" t="e">
        <f t="shared" si="45"/>
        <v>#N/A</v>
      </c>
      <c r="H984" s="17"/>
      <c r="I984" s="17" t="str">
        <f t="shared" si="46"/>
        <v>Valor Total Recebido</v>
      </c>
      <c r="N984" s="15" t="e">
        <f t="shared" si="47"/>
        <v>#DIV/0!</v>
      </c>
    </row>
    <row r="985" spans="2:14" s="14" customFormat="1" ht="23.1" customHeight="1">
      <c r="B985" s="17"/>
      <c r="C985" s="17"/>
      <c r="D985" s="17"/>
      <c r="E985" s="18"/>
      <c r="F985" s="17"/>
      <c r="G985" s="14" t="e">
        <f t="shared" si="45"/>
        <v>#N/A</v>
      </c>
      <c r="H985" s="17"/>
      <c r="I985" s="17" t="str">
        <f t="shared" si="46"/>
        <v>Valor Total Recebido</v>
      </c>
      <c r="N985" s="15" t="e">
        <f t="shared" si="47"/>
        <v>#DIV/0!</v>
      </c>
    </row>
    <row r="986" spans="2:14" s="14" customFormat="1" ht="23.1" customHeight="1">
      <c r="B986" s="17"/>
      <c r="C986" s="17"/>
      <c r="D986" s="17"/>
      <c r="E986" s="18"/>
      <c r="F986" s="17"/>
      <c r="G986" s="14" t="e">
        <f t="shared" si="45"/>
        <v>#N/A</v>
      </c>
      <c r="H986" s="17"/>
      <c r="I986" s="17" t="str">
        <f t="shared" si="46"/>
        <v>Valor Total Recebido</v>
      </c>
      <c r="N986" s="15" t="e">
        <f t="shared" si="47"/>
        <v>#DIV/0!</v>
      </c>
    </row>
    <row r="987" spans="2:14" s="14" customFormat="1" ht="23.1" customHeight="1">
      <c r="B987" s="17"/>
      <c r="C987" s="17"/>
      <c r="D987" s="17"/>
      <c r="E987" s="18"/>
      <c r="F987" s="17"/>
      <c r="G987" s="14" t="e">
        <f t="shared" si="45"/>
        <v>#N/A</v>
      </c>
      <c r="H987" s="17"/>
      <c r="I987" s="17" t="str">
        <f t="shared" si="46"/>
        <v>Valor Total Recebido</v>
      </c>
      <c r="N987" s="15" t="e">
        <f t="shared" si="47"/>
        <v>#DIV/0!</v>
      </c>
    </row>
    <row r="988" spans="2:14" s="14" customFormat="1" ht="23.1" customHeight="1">
      <c r="B988" s="17"/>
      <c r="C988" s="17"/>
      <c r="D988" s="17"/>
      <c r="E988" s="18"/>
      <c r="F988" s="17"/>
      <c r="G988" s="14" t="e">
        <f t="shared" si="45"/>
        <v>#N/A</v>
      </c>
      <c r="H988" s="17"/>
      <c r="I988" s="17" t="str">
        <f t="shared" si="46"/>
        <v>Valor Total Recebido</v>
      </c>
      <c r="N988" s="15" t="e">
        <f t="shared" si="47"/>
        <v>#DIV/0!</v>
      </c>
    </row>
    <row r="989" spans="2:14" s="14" customFormat="1" ht="23.1" customHeight="1">
      <c r="B989" s="17"/>
      <c r="C989" s="17"/>
      <c r="D989" s="17"/>
      <c r="E989" s="18"/>
      <c r="F989" s="17"/>
      <c r="G989" s="14" t="e">
        <f t="shared" si="45"/>
        <v>#N/A</v>
      </c>
      <c r="H989" s="17"/>
      <c r="I989" s="17" t="str">
        <f t="shared" si="46"/>
        <v>Valor Total Recebido</v>
      </c>
      <c r="N989" s="15" t="e">
        <f t="shared" si="47"/>
        <v>#DIV/0!</v>
      </c>
    </row>
    <row r="990" spans="2:14" s="14" customFormat="1" ht="23.1" customHeight="1">
      <c r="B990" s="17"/>
      <c r="C990" s="17"/>
      <c r="D990" s="17"/>
      <c r="E990" s="18"/>
      <c r="F990" s="17"/>
      <c r="G990" s="14" t="e">
        <f t="shared" si="45"/>
        <v>#N/A</v>
      </c>
      <c r="H990" s="17"/>
      <c r="I990" s="17" t="str">
        <f t="shared" si="46"/>
        <v>Valor Total Recebido</v>
      </c>
      <c r="N990" s="15" t="e">
        <f t="shared" si="47"/>
        <v>#DIV/0!</v>
      </c>
    </row>
    <row r="991" spans="2:14" s="14" customFormat="1" ht="23.1" customHeight="1">
      <c r="B991" s="17"/>
      <c r="C991" s="17"/>
      <c r="D991" s="17"/>
      <c r="E991" s="18"/>
      <c r="F991" s="17"/>
      <c r="G991" s="14" t="e">
        <f t="shared" si="45"/>
        <v>#N/A</v>
      </c>
      <c r="H991" s="17"/>
      <c r="I991" s="17" t="str">
        <f t="shared" si="46"/>
        <v>Valor Total Recebido</v>
      </c>
      <c r="N991" s="15" t="e">
        <f t="shared" si="47"/>
        <v>#DIV/0!</v>
      </c>
    </row>
    <row r="992" spans="2:14" s="14" customFormat="1" ht="23.1" customHeight="1">
      <c r="B992" s="17"/>
      <c r="C992" s="17"/>
      <c r="D992" s="17"/>
      <c r="E992" s="18"/>
      <c r="F992" s="17"/>
      <c r="G992" s="14" t="e">
        <f t="shared" si="45"/>
        <v>#N/A</v>
      </c>
      <c r="H992" s="17"/>
      <c r="I992" s="17" t="str">
        <f t="shared" si="46"/>
        <v>Valor Total Recebido</v>
      </c>
      <c r="N992" s="15" t="e">
        <f t="shared" si="47"/>
        <v>#DIV/0!</v>
      </c>
    </row>
    <row r="993" spans="2:14" s="14" customFormat="1" ht="23.1" customHeight="1">
      <c r="B993" s="17"/>
      <c r="C993" s="17"/>
      <c r="D993" s="17"/>
      <c r="E993" s="18"/>
      <c r="F993" s="17"/>
      <c r="G993" s="14" t="e">
        <f t="shared" si="45"/>
        <v>#N/A</v>
      </c>
      <c r="H993" s="17"/>
      <c r="I993" s="17" t="str">
        <f t="shared" si="46"/>
        <v>Valor Total Recebido</v>
      </c>
      <c r="N993" s="15" t="e">
        <f t="shared" si="47"/>
        <v>#DIV/0!</v>
      </c>
    </row>
    <row r="994" spans="2:14" s="14" customFormat="1" ht="23.1" customHeight="1">
      <c r="B994" s="17"/>
      <c r="C994" s="17"/>
      <c r="D994" s="17"/>
      <c r="E994" s="18"/>
      <c r="F994" s="17"/>
      <c r="G994" s="14" t="e">
        <f t="shared" si="45"/>
        <v>#N/A</v>
      </c>
      <c r="H994" s="17"/>
      <c r="I994" s="17" t="str">
        <f t="shared" si="46"/>
        <v>Valor Total Recebido</v>
      </c>
      <c r="N994" s="15" t="e">
        <f t="shared" si="47"/>
        <v>#DIV/0!</v>
      </c>
    </row>
    <row r="995" spans="2:14" s="14" customFormat="1" ht="23.1" customHeight="1">
      <c r="B995" s="17"/>
      <c r="C995" s="17"/>
      <c r="D995" s="17"/>
      <c r="E995" s="18"/>
      <c r="F995" s="17"/>
      <c r="G995" s="14" t="e">
        <f t="shared" si="45"/>
        <v>#N/A</v>
      </c>
      <c r="H995" s="17"/>
      <c r="I995" s="17" t="str">
        <f t="shared" si="46"/>
        <v>Valor Total Recebido</v>
      </c>
      <c r="N995" s="15" t="e">
        <f t="shared" si="47"/>
        <v>#DIV/0!</v>
      </c>
    </row>
    <row r="996" spans="2:14" s="14" customFormat="1" ht="23.1" customHeight="1">
      <c r="B996" s="17"/>
      <c r="C996" s="17"/>
      <c r="D996" s="17"/>
      <c r="E996" s="18"/>
      <c r="F996" s="17"/>
      <c r="G996" s="14" t="e">
        <f t="shared" si="45"/>
        <v>#N/A</v>
      </c>
      <c r="H996" s="17"/>
      <c r="I996" s="17" t="str">
        <f t="shared" si="46"/>
        <v>Valor Total Recebido</v>
      </c>
      <c r="N996" s="15" t="e">
        <f t="shared" si="47"/>
        <v>#DIV/0!</v>
      </c>
    </row>
    <row r="997" spans="2:14" s="14" customFormat="1" ht="23.1" customHeight="1">
      <c r="B997" s="17"/>
      <c r="C997" s="17"/>
      <c r="D997" s="17"/>
      <c r="E997" s="18"/>
      <c r="F997" s="17"/>
      <c r="G997" s="14" t="e">
        <f t="shared" si="45"/>
        <v>#N/A</v>
      </c>
      <c r="H997" s="17"/>
      <c r="I997" s="17" t="str">
        <f t="shared" si="46"/>
        <v>Valor Total Recebido</v>
      </c>
      <c r="N997" s="15" t="e">
        <f t="shared" si="47"/>
        <v>#DIV/0!</v>
      </c>
    </row>
    <row r="998" spans="2:14" s="14" customFormat="1" ht="23.1" customHeight="1">
      <c r="B998" s="17"/>
      <c r="C998" s="17"/>
      <c r="D998" s="17"/>
      <c r="E998" s="18"/>
      <c r="F998" s="17"/>
      <c r="G998" s="14" t="e">
        <f t="shared" si="45"/>
        <v>#N/A</v>
      </c>
      <c r="H998" s="17"/>
      <c r="I998" s="17" t="str">
        <f t="shared" si="46"/>
        <v>Valor Total Recebido</v>
      </c>
      <c r="N998" s="15" t="e">
        <f t="shared" si="47"/>
        <v>#DIV/0!</v>
      </c>
    </row>
    <row r="999" spans="2:14" s="14" customFormat="1" ht="23.1" customHeight="1">
      <c r="B999" s="17"/>
      <c r="C999" s="17"/>
      <c r="D999" s="17"/>
      <c r="E999" s="18"/>
      <c r="F999" s="17"/>
      <c r="G999" s="14" t="e">
        <f t="shared" si="45"/>
        <v>#N/A</v>
      </c>
      <c r="H999" s="17"/>
      <c r="I999" s="17" t="str">
        <f t="shared" si="46"/>
        <v>Valor Total Recebido</v>
      </c>
      <c r="N999" s="15" t="e">
        <f t="shared" si="47"/>
        <v>#DIV/0!</v>
      </c>
    </row>
    <row r="1000" spans="2:14" s="14" customFormat="1" ht="23.1" customHeight="1">
      <c r="B1000" s="17"/>
      <c r="C1000" s="17"/>
      <c r="D1000" s="17"/>
      <c r="E1000" s="18"/>
      <c r="F1000" s="17"/>
      <c r="G1000" s="14" t="e">
        <f t="shared" si="45"/>
        <v>#N/A</v>
      </c>
      <c r="H1000" s="17"/>
      <c r="I1000" s="17" t="str">
        <f t="shared" si="46"/>
        <v>Valor Total Recebido</v>
      </c>
      <c r="N1000" s="15" t="e">
        <f t="shared" si="47"/>
        <v>#DIV/0!</v>
      </c>
    </row>
    <row r="1001" spans="2:14" s="14" customFormat="1" ht="23.1" customHeight="1">
      <c r="B1001" s="17"/>
      <c r="C1001" s="17"/>
      <c r="D1001" s="17"/>
      <c r="E1001" s="18"/>
      <c r="F1001" s="17"/>
      <c r="G1001" s="14" t="e">
        <f t="shared" si="45"/>
        <v>#N/A</v>
      </c>
      <c r="H1001" s="17"/>
      <c r="I1001" s="17" t="str">
        <f t="shared" si="46"/>
        <v>Valor Total Recebido</v>
      </c>
      <c r="N1001" s="15" t="e">
        <f t="shared" si="47"/>
        <v>#DIV/0!</v>
      </c>
    </row>
    <row r="1002" spans="2:14" s="14" customFormat="1" ht="23.1" customHeight="1">
      <c r="B1002" s="17"/>
      <c r="C1002" s="17"/>
      <c r="D1002" s="17"/>
      <c r="E1002" s="18"/>
      <c r="F1002" s="17"/>
      <c r="G1002" s="14" t="e">
        <f t="shared" si="45"/>
        <v>#N/A</v>
      </c>
      <c r="H1002" s="17"/>
      <c r="I1002" s="17" t="str">
        <f t="shared" si="46"/>
        <v>Valor Total Recebido</v>
      </c>
      <c r="N1002" s="15" t="e">
        <f t="shared" si="47"/>
        <v>#DIV/0!</v>
      </c>
    </row>
    <row r="1003" spans="2:14" s="14" customFormat="1" ht="23.1" customHeight="1">
      <c r="B1003" s="17"/>
      <c r="C1003" s="17"/>
      <c r="D1003" s="17"/>
      <c r="E1003" s="18"/>
      <c r="F1003" s="17"/>
      <c r="G1003" s="14" t="e">
        <f t="shared" si="45"/>
        <v>#N/A</v>
      </c>
      <c r="H1003" s="17"/>
      <c r="I1003" s="17" t="str">
        <f t="shared" si="46"/>
        <v>Valor Total Recebido</v>
      </c>
      <c r="N1003" s="15" t="e">
        <f t="shared" si="47"/>
        <v>#DIV/0!</v>
      </c>
    </row>
    <row r="1004" spans="2:14" s="14" customFormat="1" ht="23.1" customHeight="1">
      <c r="B1004" s="17"/>
      <c r="C1004" s="17"/>
      <c r="D1004" s="17"/>
      <c r="E1004" s="18"/>
      <c r="F1004" s="17"/>
      <c r="G1004" s="14" t="e">
        <f t="shared" si="45"/>
        <v>#N/A</v>
      </c>
      <c r="H1004" s="17"/>
      <c r="I1004" s="17" t="str">
        <f t="shared" si="46"/>
        <v>Valor Total Recebido</v>
      </c>
      <c r="N1004" s="15" t="e">
        <f t="shared" si="47"/>
        <v>#DIV/0!</v>
      </c>
    </row>
    <row r="1005" spans="2:14" s="14" customFormat="1" ht="23.1" customHeight="1">
      <c r="B1005" s="17"/>
      <c r="C1005" s="17"/>
      <c r="D1005" s="17"/>
      <c r="E1005" s="18"/>
      <c r="F1005" s="17"/>
      <c r="G1005" s="14" t="e">
        <f t="shared" si="45"/>
        <v>#N/A</v>
      </c>
      <c r="H1005" s="17"/>
      <c r="I1005" s="17" t="str">
        <f t="shared" si="46"/>
        <v>Valor Total Recebido</v>
      </c>
      <c r="N1005" s="15" t="e">
        <f t="shared" si="47"/>
        <v>#DIV/0!</v>
      </c>
    </row>
    <row r="1006" spans="2:14" s="14" customFormat="1" ht="23.1" customHeight="1">
      <c r="B1006" s="17"/>
      <c r="C1006" s="17"/>
      <c r="D1006" s="17"/>
      <c r="E1006" s="18"/>
      <c r="F1006" s="17"/>
      <c r="G1006" s="14" t="e">
        <f t="shared" si="45"/>
        <v>#N/A</v>
      </c>
      <c r="H1006" s="17"/>
      <c r="I1006" s="17" t="str">
        <f t="shared" si="46"/>
        <v>Valor Total Recebido</v>
      </c>
      <c r="N1006" s="15" t="e">
        <f t="shared" si="47"/>
        <v>#DIV/0!</v>
      </c>
    </row>
    <row r="1007" spans="2:14" s="14" customFormat="1" ht="23.1" customHeight="1">
      <c r="B1007" s="17"/>
      <c r="C1007" s="17"/>
      <c r="D1007" s="17"/>
      <c r="E1007" s="18"/>
      <c r="F1007" s="17"/>
      <c r="G1007" s="14" t="e">
        <f t="shared" si="45"/>
        <v>#N/A</v>
      </c>
      <c r="H1007" s="17"/>
      <c r="I1007" s="17" t="str">
        <f t="shared" si="46"/>
        <v>Valor Total Recebido</v>
      </c>
      <c r="N1007" s="15" t="e">
        <f t="shared" si="47"/>
        <v>#DIV/0!</v>
      </c>
    </row>
    <row r="1008" spans="2:14" s="14" customFormat="1" ht="23.1" customHeight="1">
      <c r="B1008" s="17"/>
      <c r="C1008" s="17"/>
      <c r="D1008" s="17"/>
      <c r="E1008" s="18"/>
      <c r="F1008" s="17"/>
      <c r="G1008" s="14" t="e">
        <f t="shared" si="45"/>
        <v>#N/A</v>
      </c>
      <c r="H1008" s="17"/>
      <c r="I1008" s="17" t="str">
        <f t="shared" si="46"/>
        <v>Valor Total Recebido</v>
      </c>
      <c r="N1008" s="15" t="e">
        <f t="shared" si="47"/>
        <v>#DIV/0!</v>
      </c>
    </row>
    <row r="1009" spans="2:14" s="14" customFormat="1" ht="23.1" customHeight="1">
      <c r="B1009" s="17"/>
      <c r="C1009" s="17"/>
      <c r="D1009" s="17"/>
      <c r="E1009" s="18"/>
      <c r="F1009" s="17"/>
      <c r="G1009" s="14" t="e">
        <f t="shared" si="45"/>
        <v>#N/A</v>
      </c>
      <c r="H1009" s="17"/>
      <c r="I1009" s="17" t="str">
        <f t="shared" si="46"/>
        <v>Valor Total Recebido</v>
      </c>
      <c r="N1009" s="15" t="e">
        <f t="shared" si="47"/>
        <v>#DIV/0!</v>
      </c>
    </row>
    <row r="1010" spans="2:14" s="14" customFormat="1" ht="23.1" customHeight="1">
      <c r="B1010" s="17"/>
      <c r="C1010" s="17"/>
      <c r="D1010" s="17"/>
      <c r="E1010" s="18"/>
      <c r="F1010" s="17"/>
      <c r="G1010" s="14" t="e">
        <f t="shared" si="45"/>
        <v>#N/A</v>
      </c>
      <c r="H1010" s="17"/>
      <c r="I1010" s="17" t="str">
        <f t="shared" si="46"/>
        <v>Valor Total Recebido</v>
      </c>
      <c r="N1010" s="15" t="e">
        <f t="shared" si="47"/>
        <v>#DIV/0!</v>
      </c>
    </row>
    <row r="1011" spans="2:14" s="14" customFormat="1" ht="23.1" customHeight="1">
      <c r="B1011" s="17"/>
      <c r="C1011" s="17"/>
      <c r="D1011" s="17"/>
      <c r="E1011" s="18"/>
      <c r="F1011" s="17"/>
      <c r="G1011" s="14" t="e">
        <f t="shared" si="45"/>
        <v>#N/A</v>
      </c>
      <c r="H1011" s="17"/>
      <c r="I1011" s="17" t="str">
        <f t="shared" si="46"/>
        <v>Valor Total Recebido</v>
      </c>
      <c r="N1011" s="15" t="e">
        <f t="shared" si="47"/>
        <v>#DIV/0!</v>
      </c>
    </row>
    <row r="1012" spans="2:14" s="14" customFormat="1" ht="23.1" customHeight="1">
      <c r="B1012" s="17"/>
      <c r="C1012" s="17"/>
      <c r="D1012" s="17"/>
      <c r="E1012" s="18"/>
      <c r="F1012" s="17"/>
      <c r="G1012" s="14" t="e">
        <f t="shared" si="45"/>
        <v>#N/A</v>
      </c>
      <c r="H1012" s="17"/>
      <c r="I1012" s="17" t="str">
        <f t="shared" si="46"/>
        <v>Valor Total Recebido</v>
      </c>
      <c r="N1012" s="15" t="e">
        <f t="shared" si="47"/>
        <v>#DIV/0!</v>
      </c>
    </row>
    <row r="1013" spans="2:14" s="14" customFormat="1" ht="23.1" customHeight="1">
      <c r="B1013" s="17"/>
      <c r="C1013" s="17"/>
      <c r="D1013" s="17"/>
      <c r="E1013" s="18"/>
      <c r="F1013" s="17"/>
      <c r="G1013" s="14" t="e">
        <f t="shared" si="45"/>
        <v>#N/A</v>
      </c>
      <c r="H1013" s="17"/>
      <c r="I1013" s="17" t="str">
        <f t="shared" si="46"/>
        <v>Valor Total Recebido</v>
      </c>
      <c r="N1013" s="15" t="e">
        <f t="shared" si="47"/>
        <v>#DIV/0!</v>
      </c>
    </row>
    <row r="1014" spans="2:14" s="14" customFormat="1" ht="23.1" customHeight="1">
      <c r="B1014" s="17"/>
      <c r="C1014" s="17"/>
      <c r="D1014" s="17"/>
      <c r="E1014" s="18"/>
      <c r="F1014" s="17"/>
      <c r="G1014" s="14" t="e">
        <f t="shared" si="45"/>
        <v>#N/A</v>
      </c>
      <c r="H1014" s="17"/>
      <c r="I1014" s="17" t="str">
        <f t="shared" si="46"/>
        <v>Valor Total Recebido</v>
      </c>
      <c r="N1014" s="15" t="e">
        <f t="shared" si="47"/>
        <v>#DIV/0!</v>
      </c>
    </row>
    <row r="1015" spans="2:14" s="14" customFormat="1" ht="23.1" customHeight="1">
      <c r="B1015" s="17"/>
      <c r="C1015" s="17"/>
      <c r="D1015" s="17"/>
      <c r="E1015" s="18"/>
      <c r="F1015" s="17"/>
      <c r="G1015" s="14" t="e">
        <f t="shared" si="45"/>
        <v>#N/A</v>
      </c>
      <c r="H1015" s="17"/>
      <c r="I1015" s="17" t="str">
        <f t="shared" si="46"/>
        <v>Valor Total Recebido</v>
      </c>
      <c r="N1015" s="15" t="e">
        <f t="shared" si="47"/>
        <v>#DIV/0!</v>
      </c>
    </row>
    <row r="1016" spans="2:14" s="14" customFormat="1" ht="23.1" customHeight="1">
      <c r="B1016" s="17"/>
      <c r="C1016" s="17"/>
      <c r="D1016" s="17"/>
      <c r="E1016" s="18"/>
      <c r="F1016" s="17"/>
      <c r="G1016" s="14" t="e">
        <f t="shared" si="45"/>
        <v>#N/A</v>
      </c>
      <c r="H1016" s="17"/>
      <c r="I1016" s="17" t="str">
        <f t="shared" si="46"/>
        <v>Valor Total Recebido</v>
      </c>
      <c r="N1016" s="15" t="e">
        <f t="shared" si="47"/>
        <v>#DIV/0!</v>
      </c>
    </row>
    <row r="1017" spans="2:14" s="14" customFormat="1" ht="23.1" customHeight="1">
      <c r="B1017" s="17"/>
      <c r="C1017" s="17"/>
      <c r="D1017" s="17"/>
      <c r="E1017" s="18"/>
      <c r="F1017" s="17"/>
      <c r="G1017" s="14" t="e">
        <f t="shared" si="45"/>
        <v>#N/A</v>
      </c>
      <c r="H1017" s="17"/>
      <c r="I1017" s="17" t="str">
        <f t="shared" si="46"/>
        <v>Valor Total Recebido</v>
      </c>
      <c r="N1017" s="15" t="e">
        <f t="shared" si="47"/>
        <v>#DIV/0!</v>
      </c>
    </row>
    <row r="1018" spans="2:14" s="14" customFormat="1" ht="23.1" customHeight="1">
      <c r="B1018" s="17"/>
      <c r="C1018" s="17"/>
      <c r="D1018" s="17"/>
      <c r="E1018" s="18"/>
      <c r="F1018" s="17"/>
      <c r="G1018" s="14" t="e">
        <f t="shared" si="45"/>
        <v>#N/A</v>
      </c>
      <c r="H1018" s="17"/>
      <c r="I1018" s="17" t="str">
        <f t="shared" si="46"/>
        <v>Valor Total Recebido</v>
      </c>
      <c r="N1018" s="15" t="e">
        <f t="shared" si="47"/>
        <v>#DIV/0!</v>
      </c>
    </row>
    <row r="1019" spans="2:14" s="14" customFormat="1" ht="23.1" customHeight="1">
      <c r="B1019" s="17"/>
      <c r="C1019" s="17"/>
      <c r="D1019" s="17"/>
      <c r="E1019" s="18"/>
      <c r="F1019" s="17"/>
      <c r="G1019" s="14" t="e">
        <f t="shared" si="45"/>
        <v>#N/A</v>
      </c>
      <c r="H1019" s="17"/>
      <c r="I1019" s="17" t="str">
        <f t="shared" si="46"/>
        <v>Valor Total Recebido</v>
      </c>
      <c r="N1019" s="15" t="e">
        <f t="shared" si="47"/>
        <v>#DIV/0!</v>
      </c>
    </row>
    <row r="1020" spans="2:14" s="14" customFormat="1" ht="23.1" customHeight="1">
      <c r="B1020" s="17"/>
      <c r="C1020" s="17"/>
      <c r="D1020" s="17"/>
      <c r="E1020" s="18"/>
      <c r="F1020" s="17"/>
      <c r="G1020" s="14" t="e">
        <f t="shared" si="45"/>
        <v>#N/A</v>
      </c>
      <c r="H1020" s="17"/>
      <c r="I1020" s="17" t="str">
        <f t="shared" si="46"/>
        <v>Valor Total Recebido</v>
      </c>
      <c r="N1020" s="15" t="e">
        <f t="shared" si="47"/>
        <v>#DIV/0!</v>
      </c>
    </row>
    <row r="1021" spans="2:14" s="14" customFormat="1" ht="23.1" customHeight="1">
      <c r="B1021" s="17"/>
      <c r="C1021" s="17"/>
      <c r="D1021" s="17"/>
      <c r="E1021" s="18"/>
      <c r="F1021" s="17"/>
      <c r="G1021" s="14" t="e">
        <f t="shared" si="45"/>
        <v>#N/A</v>
      </c>
      <c r="H1021" s="17"/>
      <c r="I1021" s="17" t="str">
        <f t="shared" si="46"/>
        <v>Valor Total Recebido</v>
      </c>
      <c r="N1021" s="15" t="e">
        <f t="shared" si="47"/>
        <v>#DIV/0!</v>
      </c>
    </row>
    <row r="1022" spans="2:14" s="14" customFormat="1" ht="23.1" customHeight="1">
      <c r="B1022" s="17"/>
      <c r="C1022" s="17"/>
      <c r="D1022" s="17"/>
      <c r="E1022" s="18"/>
      <c r="F1022" s="17"/>
      <c r="G1022" s="14" t="e">
        <f t="shared" si="45"/>
        <v>#N/A</v>
      </c>
      <c r="H1022" s="17"/>
      <c r="I1022" s="17" t="str">
        <f t="shared" si="46"/>
        <v>Valor Total Recebido</v>
      </c>
      <c r="N1022" s="15" t="e">
        <f t="shared" si="47"/>
        <v>#DIV/0!</v>
      </c>
    </row>
    <row r="1023" spans="2:14" s="14" customFormat="1" ht="23.1" customHeight="1">
      <c r="B1023" s="17"/>
      <c r="C1023" s="17"/>
      <c r="D1023" s="17"/>
      <c r="E1023" s="18"/>
      <c r="F1023" s="17"/>
      <c r="G1023" s="14" t="e">
        <f t="shared" si="45"/>
        <v>#N/A</v>
      </c>
      <c r="H1023" s="17"/>
      <c r="I1023" s="17" t="str">
        <f t="shared" si="46"/>
        <v>Valor Total Recebido</v>
      </c>
      <c r="N1023" s="15" t="e">
        <f t="shared" si="47"/>
        <v>#DIV/0!</v>
      </c>
    </row>
    <row r="1024" spans="2:14" s="14" customFormat="1" ht="23.1" customHeight="1">
      <c r="B1024" s="17"/>
      <c r="C1024" s="17"/>
      <c r="D1024" s="17"/>
      <c r="E1024" s="18"/>
      <c r="F1024" s="17"/>
      <c r="G1024" s="14" t="e">
        <f t="shared" si="45"/>
        <v>#N/A</v>
      </c>
      <c r="H1024" s="17"/>
      <c r="I1024" s="17" t="str">
        <f t="shared" si="46"/>
        <v>Valor Total Recebido</v>
      </c>
      <c r="N1024" s="15" t="e">
        <f t="shared" si="47"/>
        <v>#DIV/0!</v>
      </c>
    </row>
    <row r="1025" spans="2:14" s="14" customFormat="1" ht="23.1" customHeight="1">
      <c r="B1025" s="17"/>
      <c r="C1025" s="17"/>
      <c r="D1025" s="17"/>
      <c r="E1025" s="18"/>
      <c r="F1025" s="17"/>
      <c r="G1025" s="14" t="e">
        <f t="shared" si="45"/>
        <v>#N/A</v>
      </c>
      <c r="H1025" s="17"/>
      <c r="I1025" s="17" t="str">
        <f t="shared" si="46"/>
        <v>Valor Total Recebido</v>
      </c>
      <c r="N1025" s="15" t="e">
        <f t="shared" si="47"/>
        <v>#DIV/0!</v>
      </c>
    </row>
    <row r="1026" spans="2:14" s="14" customFormat="1" ht="23.1" customHeight="1">
      <c r="B1026" s="17"/>
      <c r="C1026" s="17"/>
      <c r="D1026" s="17"/>
      <c r="E1026" s="18"/>
      <c r="F1026" s="17"/>
      <c r="G1026" s="14" t="e">
        <f t="shared" si="45"/>
        <v>#N/A</v>
      </c>
      <c r="H1026" s="17"/>
      <c r="I1026" s="17" t="str">
        <f t="shared" si="46"/>
        <v>Valor Total Recebido</v>
      </c>
      <c r="N1026" s="15" t="e">
        <f t="shared" si="47"/>
        <v>#DIV/0!</v>
      </c>
    </row>
    <row r="1027" spans="2:14" s="14" customFormat="1" ht="23.1" customHeight="1">
      <c r="B1027" s="17"/>
      <c r="C1027" s="17"/>
      <c r="D1027" s="17"/>
      <c r="E1027" s="18"/>
      <c r="F1027" s="17"/>
      <c r="G1027" s="14" t="e">
        <f t="shared" si="45"/>
        <v>#N/A</v>
      </c>
      <c r="H1027" s="17"/>
      <c r="I1027" s="17" t="str">
        <f t="shared" si="46"/>
        <v>Valor Total Recebido</v>
      </c>
      <c r="N1027" s="15" t="e">
        <f t="shared" si="47"/>
        <v>#DIV/0!</v>
      </c>
    </row>
    <row r="1028" spans="2:14" s="14" customFormat="1" ht="23.1" customHeight="1">
      <c r="B1028" s="17"/>
      <c r="C1028" s="17"/>
      <c r="D1028" s="17"/>
      <c r="E1028" s="18"/>
      <c r="F1028" s="17"/>
      <c r="G1028" s="14" t="e">
        <f t="shared" ref="G1028:G1091" si="48">VLOOKUP($D1028,$K$1:$L$12,2,FALSE)</f>
        <v>#N/A</v>
      </c>
      <c r="H1028" s="17"/>
      <c r="I1028" s="17" t="str">
        <f t="shared" ref="I1028:I1091" si="49">IF(H1028&lt;F1028,"Falta Receber",IF(H1028=F1028,"Valor Total Recebido",""))</f>
        <v>Valor Total Recebido</v>
      </c>
      <c r="N1028" s="15" t="e">
        <f t="shared" ref="N1028:N1091" si="50">E1028/F1028</f>
        <v>#DIV/0!</v>
      </c>
    </row>
    <row r="1029" spans="2:14" s="14" customFormat="1" ht="23.1" customHeight="1">
      <c r="B1029" s="17"/>
      <c r="C1029" s="17"/>
      <c r="D1029" s="17"/>
      <c r="E1029" s="18"/>
      <c r="F1029" s="17"/>
      <c r="G1029" s="14" t="e">
        <f t="shared" si="48"/>
        <v>#N/A</v>
      </c>
      <c r="H1029" s="17"/>
      <c r="I1029" s="17" t="str">
        <f t="shared" si="49"/>
        <v>Valor Total Recebido</v>
      </c>
      <c r="N1029" s="15" t="e">
        <f t="shared" si="50"/>
        <v>#DIV/0!</v>
      </c>
    </row>
    <row r="1030" spans="2:14" s="14" customFormat="1" ht="23.1" customHeight="1">
      <c r="B1030" s="17"/>
      <c r="C1030" s="17"/>
      <c r="D1030" s="17"/>
      <c r="E1030" s="18"/>
      <c r="F1030" s="17"/>
      <c r="G1030" s="14" t="e">
        <f t="shared" si="48"/>
        <v>#N/A</v>
      </c>
      <c r="H1030" s="17"/>
      <c r="I1030" s="17" t="str">
        <f t="shared" si="49"/>
        <v>Valor Total Recebido</v>
      </c>
      <c r="N1030" s="15" t="e">
        <f t="shared" si="50"/>
        <v>#DIV/0!</v>
      </c>
    </row>
    <row r="1031" spans="2:14" s="14" customFormat="1" ht="23.1" customHeight="1">
      <c r="B1031" s="17"/>
      <c r="C1031" s="17"/>
      <c r="D1031" s="17"/>
      <c r="E1031" s="18"/>
      <c r="F1031" s="17"/>
      <c r="G1031" s="14" t="e">
        <f t="shared" si="48"/>
        <v>#N/A</v>
      </c>
      <c r="H1031" s="17"/>
      <c r="I1031" s="17" t="str">
        <f t="shared" si="49"/>
        <v>Valor Total Recebido</v>
      </c>
      <c r="N1031" s="15" t="e">
        <f t="shared" si="50"/>
        <v>#DIV/0!</v>
      </c>
    </row>
    <row r="1032" spans="2:14" s="14" customFormat="1" ht="23.1" customHeight="1">
      <c r="B1032" s="17"/>
      <c r="C1032" s="17"/>
      <c r="D1032" s="17"/>
      <c r="E1032" s="18"/>
      <c r="F1032" s="17"/>
      <c r="G1032" s="14" t="e">
        <f t="shared" si="48"/>
        <v>#N/A</v>
      </c>
      <c r="H1032" s="17"/>
      <c r="I1032" s="17" t="str">
        <f t="shared" si="49"/>
        <v>Valor Total Recebido</v>
      </c>
      <c r="N1032" s="15" t="e">
        <f t="shared" si="50"/>
        <v>#DIV/0!</v>
      </c>
    </row>
    <row r="1033" spans="2:14" s="14" customFormat="1" ht="23.1" customHeight="1">
      <c r="B1033" s="17"/>
      <c r="C1033" s="17"/>
      <c r="D1033" s="17"/>
      <c r="E1033" s="18"/>
      <c r="F1033" s="17"/>
      <c r="G1033" s="14" t="e">
        <f t="shared" si="48"/>
        <v>#N/A</v>
      </c>
      <c r="H1033" s="17"/>
      <c r="I1033" s="17" t="str">
        <f t="shared" si="49"/>
        <v>Valor Total Recebido</v>
      </c>
      <c r="N1033" s="15" t="e">
        <f t="shared" si="50"/>
        <v>#DIV/0!</v>
      </c>
    </row>
    <row r="1034" spans="2:14" s="14" customFormat="1" ht="23.1" customHeight="1">
      <c r="B1034" s="17"/>
      <c r="C1034" s="17"/>
      <c r="D1034" s="17"/>
      <c r="E1034" s="18"/>
      <c r="F1034" s="17"/>
      <c r="G1034" s="14" t="e">
        <f t="shared" si="48"/>
        <v>#N/A</v>
      </c>
      <c r="H1034" s="17"/>
      <c r="I1034" s="17" t="str">
        <f t="shared" si="49"/>
        <v>Valor Total Recebido</v>
      </c>
      <c r="N1034" s="15" t="e">
        <f t="shared" si="50"/>
        <v>#DIV/0!</v>
      </c>
    </row>
    <row r="1035" spans="2:14" s="14" customFormat="1" ht="23.1" customHeight="1">
      <c r="B1035" s="17"/>
      <c r="C1035" s="17"/>
      <c r="D1035" s="17"/>
      <c r="E1035" s="18"/>
      <c r="F1035" s="17"/>
      <c r="G1035" s="14" t="e">
        <f t="shared" si="48"/>
        <v>#N/A</v>
      </c>
      <c r="H1035" s="17"/>
      <c r="I1035" s="17" t="str">
        <f t="shared" si="49"/>
        <v>Valor Total Recebido</v>
      </c>
      <c r="N1035" s="15" t="e">
        <f t="shared" si="50"/>
        <v>#DIV/0!</v>
      </c>
    </row>
    <row r="1036" spans="2:14" s="14" customFormat="1" ht="23.1" customHeight="1">
      <c r="B1036" s="17"/>
      <c r="C1036" s="17"/>
      <c r="D1036" s="17"/>
      <c r="E1036" s="18"/>
      <c r="F1036" s="17"/>
      <c r="G1036" s="14" t="e">
        <f t="shared" si="48"/>
        <v>#N/A</v>
      </c>
      <c r="H1036" s="17"/>
      <c r="I1036" s="17" t="str">
        <f t="shared" si="49"/>
        <v>Valor Total Recebido</v>
      </c>
      <c r="N1036" s="15" t="e">
        <f t="shared" si="50"/>
        <v>#DIV/0!</v>
      </c>
    </row>
    <row r="1037" spans="2:14" s="14" customFormat="1" ht="23.1" customHeight="1">
      <c r="B1037" s="17"/>
      <c r="C1037" s="17"/>
      <c r="D1037" s="17"/>
      <c r="E1037" s="18"/>
      <c r="F1037" s="17"/>
      <c r="G1037" s="14" t="e">
        <f t="shared" si="48"/>
        <v>#N/A</v>
      </c>
      <c r="H1037" s="17"/>
      <c r="I1037" s="17" t="str">
        <f t="shared" si="49"/>
        <v>Valor Total Recebido</v>
      </c>
      <c r="N1037" s="15" t="e">
        <f t="shared" si="50"/>
        <v>#DIV/0!</v>
      </c>
    </row>
    <row r="1038" spans="2:14" s="14" customFormat="1" ht="23.1" customHeight="1">
      <c r="B1038" s="17"/>
      <c r="C1038" s="17"/>
      <c r="D1038" s="17"/>
      <c r="E1038" s="18"/>
      <c r="F1038" s="17"/>
      <c r="G1038" s="14" t="e">
        <f t="shared" si="48"/>
        <v>#N/A</v>
      </c>
      <c r="H1038" s="17"/>
      <c r="I1038" s="17" t="str">
        <f t="shared" si="49"/>
        <v>Valor Total Recebido</v>
      </c>
      <c r="N1038" s="15" t="e">
        <f t="shared" si="50"/>
        <v>#DIV/0!</v>
      </c>
    </row>
    <row r="1039" spans="2:14" s="14" customFormat="1" ht="23.1" customHeight="1">
      <c r="B1039" s="17"/>
      <c r="C1039" s="17"/>
      <c r="D1039" s="17"/>
      <c r="E1039" s="18"/>
      <c r="F1039" s="17"/>
      <c r="G1039" s="14" t="e">
        <f t="shared" si="48"/>
        <v>#N/A</v>
      </c>
      <c r="H1039" s="17"/>
      <c r="I1039" s="17" t="str">
        <f t="shared" si="49"/>
        <v>Valor Total Recebido</v>
      </c>
      <c r="N1039" s="15" t="e">
        <f t="shared" si="50"/>
        <v>#DIV/0!</v>
      </c>
    </row>
    <row r="1040" spans="2:14" s="14" customFormat="1" ht="23.1" customHeight="1">
      <c r="B1040" s="17"/>
      <c r="C1040" s="17"/>
      <c r="D1040" s="17"/>
      <c r="E1040" s="18"/>
      <c r="F1040" s="17"/>
      <c r="G1040" s="14" t="e">
        <f t="shared" si="48"/>
        <v>#N/A</v>
      </c>
      <c r="H1040" s="17"/>
      <c r="I1040" s="17" t="str">
        <f t="shared" si="49"/>
        <v>Valor Total Recebido</v>
      </c>
      <c r="N1040" s="15" t="e">
        <f t="shared" si="50"/>
        <v>#DIV/0!</v>
      </c>
    </row>
    <row r="1041" spans="2:14" s="14" customFormat="1" ht="23.1" customHeight="1">
      <c r="B1041" s="17"/>
      <c r="C1041" s="17"/>
      <c r="D1041" s="17"/>
      <c r="E1041" s="18"/>
      <c r="F1041" s="17"/>
      <c r="G1041" s="14" t="e">
        <f t="shared" si="48"/>
        <v>#N/A</v>
      </c>
      <c r="H1041" s="17"/>
      <c r="I1041" s="17" t="str">
        <f t="shared" si="49"/>
        <v>Valor Total Recebido</v>
      </c>
      <c r="N1041" s="15" t="e">
        <f t="shared" si="50"/>
        <v>#DIV/0!</v>
      </c>
    </row>
    <row r="1042" spans="2:14" s="14" customFormat="1" ht="23.1" customHeight="1">
      <c r="B1042" s="17"/>
      <c r="C1042" s="17"/>
      <c r="D1042" s="17"/>
      <c r="E1042" s="18"/>
      <c r="F1042" s="17"/>
      <c r="G1042" s="14" t="e">
        <f t="shared" si="48"/>
        <v>#N/A</v>
      </c>
      <c r="H1042" s="17"/>
      <c r="I1042" s="17" t="str">
        <f t="shared" si="49"/>
        <v>Valor Total Recebido</v>
      </c>
      <c r="N1042" s="15" t="e">
        <f t="shared" si="50"/>
        <v>#DIV/0!</v>
      </c>
    </row>
    <row r="1043" spans="2:14" s="14" customFormat="1" ht="23.1" customHeight="1">
      <c r="B1043" s="17"/>
      <c r="C1043" s="17"/>
      <c r="D1043" s="17"/>
      <c r="E1043" s="18"/>
      <c r="F1043" s="17"/>
      <c r="G1043" s="14" t="e">
        <f t="shared" si="48"/>
        <v>#N/A</v>
      </c>
      <c r="H1043" s="17"/>
      <c r="I1043" s="17" t="str">
        <f t="shared" si="49"/>
        <v>Valor Total Recebido</v>
      </c>
      <c r="N1043" s="15" t="e">
        <f t="shared" si="50"/>
        <v>#DIV/0!</v>
      </c>
    </row>
    <row r="1044" spans="2:14" s="14" customFormat="1" ht="23.1" customHeight="1">
      <c r="B1044" s="17"/>
      <c r="C1044" s="17"/>
      <c r="D1044" s="17"/>
      <c r="E1044" s="18"/>
      <c r="F1044" s="17"/>
      <c r="G1044" s="14" t="e">
        <f t="shared" si="48"/>
        <v>#N/A</v>
      </c>
      <c r="H1044" s="17"/>
      <c r="I1044" s="17" t="str">
        <f t="shared" si="49"/>
        <v>Valor Total Recebido</v>
      </c>
      <c r="N1044" s="15" t="e">
        <f t="shared" si="50"/>
        <v>#DIV/0!</v>
      </c>
    </row>
    <row r="1045" spans="2:14" s="14" customFormat="1" ht="23.1" customHeight="1">
      <c r="B1045" s="17"/>
      <c r="C1045" s="17"/>
      <c r="D1045" s="17"/>
      <c r="E1045" s="18"/>
      <c r="F1045" s="17"/>
      <c r="G1045" s="14" t="e">
        <f t="shared" si="48"/>
        <v>#N/A</v>
      </c>
      <c r="H1045" s="17"/>
      <c r="I1045" s="17" t="str">
        <f t="shared" si="49"/>
        <v>Valor Total Recebido</v>
      </c>
      <c r="N1045" s="15" t="e">
        <f t="shared" si="50"/>
        <v>#DIV/0!</v>
      </c>
    </row>
    <row r="1046" spans="2:14" s="14" customFormat="1" ht="23.1" customHeight="1">
      <c r="B1046" s="17"/>
      <c r="C1046" s="17"/>
      <c r="D1046" s="17"/>
      <c r="E1046" s="18"/>
      <c r="F1046" s="17"/>
      <c r="G1046" s="14" t="e">
        <f t="shared" si="48"/>
        <v>#N/A</v>
      </c>
      <c r="H1046" s="17"/>
      <c r="I1046" s="17" t="str">
        <f t="shared" si="49"/>
        <v>Valor Total Recebido</v>
      </c>
      <c r="N1046" s="15" t="e">
        <f t="shared" si="50"/>
        <v>#DIV/0!</v>
      </c>
    </row>
    <row r="1047" spans="2:14" s="14" customFormat="1" ht="23.1" customHeight="1">
      <c r="B1047" s="17"/>
      <c r="C1047" s="17"/>
      <c r="D1047" s="17"/>
      <c r="E1047" s="18"/>
      <c r="F1047" s="17"/>
      <c r="G1047" s="14" t="e">
        <f t="shared" si="48"/>
        <v>#N/A</v>
      </c>
      <c r="H1047" s="17"/>
      <c r="I1047" s="17" t="str">
        <f t="shared" si="49"/>
        <v>Valor Total Recebido</v>
      </c>
      <c r="N1047" s="15" t="e">
        <f t="shared" si="50"/>
        <v>#DIV/0!</v>
      </c>
    </row>
    <row r="1048" spans="2:14" s="14" customFormat="1" ht="23.1" customHeight="1">
      <c r="B1048" s="17"/>
      <c r="C1048" s="17"/>
      <c r="D1048" s="17"/>
      <c r="E1048" s="18"/>
      <c r="F1048" s="17"/>
      <c r="G1048" s="14" t="e">
        <f t="shared" si="48"/>
        <v>#N/A</v>
      </c>
      <c r="H1048" s="17"/>
      <c r="I1048" s="17" t="str">
        <f t="shared" si="49"/>
        <v>Valor Total Recebido</v>
      </c>
      <c r="N1048" s="15" t="e">
        <f t="shared" si="50"/>
        <v>#DIV/0!</v>
      </c>
    </row>
    <row r="1049" spans="2:14" s="14" customFormat="1" ht="23.1" customHeight="1">
      <c r="B1049" s="17"/>
      <c r="C1049" s="17"/>
      <c r="D1049" s="17"/>
      <c r="E1049" s="18"/>
      <c r="F1049" s="17"/>
      <c r="G1049" s="14" t="e">
        <f t="shared" si="48"/>
        <v>#N/A</v>
      </c>
      <c r="H1049" s="17"/>
      <c r="I1049" s="17" t="str">
        <f t="shared" si="49"/>
        <v>Valor Total Recebido</v>
      </c>
      <c r="N1049" s="15" t="e">
        <f t="shared" si="50"/>
        <v>#DIV/0!</v>
      </c>
    </row>
    <row r="1050" spans="2:14" s="14" customFormat="1" ht="23.1" customHeight="1">
      <c r="B1050" s="17"/>
      <c r="C1050" s="17"/>
      <c r="D1050" s="17"/>
      <c r="E1050" s="18"/>
      <c r="F1050" s="17"/>
      <c r="G1050" s="14" t="e">
        <f t="shared" si="48"/>
        <v>#N/A</v>
      </c>
      <c r="H1050" s="17"/>
      <c r="I1050" s="17" t="str">
        <f t="shared" si="49"/>
        <v>Valor Total Recebido</v>
      </c>
      <c r="N1050" s="15" t="e">
        <f t="shared" si="50"/>
        <v>#DIV/0!</v>
      </c>
    </row>
    <row r="1051" spans="2:14" s="14" customFormat="1" ht="23.1" customHeight="1">
      <c r="B1051" s="17"/>
      <c r="C1051" s="17"/>
      <c r="D1051" s="17"/>
      <c r="E1051" s="18"/>
      <c r="F1051" s="17"/>
      <c r="G1051" s="14" t="e">
        <f t="shared" si="48"/>
        <v>#N/A</v>
      </c>
      <c r="H1051" s="17"/>
      <c r="I1051" s="17" t="str">
        <f t="shared" si="49"/>
        <v>Valor Total Recebido</v>
      </c>
      <c r="N1051" s="15" t="e">
        <f t="shared" si="50"/>
        <v>#DIV/0!</v>
      </c>
    </row>
    <row r="1052" spans="2:14" s="14" customFormat="1" ht="23.1" customHeight="1">
      <c r="B1052" s="17"/>
      <c r="C1052" s="17"/>
      <c r="D1052" s="17"/>
      <c r="E1052" s="18"/>
      <c r="F1052" s="17"/>
      <c r="G1052" s="14" t="e">
        <f t="shared" si="48"/>
        <v>#N/A</v>
      </c>
      <c r="H1052" s="17"/>
      <c r="I1052" s="17" t="str">
        <f t="shared" si="49"/>
        <v>Valor Total Recebido</v>
      </c>
      <c r="N1052" s="15" t="e">
        <f t="shared" si="50"/>
        <v>#DIV/0!</v>
      </c>
    </row>
    <row r="1053" spans="2:14" s="14" customFormat="1" ht="23.1" customHeight="1">
      <c r="B1053" s="17"/>
      <c r="C1053" s="17"/>
      <c r="D1053" s="17"/>
      <c r="E1053" s="18"/>
      <c r="F1053" s="17"/>
      <c r="G1053" s="14" t="e">
        <f t="shared" si="48"/>
        <v>#N/A</v>
      </c>
      <c r="H1053" s="17"/>
      <c r="I1053" s="17" t="str">
        <f t="shared" si="49"/>
        <v>Valor Total Recebido</v>
      </c>
      <c r="N1053" s="15" t="e">
        <f t="shared" si="50"/>
        <v>#DIV/0!</v>
      </c>
    </row>
    <row r="1054" spans="2:14" s="14" customFormat="1" ht="23.1" customHeight="1">
      <c r="B1054" s="17"/>
      <c r="C1054" s="17"/>
      <c r="D1054" s="17"/>
      <c r="E1054" s="18"/>
      <c r="F1054" s="17"/>
      <c r="G1054" s="14" t="e">
        <f t="shared" si="48"/>
        <v>#N/A</v>
      </c>
      <c r="H1054" s="17"/>
      <c r="I1054" s="17" t="str">
        <f t="shared" si="49"/>
        <v>Valor Total Recebido</v>
      </c>
      <c r="N1054" s="15" t="e">
        <f t="shared" si="50"/>
        <v>#DIV/0!</v>
      </c>
    </row>
    <row r="1055" spans="2:14" s="14" customFormat="1" ht="23.1" customHeight="1">
      <c r="B1055" s="17"/>
      <c r="C1055" s="17"/>
      <c r="D1055" s="17"/>
      <c r="E1055" s="18"/>
      <c r="F1055" s="17"/>
      <c r="G1055" s="14" t="e">
        <f t="shared" si="48"/>
        <v>#N/A</v>
      </c>
      <c r="H1055" s="17"/>
      <c r="I1055" s="17" t="str">
        <f t="shared" si="49"/>
        <v>Valor Total Recebido</v>
      </c>
      <c r="N1055" s="15" t="e">
        <f t="shared" si="50"/>
        <v>#DIV/0!</v>
      </c>
    </row>
    <row r="1056" spans="2:14" s="14" customFormat="1" ht="23.1" customHeight="1">
      <c r="B1056" s="17"/>
      <c r="C1056" s="17"/>
      <c r="D1056" s="17"/>
      <c r="E1056" s="18"/>
      <c r="F1056" s="17"/>
      <c r="G1056" s="14" t="e">
        <f t="shared" si="48"/>
        <v>#N/A</v>
      </c>
      <c r="H1056" s="17"/>
      <c r="I1056" s="17" t="str">
        <f t="shared" si="49"/>
        <v>Valor Total Recebido</v>
      </c>
      <c r="N1056" s="15" t="e">
        <f t="shared" si="50"/>
        <v>#DIV/0!</v>
      </c>
    </row>
    <row r="1057" spans="2:14" s="14" customFormat="1" ht="23.1" customHeight="1">
      <c r="B1057" s="17"/>
      <c r="C1057" s="17"/>
      <c r="D1057" s="17"/>
      <c r="E1057" s="18"/>
      <c r="F1057" s="17"/>
      <c r="G1057" s="14" t="e">
        <f t="shared" si="48"/>
        <v>#N/A</v>
      </c>
      <c r="H1057" s="17"/>
      <c r="I1057" s="17" t="str">
        <f t="shared" si="49"/>
        <v>Valor Total Recebido</v>
      </c>
      <c r="N1057" s="15" t="e">
        <f t="shared" si="50"/>
        <v>#DIV/0!</v>
      </c>
    </row>
    <row r="1058" spans="2:14" s="14" customFormat="1" ht="23.1" customHeight="1">
      <c r="B1058" s="17"/>
      <c r="C1058" s="17"/>
      <c r="D1058" s="17"/>
      <c r="E1058" s="18"/>
      <c r="F1058" s="17"/>
      <c r="G1058" s="14" t="e">
        <f t="shared" si="48"/>
        <v>#N/A</v>
      </c>
      <c r="H1058" s="17"/>
      <c r="I1058" s="17" t="str">
        <f t="shared" si="49"/>
        <v>Valor Total Recebido</v>
      </c>
      <c r="N1058" s="15" t="e">
        <f t="shared" si="50"/>
        <v>#DIV/0!</v>
      </c>
    </row>
    <row r="1059" spans="2:14" s="14" customFormat="1" ht="23.1" customHeight="1">
      <c r="B1059" s="17"/>
      <c r="C1059" s="17"/>
      <c r="D1059" s="17"/>
      <c r="E1059" s="18"/>
      <c r="F1059" s="17"/>
      <c r="G1059" s="14" t="e">
        <f t="shared" si="48"/>
        <v>#N/A</v>
      </c>
      <c r="H1059" s="17"/>
      <c r="I1059" s="17" t="str">
        <f t="shared" si="49"/>
        <v>Valor Total Recebido</v>
      </c>
      <c r="N1059" s="15" t="e">
        <f t="shared" si="50"/>
        <v>#DIV/0!</v>
      </c>
    </row>
    <row r="1060" spans="2:14" s="14" customFormat="1" ht="23.1" customHeight="1">
      <c r="B1060" s="17"/>
      <c r="C1060" s="17"/>
      <c r="D1060" s="17"/>
      <c r="E1060" s="18"/>
      <c r="F1060" s="17"/>
      <c r="G1060" s="14" t="e">
        <f t="shared" si="48"/>
        <v>#N/A</v>
      </c>
      <c r="H1060" s="17"/>
      <c r="I1060" s="17" t="str">
        <f t="shared" si="49"/>
        <v>Valor Total Recebido</v>
      </c>
      <c r="N1060" s="15" t="e">
        <f t="shared" si="50"/>
        <v>#DIV/0!</v>
      </c>
    </row>
    <row r="1061" spans="2:14" s="14" customFormat="1" ht="23.1" customHeight="1">
      <c r="B1061" s="17"/>
      <c r="C1061" s="17"/>
      <c r="D1061" s="17"/>
      <c r="E1061" s="18"/>
      <c r="F1061" s="17"/>
      <c r="G1061" s="14" t="e">
        <f t="shared" si="48"/>
        <v>#N/A</v>
      </c>
      <c r="H1061" s="17"/>
      <c r="I1061" s="17" t="str">
        <f t="shared" si="49"/>
        <v>Valor Total Recebido</v>
      </c>
      <c r="N1061" s="15" t="e">
        <f t="shared" si="50"/>
        <v>#DIV/0!</v>
      </c>
    </row>
    <row r="1062" spans="2:14" s="14" customFormat="1" ht="23.1" customHeight="1">
      <c r="B1062" s="17"/>
      <c r="C1062" s="17"/>
      <c r="D1062" s="17"/>
      <c r="E1062" s="18"/>
      <c r="F1062" s="17"/>
      <c r="G1062" s="14" t="e">
        <f t="shared" si="48"/>
        <v>#N/A</v>
      </c>
      <c r="H1062" s="17"/>
      <c r="I1062" s="17" t="str">
        <f t="shared" si="49"/>
        <v>Valor Total Recebido</v>
      </c>
      <c r="N1062" s="15" t="e">
        <f t="shared" si="50"/>
        <v>#DIV/0!</v>
      </c>
    </row>
    <row r="1063" spans="2:14" s="14" customFormat="1" ht="23.1" customHeight="1">
      <c r="B1063" s="17"/>
      <c r="C1063" s="17"/>
      <c r="D1063" s="17"/>
      <c r="E1063" s="18"/>
      <c r="F1063" s="17"/>
      <c r="G1063" s="14" t="e">
        <f t="shared" si="48"/>
        <v>#N/A</v>
      </c>
      <c r="H1063" s="17"/>
      <c r="I1063" s="17" t="str">
        <f t="shared" si="49"/>
        <v>Valor Total Recebido</v>
      </c>
      <c r="N1063" s="15" t="e">
        <f t="shared" si="50"/>
        <v>#DIV/0!</v>
      </c>
    </row>
    <row r="1064" spans="2:14" s="14" customFormat="1" ht="23.1" customHeight="1">
      <c r="B1064" s="17"/>
      <c r="C1064" s="17"/>
      <c r="D1064" s="17"/>
      <c r="E1064" s="18"/>
      <c r="F1064" s="17"/>
      <c r="G1064" s="14" t="e">
        <f t="shared" si="48"/>
        <v>#N/A</v>
      </c>
      <c r="H1064" s="17"/>
      <c r="I1064" s="17" t="str">
        <f t="shared" si="49"/>
        <v>Valor Total Recebido</v>
      </c>
      <c r="N1064" s="15" t="e">
        <f t="shared" si="50"/>
        <v>#DIV/0!</v>
      </c>
    </row>
    <row r="1065" spans="2:14" s="14" customFormat="1" ht="23.1" customHeight="1">
      <c r="B1065" s="17"/>
      <c r="C1065" s="17"/>
      <c r="D1065" s="17"/>
      <c r="E1065" s="18"/>
      <c r="F1065" s="17"/>
      <c r="G1065" s="14" t="e">
        <f t="shared" si="48"/>
        <v>#N/A</v>
      </c>
      <c r="H1065" s="17"/>
      <c r="I1065" s="17" t="str">
        <f t="shared" si="49"/>
        <v>Valor Total Recebido</v>
      </c>
      <c r="N1065" s="15" t="e">
        <f t="shared" si="50"/>
        <v>#DIV/0!</v>
      </c>
    </row>
    <row r="1066" spans="2:14" s="14" customFormat="1" ht="23.1" customHeight="1">
      <c r="B1066" s="17"/>
      <c r="C1066" s="17"/>
      <c r="D1066" s="17"/>
      <c r="E1066" s="18"/>
      <c r="F1066" s="17"/>
      <c r="G1066" s="14" t="e">
        <f t="shared" si="48"/>
        <v>#N/A</v>
      </c>
      <c r="H1066" s="17"/>
      <c r="I1066" s="17" t="str">
        <f t="shared" si="49"/>
        <v>Valor Total Recebido</v>
      </c>
      <c r="N1066" s="15" t="e">
        <f t="shared" si="50"/>
        <v>#DIV/0!</v>
      </c>
    </row>
    <row r="1067" spans="2:14" s="14" customFormat="1" ht="23.1" customHeight="1">
      <c r="B1067" s="17"/>
      <c r="C1067" s="17"/>
      <c r="D1067" s="17"/>
      <c r="E1067" s="18"/>
      <c r="F1067" s="17"/>
      <c r="G1067" s="14" t="e">
        <f t="shared" si="48"/>
        <v>#N/A</v>
      </c>
      <c r="H1067" s="17"/>
      <c r="I1067" s="17" t="str">
        <f t="shared" si="49"/>
        <v>Valor Total Recebido</v>
      </c>
      <c r="N1067" s="15" t="e">
        <f t="shared" si="50"/>
        <v>#DIV/0!</v>
      </c>
    </row>
    <row r="1068" spans="2:14" s="14" customFormat="1" ht="23.1" customHeight="1">
      <c r="B1068" s="17"/>
      <c r="C1068" s="17"/>
      <c r="D1068" s="17"/>
      <c r="E1068" s="18"/>
      <c r="F1068" s="17"/>
      <c r="G1068" s="14" t="e">
        <f t="shared" si="48"/>
        <v>#N/A</v>
      </c>
      <c r="H1068" s="17"/>
      <c r="I1068" s="17" t="str">
        <f t="shared" si="49"/>
        <v>Valor Total Recebido</v>
      </c>
      <c r="N1068" s="15" t="e">
        <f t="shared" si="50"/>
        <v>#DIV/0!</v>
      </c>
    </row>
    <row r="1069" spans="2:14" s="14" customFormat="1" ht="23.1" customHeight="1">
      <c r="B1069" s="17"/>
      <c r="C1069" s="17"/>
      <c r="D1069" s="17"/>
      <c r="E1069" s="18"/>
      <c r="F1069" s="17"/>
      <c r="G1069" s="14" t="e">
        <f t="shared" si="48"/>
        <v>#N/A</v>
      </c>
      <c r="H1069" s="17"/>
      <c r="I1069" s="17" t="str">
        <f t="shared" si="49"/>
        <v>Valor Total Recebido</v>
      </c>
      <c r="N1069" s="15" t="e">
        <f t="shared" si="50"/>
        <v>#DIV/0!</v>
      </c>
    </row>
    <row r="1070" spans="2:14" s="14" customFormat="1" ht="23.1" customHeight="1">
      <c r="B1070" s="17"/>
      <c r="C1070" s="17"/>
      <c r="D1070" s="17"/>
      <c r="E1070" s="18"/>
      <c r="F1070" s="17"/>
      <c r="G1070" s="14" t="e">
        <f t="shared" si="48"/>
        <v>#N/A</v>
      </c>
      <c r="H1070" s="17"/>
      <c r="I1070" s="17" t="str">
        <f t="shared" si="49"/>
        <v>Valor Total Recebido</v>
      </c>
      <c r="N1070" s="15" t="e">
        <f t="shared" si="50"/>
        <v>#DIV/0!</v>
      </c>
    </row>
    <row r="1071" spans="2:14" s="14" customFormat="1" ht="23.1" customHeight="1">
      <c r="B1071" s="17"/>
      <c r="C1071" s="17"/>
      <c r="D1071" s="17"/>
      <c r="E1071" s="18"/>
      <c r="F1071" s="17"/>
      <c r="G1071" s="14" t="e">
        <f t="shared" si="48"/>
        <v>#N/A</v>
      </c>
      <c r="H1071" s="17"/>
      <c r="I1071" s="17" t="str">
        <f t="shared" si="49"/>
        <v>Valor Total Recebido</v>
      </c>
      <c r="N1071" s="15" t="e">
        <f t="shared" si="50"/>
        <v>#DIV/0!</v>
      </c>
    </row>
    <row r="1072" spans="2:14" s="14" customFormat="1" ht="23.1" customHeight="1">
      <c r="B1072" s="17"/>
      <c r="C1072" s="17"/>
      <c r="D1072" s="17"/>
      <c r="E1072" s="18"/>
      <c r="F1072" s="17"/>
      <c r="G1072" s="14" t="e">
        <f t="shared" si="48"/>
        <v>#N/A</v>
      </c>
      <c r="H1072" s="17"/>
      <c r="I1072" s="17" t="str">
        <f t="shared" si="49"/>
        <v>Valor Total Recebido</v>
      </c>
      <c r="N1072" s="15" t="e">
        <f t="shared" si="50"/>
        <v>#DIV/0!</v>
      </c>
    </row>
    <row r="1073" spans="2:14" s="14" customFormat="1" ht="23.1" customHeight="1">
      <c r="B1073" s="17"/>
      <c r="C1073" s="17"/>
      <c r="D1073" s="17"/>
      <c r="E1073" s="18"/>
      <c r="F1073" s="17"/>
      <c r="G1073" s="14" t="e">
        <f t="shared" si="48"/>
        <v>#N/A</v>
      </c>
      <c r="H1073" s="17"/>
      <c r="I1073" s="17" t="str">
        <f t="shared" si="49"/>
        <v>Valor Total Recebido</v>
      </c>
      <c r="N1073" s="15" t="e">
        <f t="shared" si="50"/>
        <v>#DIV/0!</v>
      </c>
    </row>
    <row r="1074" spans="2:14" s="14" customFormat="1" ht="23.1" customHeight="1">
      <c r="B1074" s="17"/>
      <c r="C1074" s="17"/>
      <c r="D1074" s="17"/>
      <c r="E1074" s="18"/>
      <c r="F1074" s="17"/>
      <c r="G1074" s="14" t="e">
        <f t="shared" si="48"/>
        <v>#N/A</v>
      </c>
      <c r="H1074" s="17"/>
      <c r="I1074" s="17" t="str">
        <f t="shared" si="49"/>
        <v>Valor Total Recebido</v>
      </c>
      <c r="N1074" s="15" t="e">
        <f t="shared" si="50"/>
        <v>#DIV/0!</v>
      </c>
    </row>
    <row r="1075" spans="2:14" s="14" customFormat="1" ht="23.1" customHeight="1">
      <c r="B1075" s="17"/>
      <c r="C1075" s="17"/>
      <c r="D1075" s="17"/>
      <c r="E1075" s="18"/>
      <c r="F1075" s="17"/>
      <c r="G1075" s="14" t="e">
        <f t="shared" si="48"/>
        <v>#N/A</v>
      </c>
      <c r="H1075" s="17"/>
      <c r="I1075" s="17" t="str">
        <f t="shared" si="49"/>
        <v>Valor Total Recebido</v>
      </c>
      <c r="N1075" s="15" t="e">
        <f t="shared" si="50"/>
        <v>#DIV/0!</v>
      </c>
    </row>
    <row r="1076" spans="2:14" s="14" customFormat="1" ht="23.1" customHeight="1">
      <c r="B1076" s="17"/>
      <c r="C1076" s="17"/>
      <c r="D1076" s="17"/>
      <c r="E1076" s="18"/>
      <c r="F1076" s="17"/>
      <c r="G1076" s="14" t="e">
        <f t="shared" si="48"/>
        <v>#N/A</v>
      </c>
      <c r="H1076" s="17"/>
      <c r="I1076" s="17" t="str">
        <f t="shared" si="49"/>
        <v>Valor Total Recebido</v>
      </c>
      <c r="N1076" s="15" t="e">
        <f t="shared" si="50"/>
        <v>#DIV/0!</v>
      </c>
    </row>
    <row r="1077" spans="2:14" s="14" customFormat="1" ht="23.1" customHeight="1">
      <c r="B1077" s="17"/>
      <c r="C1077" s="17"/>
      <c r="D1077" s="17"/>
      <c r="E1077" s="18"/>
      <c r="F1077" s="17"/>
      <c r="G1077" s="14" t="e">
        <f t="shared" si="48"/>
        <v>#N/A</v>
      </c>
      <c r="H1077" s="17"/>
      <c r="I1077" s="17" t="str">
        <f t="shared" si="49"/>
        <v>Valor Total Recebido</v>
      </c>
      <c r="N1077" s="15" t="e">
        <f t="shared" si="50"/>
        <v>#DIV/0!</v>
      </c>
    </row>
    <row r="1078" spans="2:14" s="14" customFormat="1" ht="23.1" customHeight="1">
      <c r="B1078" s="17"/>
      <c r="C1078" s="17"/>
      <c r="D1078" s="17"/>
      <c r="E1078" s="18"/>
      <c r="F1078" s="17"/>
      <c r="G1078" s="14" t="e">
        <f t="shared" si="48"/>
        <v>#N/A</v>
      </c>
      <c r="H1078" s="17"/>
      <c r="I1078" s="17" t="str">
        <f t="shared" si="49"/>
        <v>Valor Total Recebido</v>
      </c>
      <c r="N1078" s="15" t="e">
        <f t="shared" si="50"/>
        <v>#DIV/0!</v>
      </c>
    </row>
    <row r="1079" spans="2:14" s="14" customFormat="1" ht="23.1" customHeight="1">
      <c r="B1079" s="17"/>
      <c r="C1079" s="17"/>
      <c r="D1079" s="17"/>
      <c r="E1079" s="18"/>
      <c r="F1079" s="17"/>
      <c r="G1079" s="14" t="e">
        <f t="shared" si="48"/>
        <v>#N/A</v>
      </c>
      <c r="H1079" s="17"/>
      <c r="I1079" s="17" t="str">
        <f t="shared" si="49"/>
        <v>Valor Total Recebido</v>
      </c>
      <c r="N1079" s="15" t="e">
        <f t="shared" si="50"/>
        <v>#DIV/0!</v>
      </c>
    </row>
    <row r="1080" spans="2:14" s="14" customFormat="1" ht="23.1" customHeight="1">
      <c r="B1080" s="17"/>
      <c r="C1080" s="17"/>
      <c r="D1080" s="17"/>
      <c r="E1080" s="18"/>
      <c r="F1080" s="17"/>
      <c r="G1080" s="14" t="e">
        <f t="shared" si="48"/>
        <v>#N/A</v>
      </c>
      <c r="H1080" s="17"/>
      <c r="I1080" s="17" t="str">
        <f t="shared" si="49"/>
        <v>Valor Total Recebido</v>
      </c>
      <c r="N1080" s="15" t="e">
        <f t="shared" si="50"/>
        <v>#DIV/0!</v>
      </c>
    </row>
    <row r="1081" spans="2:14" s="14" customFormat="1" ht="23.1" customHeight="1">
      <c r="B1081" s="17"/>
      <c r="C1081" s="17"/>
      <c r="D1081" s="17"/>
      <c r="E1081" s="18"/>
      <c r="F1081" s="17"/>
      <c r="G1081" s="14" t="e">
        <f t="shared" si="48"/>
        <v>#N/A</v>
      </c>
      <c r="H1081" s="17"/>
      <c r="I1081" s="17" t="str">
        <f t="shared" si="49"/>
        <v>Valor Total Recebido</v>
      </c>
      <c r="N1081" s="15" t="e">
        <f t="shared" si="50"/>
        <v>#DIV/0!</v>
      </c>
    </row>
    <row r="1082" spans="2:14" s="14" customFormat="1" ht="23.1" customHeight="1">
      <c r="B1082" s="17"/>
      <c r="C1082" s="17"/>
      <c r="D1082" s="17"/>
      <c r="E1082" s="18"/>
      <c r="F1082" s="17"/>
      <c r="G1082" s="14" t="e">
        <f t="shared" si="48"/>
        <v>#N/A</v>
      </c>
      <c r="H1082" s="17"/>
      <c r="I1082" s="17" t="str">
        <f t="shared" si="49"/>
        <v>Valor Total Recebido</v>
      </c>
      <c r="N1082" s="15" t="e">
        <f t="shared" si="50"/>
        <v>#DIV/0!</v>
      </c>
    </row>
    <row r="1083" spans="2:14" s="14" customFormat="1" ht="23.1" customHeight="1">
      <c r="B1083" s="17"/>
      <c r="C1083" s="17"/>
      <c r="D1083" s="17"/>
      <c r="E1083" s="18"/>
      <c r="F1083" s="17"/>
      <c r="G1083" s="14" t="e">
        <f t="shared" si="48"/>
        <v>#N/A</v>
      </c>
      <c r="H1083" s="17"/>
      <c r="I1083" s="17" t="str">
        <f t="shared" si="49"/>
        <v>Valor Total Recebido</v>
      </c>
      <c r="N1083" s="15" t="e">
        <f t="shared" si="50"/>
        <v>#DIV/0!</v>
      </c>
    </row>
    <row r="1084" spans="2:14" s="14" customFormat="1" ht="23.1" customHeight="1">
      <c r="B1084" s="17"/>
      <c r="C1084" s="17"/>
      <c r="D1084" s="17"/>
      <c r="E1084" s="18"/>
      <c r="F1084" s="17"/>
      <c r="G1084" s="14" t="e">
        <f t="shared" si="48"/>
        <v>#N/A</v>
      </c>
      <c r="H1084" s="17"/>
      <c r="I1084" s="17" t="str">
        <f t="shared" si="49"/>
        <v>Valor Total Recebido</v>
      </c>
      <c r="N1084" s="15" t="e">
        <f t="shared" si="50"/>
        <v>#DIV/0!</v>
      </c>
    </row>
    <row r="1085" spans="2:14" s="14" customFormat="1" ht="23.1" customHeight="1">
      <c r="B1085" s="17"/>
      <c r="C1085" s="17"/>
      <c r="D1085" s="17"/>
      <c r="E1085" s="18"/>
      <c r="F1085" s="17"/>
      <c r="G1085" s="14" t="e">
        <f t="shared" si="48"/>
        <v>#N/A</v>
      </c>
      <c r="H1085" s="17"/>
      <c r="I1085" s="17" t="str">
        <f t="shared" si="49"/>
        <v>Valor Total Recebido</v>
      </c>
      <c r="N1085" s="15" t="e">
        <f t="shared" si="50"/>
        <v>#DIV/0!</v>
      </c>
    </row>
    <row r="1086" spans="2:14" s="14" customFormat="1" ht="23.1" customHeight="1">
      <c r="B1086" s="17"/>
      <c r="C1086" s="17"/>
      <c r="D1086" s="17"/>
      <c r="E1086" s="18"/>
      <c r="F1086" s="17"/>
      <c r="G1086" s="14" t="e">
        <f t="shared" si="48"/>
        <v>#N/A</v>
      </c>
      <c r="H1086" s="17"/>
      <c r="I1086" s="17" t="str">
        <f t="shared" si="49"/>
        <v>Valor Total Recebido</v>
      </c>
      <c r="N1086" s="15" t="e">
        <f t="shared" si="50"/>
        <v>#DIV/0!</v>
      </c>
    </row>
    <row r="1087" spans="2:14" s="14" customFormat="1" ht="23.1" customHeight="1">
      <c r="B1087" s="17"/>
      <c r="C1087" s="17"/>
      <c r="D1087" s="17"/>
      <c r="E1087" s="18"/>
      <c r="F1087" s="17"/>
      <c r="G1087" s="14" t="e">
        <f t="shared" si="48"/>
        <v>#N/A</v>
      </c>
      <c r="H1087" s="17"/>
      <c r="I1087" s="17" t="str">
        <f t="shared" si="49"/>
        <v>Valor Total Recebido</v>
      </c>
      <c r="N1087" s="15" t="e">
        <f t="shared" si="50"/>
        <v>#DIV/0!</v>
      </c>
    </row>
    <row r="1088" spans="2:14" s="14" customFormat="1" ht="23.1" customHeight="1">
      <c r="B1088" s="17"/>
      <c r="C1088" s="17"/>
      <c r="D1088" s="17"/>
      <c r="E1088" s="18"/>
      <c r="F1088" s="17"/>
      <c r="G1088" s="14" t="e">
        <f t="shared" si="48"/>
        <v>#N/A</v>
      </c>
      <c r="H1088" s="17"/>
      <c r="I1088" s="17" t="str">
        <f t="shared" si="49"/>
        <v>Valor Total Recebido</v>
      </c>
      <c r="N1088" s="15" t="e">
        <f t="shared" si="50"/>
        <v>#DIV/0!</v>
      </c>
    </row>
    <row r="1089" spans="2:14" s="14" customFormat="1" ht="23.1" customHeight="1">
      <c r="B1089" s="17"/>
      <c r="C1089" s="17"/>
      <c r="D1089" s="17"/>
      <c r="E1089" s="18"/>
      <c r="F1089" s="17"/>
      <c r="G1089" s="14" t="e">
        <f t="shared" si="48"/>
        <v>#N/A</v>
      </c>
      <c r="H1089" s="17"/>
      <c r="I1089" s="17" t="str">
        <f t="shared" si="49"/>
        <v>Valor Total Recebido</v>
      </c>
      <c r="N1089" s="15" t="e">
        <f t="shared" si="50"/>
        <v>#DIV/0!</v>
      </c>
    </row>
    <row r="1090" spans="2:14" s="14" customFormat="1" ht="23.1" customHeight="1">
      <c r="B1090" s="17"/>
      <c r="C1090" s="17"/>
      <c r="D1090" s="17"/>
      <c r="E1090" s="18"/>
      <c r="F1090" s="17"/>
      <c r="G1090" s="14" t="e">
        <f t="shared" si="48"/>
        <v>#N/A</v>
      </c>
      <c r="H1090" s="17"/>
      <c r="I1090" s="17" t="str">
        <f t="shared" si="49"/>
        <v>Valor Total Recebido</v>
      </c>
      <c r="N1090" s="15" t="e">
        <f t="shared" si="50"/>
        <v>#DIV/0!</v>
      </c>
    </row>
    <row r="1091" spans="2:14" s="14" customFormat="1" ht="23.1" customHeight="1">
      <c r="B1091" s="17"/>
      <c r="C1091" s="17"/>
      <c r="D1091" s="17"/>
      <c r="E1091" s="18"/>
      <c r="F1091" s="17"/>
      <c r="G1091" s="14" t="e">
        <f t="shared" si="48"/>
        <v>#N/A</v>
      </c>
      <c r="H1091" s="17"/>
      <c r="I1091" s="17" t="str">
        <f t="shared" si="49"/>
        <v>Valor Total Recebido</v>
      </c>
      <c r="N1091" s="15" t="e">
        <f t="shared" si="50"/>
        <v>#DIV/0!</v>
      </c>
    </row>
    <row r="1092" spans="2:14" s="14" customFormat="1" ht="23.1" customHeight="1">
      <c r="B1092" s="17"/>
      <c r="C1092" s="17"/>
      <c r="D1092" s="17"/>
      <c r="E1092" s="18"/>
      <c r="F1092" s="17"/>
      <c r="G1092" s="14" t="e">
        <f t="shared" ref="G1092:G1155" si="51">VLOOKUP($D1092,$K$1:$L$12,2,FALSE)</f>
        <v>#N/A</v>
      </c>
      <c r="H1092" s="17"/>
      <c r="I1092" s="17" t="str">
        <f t="shared" ref="I1092:I1155" si="52">IF(H1092&lt;F1092,"Falta Receber",IF(H1092=F1092,"Valor Total Recebido",""))</f>
        <v>Valor Total Recebido</v>
      </c>
      <c r="N1092" s="15" t="e">
        <f t="shared" ref="N1092:N1155" si="53">E1092/F1092</f>
        <v>#DIV/0!</v>
      </c>
    </row>
    <row r="1093" spans="2:14" s="14" customFormat="1" ht="23.1" customHeight="1">
      <c r="B1093" s="17"/>
      <c r="C1093" s="17"/>
      <c r="D1093" s="17"/>
      <c r="E1093" s="18"/>
      <c r="F1093" s="17"/>
      <c r="G1093" s="14" t="e">
        <f t="shared" si="51"/>
        <v>#N/A</v>
      </c>
      <c r="H1093" s="17"/>
      <c r="I1093" s="17" t="str">
        <f t="shared" si="52"/>
        <v>Valor Total Recebido</v>
      </c>
      <c r="N1093" s="15" t="e">
        <f t="shared" si="53"/>
        <v>#DIV/0!</v>
      </c>
    </row>
    <row r="1094" spans="2:14" s="14" customFormat="1" ht="23.1" customHeight="1">
      <c r="B1094" s="17"/>
      <c r="C1094" s="17"/>
      <c r="D1094" s="17"/>
      <c r="E1094" s="18"/>
      <c r="F1094" s="17"/>
      <c r="G1094" s="14" t="e">
        <f t="shared" si="51"/>
        <v>#N/A</v>
      </c>
      <c r="H1094" s="17"/>
      <c r="I1094" s="17" t="str">
        <f t="shared" si="52"/>
        <v>Valor Total Recebido</v>
      </c>
      <c r="N1094" s="15" t="e">
        <f t="shared" si="53"/>
        <v>#DIV/0!</v>
      </c>
    </row>
    <row r="1095" spans="2:14" s="14" customFormat="1" ht="23.1" customHeight="1">
      <c r="B1095" s="17"/>
      <c r="C1095" s="17"/>
      <c r="D1095" s="17"/>
      <c r="E1095" s="18"/>
      <c r="F1095" s="17"/>
      <c r="G1095" s="14" t="e">
        <f t="shared" si="51"/>
        <v>#N/A</v>
      </c>
      <c r="H1095" s="17"/>
      <c r="I1095" s="17" t="str">
        <f t="shared" si="52"/>
        <v>Valor Total Recebido</v>
      </c>
      <c r="N1095" s="15" t="e">
        <f t="shared" si="53"/>
        <v>#DIV/0!</v>
      </c>
    </row>
    <row r="1096" spans="2:14" s="14" customFormat="1" ht="23.1" customHeight="1">
      <c r="B1096" s="17"/>
      <c r="C1096" s="17"/>
      <c r="D1096" s="17"/>
      <c r="E1096" s="18"/>
      <c r="F1096" s="17"/>
      <c r="G1096" s="14" t="e">
        <f t="shared" si="51"/>
        <v>#N/A</v>
      </c>
      <c r="H1096" s="17"/>
      <c r="I1096" s="17" t="str">
        <f t="shared" si="52"/>
        <v>Valor Total Recebido</v>
      </c>
      <c r="N1096" s="15" t="e">
        <f t="shared" si="53"/>
        <v>#DIV/0!</v>
      </c>
    </row>
    <row r="1097" spans="2:14" s="14" customFormat="1" ht="23.1" customHeight="1">
      <c r="B1097" s="17"/>
      <c r="C1097" s="17"/>
      <c r="D1097" s="17"/>
      <c r="E1097" s="18"/>
      <c r="F1097" s="17"/>
      <c r="G1097" s="14" t="e">
        <f t="shared" si="51"/>
        <v>#N/A</v>
      </c>
      <c r="H1097" s="17"/>
      <c r="I1097" s="17" t="str">
        <f t="shared" si="52"/>
        <v>Valor Total Recebido</v>
      </c>
      <c r="N1097" s="15" t="e">
        <f t="shared" si="53"/>
        <v>#DIV/0!</v>
      </c>
    </row>
    <row r="1098" spans="2:14" s="14" customFormat="1" ht="23.1" customHeight="1">
      <c r="B1098" s="17"/>
      <c r="C1098" s="17"/>
      <c r="D1098" s="17"/>
      <c r="E1098" s="18"/>
      <c r="F1098" s="17"/>
      <c r="G1098" s="14" t="e">
        <f t="shared" si="51"/>
        <v>#N/A</v>
      </c>
      <c r="H1098" s="17"/>
      <c r="I1098" s="17" t="str">
        <f t="shared" si="52"/>
        <v>Valor Total Recebido</v>
      </c>
      <c r="N1098" s="15" t="e">
        <f t="shared" si="53"/>
        <v>#DIV/0!</v>
      </c>
    </row>
    <row r="1099" spans="2:14" s="14" customFormat="1" ht="23.1" customHeight="1">
      <c r="B1099" s="17"/>
      <c r="C1099" s="17"/>
      <c r="D1099" s="17"/>
      <c r="E1099" s="18"/>
      <c r="F1099" s="17"/>
      <c r="G1099" s="14" t="e">
        <f t="shared" si="51"/>
        <v>#N/A</v>
      </c>
      <c r="H1099" s="17"/>
      <c r="I1099" s="17" t="str">
        <f t="shared" si="52"/>
        <v>Valor Total Recebido</v>
      </c>
      <c r="N1099" s="15" t="e">
        <f t="shared" si="53"/>
        <v>#DIV/0!</v>
      </c>
    </row>
    <row r="1100" spans="2:14" s="14" customFormat="1" ht="23.1" customHeight="1">
      <c r="B1100" s="17"/>
      <c r="C1100" s="17"/>
      <c r="D1100" s="17"/>
      <c r="E1100" s="18"/>
      <c r="F1100" s="17"/>
      <c r="G1100" s="14" t="e">
        <f t="shared" si="51"/>
        <v>#N/A</v>
      </c>
      <c r="H1100" s="17"/>
      <c r="I1100" s="17" t="str">
        <f t="shared" si="52"/>
        <v>Valor Total Recebido</v>
      </c>
      <c r="N1100" s="15" t="e">
        <f t="shared" si="53"/>
        <v>#DIV/0!</v>
      </c>
    </row>
    <row r="1101" spans="2:14" s="14" customFormat="1" ht="23.1" customHeight="1">
      <c r="B1101" s="17"/>
      <c r="C1101" s="17"/>
      <c r="D1101" s="17"/>
      <c r="E1101" s="18"/>
      <c r="F1101" s="17"/>
      <c r="G1101" s="14" t="e">
        <f t="shared" si="51"/>
        <v>#N/A</v>
      </c>
      <c r="H1101" s="17"/>
      <c r="I1101" s="17" t="str">
        <f t="shared" si="52"/>
        <v>Valor Total Recebido</v>
      </c>
      <c r="N1101" s="15" t="e">
        <f t="shared" si="53"/>
        <v>#DIV/0!</v>
      </c>
    </row>
    <row r="1102" spans="2:14" s="14" customFormat="1" ht="23.1" customHeight="1">
      <c r="B1102" s="17"/>
      <c r="C1102" s="17"/>
      <c r="D1102" s="17"/>
      <c r="E1102" s="18"/>
      <c r="F1102" s="17"/>
      <c r="G1102" s="14" t="e">
        <f t="shared" si="51"/>
        <v>#N/A</v>
      </c>
      <c r="H1102" s="17"/>
      <c r="I1102" s="17" t="str">
        <f t="shared" si="52"/>
        <v>Valor Total Recebido</v>
      </c>
      <c r="N1102" s="15" t="e">
        <f t="shared" si="53"/>
        <v>#DIV/0!</v>
      </c>
    </row>
    <row r="1103" spans="2:14" s="14" customFormat="1" ht="23.1" customHeight="1">
      <c r="B1103" s="17"/>
      <c r="C1103" s="17"/>
      <c r="D1103" s="17"/>
      <c r="E1103" s="18"/>
      <c r="F1103" s="17"/>
      <c r="G1103" s="14" t="e">
        <f t="shared" si="51"/>
        <v>#N/A</v>
      </c>
      <c r="H1103" s="17"/>
      <c r="I1103" s="17" t="str">
        <f t="shared" si="52"/>
        <v>Valor Total Recebido</v>
      </c>
      <c r="N1103" s="15" t="e">
        <f t="shared" si="53"/>
        <v>#DIV/0!</v>
      </c>
    </row>
    <row r="1104" spans="2:14" s="14" customFormat="1" ht="23.1" customHeight="1">
      <c r="B1104" s="17"/>
      <c r="C1104" s="17"/>
      <c r="D1104" s="17"/>
      <c r="E1104" s="18"/>
      <c r="F1104" s="17"/>
      <c r="G1104" s="14" t="e">
        <f t="shared" si="51"/>
        <v>#N/A</v>
      </c>
      <c r="H1104" s="17"/>
      <c r="I1104" s="17" t="str">
        <f t="shared" si="52"/>
        <v>Valor Total Recebido</v>
      </c>
      <c r="N1104" s="15" t="e">
        <f t="shared" si="53"/>
        <v>#DIV/0!</v>
      </c>
    </row>
    <row r="1105" spans="2:14" s="14" customFormat="1" ht="23.1" customHeight="1">
      <c r="B1105" s="17"/>
      <c r="C1105" s="17"/>
      <c r="D1105" s="17"/>
      <c r="E1105" s="18"/>
      <c r="F1105" s="17"/>
      <c r="G1105" s="14" t="e">
        <f t="shared" si="51"/>
        <v>#N/A</v>
      </c>
      <c r="H1105" s="17"/>
      <c r="I1105" s="17" t="str">
        <f t="shared" si="52"/>
        <v>Valor Total Recebido</v>
      </c>
      <c r="N1105" s="15" t="e">
        <f t="shared" si="53"/>
        <v>#DIV/0!</v>
      </c>
    </row>
    <row r="1106" spans="2:14" s="14" customFormat="1" ht="23.1" customHeight="1">
      <c r="B1106" s="17"/>
      <c r="C1106" s="17"/>
      <c r="D1106" s="17"/>
      <c r="E1106" s="18"/>
      <c r="F1106" s="17"/>
      <c r="G1106" s="14" t="e">
        <f t="shared" si="51"/>
        <v>#N/A</v>
      </c>
      <c r="H1106" s="17"/>
      <c r="I1106" s="17" t="str">
        <f t="shared" si="52"/>
        <v>Valor Total Recebido</v>
      </c>
      <c r="N1106" s="15" t="e">
        <f t="shared" si="53"/>
        <v>#DIV/0!</v>
      </c>
    </row>
    <row r="1107" spans="2:14" s="14" customFormat="1" ht="23.1" customHeight="1">
      <c r="B1107" s="17"/>
      <c r="C1107" s="17"/>
      <c r="D1107" s="17"/>
      <c r="E1107" s="18"/>
      <c r="F1107" s="17"/>
      <c r="G1107" s="14" t="e">
        <f t="shared" si="51"/>
        <v>#N/A</v>
      </c>
      <c r="H1107" s="17"/>
      <c r="I1107" s="17" t="str">
        <f t="shared" si="52"/>
        <v>Valor Total Recebido</v>
      </c>
      <c r="N1107" s="15" t="e">
        <f t="shared" si="53"/>
        <v>#DIV/0!</v>
      </c>
    </row>
    <row r="1108" spans="2:14" s="14" customFormat="1" ht="23.1" customHeight="1">
      <c r="B1108" s="17"/>
      <c r="C1108" s="17"/>
      <c r="D1108" s="17"/>
      <c r="E1108" s="18"/>
      <c r="F1108" s="17"/>
      <c r="G1108" s="14" t="e">
        <f t="shared" si="51"/>
        <v>#N/A</v>
      </c>
      <c r="H1108" s="17"/>
      <c r="I1108" s="17" t="str">
        <f t="shared" si="52"/>
        <v>Valor Total Recebido</v>
      </c>
      <c r="N1108" s="15" t="e">
        <f t="shared" si="53"/>
        <v>#DIV/0!</v>
      </c>
    </row>
    <row r="1109" spans="2:14" s="14" customFormat="1" ht="23.1" customHeight="1">
      <c r="B1109" s="17"/>
      <c r="C1109" s="17"/>
      <c r="D1109" s="17"/>
      <c r="E1109" s="18"/>
      <c r="F1109" s="17"/>
      <c r="G1109" s="14" t="e">
        <f t="shared" si="51"/>
        <v>#N/A</v>
      </c>
      <c r="H1109" s="17"/>
      <c r="I1109" s="17" t="str">
        <f t="shared" si="52"/>
        <v>Valor Total Recebido</v>
      </c>
      <c r="N1109" s="15" t="e">
        <f t="shared" si="53"/>
        <v>#DIV/0!</v>
      </c>
    </row>
    <row r="1110" spans="2:14" s="14" customFormat="1" ht="23.1" customHeight="1">
      <c r="B1110" s="17"/>
      <c r="C1110" s="17"/>
      <c r="D1110" s="17"/>
      <c r="E1110" s="18"/>
      <c r="F1110" s="17"/>
      <c r="G1110" s="14" t="e">
        <f t="shared" si="51"/>
        <v>#N/A</v>
      </c>
      <c r="H1110" s="17"/>
      <c r="I1110" s="17" t="str">
        <f t="shared" si="52"/>
        <v>Valor Total Recebido</v>
      </c>
      <c r="N1110" s="15" t="e">
        <f t="shared" si="53"/>
        <v>#DIV/0!</v>
      </c>
    </row>
    <row r="1111" spans="2:14" s="14" customFormat="1" ht="23.1" customHeight="1">
      <c r="B1111" s="17"/>
      <c r="C1111" s="17"/>
      <c r="D1111" s="17"/>
      <c r="E1111" s="18"/>
      <c r="F1111" s="17"/>
      <c r="G1111" s="14" t="e">
        <f t="shared" si="51"/>
        <v>#N/A</v>
      </c>
      <c r="H1111" s="17"/>
      <c r="I1111" s="17" t="str">
        <f t="shared" si="52"/>
        <v>Valor Total Recebido</v>
      </c>
      <c r="N1111" s="15" t="e">
        <f t="shared" si="53"/>
        <v>#DIV/0!</v>
      </c>
    </row>
    <row r="1112" spans="2:14" s="14" customFormat="1" ht="23.1" customHeight="1">
      <c r="B1112" s="17"/>
      <c r="C1112" s="17"/>
      <c r="D1112" s="17"/>
      <c r="E1112" s="18"/>
      <c r="F1112" s="17"/>
      <c r="G1112" s="14" t="e">
        <f t="shared" si="51"/>
        <v>#N/A</v>
      </c>
      <c r="H1112" s="17"/>
      <c r="I1112" s="17" t="str">
        <f t="shared" si="52"/>
        <v>Valor Total Recebido</v>
      </c>
      <c r="N1112" s="15" t="e">
        <f t="shared" si="53"/>
        <v>#DIV/0!</v>
      </c>
    </row>
    <row r="1113" spans="2:14" s="14" customFormat="1" ht="23.1" customHeight="1">
      <c r="B1113" s="17"/>
      <c r="C1113" s="17"/>
      <c r="D1113" s="17"/>
      <c r="E1113" s="18"/>
      <c r="F1113" s="17"/>
      <c r="G1113" s="14" t="e">
        <f t="shared" si="51"/>
        <v>#N/A</v>
      </c>
      <c r="H1113" s="17"/>
      <c r="I1113" s="17" t="str">
        <f t="shared" si="52"/>
        <v>Valor Total Recebido</v>
      </c>
      <c r="N1113" s="15" t="e">
        <f t="shared" si="53"/>
        <v>#DIV/0!</v>
      </c>
    </row>
    <row r="1114" spans="2:14" s="14" customFormat="1" ht="23.1" customHeight="1">
      <c r="B1114" s="17"/>
      <c r="C1114" s="17"/>
      <c r="D1114" s="17"/>
      <c r="E1114" s="18"/>
      <c r="F1114" s="17"/>
      <c r="G1114" s="14" t="e">
        <f t="shared" si="51"/>
        <v>#N/A</v>
      </c>
      <c r="H1114" s="17"/>
      <c r="I1114" s="17" t="str">
        <f t="shared" si="52"/>
        <v>Valor Total Recebido</v>
      </c>
      <c r="N1114" s="15" t="e">
        <f t="shared" si="53"/>
        <v>#DIV/0!</v>
      </c>
    </row>
    <row r="1115" spans="2:14" s="14" customFormat="1" ht="23.1" customHeight="1">
      <c r="B1115" s="17"/>
      <c r="C1115" s="17"/>
      <c r="D1115" s="17"/>
      <c r="E1115" s="18"/>
      <c r="F1115" s="17"/>
      <c r="G1115" s="14" t="e">
        <f t="shared" si="51"/>
        <v>#N/A</v>
      </c>
      <c r="H1115" s="17"/>
      <c r="I1115" s="17" t="str">
        <f t="shared" si="52"/>
        <v>Valor Total Recebido</v>
      </c>
      <c r="N1115" s="15" t="e">
        <f t="shared" si="53"/>
        <v>#DIV/0!</v>
      </c>
    </row>
    <row r="1116" spans="2:14" s="14" customFormat="1" ht="23.1" customHeight="1">
      <c r="B1116" s="17"/>
      <c r="C1116" s="17"/>
      <c r="D1116" s="17"/>
      <c r="E1116" s="18"/>
      <c r="F1116" s="17"/>
      <c r="G1116" s="14" t="e">
        <f t="shared" si="51"/>
        <v>#N/A</v>
      </c>
      <c r="H1116" s="17"/>
      <c r="I1116" s="17" t="str">
        <f t="shared" si="52"/>
        <v>Valor Total Recebido</v>
      </c>
      <c r="N1116" s="15" t="e">
        <f t="shared" si="53"/>
        <v>#DIV/0!</v>
      </c>
    </row>
    <row r="1117" spans="2:14" s="14" customFormat="1" ht="23.1" customHeight="1">
      <c r="B1117" s="17"/>
      <c r="C1117" s="17"/>
      <c r="D1117" s="17"/>
      <c r="E1117" s="18"/>
      <c r="F1117" s="17"/>
      <c r="G1117" s="14" t="e">
        <f t="shared" si="51"/>
        <v>#N/A</v>
      </c>
      <c r="H1117" s="17"/>
      <c r="I1117" s="17" t="str">
        <f t="shared" si="52"/>
        <v>Valor Total Recebido</v>
      </c>
      <c r="N1117" s="15" t="e">
        <f t="shared" si="53"/>
        <v>#DIV/0!</v>
      </c>
    </row>
    <row r="1118" spans="2:14" s="14" customFormat="1" ht="23.1" customHeight="1">
      <c r="B1118" s="17"/>
      <c r="C1118" s="17"/>
      <c r="D1118" s="17"/>
      <c r="E1118" s="18"/>
      <c r="F1118" s="17"/>
      <c r="G1118" s="14" t="e">
        <f t="shared" si="51"/>
        <v>#N/A</v>
      </c>
      <c r="H1118" s="17"/>
      <c r="I1118" s="17" t="str">
        <f t="shared" si="52"/>
        <v>Valor Total Recebido</v>
      </c>
      <c r="N1118" s="15" t="e">
        <f t="shared" si="53"/>
        <v>#DIV/0!</v>
      </c>
    </row>
    <row r="1119" spans="2:14" s="14" customFormat="1" ht="23.1" customHeight="1">
      <c r="B1119" s="17"/>
      <c r="C1119" s="17"/>
      <c r="D1119" s="17"/>
      <c r="E1119" s="18"/>
      <c r="F1119" s="17"/>
      <c r="G1119" s="14" t="e">
        <f t="shared" si="51"/>
        <v>#N/A</v>
      </c>
      <c r="H1119" s="17"/>
      <c r="I1119" s="17" t="str">
        <f t="shared" si="52"/>
        <v>Valor Total Recebido</v>
      </c>
      <c r="N1119" s="15" t="e">
        <f t="shared" si="53"/>
        <v>#DIV/0!</v>
      </c>
    </row>
    <row r="1120" spans="2:14" s="14" customFormat="1" ht="23.1" customHeight="1">
      <c r="B1120" s="17"/>
      <c r="C1120" s="17"/>
      <c r="D1120" s="17"/>
      <c r="E1120" s="18"/>
      <c r="F1120" s="17"/>
      <c r="G1120" s="14" t="e">
        <f t="shared" si="51"/>
        <v>#N/A</v>
      </c>
      <c r="H1120" s="17"/>
      <c r="I1120" s="17" t="str">
        <f t="shared" si="52"/>
        <v>Valor Total Recebido</v>
      </c>
      <c r="N1120" s="15" t="e">
        <f t="shared" si="53"/>
        <v>#DIV/0!</v>
      </c>
    </row>
    <row r="1121" spans="2:14" s="14" customFormat="1" ht="23.1" customHeight="1">
      <c r="B1121" s="17"/>
      <c r="C1121" s="17"/>
      <c r="D1121" s="17"/>
      <c r="E1121" s="18"/>
      <c r="F1121" s="17"/>
      <c r="G1121" s="14" t="e">
        <f t="shared" si="51"/>
        <v>#N/A</v>
      </c>
      <c r="H1121" s="17"/>
      <c r="I1121" s="17" t="str">
        <f t="shared" si="52"/>
        <v>Valor Total Recebido</v>
      </c>
      <c r="N1121" s="15" t="e">
        <f t="shared" si="53"/>
        <v>#DIV/0!</v>
      </c>
    </row>
    <row r="1122" spans="2:14" s="14" customFormat="1" ht="23.1" customHeight="1">
      <c r="B1122" s="17"/>
      <c r="C1122" s="17"/>
      <c r="D1122" s="17"/>
      <c r="E1122" s="18"/>
      <c r="F1122" s="17"/>
      <c r="G1122" s="14" t="e">
        <f t="shared" si="51"/>
        <v>#N/A</v>
      </c>
      <c r="H1122" s="17"/>
      <c r="I1122" s="17" t="str">
        <f t="shared" si="52"/>
        <v>Valor Total Recebido</v>
      </c>
      <c r="N1122" s="15" t="e">
        <f t="shared" si="53"/>
        <v>#DIV/0!</v>
      </c>
    </row>
    <row r="1123" spans="2:14" s="14" customFormat="1" ht="23.1" customHeight="1">
      <c r="B1123" s="17"/>
      <c r="C1123" s="17"/>
      <c r="D1123" s="17"/>
      <c r="E1123" s="18"/>
      <c r="F1123" s="17"/>
      <c r="G1123" s="14" t="e">
        <f t="shared" si="51"/>
        <v>#N/A</v>
      </c>
      <c r="H1123" s="17"/>
      <c r="I1123" s="17" t="str">
        <f t="shared" si="52"/>
        <v>Valor Total Recebido</v>
      </c>
      <c r="N1123" s="15" t="e">
        <f t="shared" si="53"/>
        <v>#DIV/0!</v>
      </c>
    </row>
    <row r="1124" spans="2:14" s="14" customFormat="1" ht="23.1" customHeight="1">
      <c r="B1124" s="17"/>
      <c r="C1124" s="17"/>
      <c r="D1124" s="17"/>
      <c r="E1124" s="18"/>
      <c r="F1124" s="17"/>
      <c r="G1124" s="14" t="e">
        <f t="shared" si="51"/>
        <v>#N/A</v>
      </c>
      <c r="H1124" s="17"/>
      <c r="I1124" s="17" t="str">
        <f t="shared" si="52"/>
        <v>Valor Total Recebido</v>
      </c>
      <c r="N1124" s="15" t="e">
        <f t="shared" si="53"/>
        <v>#DIV/0!</v>
      </c>
    </row>
    <row r="1125" spans="2:14" s="14" customFormat="1" ht="23.1" customHeight="1">
      <c r="B1125" s="17"/>
      <c r="C1125" s="17"/>
      <c r="D1125" s="17"/>
      <c r="E1125" s="18"/>
      <c r="F1125" s="17"/>
      <c r="G1125" s="14" t="e">
        <f t="shared" si="51"/>
        <v>#N/A</v>
      </c>
      <c r="H1125" s="17"/>
      <c r="I1125" s="17" t="str">
        <f t="shared" si="52"/>
        <v>Valor Total Recebido</v>
      </c>
      <c r="N1125" s="15" t="e">
        <f t="shared" si="53"/>
        <v>#DIV/0!</v>
      </c>
    </row>
    <row r="1126" spans="2:14" s="14" customFormat="1" ht="23.1" customHeight="1">
      <c r="B1126" s="17"/>
      <c r="C1126" s="17"/>
      <c r="D1126" s="17"/>
      <c r="E1126" s="18"/>
      <c r="F1126" s="17"/>
      <c r="G1126" s="14" t="e">
        <f t="shared" si="51"/>
        <v>#N/A</v>
      </c>
      <c r="H1126" s="17"/>
      <c r="I1126" s="17" t="str">
        <f t="shared" si="52"/>
        <v>Valor Total Recebido</v>
      </c>
      <c r="N1126" s="15" t="e">
        <f t="shared" si="53"/>
        <v>#DIV/0!</v>
      </c>
    </row>
    <row r="1127" spans="2:14" s="14" customFormat="1" ht="23.1" customHeight="1">
      <c r="B1127" s="17"/>
      <c r="C1127" s="17"/>
      <c r="D1127" s="17"/>
      <c r="E1127" s="18"/>
      <c r="F1127" s="17"/>
      <c r="G1127" s="14" t="e">
        <f t="shared" si="51"/>
        <v>#N/A</v>
      </c>
      <c r="H1127" s="17"/>
      <c r="I1127" s="17" t="str">
        <f t="shared" si="52"/>
        <v>Valor Total Recebido</v>
      </c>
      <c r="N1127" s="15" t="e">
        <f t="shared" si="53"/>
        <v>#DIV/0!</v>
      </c>
    </row>
    <row r="1128" spans="2:14" s="14" customFormat="1" ht="23.1" customHeight="1">
      <c r="B1128" s="17"/>
      <c r="C1128" s="17"/>
      <c r="D1128" s="17"/>
      <c r="E1128" s="18"/>
      <c r="F1128" s="17"/>
      <c r="G1128" s="14" t="e">
        <f t="shared" si="51"/>
        <v>#N/A</v>
      </c>
      <c r="H1128" s="17"/>
      <c r="I1128" s="17" t="str">
        <f t="shared" si="52"/>
        <v>Valor Total Recebido</v>
      </c>
      <c r="N1128" s="15" t="e">
        <f t="shared" si="53"/>
        <v>#DIV/0!</v>
      </c>
    </row>
    <row r="1129" spans="2:14" s="14" customFormat="1" ht="23.1" customHeight="1">
      <c r="B1129" s="17"/>
      <c r="C1129" s="17"/>
      <c r="D1129" s="17"/>
      <c r="E1129" s="18"/>
      <c r="F1129" s="17"/>
      <c r="G1129" s="14" t="e">
        <f t="shared" si="51"/>
        <v>#N/A</v>
      </c>
      <c r="H1129" s="17"/>
      <c r="I1129" s="17" t="str">
        <f t="shared" si="52"/>
        <v>Valor Total Recebido</v>
      </c>
      <c r="N1129" s="15" t="e">
        <f t="shared" si="53"/>
        <v>#DIV/0!</v>
      </c>
    </row>
    <row r="1130" spans="2:14" s="14" customFormat="1" ht="23.1" customHeight="1">
      <c r="B1130" s="17"/>
      <c r="C1130" s="17"/>
      <c r="D1130" s="17"/>
      <c r="E1130" s="18"/>
      <c r="F1130" s="17"/>
      <c r="G1130" s="14" t="e">
        <f t="shared" si="51"/>
        <v>#N/A</v>
      </c>
      <c r="H1130" s="17"/>
      <c r="I1130" s="17" t="str">
        <f t="shared" si="52"/>
        <v>Valor Total Recebido</v>
      </c>
      <c r="N1130" s="15" t="e">
        <f t="shared" si="53"/>
        <v>#DIV/0!</v>
      </c>
    </row>
    <row r="1131" spans="2:14" s="14" customFormat="1" ht="23.1" customHeight="1">
      <c r="B1131" s="17"/>
      <c r="C1131" s="17"/>
      <c r="D1131" s="17"/>
      <c r="E1131" s="18"/>
      <c r="F1131" s="17"/>
      <c r="G1131" s="14" t="e">
        <f t="shared" si="51"/>
        <v>#N/A</v>
      </c>
      <c r="H1131" s="17"/>
      <c r="I1131" s="17" t="str">
        <f t="shared" si="52"/>
        <v>Valor Total Recebido</v>
      </c>
      <c r="N1131" s="15" t="e">
        <f t="shared" si="53"/>
        <v>#DIV/0!</v>
      </c>
    </row>
    <row r="1132" spans="2:14" s="14" customFormat="1" ht="23.1" customHeight="1">
      <c r="B1132" s="17"/>
      <c r="C1132" s="17"/>
      <c r="D1132" s="17"/>
      <c r="E1132" s="18"/>
      <c r="F1132" s="17"/>
      <c r="G1132" s="14" t="e">
        <f t="shared" si="51"/>
        <v>#N/A</v>
      </c>
      <c r="H1132" s="17"/>
      <c r="I1132" s="17" t="str">
        <f t="shared" si="52"/>
        <v>Valor Total Recebido</v>
      </c>
      <c r="N1132" s="15" t="e">
        <f t="shared" si="53"/>
        <v>#DIV/0!</v>
      </c>
    </row>
    <row r="1133" spans="2:14" s="14" customFormat="1" ht="23.1" customHeight="1">
      <c r="B1133" s="17"/>
      <c r="C1133" s="17"/>
      <c r="D1133" s="17"/>
      <c r="E1133" s="18"/>
      <c r="F1133" s="17"/>
      <c r="G1133" s="14" t="e">
        <f t="shared" si="51"/>
        <v>#N/A</v>
      </c>
      <c r="H1133" s="17"/>
      <c r="I1133" s="17" t="str">
        <f t="shared" si="52"/>
        <v>Valor Total Recebido</v>
      </c>
      <c r="N1133" s="15" t="e">
        <f t="shared" si="53"/>
        <v>#DIV/0!</v>
      </c>
    </row>
    <row r="1134" spans="2:14" s="14" customFormat="1" ht="23.1" customHeight="1">
      <c r="B1134" s="17"/>
      <c r="C1134" s="17"/>
      <c r="D1134" s="17"/>
      <c r="E1134" s="18"/>
      <c r="F1134" s="17"/>
      <c r="G1134" s="14" t="e">
        <f t="shared" si="51"/>
        <v>#N/A</v>
      </c>
      <c r="H1134" s="17"/>
      <c r="I1134" s="17" t="str">
        <f t="shared" si="52"/>
        <v>Valor Total Recebido</v>
      </c>
      <c r="N1134" s="15" t="e">
        <f t="shared" si="53"/>
        <v>#DIV/0!</v>
      </c>
    </row>
    <row r="1135" spans="2:14" s="14" customFormat="1" ht="23.1" customHeight="1">
      <c r="B1135" s="17"/>
      <c r="C1135" s="17"/>
      <c r="D1135" s="17"/>
      <c r="E1135" s="18"/>
      <c r="F1135" s="17"/>
      <c r="G1135" s="14" t="e">
        <f t="shared" si="51"/>
        <v>#N/A</v>
      </c>
      <c r="H1135" s="17"/>
      <c r="I1135" s="17" t="str">
        <f t="shared" si="52"/>
        <v>Valor Total Recebido</v>
      </c>
      <c r="N1135" s="15" t="e">
        <f t="shared" si="53"/>
        <v>#DIV/0!</v>
      </c>
    </row>
    <row r="1136" spans="2:14" s="14" customFormat="1" ht="23.1" customHeight="1">
      <c r="B1136" s="17"/>
      <c r="C1136" s="17"/>
      <c r="D1136" s="17"/>
      <c r="E1136" s="18"/>
      <c r="F1136" s="17"/>
      <c r="G1136" s="14" t="e">
        <f t="shared" si="51"/>
        <v>#N/A</v>
      </c>
      <c r="H1136" s="17"/>
      <c r="I1136" s="17" t="str">
        <f t="shared" si="52"/>
        <v>Valor Total Recebido</v>
      </c>
      <c r="N1136" s="15" t="e">
        <f t="shared" si="53"/>
        <v>#DIV/0!</v>
      </c>
    </row>
    <row r="1137" spans="2:14" s="14" customFormat="1" ht="23.1" customHeight="1">
      <c r="B1137" s="17"/>
      <c r="C1137" s="17"/>
      <c r="D1137" s="17"/>
      <c r="E1137" s="18"/>
      <c r="F1137" s="17"/>
      <c r="G1137" s="14" t="e">
        <f t="shared" si="51"/>
        <v>#N/A</v>
      </c>
      <c r="H1137" s="17"/>
      <c r="I1137" s="17" t="str">
        <f t="shared" si="52"/>
        <v>Valor Total Recebido</v>
      </c>
      <c r="N1137" s="15" t="e">
        <f t="shared" si="53"/>
        <v>#DIV/0!</v>
      </c>
    </row>
    <row r="1138" spans="2:14" s="14" customFormat="1" ht="23.1" customHeight="1">
      <c r="B1138" s="17"/>
      <c r="C1138" s="17"/>
      <c r="D1138" s="17"/>
      <c r="E1138" s="18"/>
      <c r="F1138" s="17"/>
      <c r="G1138" s="14" t="e">
        <f t="shared" si="51"/>
        <v>#N/A</v>
      </c>
      <c r="H1138" s="17"/>
      <c r="I1138" s="17" t="str">
        <f t="shared" si="52"/>
        <v>Valor Total Recebido</v>
      </c>
      <c r="N1138" s="15" t="e">
        <f t="shared" si="53"/>
        <v>#DIV/0!</v>
      </c>
    </row>
    <row r="1139" spans="2:14" s="14" customFormat="1" ht="23.1" customHeight="1">
      <c r="B1139" s="17"/>
      <c r="C1139" s="17"/>
      <c r="D1139" s="17"/>
      <c r="E1139" s="18"/>
      <c r="F1139" s="17"/>
      <c r="G1139" s="14" t="e">
        <f t="shared" si="51"/>
        <v>#N/A</v>
      </c>
      <c r="H1139" s="17"/>
      <c r="I1139" s="17" t="str">
        <f t="shared" si="52"/>
        <v>Valor Total Recebido</v>
      </c>
      <c r="N1139" s="15" t="e">
        <f t="shared" si="53"/>
        <v>#DIV/0!</v>
      </c>
    </row>
    <row r="1140" spans="2:14" s="14" customFormat="1" ht="23.1" customHeight="1">
      <c r="B1140" s="17"/>
      <c r="C1140" s="17"/>
      <c r="D1140" s="17"/>
      <c r="E1140" s="18"/>
      <c r="F1140" s="17"/>
      <c r="G1140" s="14" t="e">
        <f t="shared" si="51"/>
        <v>#N/A</v>
      </c>
      <c r="H1140" s="17"/>
      <c r="I1140" s="17" t="str">
        <f t="shared" si="52"/>
        <v>Valor Total Recebido</v>
      </c>
      <c r="N1140" s="15" t="e">
        <f t="shared" si="53"/>
        <v>#DIV/0!</v>
      </c>
    </row>
    <row r="1141" spans="2:14" s="14" customFormat="1" ht="23.1" customHeight="1">
      <c r="B1141" s="17"/>
      <c r="C1141" s="17"/>
      <c r="D1141" s="17"/>
      <c r="E1141" s="18"/>
      <c r="F1141" s="17"/>
      <c r="G1141" s="14" t="e">
        <f t="shared" si="51"/>
        <v>#N/A</v>
      </c>
      <c r="H1141" s="17"/>
      <c r="I1141" s="17" t="str">
        <f t="shared" si="52"/>
        <v>Valor Total Recebido</v>
      </c>
      <c r="N1141" s="15" t="e">
        <f t="shared" si="53"/>
        <v>#DIV/0!</v>
      </c>
    </row>
    <row r="1142" spans="2:14" s="14" customFormat="1" ht="23.1" customHeight="1">
      <c r="B1142" s="17"/>
      <c r="C1142" s="17"/>
      <c r="D1142" s="17"/>
      <c r="E1142" s="18"/>
      <c r="F1142" s="17"/>
      <c r="G1142" s="14" t="e">
        <f t="shared" si="51"/>
        <v>#N/A</v>
      </c>
      <c r="H1142" s="17"/>
      <c r="I1142" s="17" t="str">
        <f t="shared" si="52"/>
        <v>Valor Total Recebido</v>
      </c>
      <c r="N1142" s="15" t="e">
        <f t="shared" si="53"/>
        <v>#DIV/0!</v>
      </c>
    </row>
    <row r="1143" spans="2:14" s="14" customFormat="1" ht="23.1" customHeight="1">
      <c r="B1143" s="17"/>
      <c r="C1143" s="17"/>
      <c r="D1143" s="17"/>
      <c r="E1143" s="18"/>
      <c r="F1143" s="17"/>
      <c r="G1143" s="14" t="e">
        <f t="shared" si="51"/>
        <v>#N/A</v>
      </c>
      <c r="H1143" s="17"/>
      <c r="I1143" s="17" t="str">
        <f t="shared" si="52"/>
        <v>Valor Total Recebido</v>
      </c>
      <c r="N1143" s="15" t="e">
        <f t="shared" si="53"/>
        <v>#DIV/0!</v>
      </c>
    </row>
    <row r="1144" spans="2:14" s="14" customFormat="1" ht="23.1" customHeight="1">
      <c r="B1144" s="17"/>
      <c r="C1144" s="17"/>
      <c r="D1144" s="17"/>
      <c r="E1144" s="18"/>
      <c r="F1144" s="17"/>
      <c r="G1144" s="14" t="e">
        <f t="shared" si="51"/>
        <v>#N/A</v>
      </c>
      <c r="H1144" s="17"/>
      <c r="I1144" s="17" t="str">
        <f t="shared" si="52"/>
        <v>Valor Total Recebido</v>
      </c>
      <c r="N1144" s="15" t="e">
        <f t="shared" si="53"/>
        <v>#DIV/0!</v>
      </c>
    </row>
    <row r="1145" spans="2:14" s="14" customFormat="1" ht="23.1" customHeight="1">
      <c r="B1145" s="17"/>
      <c r="C1145" s="17"/>
      <c r="D1145" s="17"/>
      <c r="E1145" s="18"/>
      <c r="F1145" s="17"/>
      <c r="G1145" s="14" t="e">
        <f t="shared" si="51"/>
        <v>#N/A</v>
      </c>
      <c r="H1145" s="17"/>
      <c r="I1145" s="17" t="str">
        <f t="shared" si="52"/>
        <v>Valor Total Recebido</v>
      </c>
      <c r="N1145" s="15" t="e">
        <f t="shared" si="53"/>
        <v>#DIV/0!</v>
      </c>
    </row>
    <row r="1146" spans="2:14" s="14" customFormat="1" ht="23.1" customHeight="1">
      <c r="B1146" s="17"/>
      <c r="C1146" s="17"/>
      <c r="D1146" s="17"/>
      <c r="E1146" s="18"/>
      <c r="F1146" s="17"/>
      <c r="G1146" s="14" t="e">
        <f t="shared" si="51"/>
        <v>#N/A</v>
      </c>
      <c r="H1146" s="17"/>
      <c r="I1146" s="17" t="str">
        <f t="shared" si="52"/>
        <v>Valor Total Recebido</v>
      </c>
      <c r="N1146" s="15" t="e">
        <f t="shared" si="53"/>
        <v>#DIV/0!</v>
      </c>
    </row>
    <row r="1147" spans="2:14" s="14" customFormat="1" ht="23.1" customHeight="1">
      <c r="B1147" s="17"/>
      <c r="C1147" s="17"/>
      <c r="D1147" s="17"/>
      <c r="E1147" s="18"/>
      <c r="F1147" s="17"/>
      <c r="G1147" s="14" t="e">
        <f t="shared" si="51"/>
        <v>#N/A</v>
      </c>
      <c r="H1147" s="17"/>
      <c r="I1147" s="17" t="str">
        <f t="shared" si="52"/>
        <v>Valor Total Recebido</v>
      </c>
      <c r="N1147" s="15" t="e">
        <f t="shared" si="53"/>
        <v>#DIV/0!</v>
      </c>
    </row>
    <row r="1148" spans="2:14" s="14" customFormat="1" ht="23.1" customHeight="1">
      <c r="B1148" s="17"/>
      <c r="C1148" s="17"/>
      <c r="D1148" s="17"/>
      <c r="E1148" s="18"/>
      <c r="F1148" s="17"/>
      <c r="G1148" s="14" t="e">
        <f t="shared" si="51"/>
        <v>#N/A</v>
      </c>
      <c r="H1148" s="17"/>
      <c r="I1148" s="17" t="str">
        <f t="shared" si="52"/>
        <v>Valor Total Recebido</v>
      </c>
      <c r="N1148" s="15" t="e">
        <f t="shared" si="53"/>
        <v>#DIV/0!</v>
      </c>
    </row>
    <row r="1149" spans="2:14" s="14" customFormat="1" ht="23.1" customHeight="1">
      <c r="B1149" s="17"/>
      <c r="C1149" s="17"/>
      <c r="D1149" s="17"/>
      <c r="E1149" s="18"/>
      <c r="F1149" s="17"/>
      <c r="G1149" s="14" t="e">
        <f t="shared" si="51"/>
        <v>#N/A</v>
      </c>
      <c r="H1149" s="17"/>
      <c r="I1149" s="17" t="str">
        <f t="shared" si="52"/>
        <v>Valor Total Recebido</v>
      </c>
      <c r="N1149" s="15" t="e">
        <f t="shared" si="53"/>
        <v>#DIV/0!</v>
      </c>
    </row>
    <row r="1150" spans="2:14" s="14" customFormat="1" ht="23.1" customHeight="1">
      <c r="B1150" s="17"/>
      <c r="C1150" s="17"/>
      <c r="D1150" s="17"/>
      <c r="E1150" s="18"/>
      <c r="F1150" s="17"/>
      <c r="G1150" s="14" t="e">
        <f t="shared" si="51"/>
        <v>#N/A</v>
      </c>
      <c r="H1150" s="17"/>
      <c r="I1150" s="17" t="str">
        <f t="shared" si="52"/>
        <v>Valor Total Recebido</v>
      </c>
      <c r="N1150" s="15" t="e">
        <f t="shared" si="53"/>
        <v>#DIV/0!</v>
      </c>
    </row>
    <row r="1151" spans="2:14" s="14" customFormat="1" ht="23.1" customHeight="1">
      <c r="B1151" s="17"/>
      <c r="C1151" s="17"/>
      <c r="D1151" s="17"/>
      <c r="E1151" s="18"/>
      <c r="F1151" s="17"/>
      <c r="G1151" s="14" t="e">
        <f t="shared" si="51"/>
        <v>#N/A</v>
      </c>
      <c r="H1151" s="17"/>
      <c r="I1151" s="17" t="str">
        <f t="shared" si="52"/>
        <v>Valor Total Recebido</v>
      </c>
      <c r="N1151" s="15" t="e">
        <f t="shared" si="53"/>
        <v>#DIV/0!</v>
      </c>
    </row>
    <row r="1152" spans="2:14" s="14" customFormat="1" ht="23.1" customHeight="1">
      <c r="B1152" s="17"/>
      <c r="C1152" s="17"/>
      <c r="D1152" s="17"/>
      <c r="E1152" s="18"/>
      <c r="F1152" s="17"/>
      <c r="G1152" s="14" t="e">
        <f t="shared" si="51"/>
        <v>#N/A</v>
      </c>
      <c r="H1152" s="17"/>
      <c r="I1152" s="17" t="str">
        <f t="shared" si="52"/>
        <v>Valor Total Recebido</v>
      </c>
      <c r="N1152" s="15" t="e">
        <f t="shared" si="53"/>
        <v>#DIV/0!</v>
      </c>
    </row>
    <row r="1153" spans="2:14" s="14" customFormat="1" ht="23.1" customHeight="1">
      <c r="B1153" s="17"/>
      <c r="C1153" s="17"/>
      <c r="D1153" s="17"/>
      <c r="E1153" s="18"/>
      <c r="F1153" s="17"/>
      <c r="G1153" s="14" t="e">
        <f t="shared" si="51"/>
        <v>#N/A</v>
      </c>
      <c r="H1153" s="17"/>
      <c r="I1153" s="17" t="str">
        <f t="shared" si="52"/>
        <v>Valor Total Recebido</v>
      </c>
      <c r="N1153" s="15" t="e">
        <f t="shared" si="53"/>
        <v>#DIV/0!</v>
      </c>
    </row>
    <row r="1154" spans="2:14" s="14" customFormat="1" ht="23.1" customHeight="1">
      <c r="B1154" s="17"/>
      <c r="C1154" s="17"/>
      <c r="D1154" s="17"/>
      <c r="E1154" s="18"/>
      <c r="F1154" s="17"/>
      <c r="G1154" s="14" t="e">
        <f t="shared" si="51"/>
        <v>#N/A</v>
      </c>
      <c r="H1154" s="17"/>
      <c r="I1154" s="17" t="str">
        <f t="shared" si="52"/>
        <v>Valor Total Recebido</v>
      </c>
      <c r="N1154" s="15" t="e">
        <f t="shared" si="53"/>
        <v>#DIV/0!</v>
      </c>
    </row>
    <row r="1155" spans="2:14" s="14" customFormat="1" ht="23.1" customHeight="1">
      <c r="B1155" s="17"/>
      <c r="C1155" s="17"/>
      <c r="D1155" s="17"/>
      <c r="E1155" s="18"/>
      <c r="F1155" s="17"/>
      <c r="G1155" s="14" t="e">
        <f t="shared" si="51"/>
        <v>#N/A</v>
      </c>
      <c r="H1155" s="17"/>
      <c r="I1155" s="17" t="str">
        <f t="shared" si="52"/>
        <v>Valor Total Recebido</v>
      </c>
      <c r="N1155" s="15" t="e">
        <f t="shared" si="53"/>
        <v>#DIV/0!</v>
      </c>
    </row>
    <row r="1156" spans="2:14" s="14" customFormat="1" ht="23.1" customHeight="1">
      <c r="B1156" s="17"/>
      <c r="C1156" s="17"/>
      <c r="D1156" s="17"/>
      <c r="E1156" s="18"/>
      <c r="F1156" s="17"/>
      <c r="G1156" s="14" t="e">
        <f t="shared" ref="G1156:G1200" si="54">VLOOKUP($D1156,$K$1:$L$12,2,FALSE)</f>
        <v>#N/A</v>
      </c>
      <c r="H1156" s="17"/>
      <c r="I1156" s="17" t="str">
        <f t="shared" ref="I1156:I1200" si="55">IF(H1156&lt;F1156,"Falta Receber",IF(H1156=F1156,"Valor Total Recebido",""))</f>
        <v>Valor Total Recebido</v>
      </c>
      <c r="N1156" s="15" t="e">
        <f t="shared" ref="N1156:N1200" si="56">E1156/F1156</f>
        <v>#DIV/0!</v>
      </c>
    </row>
    <row r="1157" spans="2:14" s="14" customFormat="1" ht="23.1" customHeight="1">
      <c r="B1157" s="17"/>
      <c r="C1157" s="17"/>
      <c r="D1157" s="17"/>
      <c r="E1157" s="18"/>
      <c r="F1157" s="17"/>
      <c r="G1157" s="14" t="e">
        <f t="shared" si="54"/>
        <v>#N/A</v>
      </c>
      <c r="H1157" s="17"/>
      <c r="I1157" s="17" t="str">
        <f t="shared" si="55"/>
        <v>Valor Total Recebido</v>
      </c>
      <c r="N1157" s="15" t="e">
        <f t="shared" si="56"/>
        <v>#DIV/0!</v>
      </c>
    </row>
    <row r="1158" spans="2:14" s="14" customFormat="1" ht="23.1" customHeight="1">
      <c r="B1158" s="17"/>
      <c r="C1158" s="17"/>
      <c r="D1158" s="17"/>
      <c r="E1158" s="18"/>
      <c r="F1158" s="17"/>
      <c r="G1158" s="14" t="e">
        <f t="shared" si="54"/>
        <v>#N/A</v>
      </c>
      <c r="H1158" s="17"/>
      <c r="I1158" s="17" t="str">
        <f t="shared" si="55"/>
        <v>Valor Total Recebido</v>
      </c>
      <c r="N1158" s="15" t="e">
        <f t="shared" si="56"/>
        <v>#DIV/0!</v>
      </c>
    </row>
    <row r="1159" spans="2:14" s="14" customFormat="1" ht="23.1" customHeight="1">
      <c r="B1159" s="17"/>
      <c r="C1159" s="17"/>
      <c r="D1159" s="17"/>
      <c r="E1159" s="18"/>
      <c r="F1159" s="17"/>
      <c r="G1159" s="14" t="e">
        <f t="shared" si="54"/>
        <v>#N/A</v>
      </c>
      <c r="H1159" s="17"/>
      <c r="I1159" s="17" t="str">
        <f t="shared" si="55"/>
        <v>Valor Total Recebido</v>
      </c>
      <c r="N1159" s="15" t="e">
        <f t="shared" si="56"/>
        <v>#DIV/0!</v>
      </c>
    </row>
    <row r="1160" spans="2:14" s="14" customFormat="1" ht="23.1" customHeight="1">
      <c r="B1160" s="17"/>
      <c r="C1160" s="17"/>
      <c r="D1160" s="17"/>
      <c r="E1160" s="18"/>
      <c r="F1160" s="17"/>
      <c r="G1160" s="14" t="e">
        <f t="shared" si="54"/>
        <v>#N/A</v>
      </c>
      <c r="H1160" s="17"/>
      <c r="I1160" s="17" t="str">
        <f t="shared" si="55"/>
        <v>Valor Total Recebido</v>
      </c>
      <c r="N1160" s="15" t="e">
        <f t="shared" si="56"/>
        <v>#DIV/0!</v>
      </c>
    </row>
    <row r="1161" spans="2:14" s="14" customFormat="1" ht="23.1" customHeight="1">
      <c r="B1161" s="17"/>
      <c r="C1161" s="17"/>
      <c r="D1161" s="17"/>
      <c r="E1161" s="18"/>
      <c r="F1161" s="17"/>
      <c r="G1161" s="14" t="e">
        <f t="shared" si="54"/>
        <v>#N/A</v>
      </c>
      <c r="H1161" s="17"/>
      <c r="I1161" s="17" t="str">
        <f t="shared" si="55"/>
        <v>Valor Total Recebido</v>
      </c>
      <c r="N1161" s="15" t="e">
        <f t="shared" si="56"/>
        <v>#DIV/0!</v>
      </c>
    </row>
    <row r="1162" spans="2:14" s="14" customFormat="1" ht="23.1" customHeight="1">
      <c r="B1162" s="17"/>
      <c r="C1162" s="17"/>
      <c r="D1162" s="17"/>
      <c r="E1162" s="18"/>
      <c r="F1162" s="17"/>
      <c r="G1162" s="14" t="e">
        <f t="shared" si="54"/>
        <v>#N/A</v>
      </c>
      <c r="H1162" s="17"/>
      <c r="I1162" s="17" t="str">
        <f t="shared" si="55"/>
        <v>Valor Total Recebido</v>
      </c>
      <c r="N1162" s="15" t="e">
        <f t="shared" si="56"/>
        <v>#DIV/0!</v>
      </c>
    </row>
    <row r="1163" spans="2:14" s="14" customFormat="1" ht="23.1" customHeight="1">
      <c r="B1163" s="17"/>
      <c r="C1163" s="17"/>
      <c r="D1163" s="17"/>
      <c r="E1163" s="18"/>
      <c r="F1163" s="17"/>
      <c r="G1163" s="14" t="e">
        <f t="shared" si="54"/>
        <v>#N/A</v>
      </c>
      <c r="H1163" s="17"/>
      <c r="I1163" s="17" t="str">
        <f t="shared" si="55"/>
        <v>Valor Total Recebido</v>
      </c>
      <c r="N1163" s="15" t="e">
        <f t="shared" si="56"/>
        <v>#DIV/0!</v>
      </c>
    </row>
    <row r="1164" spans="2:14" s="14" customFormat="1" ht="23.1" customHeight="1">
      <c r="B1164" s="17"/>
      <c r="C1164" s="17"/>
      <c r="D1164" s="17"/>
      <c r="E1164" s="18"/>
      <c r="F1164" s="17"/>
      <c r="G1164" s="14" t="e">
        <f t="shared" si="54"/>
        <v>#N/A</v>
      </c>
      <c r="H1164" s="17"/>
      <c r="I1164" s="17" t="str">
        <f t="shared" si="55"/>
        <v>Valor Total Recebido</v>
      </c>
      <c r="N1164" s="15" t="e">
        <f t="shared" si="56"/>
        <v>#DIV/0!</v>
      </c>
    </row>
    <row r="1165" spans="2:14" s="14" customFormat="1" ht="23.1" customHeight="1">
      <c r="B1165" s="17"/>
      <c r="C1165" s="17"/>
      <c r="D1165" s="17"/>
      <c r="E1165" s="18"/>
      <c r="F1165" s="17"/>
      <c r="G1165" s="14" t="e">
        <f t="shared" si="54"/>
        <v>#N/A</v>
      </c>
      <c r="H1165" s="17"/>
      <c r="I1165" s="17" t="str">
        <f t="shared" si="55"/>
        <v>Valor Total Recebido</v>
      </c>
      <c r="N1165" s="15" t="e">
        <f t="shared" si="56"/>
        <v>#DIV/0!</v>
      </c>
    </row>
    <row r="1166" spans="2:14" s="14" customFormat="1" ht="23.1" customHeight="1">
      <c r="B1166" s="17"/>
      <c r="C1166" s="17"/>
      <c r="D1166" s="17"/>
      <c r="E1166" s="18"/>
      <c r="F1166" s="17"/>
      <c r="G1166" s="14" t="e">
        <f t="shared" si="54"/>
        <v>#N/A</v>
      </c>
      <c r="H1166" s="17"/>
      <c r="I1166" s="17" t="str">
        <f t="shared" si="55"/>
        <v>Valor Total Recebido</v>
      </c>
      <c r="N1166" s="15" t="e">
        <f t="shared" si="56"/>
        <v>#DIV/0!</v>
      </c>
    </row>
    <row r="1167" spans="2:14" s="14" customFormat="1" ht="23.1" customHeight="1">
      <c r="B1167" s="17"/>
      <c r="C1167" s="17"/>
      <c r="D1167" s="17"/>
      <c r="E1167" s="18"/>
      <c r="F1167" s="17"/>
      <c r="G1167" s="14" t="e">
        <f t="shared" si="54"/>
        <v>#N/A</v>
      </c>
      <c r="H1167" s="17"/>
      <c r="I1167" s="17" t="str">
        <f t="shared" si="55"/>
        <v>Valor Total Recebido</v>
      </c>
      <c r="N1167" s="15" t="e">
        <f t="shared" si="56"/>
        <v>#DIV/0!</v>
      </c>
    </row>
    <row r="1168" spans="2:14" s="14" customFormat="1" ht="23.1" customHeight="1">
      <c r="B1168" s="17"/>
      <c r="C1168" s="17"/>
      <c r="D1168" s="17"/>
      <c r="E1168" s="18"/>
      <c r="F1168" s="17"/>
      <c r="G1168" s="14" t="e">
        <f t="shared" si="54"/>
        <v>#N/A</v>
      </c>
      <c r="H1168" s="17"/>
      <c r="I1168" s="17" t="str">
        <f t="shared" si="55"/>
        <v>Valor Total Recebido</v>
      </c>
      <c r="N1168" s="15" t="e">
        <f t="shared" si="56"/>
        <v>#DIV/0!</v>
      </c>
    </row>
    <row r="1169" spans="2:14" s="14" customFormat="1" ht="23.1" customHeight="1">
      <c r="B1169" s="17"/>
      <c r="C1169" s="17"/>
      <c r="D1169" s="17"/>
      <c r="E1169" s="18"/>
      <c r="F1169" s="17"/>
      <c r="G1169" s="14" t="e">
        <f t="shared" si="54"/>
        <v>#N/A</v>
      </c>
      <c r="H1169" s="17"/>
      <c r="I1169" s="17" t="str">
        <f t="shared" si="55"/>
        <v>Valor Total Recebido</v>
      </c>
      <c r="N1169" s="15" t="e">
        <f t="shared" si="56"/>
        <v>#DIV/0!</v>
      </c>
    </row>
    <row r="1170" spans="2:14" s="14" customFormat="1" ht="23.1" customHeight="1">
      <c r="B1170" s="17"/>
      <c r="C1170" s="17"/>
      <c r="D1170" s="17"/>
      <c r="E1170" s="18"/>
      <c r="F1170" s="17"/>
      <c r="G1170" s="14" t="e">
        <f t="shared" si="54"/>
        <v>#N/A</v>
      </c>
      <c r="H1170" s="17"/>
      <c r="I1170" s="17" t="str">
        <f t="shared" si="55"/>
        <v>Valor Total Recebido</v>
      </c>
      <c r="N1170" s="15" t="e">
        <f t="shared" si="56"/>
        <v>#DIV/0!</v>
      </c>
    </row>
    <row r="1171" spans="2:14" s="14" customFormat="1" ht="23.1" customHeight="1">
      <c r="B1171" s="17"/>
      <c r="C1171" s="17"/>
      <c r="D1171" s="17"/>
      <c r="E1171" s="18"/>
      <c r="F1171" s="17"/>
      <c r="G1171" s="14" t="e">
        <f t="shared" si="54"/>
        <v>#N/A</v>
      </c>
      <c r="H1171" s="17"/>
      <c r="I1171" s="17" t="str">
        <f t="shared" si="55"/>
        <v>Valor Total Recebido</v>
      </c>
      <c r="N1171" s="15" t="e">
        <f t="shared" si="56"/>
        <v>#DIV/0!</v>
      </c>
    </row>
    <row r="1172" spans="2:14" s="14" customFormat="1" ht="23.1" customHeight="1">
      <c r="B1172" s="17"/>
      <c r="C1172" s="17"/>
      <c r="D1172" s="17"/>
      <c r="E1172" s="18"/>
      <c r="F1172" s="17"/>
      <c r="G1172" s="14" t="e">
        <f t="shared" si="54"/>
        <v>#N/A</v>
      </c>
      <c r="H1172" s="17"/>
      <c r="I1172" s="17" t="str">
        <f t="shared" si="55"/>
        <v>Valor Total Recebido</v>
      </c>
      <c r="N1172" s="15" t="e">
        <f t="shared" si="56"/>
        <v>#DIV/0!</v>
      </c>
    </row>
    <row r="1173" spans="2:14" s="14" customFormat="1" ht="23.1" customHeight="1">
      <c r="B1173" s="17"/>
      <c r="C1173" s="17"/>
      <c r="D1173" s="17"/>
      <c r="E1173" s="18"/>
      <c r="F1173" s="17"/>
      <c r="G1173" s="14" t="e">
        <f t="shared" si="54"/>
        <v>#N/A</v>
      </c>
      <c r="H1173" s="17"/>
      <c r="I1173" s="17" t="str">
        <f t="shared" si="55"/>
        <v>Valor Total Recebido</v>
      </c>
      <c r="N1173" s="15" t="e">
        <f t="shared" si="56"/>
        <v>#DIV/0!</v>
      </c>
    </row>
    <row r="1174" spans="2:14" s="14" customFormat="1" ht="23.1" customHeight="1">
      <c r="B1174" s="17"/>
      <c r="C1174" s="17"/>
      <c r="D1174" s="17"/>
      <c r="E1174" s="18"/>
      <c r="F1174" s="17"/>
      <c r="G1174" s="14" t="e">
        <f t="shared" si="54"/>
        <v>#N/A</v>
      </c>
      <c r="H1174" s="17"/>
      <c r="I1174" s="17" t="str">
        <f t="shared" si="55"/>
        <v>Valor Total Recebido</v>
      </c>
      <c r="N1174" s="15" t="e">
        <f t="shared" si="56"/>
        <v>#DIV/0!</v>
      </c>
    </row>
    <row r="1175" spans="2:14" s="14" customFormat="1" ht="23.1" customHeight="1">
      <c r="B1175" s="17"/>
      <c r="C1175" s="17"/>
      <c r="D1175" s="17"/>
      <c r="E1175" s="18"/>
      <c r="F1175" s="17"/>
      <c r="G1175" s="14" t="e">
        <f t="shared" si="54"/>
        <v>#N/A</v>
      </c>
      <c r="H1175" s="17"/>
      <c r="I1175" s="17" t="str">
        <f t="shared" si="55"/>
        <v>Valor Total Recebido</v>
      </c>
      <c r="N1175" s="15" t="e">
        <f t="shared" si="56"/>
        <v>#DIV/0!</v>
      </c>
    </row>
    <row r="1176" spans="2:14" s="14" customFormat="1" ht="23.1" customHeight="1">
      <c r="B1176" s="17"/>
      <c r="C1176" s="17"/>
      <c r="D1176" s="17"/>
      <c r="E1176" s="18"/>
      <c r="F1176" s="17"/>
      <c r="G1176" s="14" t="e">
        <f t="shared" si="54"/>
        <v>#N/A</v>
      </c>
      <c r="H1176" s="17"/>
      <c r="I1176" s="17" t="str">
        <f t="shared" si="55"/>
        <v>Valor Total Recebido</v>
      </c>
      <c r="N1176" s="15" t="e">
        <f t="shared" si="56"/>
        <v>#DIV/0!</v>
      </c>
    </row>
    <row r="1177" spans="2:14" s="14" customFormat="1" ht="23.1" customHeight="1">
      <c r="B1177" s="17"/>
      <c r="C1177" s="17"/>
      <c r="D1177" s="17"/>
      <c r="E1177" s="18"/>
      <c r="F1177" s="17"/>
      <c r="G1177" s="14" t="e">
        <f t="shared" si="54"/>
        <v>#N/A</v>
      </c>
      <c r="H1177" s="17"/>
      <c r="I1177" s="17" t="str">
        <f t="shared" si="55"/>
        <v>Valor Total Recebido</v>
      </c>
      <c r="N1177" s="15" t="e">
        <f t="shared" si="56"/>
        <v>#DIV/0!</v>
      </c>
    </row>
    <row r="1178" spans="2:14" s="14" customFormat="1" ht="23.1" customHeight="1">
      <c r="B1178" s="17"/>
      <c r="C1178" s="17"/>
      <c r="D1178" s="17"/>
      <c r="E1178" s="18"/>
      <c r="F1178" s="17"/>
      <c r="G1178" s="14" t="e">
        <f t="shared" si="54"/>
        <v>#N/A</v>
      </c>
      <c r="H1178" s="17"/>
      <c r="I1178" s="17" t="str">
        <f t="shared" si="55"/>
        <v>Valor Total Recebido</v>
      </c>
      <c r="N1178" s="15" t="e">
        <f t="shared" si="56"/>
        <v>#DIV/0!</v>
      </c>
    </row>
    <row r="1179" spans="2:14" s="14" customFormat="1" ht="23.1" customHeight="1">
      <c r="B1179" s="17"/>
      <c r="C1179" s="17"/>
      <c r="D1179" s="17"/>
      <c r="E1179" s="18"/>
      <c r="F1179" s="17"/>
      <c r="G1179" s="14" t="e">
        <f t="shared" si="54"/>
        <v>#N/A</v>
      </c>
      <c r="H1179" s="17"/>
      <c r="I1179" s="17" t="str">
        <f t="shared" si="55"/>
        <v>Valor Total Recebido</v>
      </c>
      <c r="N1179" s="15" t="e">
        <f t="shared" si="56"/>
        <v>#DIV/0!</v>
      </c>
    </row>
    <row r="1180" spans="2:14" s="14" customFormat="1" ht="23.1" customHeight="1">
      <c r="B1180" s="17"/>
      <c r="C1180" s="17"/>
      <c r="D1180" s="17"/>
      <c r="E1180" s="18"/>
      <c r="F1180" s="17"/>
      <c r="G1180" s="14" t="e">
        <f t="shared" si="54"/>
        <v>#N/A</v>
      </c>
      <c r="H1180" s="17"/>
      <c r="I1180" s="17" t="str">
        <f t="shared" si="55"/>
        <v>Valor Total Recebido</v>
      </c>
      <c r="N1180" s="15" t="e">
        <f t="shared" si="56"/>
        <v>#DIV/0!</v>
      </c>
    </row>
    <row r="1181" spans="2:14" s="14" customFormat="1" ht="23.1" customHeight="1">
      <c r="B1181" s="17"/>
      <c r="C1181" s="17"/>
      <c r="D1181" s="17"/>
      <c r="E1181" s="18"/>
      <c r="F1181" s="17"/>
      <c r="G1181" s="14" t="e">
        <f t="shared" si="54"/>
        <v>#N/A</v>
      </c>
      <c r="H1181" s="17"/>
      <c r="I1181" s="17" t="str">
        <f t="shared" si="55"/>
        <v>Valor Total Recebido</v>
      </c>
      <c r="N1181" s="15" t="e">
        <f t="shared" si="56"/>
        <v>#DIV/0!</v>
      </c>
    </row>
    <row r="1182" spans="2:14" s="14" customFormat="1" ht="23.1" customHeight="1">
      <c r="B1182" s="17"/>
      <c r="C1182" s="17"/>
      <c r="D1182" s="17"/>
      <c r="E1182" s="18"/>
      <c r="F1182" s="17"/>
      <c r="G1182" s="14" t="e">
        <f t="shared" si="54"/>
        <v>#N/A</v>
      </c>
      <c r="H1182" s="17"/>
      <c r="I1182" s="17" t="str">
        <f t="shared" si="55"/>
        <v>Valor Total Recebido</v>
      </c>
      <c r="N1182" s="15" t="e">
        <f t="shared" si="56"/>
        <v>#DIV/0!</v>
      </c>
    </row>
    <row r="1183" spans="2:14" s="14" customFormat="1" ht="23.1" customHeight="1">
      <c r="B1183" s="17"/>
      <c r="C1183" s="17"/>
      <c r="D1183" s="17"/>
      <c r="E1183" s="18"/>
      <c r="F1183" s="17"/>
      <c r="G1183" s="14" t="e">
        <f t="shared" si="54"/>
        <v>#N/A</v>
      </c>
      <c r="H1183" s="17"/>
      <c r="I1183" s="17" t="str">
        <f t="shared" si="55"/>
        <v>Valor Total Recebido</v>
      </c>
      <c r="N1183" s="15" t="e">
        <f t="shared" si="56"/>
        <v>#DIV/0!</v>
      </c>
    </row>
    <row r="1184" spans="2:14" s="14" customFormat="1" ht="23.1" customHeight="1">
      <c r="B1184" s="17"/>
      <c r="C1184" s="17"/>
      <c r="D1184" s="17"/>
      <c r="E1184" s="18"/>
      <c r="F1184" s="17"/>
      <c r="G1184" s="14" t="e">
        <f t="shared" si="54"/>
        <v>#N/A</v>
      </c>
      <c r="H1184" s="17"/>
      <c r="I1184" s="17" t="str">
        <f t="shared" si="55"/>
        <v>Valor Total Recebido</v>
      </c>
      <c r="N1184" s="15" t="e">
        <f t="shared" si="56"/>
        <v>#DIV/0!</v>
      </c>
    </row>
    <row r="1185" spans="2:14" s="14" customFormat="1" ht="23.1" customHeight="1">
      <c r="B1185" s="17"/>
      <c r="C1185" s="17"/>
      <c r="D1185" s="17"/>
      <c r="E1185" s="18"/>
      <c r="F1185" s="17"/>
      <c r="G1185" s="14" t="e">
        <f t="shared" si="54"/>
        <v>#N/A</v>
      </c>
      <c r="H1185" s="17"/>
      <c r="I1185" s="17" t="str">
        <f t="shared" si="55"/>
        <v>Valor Total Recebido</v>
      </c>
      <c r="N1185" s="15" t="e">
        <f t="shared" si="56"/>
        <v>#DIV/0!</v>
      </c>
    </row>
    <row r="1186" spans="2:14" s="14" customFormat="1" ht="23.1" customHeight="1">
      <c r="B1186" s="17"/>
      <c r="C1186" s="17"/>
      <c r="D1186" s="17"/>
      <c r="E1186" s="18"/>
      <c r="F1186" s="17"/>
      <c r="G1186" s="14" t="e">
        <f t="shared" si="54"/>
        <v>#N/A</v>
      </c>
      <c r="H1186" s="17"/>
      <c r="I1186" s="17" t="str">
        <f t="shared" si="55"/>
        <v>Valor Total Recebido</v>
      </c>
      <c r="N1186" s="15" t="e">
        <f t="shared" si="56"/>
        <v>#DIV/0!</v>
      </c>
    </row>
    <row r="1187" spans="2:14" s="14" customFormat="1" ht="23.1" customHeight="1">
      <c r="B1187" s="17"/>
      <c r="C1187" s="17"/>
      <c r="D1187" s="17"/>
      <c r="E1187" s="18"/>
      <c r="F1187" s="17"/>
      <c r="G1187" s="14" t="e">
        <f t="shared" si="54"/>
        <v>#N/A</v>
      </c>
      <c r="H1187" s="17"/>
      <c r="I1187" s="17" t="str">
        <f t="shared" si="55"/>
        <v>Valor Total Recebido</v>
      </c>
      <c r="N1187" s="15" t="e">
        <f t="shared" si="56"/>
        <v>#DIV/0!</v>
      </c>
    </row>
    <row r="1188" spans="2:14" s="14" customFormat="1" ht="23.1" customHeight="1">
      <c r="B1188" s="17"/>
      <c r="C1188" s="17"/>
      <c r="D1188" s="17"/>
      <c r="E1188" s="18"/>
      <c r="F1188" s="17"/>
      <c r="G1188" s="14" t="e">
        <f t="shared" si="54"/>
        <v>#N/A</v>
      </c>
      <c r="H1188" s="17"/>
      <c r="I1188" s="17" t="str">
        <f t="shared" si="55"/>
        <v>Valor Total Recebido</v>
      </c>
      <c r="N1188" s="15" t="e">
        <f t="shared" si="56"/>
        <v>#DIV/0!</v>
      </c>
    </row>
    <row r="1189" spans="2:14" s="14" customFormat="1" ht="23.1" customHeight="1">
      <c r="B1189" s="17"/>
      <c r="C1189" s="17"/>
      <c r="D1189" s="17"/>
      <c r="E1189" s="18"/>
      <c r="F1189" s="17"/>
      <c r="G1189" s="14" t="e">
        <f t="shared" si="54"/>
        <v>#N/A</v>
      </c>
      <c r="H1189" s="17"/>
      <c r="I1189" s="17" t="str">
        <f t="shared" si="55"/>
        <v>Valor Total Recebido</v>
      </c>
      <c r="N1189" s="15" t="e">
        <f t="shared" si="56"/>
        <v>#DIV/0!</v>
      </c>
    </row>
    <row r="1190" spans="2:14" s="14" customFormat="1" ht="23.1" customHeight="1">
      <c r="B1190" s="17"/>
      <c r="C1190" s="17"/>
      <c r="D1190" s="17"/>
      <c r="E1190" s="18"/>
      <c r="F1190" s="17"/>
      <c r="G1190" s="14" t="e">
        <f t="shared" si="54"/>
        <v>#N/A</v>
      </c>
      <c r="H1190" s="17"/>
      <c r="I1190" s="17" t="str">
        <f t="shared" si="55"/>
        <v>Valor Total Recebido</v>
      </c>
      <c r="N1190" s="15" t="e">
        <f t="shared" si="56"/>
        <v>#DIV/0!</v>
      </c>
    </row>
    <row r="1191" spans="2:14" s="14" customFormat="1" ht="23.1" customHeight="1">
      <c r="B1191" s="17"/>
      <c r="C1191" s="17"/>
      <c r="D1191" s="17"/>
      <c r="E1191" s="18"/>
      <c r="F1191" s="17"/>
      <c r="G1191" s="14" t="e">
        <f t="shared" si="54"/>
        <v>#N/A</v>
      </c>
      <c r="H1191" s="17"/>
      <c r="I1191" s="17" t="str">
        <f t="shared" si="55"/>
        <v>Valor Total Recebido</v>
      </c>
      <c r="N1191" s="15" t="e">
        <f t="shared" si="56"/>
        <v>#DIV/0!</v>
      </c>
    </row>
    <row r="1192" spans="2:14" s="14" customFormat="1" ht="23.1" customHeight="1">
      <c r="B1192" s="17"/>
      <c r="C1192" s="17"/>
      <c r="D1192" s="17"/>
      <c r="E1192" s="18"/>
      <c r="F1192" s="17"/>
      <c r="G1192" s="14" t="e">
        <f t="shared" si="54"/>
        <v>#N/A</v>
      </c>
      <c r="H1192" s="17"/>
      <c r="I1192" s="17" t="str">
        <f t="shared" si="55"/>
        <v>Valor Total Recebido</v>
      </c>
      <c r="N1192" s="15" t="e">
        <f t="shared" si="56"/>
        <v>#DIV/0!</v>
      </c>
    </row>
    <row r="1193" spans="2:14" s="14" customFormat="1" ht="23.1" customHeight="1">
      <c r="B1193" s="17"/>
      <c r="C1193" s="17"/>
      <c r="D1193" s="17"/>
      <c r="E1193" s="18"/>
      <c r="F1193" s="17"/>
      <c r="G1193" s="14" t="e">
        <f t="shared" si="54"/>
        <v>#N/A</v>
      </c>
      <c r="H1193" s="17"/>
      <c r="I1193" s="17" t="str">
        <f t="shared" si="55"/>
        <v>Valor Total Recebido</v>
      </c>
      <c r="N1193" s="15" t="e">
        <f t="shared" si="56"/>
        <v>#DIV/0!</v>
      </c>
    </row>
    <row r="1194" spans="2:14" s="14" customFormat="1" ht="23.1" customHeight="1">
      <c r="B1194" s="17"/>
      <c r="C1194" s="17"/>
      <c r="D1194" s="17"/>
      <c r="E1194" s="18"/>
      <c r="F1194" s="17"/>
      <c r="G1194" s="14" t="e">
        <f t="shared" si="54"/>
        <v>#N/A</v>
      </c>
      <c r="H1194" s="17"/>
      <c r="I1194" s="17" t="str">
        <f t="shared" si="55"/>
        <v>Valor Total Recebido</v>
      </c>
      <c r="N1194" s="15" t="e">
        <f t="shared" si="56"/>
        <v>#DIV/0!</v>
      </c>
    </row>
    <row r="1195" spans="2:14" s="14" customFormat="1" ht="23.1" customHeight="1">
      <c r="B1195" s="17"/>
      <c r="C1195" s="17"/>
      <c r="D1195" s="17"/>
      <c r="E1195" s="18"/>
      <c r="F1195" s="17"/>
      <c r="G1195" s="14" t="e">
        <f t="shared" si="54"/>
        <v>#N/A</v>
      </c>
      <c r="H1195" s="17"/>
      <c r="I1195" s="17" t="str">
        <f t="shared" si="55"/>
        <v>Valor Total Recebido</v>
      </c>
      <c r="N1195" s="15" t="e">
        <f t="shared" si="56"/>
        <v>#DIV/0!</v>
      </c>
    </row>
    <row r="1196" spans="2:14" s="14" customFormat="1" ht="23.1" customHeight="1">
      <c r="B1196" s="17"/>
      <c r="C1196" s="17"/>
      <c r="D1196" s="17"/>
      <c r="E1196" s="18"/>
      <c r="F1196" s="17"/>
      <c r="G1196" s="14" t="e">
        <f t="shared" si="54"/>
        <v>#N/A</v>
      </c>
      <c r="H1196" s="17"/>
      <c r="I1196" s="17" t="str">
        <f t="shared" si="55"/>
        <v>Valor Total Recebido</v>
      </c>
      <c r="N1196" s="15" t="e">
        <f t="shared" si="56"/>
        <v>#DIV/0!</v>
      </c>
    </row>
    <row r="1197" spans="2:14" s="14" customFormat="1" ht="23.1" customHeight="1">
      <c r="B1197" s="17"/>
      <c r="C1197" s="17"/>
      <c r="D1197" s="17"/>
      <c r="E1197" s="18"/>
      <c r="F1197" s="17"/>
      <c r="G1197" s="14" t="e">
        <f t="shared" si="54"/>
        <v>#N/A</v>
      </c>
      <c r="H1197" s="17"/>
      <c r="I1197" s="17" t="str">
        <f t="shared" si="55"/>
        <v>Valor Total Recebido</v>
      </c>
      <c r="N1197" s="15" t="e">
        <f t="shared" si="56"/>
        <v>#DIV/0!</v>
      </c>
    </row>
    <row r="1198" spans="2:14" s="14" customFormat="1" ht="23.1" customHeight="1">
      <c r="B1198" s="17"/>
      <c r="C1198" s="17"/>
      <c r="D1198" s="17"/>
      <c r="E1198" s="18"/>
      <c r="F1198" s="17"/>
      <c r="G1198" s="14" t="e">
        <f t="shared" si="54"/>
        <v>#N/A</v>
      </c>
      <c r="H1198" s="17"/>
      <c r="I1198" s="17" t="str">
        <f t="shared" si="55"/>
        <v>Valor Total Recebido</v>
      </c>
      <c r="N1198" s="15" t="e">
        <f t="shared" si="56"/>
        <v>#DIV/0!</v>
      </c>
    </row>
    <row r="1199" spans="2:14" s="14" customFormat="1" ht="23.1" customHeight="1">
      <c r="B1199" s="17"/>
      <c r="C1199" s="17"/>
      <c r="D1199" s="17"/>
      <c r="E1199" s="18"/>
      <c r="F1199" s="17"/>
      <c r="G1199" s="14" t="e">
        <f t="shared" si="54"/>
        <v>#N/A</v>
      </c>
      <c r="H1199" s="17"/>
      <c r="I1199" s="17" t="str">
        <f t="shared" si="55"/>
        <v>Valor Total Recebido</v>
      </c>
      <c r="N1199" s="15" t="e">
        <f t="shared" si="56"/>
        <v>#DIV/0!</v>
      </c>
    </row>
    <row r="1200" spans="2:14" s="14" customFormat="1" ht="23.1" customHeight="1">
      <c r="B1200" s="17"/>
      <c r="C1200" s="17"/>
      <c r="D1200" s="17"/>
      <c r="E1200" s="18"/>
      <c r="F1200" s="17"/>
      <c r="G1200" s="14" t="e">
        <f t="shared" si="54"/>
        <v>#N/A</v>
      </c>
      <c r="H1200" s="17"/>
      <c r="I1200" s="17" t="str">
        <f t="shared" si="55"/>
        <v>Valor Total Recebido</v>
      </c>
      <c r="N1200" s="15" t="e">
        <f t="shared" si="56"/>
        <v>#DIV/0!</v>
      </c>
    </row>
    <row r="1201" spans="14:14">
      <c r="N1201" s="15"/>
    </row>
  </sheetData>
  <autoFilter ref="A2:I1200"/>
  <conditionalFormatting sqref="I3">
    <cfRule type="containsText" dxfId="3" priority="3" operator="containsText" text="Valor Total Recebido">
      <formula>NOT(ISERROR(SEARCH("Valor Total Recebido",I3)))</formula>
    </cfRule>
    <cfRule type="containsText" dxfId="2" priority="4" operator="containsText" text="Falta Receber">
      <formula>NOT(ISERROR(SEARCH("Falta Receber",I3)))</formula>
    </cfRule>
  </conditionalFormatting>
  <conditionalFormatting sqref="I4:I1200">
    <cfRule type="containsText" dxfId="1" priority="1" operator="containsText" text="Valor Total Recebido">
      <formula>NOT(ISERROR(SEARCH("Valor Total Recebido",I4)))</formula>
    </cfRule>
    <cfRule type="containsText" dxfId="0" priority="2" operator="containsText" text="Falta Receber">
      <formula>NOT(ISERROR(SEARCH("Falta Receber",I4)))</formula>
    </cfRule>
  </conditionalFormatting>
  <dataValidations count="1">
    <dataValidation type="list" allowBlank="1" showInputMessage="1" showErrorMessage="1" sqref="D3:D1200">
      <formula1>$K$1:$K$12</formula1>
    </dataValidation>
  </dataValidations>
  <pageMargins left="0.75" right="0.75" top="1" bottom="1" header="0.5" footer="0.5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'Plano de Contas'!$B$4:$B$43</xm:f>
          </x14:formula1>
          <xm:sqref>C3:C1200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N1200"/>
  <sheetViews>
    <sheetView showGridLines="0" zoomScale="125" zoomScaleNormal="125" zoomScalePageLayoutView="125" workbookViewId="0">
      <selection activeCell="C8" sqref="C8"/>
    </sheetView>
  </sheetViews>
  <sheetFormatPr defaultColWidth="10.875" defaultRowHeight="15.75"/>
  <cols>
    <col min="1" max="1" width="10.875" style="14"/>
    <col min="2" max="2" width="21.125" style="14" customWidth="1"/>
    <col min="3" max="16384" width="10.875" style="14"/>
  </cols>
  <sheetData>
    <row r="1" spans="2:14" ht="24.95" customHeight="1">
      <c r="B1" s="17"/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</row>
    <row r="2" spans="2:14" ht="24" customHeight="1">
      <c r="B2" s="17"/>
      <c r="C2" s="17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8</v>
      </c>
      <c r="L2" s="17" t="s">
        <v>9</v>
      </c>
      <c r="M2" s="17" t="s">
        <v>10</v>
      </c>
      <c r="N2" s="17" t="s">
        <v>11</v>
      </c>
    </row>
    <row r="3" spans="2:14">
      <c r="B3" s="17">
        <f>'Contas a Receber'!C3</f>
        <v>0</v>
      </c>
      <c r="C3" s="17" t="e">
        <f>IF(VLOOKUP($B3,'Contas a Receber'!$C3:$F3,2,FALSE)=C$2,'Contas a Receber'!$E3/'Contas a Receber'!$F3,"")</f>
        <v>#N/A</v>
      </c>
      <c r="D3" s="17" t="e">
        <f>IF(VLOOKUP($B3,'Contas a Receber'!$C3:$G3,5,FALSE)&gt;D$1,"",IF(VLOOKUP($B3,'Contas a Receber'!$C3:$G3,5,FALSE)=D$1,'Contas a Receber'!$E3/'Contas a Receber'!$F3,IF(COUNT($C3:C3)&lt;'Contas a Receber'!$F3,'Contas a Receber'!$E3/'Contas a Receber'!$F3,"")))</f>
        <v>#N/A</v>
      </c>
      <c r="E3" s="17" t="e">
        <f>IF(VLOOKUP($B3,'Contas a Receber'!$C3:$G3,5,FALSE)&gt;E$1,"",IF(VLOOKUP($B3,'Contas a Receber'!$C3:$G3,5,FALSE)=E$1,'Contas a Receber'!$E3/'Contas a Receber'!$F3,IF(COUNT($C3:D3)&lt;'Contas a Receber'!$F3,'Contas a Receber'!$E3/'Contas a Receber'!$F3,"")))</f>
        <v>#N/A</v>
      </c>
      <c r="F3" s="17" t="e">
        <f>IF(VLOOKUP($B3,'Contas a Receber'!$C3:$G3,5,FALSE)&gt;F$1,"",IF(VLOOKUP($B3,'Contas a Receber'!$C3:$G3,5,FALSE)=F$1,'Contas a Receber'!$E3/'Contas a Receber'!$F3,IF(COUNT($C3:E3)&lt;'Contas a Receber'!$F3,'Contas a Receber'!$E3/'Contas a Receber'!$F3,"")))</f>
        <v>#N/A</v>
      </c>
      <c r="G3" s="17" t="e">
        <f>IF(VLOOKUP($B3,'Contas a Receber'!$C3:$G3,5,FALSE)&gt;G$1,"",IF(VLOOKUP($B3,'Contas a Receber'!$C3:$G3,5,FALSE)=G$1,'Contas a Receber'!$E3/'Contas a Receber'!$F3,IF(COUNT($C3:F3)&lt;'Contas a Receber'!$F3,'Contas a Receber'!$E3/'Contas a Receber'!$F3,"")))</f>
        <v>#N/A</v>
      </c>
      <c r="H3" s="17" t="e">
        <f>IF(VLOOKUP($B3,'Contas a Receber'!$C3:$G3,5,FALSE)&gt;H$1,"",IF(VLOOKUP($B3,'Contas a Receber'!$C3:$G3,5,FALSE)=H$1,'Contas a Receber'!$E3/'Contas a Receber'!$F3,IF(COUNT($C3:G3)&lt;'Contas a Receber'!$F3,'Contas a Receber'!$E3/'Contas a Receber'!$F3,"")))</f>
        <v>#N/A</v>
      </c>
      <c r="I3" s="17" t="e">
        <f>IF(VLOOKUP($B3,'Contas a Receber'!$C3:$G3,5,FALSE)&gt;I$1,"",IF(VLOOKUP($B3,'Contas a Receber'!$C3:$G3,5,FALSE)=I$1,'Contas a Receber'!$E3/'Contas a Receber'!$F3,IF(COUNT($C3:H3)&lt;'Contas a Receber'!$F3,'Contas a Receber'!$E3/'Contas a Receber'!$F3,"")))</f>
        <v>#N/A</v>
      </c>
      <c r="J3" s="17" t="e">
        <f>IF(VLOOKUP($B3,'Contas a Receber'!$C3:$G3,5,FALSE)&gt;J$1,"",IF(VLOOKUP($B3,'Contas a Receber'!$C3:$G3,5,FALSE)=J$1,'Contas a Receber'!$E3/'Contas a Receber'!$F3,IF(COUNT($C3:I3)&lt;'Contas a Receber'!$F3,'Contas a Receber'!$E3/'Contas a Receber'!$F3,"")))</f>
        <v>#N/A</v>
      </c>
      <c r="K3" s="17" t="e">
        <f>IF(VLOOKUP($B3,'Contas a Receber'!$C3:$G3,5,FALSE)&gt;K$1,"",IF(VLOOKUP($B3,'Contas a Receber'!$C3:$G3,5,FALSE)=K$1,'Contas a Receber'!$E3/'Contas a Receber'!$F3,IF(COUNT($C3:J3)&lt;'Contas a Receber'!$F3,'Contas a Receber'!$E3/'Contas a Receber'!$F3,"")))</f>
        <v>#N/A</v>
      </c>
      <c r="L3" s="17" t="e">
        <f>IF(VLOOKUP($B3,'Contas a Receber'!$C3:$G3,5,FALSE)&gt;L$1,"",IF(VLOOKUP($B3,'Contas a Receber'!$C3:$G3,5,FALSE)=L$1,'Contas a Receber'!$E3/'Contas a Receber'!$F3,IF(COUNT($C3:K3)&lt;'Contas a Receber'!$F3,'Contas a Receber'!$E3/'Contas a Receber'!$F3,"")))</f>
        <v>#N/A</v>
      </c>
      <c r="M3" s="17" t="e">
        <f>IF(VLOOKUP($B3,'Contas a Receber'!$C3:$G3,5,FALSE)&gt;M$1,"",IF(VLOOKUP($B3,'Contas a Receber'!$C3:$G3,5,FALSE)=M$1,'Contas a Receber'!$E3/'Contas a Receber'!$F3,IF(COUNT($C3:L3)&lt;'Contas a Receber'!$F3,'Contas a Receber'!$E3/'Contas a Receber'!$F3,"")))</f>
        <v>#N/A</v>
      </c>
      <c r="N3" s="17" t="e">
        <f>IF(VLOOKUP($B3,'Contas a Receber'!$C3:$G3,5,FALSE)&gt;N$1,"",IF(VLOOKUP($B3,'Contas a Receber'!$C3:$G3,5,FALSE)=N$1,'Contas a Receber'!$E3/'Contas a Receber'!$F3,IF(COUNT($C3:M3)&lt;'Contas a Receber'!$F3,'Contas a Receber'!$E3/'Contas a Receber'!$F3,"")))</f>
        <v>#N/A</v>
      </c>
    </row>
    <row r="4" spans="2:14">
      <c r="B4" s="17">
        <f>'Contas a Receber'!C4</f>
        <v>0</v>
      </c>
      <c r="C4" s="17" t="e">
        <f>IF(VLOOKUP($B4,'Contas a Receber'!$C4:$F4,2,FALSE)=C$2,'Contas a Receber'!$E4/'Contas a Receber'!$F4,"")</f>
        <v>#N/A</v>
      </c>
      <c r="D4" s="17" t="e">
        <f>IF(VLOOKUP($B4,'Contas a Receber'!$C4:$G4,5,FALSE)&gt;D$1,"",IF(VLOOKUP($B4,'Contas a Receber'!$C4:$G4,5,FALSE)=D$1,'Contas a Receber'!$E4/'Contas a Receber'!$F4,IF(COUNT($C4:C4)&lt;'Contas a Receber'!$F4,'Contas a Receber'!$E4/'Contas a Receber'!$F4,"")))</f>
        <v>#N/A</v>
      </c>
      <c r="E4" s="17" t="e">
        <f>IF(VLOOKUP($B4,'Contas a Receber'!$C4:$G4,5,FALSE)&gt;E$1,"",IF(VLOOKUP($B4,'Contas a Receber'!$C4:$G4,5,FALSE)=E$1,'Contas a Receber'!$E4/'Contas a Receber'!$F4,IF(COUNT($C4:D4)&lt;'Contas a Receber'!$F4,'Contas a Receber'!$E4/'Contas a Receber'!$F4,"")))</f>
        <v>#N/A</v>
      </c>
      <c r="F4" s="17" t="e">
        <f>IF(VLOOKUP($B4,'Contas a Receber'!$C4:$G4,5,FALSE)&gt;F$1,"",IF(VLOOKUP($B4,'Contas a Receber'!$C4:$G4,5,FALSE)=F$1,'Contas a Receber'!$E4/'Contas a Receber'!$F4,IF(COUNT($C4:E4)&lt;'Contas a Receber'!$F4,'Contas a Receber'!$E4/'Contas a Receber'!$F4,"")))</f>
        <v>#N/A</v>
      </c>
      <c r="G4" s="17" t="e">
        <f>IF(VLOOKUP($B4,'Contas a Receber'!$C4:$G4,5,FALSE)&gt;G$1,"",IF(VLOOKUP($B4,'Contas a Receber'!$C4:$G4,5,FALSE)=G$1,'Contas a Receber'!$E4/'Contas a Receber'!$F4,IF(COUNT($C4:F4)&lt;'Contas a Receber'!$F4,'Contas a Receber'!$E4/'Contas a Receber'!$F4,"")))</f>
        <v>#N/A</v>
      </c>
      <c r="H4" s="17" t="e">
        <f>IF(VLOOKUP($B4,'Contas a Receber'!$C4:$G4,5,FALSE)&gt;H$1,"",IF(VLOOKUP($B4,'Contas a Receber'!$C4:$G4,5,FALSE)=H$1,'Contas a Receber'!$E4/'Contas a Receber'!$F4,IF(COUNT($C4:G4)&lt;'Contas a Receber'!$F4,'Contas a Receber'!$E4/'Contas a Receber'!$F4,"")))</f>
        <v>#N/A</v>
      </c>
      <c r="I4" s="17" t="e">
        <f>IF(VLOOKUP($B4,'Contas a Receber'!$C4:$G4,5,FALSE)&gt;I$1,"",IF(VLOOKUP($B4,'Contas a Receber'!$C4:$G4,5,FALSE)=I$1,'Contas a Receber'!$E4/'Contas a Receber'!$F4,IF(COUNT($C4:H4)&lt;'Contas a Receber'!$F4,'Contas a Receber'!$E4/'Contas a Receber'!$F4,"")))</f>
        <v>#N/A</v>
      </c>
      <c r="J4" s="17" t="e">
        <f>IF(VLOOKUP($B4,'Contas a Receber'!$C4:$G4,5,FALSE)&gt;J$1,"",IF(VLOOKUP($B4,'Contas a Receber'!$C4:$G4,5,FALSE)=J$1,'Contas a Receber'!$E4/'Contas a Receber'!$F4,IF(COUNT($C4:I4)&lt;'Contas a Receber'!$F4,'Contas a Receber'!$E4/'Contas a Receber'!$F4,"")))</f>
        <v>#N/A</v>
      </c>
      <c r="K4" s="17" t="e">
        <f>IF(VLOOKUP($B4,'Contas a Receber'!$C4:$G4,5,FALSE)&gt;K$1,"",IF(VLOOKUP($B4,'Contas a Receber'!$C4:$G4,5,FALSE)=K$1,'Contas a Receber'!$E4/'Contas a Receber'!$F4,IF(COUNT($C4:J4)&lt;'Contas a Receber'!$F4,'Contas a Receber'!$E4/'Contas a Receber'!$F4,"")))</f>
        <v>#N/A</v>
      </c>
      <c r="L4" s="17" t="e">
        <f>IF(VLOOKUP($B4,'Contas a Receber'!$C4:$G4,5,FALSE)&gt;L$1,"",IF(VLOOKUP($B4,'Contas a Receber'!$C4:$G4,5,FALSE)=L$1,'Contas a Receber'!$E4/'Contas a Receber'!$F4,IF(COUNT($C4:K4)&lt;'Contas a Receber'!$F4,'Contas a Receber'!$E4/'Contas a Receber'!$F4,"")))</f>
        <v>#N/A</v>
      </c>
      <c r="M4" s="17" t="e">
        <f>IF(VLOOKUP($B4,'Contas a Receber'!$C4:$G4,5,FALSE)&gt;M$1,"",IF(VLOOKUP($B4,'Contas a Receber'!$C4:$G4,5,FALSE)=M$1,'Contas a Receber'!$E4/'Contas a Receber'!$F4,IF(COUNT($C4:L4)&lt;'Contas a Receber'!$F4,'Contas a Receber'!$E4/'Contas a Receber'!$F4,"")))</f>
        <v>#N/A</v>
      </c>
      <c r="N4" s="17" t="e">
        <f>IF(VLOOKUP($B4,'Contas a Receber'!$C4:$G4,5,FALSE)&gt;N$1,"",IF(VLOOKUP($B4,'Contas a Receber'!$C4:$G4,5,FALSE)=N$1,'Contas a Receber'!$E4/'Contas a Receber'!$F4,IF(COUNT($C4:M4)&lt;'Contas a Receber'!$F4,'Contas a Receber'!$E4/'Contas a Receber'!$F4,"")))</f>
        <v>#N/A</v>
      </c>
    </row>
    <row r="5" spans="2:14">
      <c r="B5" s="17">
        <f>'Contas a Receber'!C5</f>
        <v>0</v>
      </c>
      <c r="C5" s="17" t="e">
        <f>IF(VLOOKUP($B5,'Contas a Receber'!$C5:$F5,2,FALSE)=C$2,'Contas a Receber'!$E5/'Contas a Receber'!$F5,"")</f>
        <v>#N/A</v>
      </c>
      <c r="D5" s="17" t="e">
        <f>IF(VLOOKUP($B5,'Contas a Receber'!$C5:$G5,5,FALSE)&gt;D$1,"",IF(VLOOKUP($B5,'Contas a Receber'!$C5:$G5,5,FALSE)=D$1,'Contas a Receber'!$E5/'Contas a Receber'!$F5,IF(COUNT($C5:C5)&lt;'Contas a Receber'!$F5,'Contas a Receber'!$E5/'Contas a Receber'!$F5,"")))</f>
        <v>#N/A</v>
      </c>
      <c r="E5" s="17" t="e">
        <f>IF(VLOOKUP($B5,'Contas a Receber'!$C5:$G5,5,FALSE)&gt;E$1,"",IF(VLOOKUP($B5,'Contas a Receber'!$C5:$G5,5,FALSE)=E$1,'Contas a Receber'!$E5/'Contas a Receber'!$F5,IF(COUNT($C5:D5)&lt;'Contas a Receber'!$F5,'Contas a Receber'!$E5/'Contas a Receber'!$F5,"")))</f>
        <v>#N/A</v>
      </c>
      <c r="F5" s="17" t="e">
        <f>IF(VLOOKUP($B5,'Contas a Receber'!$C5:$G5,5,FALSE)&gt;F$1,"",IF(VLOOKUP($B5,'Contas a Receber'!$C5:$G5,5,FALSE)=F$1,'Contas a Receber'!$E5/'Contas a Receber'!$F5,IF(COUNT($C5:E5)&lt;'Contas a Receber'!$F5,'Contas a Receber'!$E5/'Contas a Receber'!$F5,"")))</f>
        <v>#N/A</v>
      </c>
      <c r="G5" s="17" t="e">
        <f>IF(VLOOKUP($B5,'Contas a Receber'!$C5:$G5,5,FALSE)&gt;G$1,"",IF(VLOOKUP($B5,'Contas a Receber'!$C5:$G5,5,FALSE)=G$1,'Contas a Receber'!$E5/'Contas a Receber'!$F5,IF(COUNT($C5:F5)&lt;'Contas a Receber'!$F5,'Contas a Receber'!$E5/'Contas a Receber'!$F5,"")))</f>
        <v>#N/A</v>
      </c>
      <c r="H5" s="17" t="e">
        <f>IF(VLOOKUP($B5,'Contas a Receber'!$C5:$G5,5,FALSE)&gt;H$1,"",IF(VLOOKUP($B5,'Contas a Receber'!$C5:$G5,5,FALSE)=H$1,'Contas a Receber'!$E5/'Contas a Receber'!$F5,IF(COUNT($C5:G5)&lt;'Contas a Receber'!$F5,'Contas a Receber'!$E5/'Contas a Receber'!$F5,"")))</f>
        <v>#N/A</v>
      </c>
      <c r="I5" s="17" t="e">
        <f>IF(VLOOKUP($B5,'Contas a Receber'!$C5:$G5,5,FALSE)&gt;I$1,"",IF(VLOOKUP($B5,'Contas a Receber'!$C5:$G5,5,FALSE)=I$1,'Contas a Receber'!$E5/'Contas a Receber'!$F5,IF(COUNT($C5:H5)&lt;'Contas a Receber'!$F5,'Contas a Receber'!$E5/'Contas a Receber'!$F5,"")))</f>
        <v>#N/A</v>
      </c>
      <c r="J5" s="17" t="e">
        <f>IF(VLOOKUP($B5,'Contas a Receber'!$C5:$G5,5,FALSE)&gt;J$1,"",IF(VLOOKUP($B5,'Contas a Receber'!$C5:$G5,5,FALSE)=J$1,'Contas a Receber'!$E5/'Contas a Receber'!$F5,IF(COUNT($C5:I5)&lt;'Contas a Receber'!$F5,'Contas a Receber'!$E5/'Contas a Receber'!$F5,"")))</f>
        <v>#N/A</v>
      </c>
      <c r="K5" s="17" t="e">
        <f>IF(VLOOKUP($B5,'Contas a Receber'!$C5:$G5,5,FALSE)&gt;K$1,"",IF(VLOOKUP($B5,'Contas a Receber'!$C5:$G5,5,FALSE)=K$1,'Contas a Receber'!$E5/'Contas a Receber'!$F5,IF(COUNT($C5:J5)&lt;'Contas a Receber'!$F5,'Contas a Receber'!$E5/'Contas a Receber'!$F5,"")))</f>
        <v>#N/A</v>
      </c>
      <c r="L5" s="17" t="e">
        <f>IF(VLOOKUP($B5,'Contas a Receber'!$C5:$G5,5,FALSE)&gt;L$1,"",IF(VLOOKUP($B5,'Contas a Receber'!$C5:$G5,5,FALSE)=L$1,'Contas a Receber'!$E5/'Contas a Receber'!$F5,IF(COUNT($C5:K5)&lt;'Contas a Receber'!$F5,'Contas a Receber'!$E5/'Contas a Receber'!$F5,"")))</f>
        <v>#N/A</v>
      </c>
      <c r="M5" s="17" t="e">
        <f>IF(VLOOKUP($B5,'Contas a Receber'!$C5:$G5,5,FALSE)&gt;M$1,"",IF(VLOOKUP($B5,'Contas a Receber'!$C5:$G5,5,FALSE)=M$1,'Contas a Receber'!$E5/'Contas a Receber'!$F5,IF(COUNT($C5:L5)&lt;'Contas a Receber'!$F5,'Contas a Receber'!$E5/'Contas a Receber'!$F5,"")))</f>
        <v>#N/A</v>
      </c>
      <c r="N5" s="17" t="e">
        <f>IF(VLOOKUP($B5,'Contas a Receber'!$C5:$G5,5,FALSE)&gt;N$1,"",IF(VLOOKUP($B5,'Contas a Receber'!$C5:$G5,5,FALSE)=N$1,'Contas a Receber'!$E5/'Contas a Receber'!$F5,IF(COUNT($C5:M5)&lt;'Contas a Receber'!$F5,'Contas a Receber'!$E5/'Contas a Receber'!$F5,"")))</f>
        <v>#N/A</v>
      </c>
    </row>
    <row r="6" spans="2:14">
      <c r="B6" s="17">
        <f>'Contas a Receber'!C6</f>
        <v>0</v>
      </c>
      <c r="C6" s="17" t="e">
        <f>IF(VLOOKUP($B6,'Contas a Receber'!$C6:$F6,2,FALSE)=C$2,'Contas a Receber'!$E6/'Contas a Receber'!$F6,"")</f>
        <v>#N/A</v>
      </c>
      <c r="D6" s="17" t="e">
        <f>IF(VLOOKUP($B6,'Contas a Receber'!$C6:$G6,5,FALSE)&gt;D$1,"",IF(VLOOKUP($B6,'Contas a Receber'!$C6:$G6,5,FALSE)=D$1,'Contas a Receber'!$E6/'Contas a Receber'!$F6,IF(COUNT($C6:C6)&lt;'Contas a Receber'!$F6,'Contas a Receber'!$E6/'Contas a Receber'!$F6,"")))</f>
        <v>#N/A</v>
      </c>
      <c r="E6" s="17" t="e">
        <f>IF(VLOOKUP($B6,'Contas a Receber'!$C6:$G6,5,FALSE)&gt;E$1,"",IF(VLOOKUP($B6,'Contas a Receber'!$C6:$G6,5,FALSE)=E$1,'Contas a Receber'!$E6/'Contas a Receber'!$F6,IF(COUNT($C6:D6)&lt;'Contas a Receber'!$F6,'Contas a Receber'!$E6/'Contas a Receber'!$F6,"")))</f>
        <v>#N/A</v>
      </c>
      <c r="F6" s="17" t="e">
        <f>IF(VLOOKUP($B6,'Contas a Receber'!$C6:$G6,5,FALSE)&gt;F$1,"",IF(VLOOKUP($B6,'Contas a Receber'!$C6:$G6,5,FALSE)=F$1,'Contas a Receber'!$E6/'Contas a Receber'!$F6,IF(COUNT($C6:E6)&lt;'Contas a Receber'!$F6,'Contas a Receber'!$E6/'Contas a Receber'!$F6,"")))</f>
        <v>#N/A</v>
      </c>
      <c r="G6" s="17" t="e">
        <f>IF(VLOOKUP($B6,'Contas a Receber'!$C6:$G6,5,FALSE)&gt;G$1,"",IF(VLOOKUP($B6,'Contas a Receber'!$C6:$G6,5,FALSE)=G$1,'Contas a Receber'!$E6/'Contas a Receber'!$F6,IF(COUNT($C6:F6)&lt;'Contas a Receber'!$F6,'Contas a Receber'!$E6/'Contas a Receber'!$F6,"")))</f>
        <v>#N/A</v>
      </c>
      <c r="H6" s="17" t="e">
        <f>IF(VLOOKUP($B6,'Contas a Receber'!$C6:$G6,5,FALSE)&gt;H$1,"",IF(VLOOKUP($B6,'Contas a Receber'!$C6:$G6,5,FALSE)=H$1,'Contas a Receber'!$E6/'Contas a Receber'!$F6,IF(COUNT($C6:G6)&lt;'Contas a Receber'!$F6,'Contas a Receber'!$E6/'Contas a Receber'!$F6,"")))</f>
        <v>#N/A</v>
      </c>
      <c r="I6" s="17" t="e">
        <f>IF(VLOOKUP($B6,'Contas a Receber'!$C6:$G6,5,FALSE)&gt;I$1,"",IF(VLOOKUP($B6,'Contas a Receber'!$C6:$G6,5,FALSE)=I$1,'Contas a Receber'!$E6/'Contas a Receber'!$F6,IF(COUNT($C6:H6)&lt;'Contas a Receber'!$F6,'Contas a Receber'!$E6/'Contas a Receber'!$F6,"")))</f>
        <v>#N/A</v>
      </c>
      <c r="J6" s="17" t="e">
        <f>IF(VLOOKUP($B6,'Contas a Receber'!$C6:$G6,5,FALSE)&gt;J$1,"",IF(VLOOKUP($B6,'Contas a Receber'!$C6:$G6,5,FALSE)=J$1,'Contas a Receber'!$E6/'Contas a Receber'!$F6,IF(COUNT($C6:I6)&lt;'Contas a Receber'!$F6,'Contas a Receber'!$E6/'Contas a Receber'!$F6,"")))</f>
        <v>#N/A</v>
      </c>
      <c r="K6" s="17" t="e">
        <f>IF(VLOOKUP($B6,'Contas a Receber'!$C6:$G6,5,FALSE)&gt;K$1,"",IF(VLOOKUP($B6,'Contas a Receber'!$C6:$G6,5,FALSE)=K$1,'Contas a Receber'!$E6/'Contas a Receber'!$F6,IF(COUNT($C6:J6)&lt;'Contas a Receber'!$F6,'Contas a Receber'!$E6/'Contas a Receber'!$F6,"")))</f>
        <v>#N/A</v>
      </c>
      <c r="L6" s="17" t="e">
        <f>IF(VLOOKUP($B6,'Contas a Receber'!$C6:$G6,5,FALSE)&gt;L$1,"",IF(VLOOKUP($B6,'Contas a Receber'!$C6:$G6,5,FALSE)=L$1,'Contas a Receber'!$E6/'Contas a Receber'!$F6,IF(COUNT($C6:K6)&lt;'Contas a Receber'!$F6,'Contas a Receber'!$E6/'Contas a Receber'!$F6,"")))</f>
        <v>#N/A</v>
      </c>
      <c r="M6" s="17" t="e">
        <f>IF(VLOOKUP($B6,'Contas a Receber'!$C6:$G6,5,FALSE)&gt;M$1,"",IF(VLOOKUP($B6,'Contas a Receber'!$C6:$G6,5,FALSE)=M$1,'Contas a Receber'!$E6/'Contas a Receber'!$F6,IF(COUNT($C6:L6)&lt;'Contas a Receber'!$F6,'Contas a Receber'!$E6/'Contas a Receber'!$F6,"")))</f>
        <v>#N/A</v>
      </c>
      <c r="N6" s="17" t="e">
        <f>IF(VLOOKUP($B6,'Contas a Receber'!$C6:$G6,5,FALSE)&gt;N$1,"",IF(VLOOKUP($B6,'Contas a Receber'!$C6:$G6,5,FALSE)=N$1,'Contas a Receber'!$E6/'Contas a Receber'!$F6,IF(COUNT($C6:M6)&lt;'Contas a Receber'!$F6,'Contas a Receber'!$E6/'Contas a Receber'!$F6,"")))</f>
        <v>#N/A</v>
      </c>
    </row>
    <row r="7" spans="2:14">
      <c r="B7" s="17">
        <f>'Contas a Receber'!C7</f>
        <v>0</v>
      </c>
      <c r="C7" s="17" t="e">
        <f>IF(VLOOKUP($B7,'Contas a Receber'!$C7:$F7,2,FALSE)=C$2,'Contas a Receber'!$E7/'Contas a Receber'!$F7,"")</f>
        <v>#N/A</v>
      </c>
      <c r="D7" s="17" t="e">
        <f>IF(VLOOKUP($B7,'Contas a Receber'!$C7:$G7,5,FALSE)&gt;D$1,"",IF(VLOOKUP($B7,'Contas a Receber'!$C7:$G7,5,FALSE)=D$1,'Contas a Receber'!$E7/'Contas a Receber'!$F7,IF(COUNT($C7:C7)&lt;'Contas a Receber'!$F7,'Contas a Receber'!$E7/'Contas a Receber'!$F7,"")))</f>
        <v>#N/A</v>
      </c>
      <c r="E7" s="17" t="e">
        <f>IF(VLOOKUP($B7,'Contas a Receber'!$C7:$G7,5,FALSE)&gt;E$1,"",IF(VLOOKUP($B7,'Contas a Receber'!$C7:$G7,5,FALSE)=E$1,'Contas a Receber'!$E7/'Contas a Receber'!$F7,IF(COUNT($C7:D7)&lt;'Contas a Receber'!$F7,'Contas a Receber'!$E7/'Contas a Receber'!$F7,"")))</f>
        <v>#N/A</v>
      </c>
      <c r="F7" s="17" t="e">
        <f>IF(VLOOKUP($B7,'Contas a Receber'!$C7:$G7,5,FALSE)&gt;F$1,"",IF(VLOOKUP($B7,'Contas a Receber'!$C7:$G7,5,FALSE)=F$1,'Contas a Receber'!$E7/'Contas a Receber'!$F7,IF(COUNT($C7:E7)&lt;'Contas a Receber'!$F7,'Contas a Receber'!$E7/'Contas a Receber'!$F7,"")))</f>
        <v>#N/A</v>
      </c>
      <c r="G7" s="17" t="e">
        <f>IF(VLOOKUP($B7,'Contas a Receber'!$C7:$G7,5,FALSE)&gt;G$1,"",IF(VLOOKUP($B7,'Contas a Receber'!$C7:$G7,5,FALSE)=G$1,'Contas a Receber'!$E7/'Contas a Receber'!$F7,IF(COUNT($C7:F7)&lt;'Contas a Receber'!$F7,'Contas a Receber'!$E7/'Contas a Receber'!$F7,"")))</f>
        <v>#N/A</v>
      </c>
      <c r="H7" s="17" t="e">
        <f>IF(VLOOKUP($B7,'Contas a Receber'!$C7:$G7,5,FALSE)&gt;H$1,"",IF(VLOOKUP($B7,'Contas a Receber'!$C7:$G7,5,FALSE)=H$1,'Contas a Receber'!$E7/'Contas a Receber'!$F7,IF(COUNT($C7:G7)&lt;'Contas a Receber'!$F7,'Contas a Receber'!$E7/'Contas a Receber'!$F7,"")))</f>
        <v>#N/A</v>
      </c>
      <c r="I7" s="17" t="e">
        <f>IF(VLOOKUP($B7,'Contas a Receber'!$C7:$G7,5,FALSE)&gt;I$1,"",IF(VLOOKUP($B7,'Contas a Receber'!$C7:$G7,5,FALSE)=I$1,'Contas a Receber'!$E7/'Contas a Receber'!$F7,IF(COUNT($C7:H7)&lt;'Contas a Receber'!$F7,'Contas a Receber'!$E7/'Contas a Receber'!$F7,"")))</f>
        <v>#N/A</v>
      </c>
      <c r="J7" s="17" t="e">
        <f>IF(VLOOKUP($B7,'Contas a Receber'!$C7:$G7,5,FALSE)&gt;J$1,"",IF(VLOOKUP($B7,'Contas a Receber'!$C7:$G7,5,FALSE)=J$1,'Contas a Receber'!$E7/'Contas a Receber'!$F7,IF(COUNT($C7:I7)&lt;'Contas a Receber'!$F7,'Contas a Receber'!$E7/'Contas a Receber'!$F7,"")))</f>
        <v>#N/A</v>
      </c>
      <c r="K7" s="17" t="e">
        <f>IF(VLOOKUP($B7,'Contas a Receber'!$C7:$G7,5,FALSE)&gt;K$1,"",IF(VLOOKUP($B7,'Contas a Receber'!$C7:$G7,5,FALSE)=K$1,'Contas a Receber'!$E7/'Contas a Receber'!$F7,IF(COUNT($C7:J7)&lt;'Contas a Receber'!$F7,'Contas a Receber'!$E7/'Contas a Receber'!$F7,"")))</f>
        <v>#N/A</v>
      </c>
      <c r="L7" s="17" t="e">
        <f>IF(VLOOKUP($B7,'Contas a Receber'!$C7:$G7,5,FALSE)&gt;L$1,"",IF(VLOOKUP($B7,'Contas a Receber'!$C7:$G7,5,FALSE)=L$1,'Contas a Receber'!$E7/'Contas a Receber'!$F7,IF(COUNT($C7:K7)&lt;'Contas a Receber'!$F7,'Contas a Receber'!$E7/'Contas a Receber'!$F7,"")))</f>
        <v>#N/A</v>
      </c>
      <c r="M7" s="17" t="e">
        <f>IF(VLOOKUP($B7,'Contas a Receber'!$C7:$G7,5,FALSE)&gt;M$1,"",IF(VLOOKUP($B7,'Contas a Receber'!$C7:$G7,5,FALSE)=M$1,'Contas a Receber'!$E7/'Contas a Receber'!$F7,IF(COUNT($C7:L7)&lt;'Contas a Receber'!$F7,'Contas a Receber'!$E7/'Contas a Receber'!$F7,"")))</f>
        <v>#N/A</v>
      </c>
      <c r="N7" s="17" t="e">
        <f>IF(VLOOKUP($B7,'Contas a Receber'!$C7:$G7,5,FALSE)&gt;N$1,"",IF(VLOOKUP($B7,'Contas a Receber'!$C7:$G7,5,FALSE)=N$1,'Contas a Receber'!$E7/'Contas a Receber'!$F7,IF(COUNT($C7:M7)&lt;'Contas a Receber'!$F7,'Contas a Receber'!$E7/'Contas a Receber'!$F7,"")))</f>
        <v>#N/A</v>
      </c>
    </row>
    <row r="8" spans="2:14">
      <c r="B8" s="17">
        <f>'Contas a Receber'!C8</f>
        <v>0</v>
      </c>
      <c r="C8" s="17" t="e">
        <f>IF(VLOOKUP($B8,'Contas a Receber'!$C8:$F8,2,FALSE)=C$2,'Contas a Receber'!$E8/'Contas a Receber'!$F8,"")</f>
        <v>#N/A</v>
      </c>
      <c r="D8" s="17" t="e">
        <f>IF(VLOOKUP($B8,'Contas a Receber'!$C8:$G8,5,FALSE)&gt;D$1,"",IF(VLOOKUP($B8,'Contas a Receber'!$C8:$G8,5,FALSE)=D$1,'Contas a Receber'!$E8/'Contas a Receber'!$F8,IF(COUNT($C8:C8)&lt;'Contas a Receber'!$F8,'Contas a Receber'!$E8/'Contas a Receber'!$F8,"")))</f>
        <v>#N/A</v>
      </c>
      <c r="E8" s="17" t="e">
        <f>IF(VLOOKUP($B8,'Contas a Receber'!$C8:$G8,5,FALSE)&gt;E$1,"",IF(VLOOKUP($B8,'Contas a Receber'!$C8:$G8,5,FALSE)=E$1,'Contas a Receber'!$E8/'Contas a Receber'!$F8,IF(COUNT($C8:D8)&lt;'Contas a Receber'!$F8,'Contas a Receber'!$E8/'Contas a Receber'!$F8,"")))</f>
        <v>#N/A</v>
      </c>
      <c r="F8" s="17" t="e">
        <f>IF(VLOOKUP($B8,'Contas a Receber'!$C8:$G8,5,FALSE)&gt;F$1,"",IF(VLOOKUP($B8,'Contas a Receber'!$C8:$G8,5,FALSE)=F$1,'Contas a Receber'!$E8/'Contas a Receber'!$F8,IF(COUNT($C8:E8)&lt;'Contas a Receber'!$F8,'Contas a Receber'!$E8/'Contas a Receber'!$F8,"")))</f>
        <v>#N/A</v>
      </c>
      <c r="G8" s="17" t="e">
        <f>IF(VLOOKUP($B8,'Contas a Receber'!$C8:$G8,5,FALSE)&gt;G$1,"",IF(VLOOKUP($B8,'Contas a Receber'!$C8:$G8,5,FALSE)=G$1,'Contas a Receber'!$E8/'Contas a Receber'!$F8,IF(COUNT($C8:F8)&lt;'Contas a Receber'!$F8,'Contas a Receber'!$E8/'Contas a Receber'!$F8,"")))</f>
        <v>#N/A</v>
      </c>
      <c r="H8" s="17" t="e">
        <f>IF(VLOOKUP($B8,'Contas a Receber'!$C8:$G8,5,FALSE)&gt;H$1,"",IF(VLOOKUP($B8,'Contas a Receber'!$C8:$G8,5,FALSE)=H$1,'Contas a Receber'!$E8/'Contas a Receber'!$F8,IF(COUNT($C8:G8)&lt;'Contas a Receber'!$F8,'Contas a Receber'!$E8/'Contas a Receber'!$F8,"")))</f>
        <v>#N/A</v>
      </c>
      <c r="I8" s="17" t="e">
        <f>IF(VLOOKUP($B8,'Contas a Receber'!$C8:$G8,5,FALSE)&gt;I$1,"",IF(VLOOKUP($B8,'Contas a Receber'!$C8:$G8,5,FALSE)=I$1,'Contas a Receber'!$E8/'Contas a Receber'!$F8,IF(COUNT($C8:H8)&lt;'Contas a Receber'!$F8,'Contas a Receber'!$E8/'Contas a Receber'!$F8,"")))</f>
        <v>#N/A</v>
      </c>
      <c r="J8" s="17" t="e">
        <f>IF(VLOOKUP($B8,'Contas a Receber'!$C8:$G8,5,FALSE)&gt;J$1,"",IF(VLOOKUP($B8,'Contas a Receber'!$C8:$G8,5,FALSE)=J$1,'Contas a Receber'!$E8/'Contas a Receber'!$F8,IF(COUNT($C8:I8)&lt;'Contas a Receber'!$F8,'Contas a Receber'!$E8/'Contas a Receber'!$F8,"")))</f>
        <v>#N/A</v>
      </c>
      <c r="K8" s="17" t="e">
        <f>IF(VLOOKUP($B8,'Contas a Receber'!$C8:$G8,5,FALSE)&gt;K$1,"",IF(VLOOKUP($B8,'Contas a Receber'!$C8:$G8,5,FALSE)=K$1,'Contas a Receber'!$E8/'Contas a Receber'!$F8,IF(COUNT($C8:J8)&lt;'Contas a Receber'!$F8,'Contas a Receber'!$E8/'Contas a Receber'!$F8,"")))</f>
        <v>#N/A</v>
      </c>
      <c r="L8" s="17" t="e">
        <f>IF(VLOOKUP($B8,'Contas a Receber'!$C8:$G8,5,FALSE)&gt;L$1,"",IF(VLOOKUP($B8,'Contas a Receber'!$C8:$G8,5,FALSE)=L$1,'Contas a Receber'!$E8/'Contas a Receber'!$F8,IF(COUNT($C8:K8)&lt;'Contas a Receber'!$F8,'Contas a Receber'!$E8/'Contas a Receber'!$F8,"")))</f>
        <v>#N/A</v>
      </c>
      <c r="M8" s="17" t="e">
        <f>IF(VLOOKUP($B8,'Contas a Receber'!$C8:$G8,5,FALSE)&gt;M$1,"",IF(VLOOKUP($B8,'Contas a Receber'!$C8:$G8,5,FALSE)=M$1,'Contas a Receber'!$E8/'Contas a Receber'!$F8,IF(COUNT($C8:L8)&lt;'Contas a Receber'!$F8,'Contas a Receber'!$E8/'Contas a Receber'!$F8,"")))</f>
        <v>#N/A</v>
      </c>
      <c r="N8" s="17" t="e">
        <f>IF(VLOOKUP($B8,'Contas a Receber'!$C8:$G8,5,FALSE)&gt;N$1,"",IF(VLOOKUP($B8,'Contas a Receber'!$C8:$G8,5,FALSE)=N$1,'Contas a Receber'!$E8/'Contas a Receber'!$F8,IF(COUNT($C8:M8)&lt;'Contas a Receber'!$F8,'Contas a Receber'!$E8/'Contas a Receber'!$F8,"")))</f>
        <v>#N/A</v>
      </c>
    </row>
    <row r="9" spans="2:14">
      <c r="B9" s="17">
        <f>'Contas a Receber'!C9</f>
        <v>0</v>
      </c>
      <c r="C9" s="17" t="e">
        <f>IF(VLOOKUP($B9,'Contas a Receber'!$C9:$F9,2,FALSE)=C$2,'Contas a Receber'!$E9/'Contas a Receber'!$F9,"")</f>
        <v>#N/A</v>
      </c>
      <c r="D9" s="17" t="e">
        <f>IF(VLOOKUP($B9,'Contas a Receber'!$C9:$G9,5,FALSE)&gt;D$1,"",IF(VLOOKUP($B9,'Contas a Receber'!$C9:$G9,5,FALSE)=D$1,'Contas a Receber'!$E9/'Contas a Receber'!$F9,IF(COUNT($C9:C9)&lt;'Contas a Receber'!$F9,'Contas a Receber'!$E9/'Contas a Receber'!$F9,"")))</f>
        <v>#N/A</v>
      </c>
      <c r="E9" s="17" t="e">
        <f>IF(VLOOKUP($B9,'Contas a Receber'!$C9:$G9,5,FALSE)&gt;E$1,"",IF(VLOOKUP($B9,'Contas a Receber'!$C9:$G9,5,FALSE)=E$1,'Contas a Receber'!$E9/'Contas a Receber'!$F9,IF(COUNT($C9:D9)&lt;'Contas a Receber'!$F9,'Contas a Receber'!$E9/'Contas a Receber'!$F9,"")))</f>
        <v>#N/A</v>
      </c>
      <c r="F9" s="17" t="e">
        <f>IF(VLOOKUP($B9,'Contas a Receber'!$C9:$G9,5,FALSE)&gt;F$1,"",IF(VLOOKUP($B9,'Contas a Receber'!$C9:$G9,5,FALSE)=F$1,'Contas a Receber'!$E9/'Contas a Receber'!$F9,IF(COUNT($C9:E9)&lt;'Contas a Receber'!$F9,'Contas a Receber'!$E9/'Contas a Receber'!$F9,"")))</f>
        <v>#N/A</v>
      </c>
      <c r="G9" s="17" t="e">
        <f>IF(VLOOKUP($B9,'Contas a Receber'!$C9:$G9,5,FALSE)&gt;G$1,"",IF(VLOOKUP($B9,'Contas a Receber'!$C9:$G9,5,FALSE)=G$1,'Contas a Receber'!$E9/'Contas a Receber'!$F9,IF(COUNT($C9:F9)&lt;'Contas a Receber'!$F9,'Contas a Receber'!$E9/'Contas a Receber'!$F9,"")))</f>
        <v>#N/A</v>
      </c>
      <c r="H9" s="17" t="e">
        <f>IF(VLOOKUP($B9,'Contas a Receber'!$C9:$G9,5,FALSE)&gt;H$1,"",IF(VLOOKUP($B9,'Contas a Receber'!$C9:$G9,5,FALSE)=H$1,'Contas a Receber'!$E9/'Contas a Receber'!$F9,IF(COUNT($C9:G9)&lt;'Contas a Receber'!$F9,'Contas a Receber'!$E9/'Contas a Receber'!$F9,"")))</f>
        <v>#N/A</v>
      </c>
      <c r="I9" s="17" t="e">
        <f>IF(VLOOKUP($B9,'Contas a Receber'!$C9:$G9,5,FALSE)&gt;I$1,"",IF(VLOOKUP($B9,'Contas a Receber'!$C9:$G9,5,FALSE)=I$1,'Contas a Receber'!$E9/'Contas a Receber'!$F9,IF(COUNT($C9:H9)&lt;'Contas a Receber'!$F9,'Contas a Receber'!$E9/'Contas a Receber'!$F9,"")))</f>
        <v>#N/A</v>
      </c>
      <c r="J9" s="17" t="e">
        <f>IF(VLOOKUP($B9,'Contas a Receber'!$C9:$G9,5,FALSE)&gt;J$1,"",IF(VLOOKUP($B9,'Contas a Receber'!$C9:$G9,5,FALSE)=J$1,'Contas a Receber'!$E9/'Contas a Receber'!$F9,IF(COUNT($C9:I9)&lt;'Contas a Receber'!$F9,'Contas a Receber'!$E9/'Contas a Receber'!$F9,"")))</f>
        <v>#N/A</v>
      </c>
      <c r="K9" s="17" t="e">
        <f>IF(VLOOKUP($B9,'Contas a Receber'!$C9:$G9,5,FALSE)&gt;K$1,"",IF(VLOOKUP($B9,'Contas a Receber'!$C9:$G9,5,FALSE)=K$1,'Contas a Receber'!$E9/'Contas a Receber'!$F9,IF(COUNT($C9:J9)&lt;'Contas a Receber'!$F9,'Contas a Receber'!$E9/'Contas a Receber'!$F9,"")))</f>
        <v>#N/A</v>
      </c>
      <c r="L9" s="17" t="e">
        <f>IF(VLOOKUP($B9,'Contas a Receber'!$C9:$G9,5,FALSE)&gt;L$1,"",IF(VLOOKUP($B9,'Contas a Receber'!$C9:$G9,5,FALSE)=L$1,'Contas a Receber'!$E9/'Contas a Receber'!$F9,IF(COUNT($C9:K9)&lt;'Contas a Receber'!$F9,'Contas a Receber'!$E9/'Contas a Receber'!$F9,"")))</f>
        <v>#N/A</v>
      </c>
      <c r="M9" s="17" t="e">
        <f>IF(VLOOKUP($B9,'Contas a Receber'!$C9:$G9,5,FALSE)&gt;M$1,"",IF(VLOOKUP($B9,'Contas a Receber'!$C9:$G9,5,FALSE)=M$1,'Contas a Receber'!$E9/'Contas a Receber'!$F9,IF(COUNT($C9:L9)&lt;'Contas a Receber'!$F9,'Contas a Receber'!$E9/'Contas a Receber'!$F9,"")))</f>
        <v>#N/A</v>
      </c>
      <c r="N9" s="17" t="e">
        <f>IF(VLOOKUP($B9,'Contas a Receber'!$C9:$G9,5,FALSE)&gt;N$1,"",IF(VLOOKUP($B9,'Contas a Receber'!$C9:$G9,5,FALSE)=N$1,'Contas a Receber'!$E9/'Contas a Receber'!$F9,IF(COUNT($C9:M9)&lt;'Contas a Receber'!$F9,'Contas a Receber'!$E9/'Contas a Receber'!$F9,"")))</f>
        <v>#N/A</v>
      </c>
    </row>
    <row r="10" spans="2:14">
      <c r="B10" s="17">
        <f>'Contas a Receber'!C10</f>
        <v>0</v>
      </c>
      <c r="C10" s="17" t="e">
        <f>IF(VLOOKUP($B10,'Contas a Receber'!$C10:$F10,2,FALSE)=C$2,'Contas a Receber'!$E10/'Contas a Receber'!$F10,"")</f>
        <v>#N/A</v>
      </c>
      <c r="D10" s="17" t="e">
        <f>IF(VLOOKUP($B10,'Contas a Receber'!$C10:$G10,5,FALSE)&gt;D$1,"",IF(VLOOKUP($B10,'Contas a Receber'!$C10:$G10,5,FALSE)=D$1,'Contas a Receber'!$E10/'Contas a Receber'!$F10,IF(COUNT($C10:C10)&lt;'Contas a Receber'!$F10,'Contas a Receber'!$E10/'Contas a Receber'!$F10,"")))</f>
        <v>#N/A</v>
      </c>
      <c r="E10" s="17" t="e">
        <f>IF(VLOOKUP($B10,'Contas a Receber'!$C10:$G10,5,FALSE)&gt;E$1,"",IF(VLOOKUP($B10,'Contas a Receber'!$C10:$G10,5,FALSE)=E$1,'Contas a Receber'!$E10/'Contas a Receber'!$F10,IF(COUNT($C10:D10)&lt;'Contas a Receber'!$F10,'Contas a Receber'!$E10/'Contas a Receber'!$F10,"")))</f>
        <v>#N/A</v>
      </c>
      <c r="F10" s="17" t="e">
        <f>IF(VLOOKUP($B10,'Contas a Receber'!$C10:$G10,5,FALSE)&gt;F$1,"",IF(VLOOKUP($B10,'Contas a Receber'!$C10:$G10,5,FALSE)=F$1,'Contas a Receber'!$E10/'Contas a Receber'!$F10,IF(COUNT($C10:E10)&lt;'Contas a Receber'!$F10,'Contas a Receber'!$E10/'Contas a Receber'!$F10,"")))</f>
        <v>#N/A</v>
      </c>
      <c r="G10" s="17" t="e">
        <f>IF(VLOOKUP($B10,'Contas a Receber'!$C10:$G10,5,FALSE)&gt;G$1,"",IF(VLOOKUP($B10,'Contas a Receber'!$C10:$G10,5,FALSE)=G$1,'Contas a Receber'!$E10/'Contas a Receber'!$F10,IF(COUNT($C10:F10)&lt;'Contas a Receber'!$F10,'Contas a Receber'!$E10/'Contas a Receber'!$F10,"")))</f>
        <v>#N/A</v>
      </c>
      <c r="H10" s="17" t="e">
        <f>IF(VLOOKUP($B10,'Contas a Receber'!$C10:$G10,5,FALSE)&gt;H$1,"",IF(VLOOKUP($B10,'Contas a Receber'!$C10:$G10,5,FALSE)=H$1,'Contas a Receber'!$E10/'Contas a Receber'!$F10,IF(COUNT($C10:G10)&lt;'Contas a Receber'!$F10,'Contas a Receber'!$E10/'Contas a Receber'!$F10,"")))</f>
        <v>#N/A</v>
      </c>
      <c r="I10" s="17" t="e">
        <f>IF(VLOOKUP($B10,'Contas a Receber'!$C10:$G10,5,FALSE)&gt;I$1,"",IF(VLOOKUP($B10,'Contas a Receber'!$C10:$G10,5,FALSE)=I$1,'Contas a Receber'!$E10/'Contas a Receber'!$F10,IF(COUNT($C10:H10)&lt;'Contas a Receber'!$F10,'Contas a Receber'!$E10/'Contas a Receber'!$F10,"")))</f>
        <v>#N/A</v>
      </c>
      <c r="J10" s="17" t="e">
        <f>IF(VLOOKUP($B10,'Contas a Receber'!$C10:$G10,5,FALSE)&gt;J$1,"",IF(VLOOKUP($B10,'Contas a Receber'!$C10:$G10,5,FALSE)=J$1,'Contas a Receber'!$E10/'Contas a Receber'!$F10,IF(COUNT($C10:I10)&lt;'Contas a Receber'!$F10,'Contas a Receber'!$E10/'Contas a Receber'!$F10,"")))</f>
        <v>#N/A</v>
      </c>
      <c r="K10" s="17" t="e">
        <f>IF(VLOOKUP($B10,'Contas a Receber'!$C10:$G10,5,FALSE)&gt;K$1,"",IF(VLOOKUP($B10,'Contas a Receber'!$C10:$G10,5,FALSE)=K$1,'Contas a Receber'!$E10/'Contas a Receber'!$F10,IF(COUNT($C10:J10)&lt;'Contas a Receber'!$F10,'Contas a Receber'!$E10/'Contas a Receber'!$F10,"")))</f>
        <v>#N/A</v>
      </c>
      <c r="L10" s="17" t="e">
        <f>IF(VLOOKUP($B10,'Contas a Receber'!$C10:$G10,5,FALSE)&gt;L$1,"",IF(VLOOKUP($B10,'Contas a Receber'!$C10:$G10,5,FALSE)=L$1,'Contas a Receber'!$E10/'Contas a Receber'!$F10,IF(COUNT($C10:K10)&lt;'Contas a Receber'!$F10,'Contas a Receber'!$E10/'Contas a Receber'!$F10,"")))</f>
        <v>#N/A</v>
      </c>
      <c r="M10" s="17" t="e">
        <f>IF(VLOOKUP($B10,'Contas a Receber'!$C10:$G10,5,FALSE)&gt;M$1,"",IF(VLOOKUP($B10,'Contas a Receber'!$C10:$G10,5,FALSE)=M$1,'Contas a Receber'!$E10/'Contas a Receber'!$F10,IF(COUNT($C10:L10)&lt;'Contas a Receber'!$F10,'Contas a Receber'!$E10/'Contas a Receber'!$F10,"")))</f>
        <v>#N/A</v>
      </c>
      <c r="N10" s="17" t="e">
        <f>IF(VLOOKUP($B10,'Contas a Receber'!$C10:$G10,5,FALSE)&gt;N$1,"",IF(VLOOKUP($B10,'Contas a Receber'!$C10:$G10,5,FALSE)=N$1,'Contas a Receber'!$E10/'Contas a Receber'!$F10,IF(COUNT($C10:M10)&lt;'Contas a Receber'!$F10,'Contas a Receber'!$E10/'Contas a Receber'!$F10,"")))</f>
        <v>#N/A</v>
      </c>
    </row>
    <row r="11" spans="2:14">
      <c r="B11" s="17">
        <f>'Contas a Receber'!C11</f>
        <v>0</v>
      </c>
      <c r="C11" s="17" t="e">
        <f>IF(VLOOKUP($B11,'Contas a Receber'!$C11:$F11,2,FALSE)=C$2,'Contas a Receber'!$E11/'Contas a Receber'!$F11,"")</f>
        <v>#N/A</v>
      </c>
      <c r="D11" s="17" t="e">
        <f>IF(VLOOKUP($B11,'Contas a Receber'!$C11:$G11,5,FALSE)&gt;D$1,"",IF(VLOOKUP($B11,'Contas a Receber'!$C11:$G11,5,FALSE)=D$1,'Contas a Receber'!$E11/'Contas a Receber'!$F11,IF(COUNT($C11:C11)&lt;'Contas a Receber'!$F11,'Contas a Receber'!$E11/'Contas a Receber'!$F11,"")))</f>
        <v>#N/A</v>
      </c>
      <c r="E11" s="17" t="e">
        <f>IF(VLOOKUP($B11,'Contas a Receber'!$C11:$G11,5,FALSE)&gt;E$1,"",IF(VLOOKUP($B11,'Contas a Receber'!$C11:$G11,5,FALSE)=E$1,'Contas a Receber'!$E11/'Contas a Receber'!$F11,IF(COUNT($C11:D11)&lt;'Contas a Receber'!$F11,'Contas a Receber'!$E11/'Contas a Receber'!$F11,"")))</f>
        <v>#N/A</v>
      </c>
      <c r="F11" s="17" t="e">
        <f>IF(VLOOKUP($B11,'Contas a Receber'!$C11:$G11,5,FALSE)&gt;F$1,"",IF(VLOOKUP($B11,'Contas a Receber'!$C11:$G11,5,FALSE)=F$1,'Contas a Receber'!$E11/'Contas a Receber'!$F11,IF(COUNT($C11:E11)&lt;'Contas a Receber'!$F11,'Contas a Receber'!$E11/'Contas a Receber'!$F11,"")))</f>
        <v>#N/A</v>
      </c>
      <c r="G11" s="17" t="e">
        <f>IF(VLOOKUP($B11,'Contas a Receber'!$C11:$G11,5,FALSE)&gt;G$1,"",IF(VLOOKUP($B11,'Contas a Receber'!$C11:$G11,5,FALSE)=G$1,'Contas a Receber'!$E11/'Contas a Receber'!$F11,IF(COUNT($C11:F11)&lt;'Contas a Receber'!$F11,'Contas a Receber'!$E11/'Contas a Receber'!$F11,"")))</f>
        <v>#N/A</v>
      </c>
      <c r="H11" s="17" t="e">
        <f>IF(VLOOKUP($B11,'Contas a Receber'!$C11:$G11,5,FALSE)&gt;H$1,"",IF(VLOOKUP($B11,'Contas a Receber'!$C11:$G11,5,FALSE)=H$1,'Contas a Receber'!$E11/'Contas a Receber'!$F11,IF(COUNT($C11:G11)&lt;'Contas a Receber'!$F11,'Contas a Receber'!$E11/'Contas a Receber'!$F11,"")))</f>
        <v>#N/A</v>
      </c>
      <c r="I11" s="17" t="e">
        <f>IF(VLOOKUP($B11,'Contas a Receber'!$C11:$G11,5,FALSE)&gt;I$1,"",IF(VLOOKUP($B11,'Contas a Receber'!$C11:$G11,5,FALSE)=I$1,'Contas a Receber'!$E11/'Contas a Receber'!$F11,IF(COUNT($C11:H11)&lt;'Contas a Receber'!$F11,'Contas a Receber'!$E11/'Contas a Receber'!$F11,"")))</f>
        <v>#N/A</v>
      </c>
      <c r="J11" s="17" t="e">
        <f>IF(VLOOKUP($B11,'Contas a Receber'!$C11:$G11,5,FALSE)&gt;J$1,"",IF(VLOOKUP($B11,'Contas a Receber'!$C11:$G11,5,FALSE)=J$1,'Contas a Receber'!$E11/'Contas a Receber'!$F11,IF(COUNT($C11:I11)&lt;'Contas a Receber'!$F11,'Contas a Receber'!$E11/'Contas a Receber'!$F11,"")))</f>
        <v>#N/A</v>
      </c>
      <c r="K11" s="17" t="e">
        <f>IF(VLOOKUP($B11,'Contas a Receber'!$C11:$G11,5,FALSE)&gt;K$1,"",IF(VLOOKUP($B11,'Contas a Receber'!$C11:$G11,5,FALSE)=K$1,'Contas a Receber'!$E11/'Contas a Receber'!$F11,IF(COUNT($C11:J11)&lt;'Contas a Receber'!$F11,'Contas a Receber'!$E11/'Contas a Receber'!$F11,"")))</f>
        <v>#N/A</v>
      </c>
      <c r="L11" s="17" t="e">
        <f>IF(VLOOKUP($B11,'Contas a Receber'!$C11:$G11,5,FALSE)&gt;L$1,"",IF(VLOOKUP($B11,'Contas a Receber'!$C11:$G11,5,FALSE)=L$1,'Contas a Receber'!$E11/'Contas a Receber'!$F11,IF(COUNT($C11:K11)&lt;'Contas a Receber'!$F11,'Contas a Receber'!$E11/'Contas a Receber'!$F11,"")))</f>
        <v>#N/A</v>
      </c>
      <c r="M11" s="17" t="e">
        <f>IF(VLOOKUP($B11,'Contas a Receber'!$C11:$G11,5,FALSE)&gt;M$1,"",IF(VLOOKUP($B11,'Contas a Receber'!$C11:$G11,5,FALSE)=M$1,'Contas a Receber'!$E11/'Contas a Receber'!$F11,IF(COUNT($C11:L11)&lt;'Contas a Receber'!$F11,'Contas a Receber'!$E11/'Contas a Receber'!$F11,"")))</f>
        <v>#N/A</v>
      </c>
      <c r="N11" s="17" t="e">
        <f>IF(VLOOKUP($B11,'Contas a Receber'!$C11:$G11,5,FALSE)&gt;N$1,"",IF(VLOOKUP($B11,'Contas a Receber'!$C11:$G11,5,FALSE)=N$1,'Contas a Receber'!$E11/'Contas a Receber'!$F11,IF(COUNT($C11:M11)&lt;'Contas a Receber'!$F11,'Contas a Receber'!$E11/'Contas a Receber'!$F11,"")))</f>
        <v>#N/A</v>
      </c>
    </row>
    <row r="12" spans="2:14">
      <c r="B12" s="17">
        <f>'Contas a Receber'!C12</f>
        <v>0</v>
      </c>
      <c r="C12" s="17" t="e">
        <f>IF(VLOOKUP($B12,'Contas a Receber'!$C12:$F12,2,FALSE)=C$2,'Contas a Receber'!$E12/'Contas a Receber'!$F12,"")</f>
        <v>#N/A</v>
      </c>
      <c r="D12" s="17" t="e">
        <f>IF(VLOOKUP($B12,'Contas a Receber'!$C12:$G12,5,FALSE)&gt;D$1,"",IF(VLOOKUP($B12,'Contas a Receber'!$C12:$G12,5,FALSE)=D$1,'Contas a Receber'!$E12/'Contas a Receber'!$F12,IF(COUNT($C12:C12)&lt;'Contas a Receber'!$F12,'Contas a Receber'!$E12/'Contas a Receber'!$F12,"")))</f>
        <v>#N/A</v>
      </c>
      <c r="E12" s="17" t="e">
        <f>IF(VLOOKUP($B12,'Contas a Receber'!$C12:$G12,5,FALSE)&gt;E$1,"",IF(VLOOKUP($B12,'Contas a Receber'!$C12:$G12,5,FALSE)=E$1,'Contas a Receber'!$E12/'Contas a Receber'!$F12,IF(COUNT($C12:D12)&lt;'Contas a Receber'!$F12,'Contas a Receber'!$E12/'Contas a Receber'!$F12,"")))</f>
        <v>#N/A</v>
      </c>
      <c r="F12" s="17" t="e">
        <f>IF(VLOOKUP($B12,'Contas a Receber'!$C12:$G12,5,FALSE)&gt;F$1,"",IF(VLOOKUP($B12,'Contas a Receber'!$C12:$G12,5,FALSE)=F$1,'Contas a Receber'!$E12/'Contas a Receber'!$F12,IF(COUNT($C12:E12)&lt;'Contas a Receber'!$F12,'Contas a Receber'!$E12/'Contas a Receber'!$F12,"")))</f>
        <v>#N/A</v>
      </c>
      <c r="G12" s="17" t="e">
        <f>IF(VLOOKUP($B12,'Contas a Receber'!$C12:$G12,5,FALSE)&gt;G$1,"",IF(VLOOKUP($B12,'Contas a Receber'!$C12:$G12,5,FALSE)=G$1,'Contas a Receber'!$E12/'Contas a Receber'!$F12,IF(COUNT($C12:F12)&lt;'Contas a Receber'!$F12,'Contas a Receber'!$E12/'Contas a Receber'!$F12,"")))</f>
        <v>#N/A</v>
      </c>
      <c r="H12" s="17" t="e">
        <f>IF(VLOOKUP($B12,'Contas a Receber'!$C12:$G12,5,FALSE)&gt;H$1,"",IF(VLOOKUP($B12,'Contas a Receber'!$C12:$G12,5,FALSE)=H$1,'Contas a Receber'!$E12/'Contas a Receber'!$F12,IF(COUNT($C12:G12)&lt;'Contas a Receber'!$F12,'Contas a Receber'!$E12/'Contas a Receber'!$F12,"")))</f>
        <v>#N/A</v>
      </c>
      <c r="I12" s="17" t="e">
        <f>IF(VLOOKUP($B12,'Contas a Receber'!$C12:$G12,5,FALSE)&gt;I$1,"",IF(VLOOKUP($B12,'Contas a Receber'!$C12:$G12,5,FALSE)=I$1,'Contas a Receber'!$E12/'Contas a Receber'!$F12,IF(COUNT($C12:H12)&lt;'Contas a Receber'!$F12,'Contas a Receber'!$E12/'Contas a Receber'!$F12,"")))</f>
        <v>#N/A</v>
      </c>
      <c r="J12" s="17" t="e">
        <f>IF(VLOOKUP($B12,'Contas a Receber'!$C12:$G12,5,FALSE)&gt;J$1,"",IF(VLOOKUP($B12,'Contas a Receber'!$C12:$G12,5,FALSE)=J$1,'Contas a Receber'!$E12/'Contas a Receber'!$F12,IF(COUNT($C12:I12)&lt;'Contas a Receber'!$F12,'Contas a Receber'!$E12/'Contas a Receber'!$F12,"")))</f>
        <v>#N/A</v>
      </c>
      <c r="K12" s="17" t="e">
        <f>IF(VLOOKUP($B12,'Contas a Receber'!$C12:$G12,5,FALSE)&gt;K$1,"",IF(VLOOKUP($B12,'Contas a Receber'!$C12:$G12,5,FALSE)=K$1,'Contas a Receber'!$E12/'Contas a Receber'!$F12,IF(COUNT($C12:J12)&lt;'Contas a Receber'!$F12,'Contas a Receber'!$E12/'Contas a Receber'!$F12,"")))</f>
        <v>#N/A</v>
      </c>
      <c r="L12" s="17" t="e">
        <f>IF(VLOOKUP($B12,'Contas a Receber'!$C12:$G12,5,FALSE)&gt;L$1,"",IF(VLOOKUP($B12,'Contas a Receber'!$C12:$G12,5,FALSE)=L$1,'Contas a Receber'!$E12/'Contas a Receber'!$F12,IF(COUNT($C12:K12)&lt;'Contas a Receber'!$F12,'Contas a Receber'!$E12/'Contas a Receber'!$F12,"")))</f>
        <v>#N/A</v>
      </c>
      <c r="M12" s="17" t="e">
        <f>IF(VLOOKUP($B12,'Contas a Receber'!$C12:$G12,5,FALSE)&gt;M$1,"",IF(VLOOKUP($B12,'Contas a Receber'!$C12:$G12,5,FALSE)=M$1,'Contas a Receber'!$E12/'Contas a Receber'!$F12,IF(COUNT($C12:L12)&lt;'Contas a Receber'!$F12,'Contas a Receber'!$E12/'Contas a Receber'!$F12,"")))</f>
        <v>#N/A</v>
      </c>
      <c r="N12" s="17" t="e">
        <f>IF(VLOOKUP($B12,'Contas a Receber'!$C12:$G12,5,FALSE)&gt;N$1,"",IF(VLOOKUP($B12,'Contas a Receber'!$C12:$G12,5,FALSE)=N$1,'Contas a Receber'!$E12/'Contas a Receber'!$F12,IF(COUNT($C12:M12)&lt;'Contas a Receber'!$F12,'Contas a Receber'!$E12/'Contas a Receber'!$F12,"")))</f>
        <v>#N/A</v>
      </c>
    </row>
    <row r="13" spans="2:14">
      <c r="B13" s="17">
        <f>'Contas a Receber'!C13</f>
        <v>0</v>
      </c>
      <c r="C13" s="17" t="e">
        <f>IF(VLOOKUP($B13,'Contas a Receber'!$C13:$F13,2,FALSE)=C$2,'Contas a Receber'!$E13/'Contas a Receber'!$F13,"")</f>
        <v>#N/A</v>
      </c>
      <c r="D13" s="17" t="e">
        <f>IF(VLOOKUP($B13,'Contas a Receber'!$C13:$G13,5,FALSE)&gt;D$1,"",IF(VLOOKUP($B13,'Contas a Receber'!$C13:$G13,5,FALSE)=D$1,'Contas a Receber'!$E13/'Contas a Receber'!$F13,IF(COUNT($C13:C13)&lt;'Contas a Receber'!$F13,'Contas a Receber'!$E13/'Contas a Receber'!$F13,"")))</f>
        <v>#N/A</v>
      </c>
      <c r="E13" s="17" t="e">
        <f>IF(VLOOKUP($B13,'Contas a Receber'!$C13:$G13,5,FALSE)&gt;E$1,"",IF(VLOOKUP($B13,'Contas a Receber'!$C13:$G13,5,FALSE)=E$1,'Contas a Receber'!$E13/'Contas a Receber'!$F13,IF(COUNT($C13:D13)&lt;'Contas a Receber'!$F13,'Contas a Receber'!$E13/'Contas a Receber'!$F13,"")))</f>
        <v>#N/A</v>
      </c>
      <c r="F13" s="17" t="e">
        <f>IF(VLOOKUP($B13,'Contas a Receber'!$C13:$G13,5,FALSE)&gt;F$1,"",IF(VLOOKUP($B13,'Contas a Receber'!$C13:$G13,5,FALSE)=F$1,'Contas a Receber'!$E13/'Contas a Receber'!$F13,IF(COUNT($C13:E13)&lt;'Contas a Receber'!$F13,'Contas a Receber'!$E13/'Contas a Receber'!$F13,"")))</f>
        <v>#N/A</v>
      </c>
      <c r="G13" s="17" t="e">
        <f>IF(VLOOKUP($B13,'Contas a Receber'!$C13:$G13,5,FALSE)&gt;G$1,"",IF(VLOOKUP($B13,'Contas a Receber'!$C13:$G13,5,FALSE)=G$1,'Contas a Receber'!$E13/'Contas a Receber'!$F13,IF(COUNT($C13:F13)&lt;'Contas a Receber'!$F13,'Contas a Receber'!$E13/'Contas a Receber'!$F13,"")))</f>
        <v>#N/A</v>
      </c>
      <c r="H13" s="17" t="e">
        <f>IF(VLOOKUP($B13,'Contas a Receber'!$C13:$G13,5,FALSE)&gt;H$1,"",IF(VLOOKUP($B13,'Contas a Receber'!$C13:$G13,5,FALSE)=H$1,'Contas a Receber'!$E13/'Contas a Receber'!$F13,IF(COUNT($C13:G13)&lt;'Contas a Receber'!$F13,'Contas a Receber'!$E13/'Contas a Receber'!$F13,"")))</f>
        <v>#N/A</v>
      </c>
      <c r="I13" s="17" t="e">
        <f>IF(VLOOKUP($B13,'Contas a Receber'!$C13:$G13,5,FALSE)&gt;I$1,"",IF(VLOOKUP($B13,'Contas a Receber'!$C13:$G13,5,FALSE)=I$1,'Contas a Receber'!$E13/'Contas a Receber'!$F13,IF(COUNT($C13:H13)&lt;'Contas a Receber'!$F13,'Contas a Receber'!$E13/'Contas a Receber'!$F13,"")))</f>
        <v>#N/A</v>
      </c>
      <c r="J13" s="17" t="e">
        <f>IF(VLOOKUP($B13,'Contas a Receber'!$C13:$G13,5,FALSE)&gt;J$1,"",IF(VLOOKUP($B13,'Contas a Receber'!$C13:$G13,5,FALSE)=J$1,'Contas a Receber'!$E13/'Contas a Receber'!$F13,IF(COUNT($C13:I13)&lt;'Contas a Receber'!$F13,'Contas a Receber'!$E13/'Contas a Receber'!$F13,"")))</f>
        <v>#N/A</v>
      </c>
      <c r="K13" s="17" t="e">
        <f>IF(VLOOKUP($B13,'Contas a Receber'!$C13:$G13,5,FALSE)&gt;K$1,"",IF(VLOOKUP($B13,'Contas a Receber'!$C13:$G13,5,FALSE)=K$1,'Contas a Receber'!$E13/'Contas a Receber'!$F13,IF(COUNT($C13:J13)&lt;'Contas a Receber'!$F13,'Contas a Receber'!$E13/'Contas a Receber'!$F13,"")))</f>
        <v>#N/A</v>
      </c>
      <c r="L13" s="17" t="e">
        <f>IF(VLOOKUP($B13,'Contas a Receber'!$C13:$G13,5,FALSE)&gt;L$1,"",IF(VLOOKUP($B13,'Contas a Receber'!$C13:$G13,5,FALSE)=L$1,'Contas a Receber'!$E13/'Contas a Receber'!$F13,IF(COUNT($C13:K13)&lt;'Contas a Receber'!$F13,'Contas a Receber'!$E13/'Contas a Receber'!$F13,"")))</f>
        <v>#N/A</v>
      </c>
      <c r="M13" s="17" t="e">
        <f>IF(VLOOKUP($B13,'Contas a Receber'!$C13:$G13,5,FALSE)&gt;M$1,"",IF(VLOOKUP($B13,'Contas a Receber'!$C13:$G13,5,FALSE)=M$1,'Contas a Receber'!$E13/'Contas a Receber'!$F13,IF(COUNT($C13:L13)&lt;'Contas a Receber'!$F13,'Contas a Receber'!$E13/'Contas a Receber'!$F13,"")))</f>
        <v>#N/A</v>
      </c>
      <c r="N13" s="17" t="e">
        <f>IF(VLOOKUP($B13,'Contas a Receber'!$C13:$G13,5,FALSE)&gt;N$1,"",IF(VLOOKUP($B13,'Contas a Receber'!$C13:$G13,5,FALSE)=N$1,'Contas a Receber'!$E13/'Contas a Receber'!$F13,IF(COUNT($C13:M13)&lt;'Contas a Receber'!$F13,'Contas a Receber'!$E13/'Contas a Receber'!$F13,"")))</f>
        <v>#N/A</v>
      </c>
    </row>
    <row r="14" spans="2:14">
      <c r="B14" s="17">
        <f>'Contas a Receber'!C14</f>
        <v>0</v>
      </c>
      <c r="C14" s="17" t="e">
        <f>IF(VLOOKUP($B14,'Contas a Receber'!$C14:$F14,2,FALSE)=C$2,'Contas a Receber'!$E14/'Contas a Receber'!$F14,"")</f>
        <v>#N/A</v>
      </c>
      <c r="D14" s="17" t="e">
        <f>IF(VLOOKUP($B14,'Contas a Receber'!$C14:$G14,5,FALSE)&gt;D$1,"",IF(VLOOKUP($B14,'Contas a Receber'!$C14:$G14,5,FALSE)=D$1,'Contas a Receber'!$E14/'Contas a Receber'!$F14,IF(COUNT($C14:C14)&lt;'Contas a Receber'!$F14,'Contas a Receber'!$E14/'Contas a Receber'!$F14,"")))</f>
        <v>#N/A</v>
      </c>
      <c r="E14" s="17" t="e">
        <f>IF(VLOOKUP($B14,'Contas a Receber'!$C14:$G14,5,FALSE)&gt;E$1,"",IF(VLOOKUP($B14,'Contas a Receber'!$C14:$G14,5,FALSE)=E$1,'Contas a Receber'!$E14/'Contas a Receber'!$F14,IF(COUNT($C14:D14)&lt;'Contas a Receber'!$F14,'Contas a Receber'!$E14/'Contas a Receber'!$F14,"")))</f>
        <v>#N/A</v>
      </c>
      <c r="F14" s="17" t="e">
        <f>IF(VLOOKUP($B14,'Contas a Receber'!$C14:$G14,5,FALSE)&gt;F$1,"",IF(VLOOKUP($B14,'Contas a Receber'!$C14:$G14,5,FALSE)=F$1,'Contas a Receber'!$E14/'Contas a Receber'!$F14,IF(COUNT($C14:E14)&lt;'Contas a Receber'!$F14,'Contas a Receber'!$E14/'Contas a Receber'!$F14,"")))</f>
        <v>#N/A</v>
      </c>
      <c r="G14" s="17" t="e">
        <f>IF(VLOOKUP($B14,'Contas a Receber'!$C14:$G14,5,FALSE)&gt;G$1,"",IF(VLOOKUP($B14,'Contas a Receber'!$C14:$G14,5,FALSE)=G$1,'Contas a Receber'!$E14/'Contas a Receber'!$F14,IF(COUNT($C14:F14)&lt;'Contas a Receber'!$F14,'Contas a Receber'!$E14/'Contas a Receber'!$F14,"")))</f>
        <v>#N/A</v>
      </c>
      <c r="H14" s="17" t="e">
        <f>IF(VLOOKUP($B14,'Contas a Receber'!$C14:$G14,5,FALSE)&gt;H$1,"",IF(VLOOKUP($B14,'Contas a Receber'!$C14:$G14,5,FALSE)=H$1,'Contas a Receber'!$E14/'Contas a Receber'!$F14,IF(COUNT($C14:G14)&lt;'Contas a Receber'!$F14,'Contas a Receber'!$E14/'Contas a Receber'!$F14,"")))</f>
        <v>#N/A</v>
      </c>
      <c r="I14" s="17" t="e">
        <f>IF(VLOOKUP($B14,'Contas a Receber'!$C14:$G14,5,FALSE)&gt;I$1,"",IF(VLOOKUP($B14,'Contas a Receber'!$C14:$G14,5,FALSE)=I$1,'Contas a Receber'!$E14/'Contas a Receber'!$F14,IF(COUNT($C14:H14)&lt;'Contas a Receber'!$F14,'Contas a Receber'!$E14/'Contas a Receber'!$F14,"")))</f>
        <v>#N/A</v>
      </c>
      <c r="J14" s="17" t="e">
        <f>IF(VLOOKUP($B14,'Contas a Receber'!$C14:$G14,5,FALSE)&gt;J$1,"",IF(VLOOKUP($B14,'Contas a Receber'!$C14:$G14,5,FALSE)=J$1,'Contas a Receber'!$E14/'Contas a Receber'!$F14,IF(COUNT($C14:I14)&lt;'Contas a Receber'!$F14,'Contas a Receber'!$E14/'Contas a Receber'!$F14,"")))</f>
        <v>#N/A</v>
      </c>
      <c r="K14" s="17" t="e">
        <f>IF(VLOOKUP($B14,'Contas a Receber'!$C14:$G14,5,FALSE)&gt;K$1,"",IF(VLOOKUP($B14,'Contas a Receber'!$C14:$G14,5,FALSE)=K$1,'Contas a Receber'!$E14/'Contas a Receber'!$F14,IF(COUNT($C14:J14)&lt;'Contas a Receber'!$F14,'Contas a Receber'!$E14/'Contas a Receber'!$F14,"")))</f>
        <v>#N/A</v>
      </c>
      <c r="L14" s="17" t="e">
        <f>IF(VLOOKUP($B14,'Contas a Receber'!$C14:$G14,5,FALSE)&gt;L$1,"",IF(VLOOKUP($B14,'Contas a Receber'!$C14:$G14,5,FALSE)=L$1,'Contas a Receber'!$E14/'Contas a Receber'!$F14,IF(COUNT($C14:K14)&lt;'Contas a Receber'!$F14,'Contas a Receber'!$E14/'Contas a Receber'!$F14,"")))</f>
        <v>#N/A</v>
      </c>
      <c r="M14" s="17" t="e">
        <f>IF(VLOOKUP($B14,'Contas a Receber'!$C14:$G14,5,FALSE)&gt;M$1,"",IF(VLOOKUP($B14,'Contas a Receber'!$C14:$G14,5,FALSE)=M$1,'Contas a Receber'!$E14/'Contas a Receber'!$F14,IF(COUNT($C14:L14)&lt;'Contas a Receber'!$F14,'Contas a Receber'!$E14/'Contas a Receber'!$F14,"")))</f>
        <v>#N/A</v>
      </c>
      <c r="N14" s="17" t="e">
        <f>IF(VLOOKUP($B14,'Contas a Receber'!$C14:$G14,5,FALSE)&gt;N$1,"",IF(VLOOKUP($B14,'Contas a Receber'!$C14:$G14,5,FALSE)=N$1,'Contas a Receber'!$E14/'Contas a Receber'!$F14,IF(COUNT($C14:M14)&lt;'Contas a Receber'!$F14,'Contas a Receber'!$E14/'Contas a Receber'!$F14,"")))</f>
        <v>#N/A</v>
      </c>
    </row>
    <row r="15" spans="2:14">
      <c r="B15" s="17">
        <f>'Contas a Receber'!C15</f>
        <v>0</v>
      </c>
      <c r="C15" s="17" t="e">
        <f>IF(VLOOKUP($B15,'Contas a Receber'!$C15:$F15,2,FALSE)=C$2,'Contas a Receber'!$E15/'Contas a Receber'!$F15,"")</f>
        <v>#N/A</v>
      </c>
      <c r="D15" s="17" t="e">
        <f>IF(VLOOKUP($B15,'Contas a Receber'!$C15:$G15,5,FALSE)&gt;D$1,"",IF(VLOOKUP($B15,'Contas a Receber'!$C15:$G15,5,FALSE)=D$1,'Contas a Receber'!$E15/'Contas a Receber'!$F15,IF(COUNT($C15:C15)&lt;'Contas a Receber'!$F15,'Contas a Receber'!$E15/'Contas a Receber'!$F15,"")))</f>
        <v>#N/A</v>
      </c>
      <c r="E15" s="17" t="e">
        <f>IF(VLOOKUP($B15,'Contas a Receber'!$C15:$G15,5,FALSE)&gt;E$1,"",IF(VLOOKUP($B15,'Contas a Receber'!$C15:$G15,5,FALSE)=E$1,'Contas a Receber'!$E15/'Contas a Receber'!$F15,IF(COUNT($C15:D15)&lt;'Contas a Receber'!$F15,'Contas a Receber'!$E15/'Contas a Receber'!$F15,"")))</f>
        <v>#N/A</v>
      </c>
      <c r="F15" s="17" t="e">
        <f>IF(VLOOKUP($B15,'Contas a Receber'!$C15:$G15,5,FALSE)&gt;F$1,"",IF(VLOOKUP($B15,'Contas a Receber'!$C15:$G15,5,FALSE)=F$1,'Contas a Receber'!$E15/'Contas a Receber'!$F15,IF(COUNT($C15:E15)&lt;'Contas a Receber'!$F15,'Contas a Receber'!$E15/'Contas a Receber'!$F15,"")))</f>
        <v>#N/A</v>
      </c>
      <c r="G15" s="17" t="e">
        <f>IF(VLOOKUP($B15,'Contas a Receber'!$C15:$G15,5,FALSE)&gt;G$1,"",IF(VLOOKUP($B15,'Contas a Receber'!$C15:$G15,5,FALSE)=G$1,'Contas a Receber'!$E15/'Contas a Receber'!$F15,IF(COUNT($C15:F15)&lt;'Contas a Receber'!$F15,'Contas a Receber'!$E15/'Contas a Receber'!$F15,"")))</f>
        <v>#N/A</v>
      </c>
      <c r="H15" s="17" t="e">
        <f>IF(VLOOKUP($B15,'Contas a Receber'!$C15:$G15,5,FALSE)&gt;H$1,"",IF(VLOOKUP($B15,'Contas a Receber'!$C15:$G15,5,FALSE)=H$1,'Contas a Receber'!$E15/'Contas a Receber'!$F15,IF(COUNT($C15:G15)&lt;'Contas a Receber'!$F15,'Contas a Receber'!$E15/'Contas a Receber'!$F15,"")))</f>
        <v>#N/A</v>
      </c>
      <c r="I15" s="17" t="e">
        <f>IF(VLOOKUP($B15,'Contas a Receber'!$C15:$G15,5,FALSE)&gt;I$1,"",IF(VLOOKUP($B15,'Contas a Receber'!$C15:$G15,5,FALSE)=I$1,'Contas a Receber'!$E15/'Contas a Receber'!$F15,IF(COUNT($C15:H15)&lt;'Contas a Receber'!$F15,'Contas a Receber'!$E15/'Contas a Receber'!$F15,"")))</f>
        <v>#N/A</v>
      </c>
      <c r="J15" s="17" t="e">
        <f>IF(VLOOKUP($B15,'Contas a Receber'!$C15:$G15,5,FALSE)&gt;J$1,"",IF(VLOOKUP($B15,'Contas a Receber'!$C15:$G15,5,FALSE)=J$1,'Contas a Receber'!$E15/'Contas a Receber'!$F15,IF(COUNT($C15:I15)&lt;'Contas a Receber'!$F15,'Contas a Receber'!$E15/'Contas a Receber'!$F15,"")))</f>
        <v>#N/A</v>
      </c>
      <c r="K15" s="17" t="e">
        <f>IF(VLOOKUP($B15,'Contas a Receber'!$C15:$G15,5,FALSE)&gt;K$1,"",IF(VLOOKUP($B15,'Contas a Receber'!$C15:$G15,5,FALSE)=K$1,'Contas a Receber'!$E15/'Contas a Receber'!$F15,IF(COUNT($C15:J15)&lt;'Contas a Receber'!$F15,'Contas a Receber'!$E15/'Contas a Receber'!$F15,"")))</f>
        <v>#N/A</v>
      </c>
      <c r="L15" s="17" t="e">
        <f>IF(VLOOKUP($B15,'Contas a Receber'!$C15:$G15,5,FALSE)&gt;L$1,"",IF(VLOOKUP($B15,'Contas a Receber'!$C15:$G15,5,FALSE)=L$1,'Contas a Receber'!$E15/'Contas a Receber'!$F15,IF(COUNT($C15:K15)&lt;'Contas a Receber'!$F15,'Contas a Receber'!$E15/'Contas a Receber'!$F15,"")))</f>
        <v>#N/A</v>
      </c>
      <c r="M15" s="17" t="e">
        <f>IF(VLOOKUP($B15,'Contas a Receber'!$C15:$G15,5,FALSE)&gt;M$1,"",IF(VLOOKUP($B15,'Contas a Receber'!$C15:$G15,5,FALSE)=M$1,'Contas a Receber'!$E15/'Contas a Receber'!$F15,IF(COUNT($C15:L15)&lt;'Contas a Receber'!$F15,'Contas a Receber'!$E15/'Contas a Receber'!$F15,"")))</f>
        <v>#N/A</v>
      </c>
      <c r="N15" s="17" t="e">
        <f>IF(VLOOKUP($B15,'Contas a Receber'!$C15:$G15,5,FALSE)&gt;N$1,"",IF(VLOOKUP($B15,'Contas a Receber'!$C15:$G15,5,FALSE)=N$1,'Contas a Receber'!$E15/'Contas a Receber'!$F15,IF(COUNT($C15:M15)&lt;'Contas a Receber'!$F15,'Contas a Receber'!$E15/'Contas a Receber'!$F15,"")))</f>
        <v>#N/A</v>
      </c>
    </row>
    <row r="16" spans="2:14">
      <c r="B16" s="17">
        <f>'Contas a Receber'!C16</f>
        <v>0</v>
      </c>
      <c r="C16" s="17" t="e">
        <f>IF(VLOOKUP($B16,'Contas a Receber'!$C16:$F16,2,FALSE)=C$2,'Contas a Receber'!$E16/'Contas a Receber'!$F16,"")</f>
        <v>#N/A</v>
      </c>
      <c r="D16" s="17" t="e">
        <f>IF(VLOOKUP($B16,'Contas a Receber'!$C16:$G16,5,FALSE)&gt;D$1,"",IF(VLOOKUP($B16,'Contas a Receber'!$C16:$G16,5,FALSE)=D$1,'Contas a Receber'!$E16/'Contas a Receber'!$F16,IF(COUNT($C16:C16)&lt;'Contas a Receber'!$F16,'Contas a Receber'!$E16/'Contas a Receber'!$F16,"")))</f>
        <v>#N/A</v>
      </c>
      <c r="E16" s="17" t="e">
        <f>IF(VLOOKUP($B16,'Contas a Receber'!$C16:$G16,5,FALSE)&gt;E$1,"",IF(VLOOKUP($B16,'Contas a Receber'!$C16:$G16,5,FALSE)=E$1,'Contas a Receber'!$E16/'Contas a Receber'!$F16,IF(COUNT($C16:D16)&lt;'Contas a Receber'!$F16,'Contas a Receber'!$E16/'Contas a Receber'!$F16,"")))</f>
        <v>#N/A</v>
      </c>
      <c r="F16" s="17" t="e">
        <f>IF(VLOOKUP($B16,'Contas a Receber'!$C16:$G16,5,FALSE)&gt;F$1,"",IF(VLOOKUP($B16,'Contas a Receber'!$C16:$G16,5,FALSE)=F$1,'Contas a Receber'!$E16/'Contas a Receber'!$F16,IF(COUNT($C16:E16)&lt;'Contas a Receber'!$F16,'Contas a Receber'!$E16/'Contas a Receber'!$F16,"")))</f>
        <v>#N/A</v>
      </c>
      <c r="G16" s="17" t="e">
        <f>IF(VLOOKUP($B16,'Contas a Receber'!$C16:$G16,5,FALSE)&gt;G$1,"",IF(VLOOKUP($B16,'Contas a Receber'!$C16:$G16,5,FALSE)=G$1,'Contas a Receber'!$E16/'Contas a Receber'!$F16,IF(COUNT($C16:F16)&lt;'Contas a Receber'!$F16,'Contas a Receber'!$E16/'Contas a Receber'!$F16,"")))</f>
        <v>#N/A</v>
      </c>
      <c r="H16" s="17" t="e">
        <f>IF(VLOOKUP($B16,'Contas a Receber'!$C16:$G16,5,FALSE)&gt;H$1,"",IF(VLOOKUP($B16,'Contas a Receber'!$C16:$G16,5,FALSE)=H$1,'Contas a Receber'!$E16/'Contas a Receber'!$F16,IF(COUNT($C16:G16)&lt;'Contas a Receber'!$F16,'Contas a Receber'!$E16/'Contas a Receber'!$F16,"")))</f>
        <v>#N/A</v>
      </c>
      <c r="I16" s="17" t="e">
        <f>IF(VLOOKUP($B16,'Contas a Receber'!$C16:$G16,5,FALSE)&gt;I$1,"",IF(VLOOKUP($B16,'Contas a Receber'!$C16:$G16,5,FALSE)=I$1,'Contas a Receber'!$E16/'Contas a Receber'!$F16,IF(COUNT($C16:H16)&lt;'Contas a Receber'!$F16,'Contas a Receber'!$E16/'Contas a Receber'!$F16,"")))</f>
        <v>#N/A</v>
      </c>
      <c r="J16" s="17" t="e">
        <f>IF(VLOOKUP($B16,'Contas a Receber'!$C16:$G16,5,FALSE)&gt;J$1,"",IF(VLOOKUP($B16,'Contas a Receber'!$C16:$G16,5,FALSE)=J$1,'Contas a Receber'!$E16/'Contas a Receber'!$F16,IF(COUNT($C16:I16)&lt;'Contas a Receber'!$F16,'Contas a Receber'!$E16/'Contas a Receber'!$F16,"")))</f>
        <v>#N/A</v>
      </c>
      <c r="K16" s="17" t="e">
        <f>IF(VLOOKUP($B16,'Contas a Receber'!$C16:$G16,5,FALSE)&gt;K$1,"",IF(VLOOKUP($B16,'Contas a Receber'!$C16:$G16,5,FALSE)=K$1,'Contas a Receber'!$E16/'Contas a Receber'!$F16,IF(COUNT($C16:J16)&lt;'Contas a Receber'!$F16,'Contas a Receber'!$E16/'Contas a Receber'!$F16,"")))</f>
        <v>#N/A</v>
      </c>
      <c r="L16" s="17" t="e">
        <f>IF(VLOOKUP($B16,'Contas a Receber'!$C16:$G16,5,FALSE)&gt;L$1,"",IF(VLOOKUP($B16,'Contas a Receber'!$C16:$G16,5,FALSE)=L$1,'Contas a Receber'!$E16/'Contas a Receber'!$F16,IF(COUNT($C16:K16)&lt;'Contas a Receber'!$F16,'Contas a Receber'!$E16/'Contas a Receber'!$F16,"")))</f>
        <v>#N/A</v>
      </c>
      <c r="M16" s="17" t="e">
        <f>IF(VLOOKUP($B16,'Contas a Receber'!$C16:$G16,5,FALSE)&gt;M$1,"",IF(VLOOKUP($B16,'Contas a Receber'!$C16:$G16,5,FALSE)=M$1,'Contas a Receber'!$E16/'Contas a Receber'!$F16,IF(COUNT($C16:L16)&lt;'Contas a Receber'!$F16,'Contas a Receber'!$E16/'Contas a Receber'!$F16,"")))</f>
        <v>#N/A</v>
      </c>
      <c r="N16" s="17" t="e">
        <f>IF(VLOOKUP($B16,'Contas a Receber'!$C16:$G16,5,FALSE)&gt;N$1,"",IF(VLOOKUP($B16,'Contas a Receber'!$C16:$G16,5,FALSE)=N$1,'Contas a Receber'!$E16/'Contas a Receber'!$F16,IF(COUNT($C16:M16)&lt;'Contas a Receber'!$F16,'Contas a Receber'!$E16/'Contas a Receber'!$F16,"")))</f>
        <v>#N/A</v>
      </c>
    </row>
    <row r="17" spans="2:14">
      <c r="B17" s="17">
        <f>'Contas a Receber'!C17</f>
        <v>0</v>
      </c>
      <c r="C17" s="17" t="e">
        <f>IF(VLOOKUP($B17,'Contas a Receber'!$C17:$F17,2,FALSE)=C$2,'Contas a Receber'!$E17/'Contas a Receber'!$F17,"")</f>
        <v>#N/A</v>
      </c>
      <c r="D17" s="17" t="e">
        <f>IF(VLOOKUP($B17,'Contas a Receber'!$C17:$G17,5,FALSE)&gt;D$1,"",IF(VLOOKUP($B17,'Contas a Receber'!$C17:$G17,5,FALSE)=D$1,'Contas a Receber'!$E17/'Contas a Receber'!$F17,IF(COUNT($C17:C17)&lt;'Contas a Receber'!$F17,'Contas a Receber'!$E17/'Contas a Receber'!$F17,"")))</f>
        <v>#N/A</v>
      </c>
      <c r="E17" s="17" t="e">
        <f>IF(VLOOKUP($B17,'Contas a Receber'!$C17:$G17,5,FALSE)&gt;E$1,"",IF(VLOOKUP($B17,'Contas a Receber'!$C17:$G17,5,FALSE)=E$1,'Contas a Receber'!$E17/'Contas a Receber'!$F17,IF(COUNT($C17:D17)&lt;'Contas a Receber'!$F17,'Contas a Receber'!$E17/'Contas a Receber'!$F17,"")))</f>
        <v>#N/A</v>
      </c>
      <c r="F17" s="17" t="e">
        <f>IF(VLOOKUP($B17,'Contas a Receber'!$C17:$G17,5,FALSE)&gt;F$1,"",IF(VLOOKUP($B17,'Contas a Receber'!$C17:$G17,5,FALSE)=F$1,'Contas a Receber'!$E17/'Contas a Receber'!$F17,IF(COUNT($C17:E17)&lt;'Contas a Receber'!$F17,'Contas a Receber'!$E17/'Contas a Receber'!$F17,"")))</f>
        <v>#N/A</v>
      </c>
      <c r="G17" s="17" t="e">
        <f>IF(VLOOKUP($B17,'Contas a Receber'!$C17:$G17,5,FALSE)&gt;G$1,"",IF(VLOOKUP($B17,'Contas a Receber'!$C17:$G17,5,FALSE)=G$1,'Contas a Receber'!$E17/'Contas a Receber'!$F17,IF(COUNT($C17:F17)&lt;'Contas a Receber'!$F17,'Contas a Receber'!$E17/'Contas a Receber'!$F17,"")))</f>
        <v>#N/A</v>
      </c>
      <c r="H17" s="17" t="e">
        <f>IF(VLOOKUP($B17,'Contas a Receber'!$C17:$G17,5,FALSE)&gt;H$1,"",IF(VLOOKUP($B17,'Contas a Receber'!$C17:$G17,5,FALSE)=H$1,'Contas a Receber'!$E17/'Contas a Receber'!$F17,IF(COUNT($C17:G17)&lt;'Contas a Receber'!$F17,'Contas a Receber'!$E17/'Contas a Receber'!$F17,"")))</f>
        <v>#N/A</v>
      </c>
      <c r="I17" s="17" t="e">
        <f>IF(VLOOKUP($B17,'Contas a Receber'!$C17:$G17,5,FALSE)&gt;I$1,"",IF(VLOOKUP($B17,'Contas a Receber'!$C17:$G17,5,FALSE)=I$1,'Contas a Receber'!$E17/'Contas a Receber'!$F17,IF(COUNT($C17:H17)&lt;'Contas a Receber'!$F17,'Contas a Receber'!$E17/'Contas a Receber'!$F17,"")))</f>
        <v>#N/A</v>
      </c>
      <c r="J17" s="17" t="e">
        <f>IF(VLOOKUP($B17,'Contas a Receber'!$C17:$G17,5,FALSE)&gt;J$1,"",IF(VLOOKUP($B17,'Contas a Receber'!$C17:$G17,5,FALSE)=J$1,'Contas a Receber'!$E17/'Contas a Receber'!$F17,IF(COUNT($C17:I17)&lt;'Contas a Receber'!$F17,'Contas a Receber'!$E17/'Contas a Receber'!$F17,"")))</f>
        <v>#N/A</v>
      </c>
      <c r="K17" s="17" t="e">
        <f>IF(VLOOKUP($B17,'Contas a Receber'!$C17:$G17,5,FALSE)&gt;K$1,"",IF(VLOOKUP($B17,'Contas a Receber'!$C17:$G17,5,FALSE)=K$1,'Contas a Receber'!$E17/'Contas a Receber'!$F17,IF(COUNT($C17:J17)&lt;'Contas a Receber'!$F17,'Contas a Receber'!$E17/'Contas a Receber'!$F17,"")))</f>
        <v>#N/A</v>
      </c>
      <c r="L17" s="17" t="e">
        <f>IF(VLOOKUP($B17,'Contas a Receber'!$C17:$G17,5,FALSE)&gt;L$1,"",IF(VLOOKUP($B17,'Contas a Receber'!$C17:$G17,5,FALSE)=L$1,'Contas a Receber'!$E17/'Contas a Receber'!$F17,IF(COUNT($C17:K17)&lt;'Contas a Receber'!$F17,'Contas a Receber'!$E17/'Contas a Receber'!$F17,"")))</f>
        <v>#N/A</v>
      </c>
      <c r="M17" s="17" t="e">
        <f>IF(VLOOKUP($B17,'Contas a Receber'!$C17:$G17,5,FALSE)&gt;M$1,"",IF(VLOOKUP($B17,'Contas a Receber'!$C17:$G17,5,FALSE)=M$1,'Contas a Receber'!$E17/'Contas a Receber'!$F17,IF(COUNT($C17:L17)&lt;'Contas a Receber'!$F17,'Contas a Receber'!$E17/'Contas a Receber'!$F17,"")))</f>
        <v>#N/A</v>
      </c>
      <c r="N17" s="17" t="e">
        <f>IF(VLOOKUP($B17,'Contas a Receber'!$C17:$G17,5,FALSE)&gt;N$1,"",IF(VLOOKUP($B17,'Contas a Receber'!$C17:$G17,5,FALSE)=N$1,'Contas a Receber'!$E17/'Contas a Receber'!$F17,IF(COUNT($C17:M17)&lt;'Contas a Receber'!$F17,'Contas a Receber'!$E17/'Contas a Receber'!$F17,"")))</f>
        <v>#N/A</v>
      </c>
    </row>
    <row r="18" spans="2:14">
      <c r="B18" s="17">
        <f>'Contas a Receber'!C18</f>
        <v>0</v>
      </c>
      <c r="C18" s="17" t="e">
        <f>IF(VLOOKUP($B18,'Contas a Receber'!$C18:$F18,2,FALSE)=C$2,'Contas a Receber'!$E18/'Contas a Receber'!$F18,"")</f>
        <v>#N/A</v>
      </c>
      <c r="D18" s="17" t="e">
        <f>IF(VLOOKUP($B18,'Contas a Receber'!$C18:$G18,5,FALSE)&gt;D$1,"",IF(VLOOKUP($B18,'Contas a Receber'!$C18:$G18,5,FALSE)=D$1,'Contas a Receber'!$E18/'Contas a Receber'!$F18,IF(COUNT($C18:C18)&lt;'Contas a Receber'!$F18,'Contas a Receber'!$E18/'Contas a Receber'!$F18,"")))</f>
        <v>#N/A</v>
      </c>
      <c r="E18" s="17" t="e">
        <f>IF(VLOOKUP($B18,'Contas a Receber'!$C18:$G18,5,FALSE)&gt;E$1,"",IF(VLOOKUP($B18,'Contas a Receber'!$C18:$G18,5,FALSE)=E$1,'Contas a Receber'!$E18/'Contas a Receber'!$F18,IF(COUNT($C18:D18)&lt;'Contas a Receber'!$F18,'Contas a Receber'!$E18/'Contas a Receber'!$F18,"")))</f>
        <v>#N/A</v>
      </c>
      <c r="F18" s="17" t="e">
        <f>IF(VLOOKUP($B18,'Contas a Receber'!$C18:$G18,5,FALSE)&gt;F$1,"",IF(VLOOKUP($B18,'Contas a Receber'!$C18:$G18,5,FALSE)=F$1,'Contas a Receber'!$E18/'Contas a Receber'!$F18,IF(COUNT($C18:E18)&lt;'Contas a Receber'!$F18,'Contas a Receber'!$E18/'Contas a Receber'!$F18,"")))</f>
        <v>#N/A</v>
      </c>
      <c r="G18" s="17" t="e">
        <f>IF(VLOOKUP($B18,'Contas a Receber'!$C18:$G18,5,FALSE)&gt;G$1,"",IF(VLOOKUP($B18,'Contas a Receber'!$C18:$G18,5,FALSE)=G$1,'Contas a Receber'!$E18/'Contas a Receber'!$F18,IF(COUNT($C18:F18)&lt;'Contas a Receber'!$F18,'Contas a Receber'!$E18/'Contas a Receber'!$F18,"")))</f>
        <v>#N/A</v>
      </c>
      <c r="H18" s="17" t="e">
        <f>IF(VLOOKUP($B18,'Contas a Receber'!$C18:$G18,5,FALSE)&gt;H$1,"",IF(VLOOKUP($B18,'Contas a Receber'!$C18:$G18,5,FALSE)=H$1,'Contas a Receber'!$E18/'Contas a Receber'!$F18,IF(COUNT($C18:G18)&lt;'Contas a Receber'!$F18,'Contas a Receber'!$E18/'Contas a Receber'!$F18,"")))</f>
        <v>#N/A</v>
      </c>
      <c r="I18" s="17" t="e">
        <f>IF(VLOOKUP($B18,'Contas a Receber'!$C18:$G18,5,FALSE)&gt;I$1,"",IF(VLOOKUP($B18,'Contas a Receber'!$C18:$G18,5,FALSE)=I$1,'Contas a Receber'!$E18/'Contas a Receber'!$F18,IF(COUNT($C18:H18)&lt;'Contas a Receber'!$F18,'Contas a Receber'!$E18/'Contas a Receber'!$F18,"")))</f>
        <v>#N/A</v>
      </c>
      <c r="J18" s="17" t="e">
        <f>IF(VLOOKUP($B18,'Contas a Receber'!$C18:$G18,5,FALSE)&gt;J$1,"",IF(VLOOKUP($B18,'Contas a Receber'!$C18:$G18,5,FALSE)=J$1,'Contas a Receber'!$E18/'Contas a Receber'!$F18,IF(COUNT($C18:I18)&lt;'Contas a Receber'!$F18,'Contas a Receber'!$E18/'Contas a Receber'!$F18,"")))</f>
        <v>#N/A</v>
      </c>
      <c r="K18" s="17" t="e">
        <f>IF(VLOOKUP($B18,'Contas a Receber'!$C18:$G18,5,FALSE)&gt;K$1,"",IF(VLOOKUP($B18,'Contas a Receber'!$C18:$G18,5,FALSE)=K$1,'Contas a Receber'!$E18/'Contas a Receber'!$F18,IF(COUNT($C18:J18)&lt;'Contas a Receber'!$F18,'Contas a Receber'!$E18/'Contas a Receber'!$F18,"")))</f>
        <v>#N/A</v>
      </c>
      <c r="L18" s="17" t="e">
        <f>IF(VLOOKUP($B18,'Contas a Receber'!$C18:$G18,5,FALSE)&gt;L$1,"",IF(VLOOKUP($B18,'Contas a Receber'!$C18:$G18,5,FALSE)=L$1,'Contas a Receber'!$E18/'Contas a Receber'!$F18,IF(COUNT($C18:K18)&lt;'Contas a Receber'!$F18,'Contas a Receber'!$E18/'Contas a Receber'!$F18,"")))</f>
        <v>#N/A</v>
      </c>
      <c r="M18" s="17" t="e">
        <f>IF(VLOOKUP($B18,'Contas a Receber'!$C18:$G18,5,FALSE)&gt;M$1,"",IF(VLOOKUP($B18,'Contas a Receber'!$C18:$G18,5,FALSE)=M$1,'Contas a Receber'!$E18/'Contas a Receber'!$F18,IF(COUNT($C18:L18)&lt;'Contas a Receber'!$F18,'Contas a Receber'!$E18/'Contas a Receber'!$F18,"")))</f>
        <v>#N/A</v>
      </c>
      <c r="N18" s="17" t="e">
        <f>IF(VLOOKUP($B18,'Contas a Receber'!$C18:$G18,5,FALSE)&gt;N$1,"",IF(VLOOKUP($B18,'Contas a Receber'!$C18:$G18,5,FALSE)=N$1,'Contas a Receber'!$E18/'Contas a Receber'!$F18,IF(COUNT($C18:M18)&lt;'Contas a Receber'!$F18,'Contas a Receber'!$E18/'Contas a Receber'!$F18,"")))</f>
        <v>#N/A</v>
      </c>
    </row>
    <row r="19" spans="2:14">
      <c r="B19" s="17">
        <f>'Contas a Receber'!C19</f>
        <v>0</v>
      </c>
      <c r="C19" s="17" t="e">
        <f>IF(VLOOKUP($B19,'Contas a Receber'!$C19:$F19,2,FALSE)=C$2,'Contas a Receber'!$E19/'Contas a Receber'!$F19,"")</f>
        <v>#N/A</v>
      </c>
      <c r="D19" s="17" t="e">
        <f>IF(VLOOKUP($B19,'Contas a Receber'!$C19:$G19,5,FALSE)&gt;D$1,"",IF(VLOOKUP($B19,'Contas a Receber'!$C19:$G19,5,FALSE)=D$1,'Contas a Receber'!$E19/'Contas a Receber'!$F19,IF(COUNT($C19:C19)&lt;'Contas a Receber'!$F19,'Contas a Receber'!$E19/'Contas a Receber'!$F19,"")))</f>
        <v>#N/A</v>
      </c>
      <c r="E19" s="17" t="e">
        <f>IF(VLOOKUP($B19,'Contas a Receber'!$C19:$G19,5,FALSE)&gt;E$1,"",IF(VLOOKUP($B19,'Contas a Receber'!$C19:$G19,5,FALSE)=E$1,'Contas a Receber'!$E19/'Contas a Receber'!$F19,IF(COUNT($C19:D19)&lt;'Contas a Receber'!$F19,'Contas a Receber'!$E19/'Contas a Receber'!$F19,"")))</f>
        <v>#N/A</v>
      </c>
      <c r="F19" s="17" t="e">
        <f>IF(VLOOKUP($B19,'Contas a Receber'!$C19:$G19,5,FALSE)&gt;F$1,"",IF(VLOOKUP($B19,'Contas a Receber'!$C19:$G19,5,FALSE)=F$1,'Contas a Receber'!$E19/'Contas a Receber'!$F19,IF(COUNT($C19:E19)&lt;'Contas a Receber'!$F19,'Contas a Receber'!$E19/'Contas a Receber'!$F19,"")))</f>
        <v>#N/A</v>
      </c>
      <c r="G19" s="17" t="e">
        <f>IF(VLOOKUP($B19,'Contas a Receber'!$C19:$G19,5,FALSE)&gt;G$1,"",IF(VLOOKUP($B19,'Contas a Receber'!$C19:$G19,5,FALSE)=G$1,'Contas a Receber'!$E19/'Contas a Receber'!$F19,IF(COUNT($C19:F19)&lt;'Contas a Receber'!$F19,'Contas a Receber'!$E19/'Contas a Receber'!$F19,"")))</f>
        <v>#N/A</v>
      </c>
      <c r="H19" s="17" t="e">
        <f>IF(VLOOKUP($B19,'Contas a Receber'!$C19:$G19,5,FALSE)&gt;H$1,"",IF(VLOOKUP($B19,'Contas a Receber'!$C19:$G19,5,FALSE)=H$1,'Contas a Receber'!$E19/'Contas a Receber'!$F19,IF(COUNT($C19:G19)&lt;'Contas a Receber'!$F19,'Contas a Receber'!$E19/'Contas a Receber'!$F19,"")))</f>
        <v>#N/A</v>
      </c>
      <c r="I19" s="17" t="e">
        <f>IF(VLOOKUP($B19,'Contas a Receber'!$C19:$G19,5,FALSE)&gt;I$1,"",IF(VLOOKUP($B19,'Contas a Receber'!$C19:$G19,5,FALSE)=I$1,'Contas a Receber'!$E19/'Contas a Receber'!$F19,IF(COUNT($C19:H19)&lt;'Contas a Receber'!$F19,'Contas a Receber'!$E19/'Contas a Receber'!$F19,"")))</f>
        <v>#N/A</v>
      </c>
      <c r="J19" s="17" t="e">
        <f>IF(VLOOKUP($B19,'Contas a Receber'!$C19:$G19,5,FALSE)&gt;J$1,"",IF(VLOOKUP($B19,'Contas a Receber'!$C19:$G19,5,FALSE)=J$1,'Contas a Receber'!$E19/'Contas a Receber'!$F19,IF(COUNT($C19:I19)&lt;'Contas a Receber'!$F19,'Contas a Receber'!$E19/'Contas a Receber'!$F19,"")))</f>
        <v>#N/A</v>
      </c>
      <c r="K19" s="17" t="e">
        <f>IF(VLOOKUP($B19,'Contas a Receber'!$C19:$G19,5,FALSE)&gt;K$1,"",IF(VLOOKUP($B19,'Contas a Receber'!$C19:$G19,5,FALSE)=K$1,'Contas a Receber'!$E19/'Contas a Receber'!$F19,IF(COUNT($C19:J19)&lt;'Contas a Receber'!$F19,'Contas a Receber'!$E19/'Contas a Receber'!$F19,"")))</f>
        <v>#N/A</v>
      </c>
      <c r="L19" s="17" t="e">
        <f>IF(VLOOKUP($B19,'Contas a Receber'!$C19:$G19,5,FALSE)&gt;L$1,"",IF(VLOOKUP($B19,'Contas a Receber'!$C19:$G19,5,FALSE)=L$1,'Contas a Receber'!$E19/'Contas a Receber'!$F19,IF(COUNT($C19:K19)&lt;'Contas a Receber'!$F19,'Contas a Receber'!$E19/'Contas a Receber'!$F19,"")))</f>
        <v>#N/A</v>
      </c>
      <c r="M19" s="17" t="e">
        <f>IF(VLOOKUP($B19,'Contas a Receber'!$C19:$G19,5,FALSE)&gt;M$1,"",IF(VLOOKUP($B19,'Contas a Receber'!$C19:$G19,5,FALSE)=M$1,'Contas a Receber'!$E19/'Contas a Receber'!$F19,IF(COUNT($C19:L19)&lt;'Contas a Receber'!$F19,'Contas a Receber'!$E19/'Contas a Receber'!$F19,"")))</f>
        <v>#N/A</v>
      </c>
      <c r="N19" s="17" t="e">
        <f>IF(VLOOKUP($B19,'Contas a Receber'!$C19:$G19,5,FALSE)&gt;N$1,"",IF(VLOOKUP($B19,'Contas a Receber'!$C19:$G19,5,FALSE)=N$1,'Contas a Receber'!$E19/'Contas a Receber'!$F19,IF(COUNT($C19:M19)&lt;'Contas a Receber'!$F19,'Contas a Receber'!$E19/'Contas a Receber'!$F19,"")))</f>
        <v>#N/A</v>
      </c>
    </row>
    <row r="20" spans="2:14">
      <c r="B20" s="17">
        <f>'Contas a Receber'!C20</f>
        <v>0</v>
      </c>
      <c r="C20" s="17" t="e">
        <f>IF(VLOOKUP($B20,'Contas a Receber'!$C20:$F20,2,FALSE)=C$2,'Contas a Receber'!$E20/'Contas a Receber'!$F20,"")</f>
        <v>#N/A</v>
      </c>
      <c r="D20" s="17" t="e">
        <f>IF(VLOOKUP($B20,'Contas a Receber'!$C20:$G20,5,FALSE)&gt;D$1,"",IF(VLOOKUP($B20,'Contas a Receber'!$C20:$G20,5,FALSE)=D$1,'Contas a Receber'!$E20/'Contas a Receber'!$F20,IF(COUNT($C20:C20)&lt;'Contas a Receber'!$F20,'Contas a Receber'!$E20/'Contas a Receber'!$F20,"")))</f>
        <v>#N/A</v>
      </c>
      <c r="E20" s="17" t="e">
        <f>IF(VLOOKUP($B20,'Contas a Receber'!$C20:$G20,5,FALSE)&gt;E$1,"",IF(VLOOKUP($B20,'Contas a Receber'!$C20:$G20,5,FALSE)=E$1,'Contas a Receber'!$E20/'Contas a Receber'!$F20,IF(COUNT($C20:D20)&lt;'Contas a Receber'!$F20,'Contas a Receber'!$E20/'Contas a Receber'!$F20,"")))</f>
        <v>#N/A</v>
      </c>
      <c r="F20" s="17" t="e">
        <f>IF(VLOOKUP($B20,'Contas a Receber'!$C20:$G20,5,FALSE)&gt;F$1,"",IF(VLOOKUP($B20,'Contas a Receber'!$C20:$G20,5,FALSE)=F$1,'Contas a Receber'!$E20/'Contas a Receber'!$F20,IF(COUNT($C20:E20)&lt;'Contas a Receber'!$F20,'Contas a Receber'!$E20/'Contas a Receber'!$F20,"")))</f>
        <v>#N/A</v>
      </c>
      <c r="G20" s="17" t="e">
        <f>IF(VLOOKUP($B20,'Contas a Receber'!$C20:$G20,5,FALSE)&gt;G$1,"",IF(VLOOKUP($B20,'Contas a Receber'!$C20:$G20,5,FALSE)=G$1,'Contas a Receber'!$E20/'Contas a Receber'!$F20,IF(COUNT($C20:F20)&lt;'Contas a Receber'!$F20,'Contas a Receber'!$E20/'Contas a Receber'!$F20,"")))</f>
        <v>#N/A</v>
      </c>
      <c r="H20" s="17" t="e">
        <f>IF(VLOOKUP($B20,'Contas a Receber'!$C20:$G20,5,FALSE)&gt;H$1,"",IF(VLOOKUP($B20,'Contas a Receber'!$C20:$G20,5,FALSE)=H$1,'Contas a Receber'!$E20/'Contas a Receber'!$F20,IF(COUNT($C20:G20)&lt;'Contas a Receber'!$F20,'Contas a Receber'!$E20/'Contas a Receber'!$F20,"")))</f>
        <v>#N/A</v>
      </c>
      <c r="I20" s="17" t="e">
        <f>IF(VLOOKUP($B20,'Contas a Receber'!$C20:$G20,5,FALSE)&gt;I$1,"",IF(VLOOKUP($B20,'Contas a Receber'!$C20:$G20,5,FALSE)=I$1,'Contas a Receber'!$E20/'Contas a Receber'!$F20,IF(COUNT($C20:H20)&lt;'Contas a Receber'!$F20,'Contas a Receber'!$E20/'Contas a Receber'!$F20,"")))</f>
        <v>#N/A</v>
      </c>
      <c r="J20" s="17" t="e">
        <f>IF(VLOOKUP($B20,'Contas a Receber'!$C20:$G20,5,FALSE)&gt;J$1,"",IF(VLOOKUP($B20,'Contas a Receber'!$C20:$G20,5,FALSE)=J$1,'Contas a Receber'!$E20/'Contas a Receber'!$F20,IF(COUNT($C20:I20)&lt;'Contas a Receber'!$F20,'Contas a Receber'!$E20/'Contas a Receber'!$F20,"")))</f>
        <v>#N/A</v>
      </c>
      <c r="K20" s="17" t="e">
        <f>IF(VLOOKUP($B20,'Contas a Receber'!$C20:$G20,5,FALSE)&gt;K$1,"",IF(VLOOKUP($B20,'Contas a Receber'!$C20:$G20,5,FALSE)=K$1,'Contas a Receber'!$E20/'Contas a Receber'!$F20,IF(COUNT($C20:J20)&lt;'Contas a Receber'!$F20,'Contas a Receber'!$E20/'Contas a Receber'!$F20,"")))</f>
        <v>#N/A</v>
      </c>
      <c r="L20" s="17" t="e">
        <f>IF(VLOOKUP($B20,'Contas a Receber'!$C20:$G20,5,FALSE)&gt;L$1,"",IF(VLOOKUP($B20,'Contas a Receber'!$C20:$G20,5,FALSE)=L$1,'Contas a Receber'!$E20/'Contas a Receber'!$F20,IF(COUNT($C20:K20)&lt;'Contas a Receber'!$F20,'Contas a Receber'!$E20/'Contas a Receber'!$F20,"")))</f>
        <v>#N/A</v>
      </c>
      <c r="M20" s="17" t="e">
        <f>IF(VLOOKUP($B20,'Contas a Receber'!$C20:$G20,5,FALSE)&gt;M$1,"",IF(VLOOKUP($B20,'Contas a Receber'!$C20:$G20,5,FALSE)=M$1,'Contas a Receber'!$E20/'Contas a Receber'!$F20,IF(COUNT($C20:L20)&lt;'Contas a Receber'!$F20,'Contas a Receber'!$E20/'Contas a Receber'!$F20,"")))</f>
        <v>#N/A</v>
      </c>
      <c r="N20" s="17" t="e">
        <f>IF(VLOOKUP($B20,'Contas a Receber'!$C20:$G20,5,FALSE)&gt;N$1,"",IF(VLOOKUP($B20,'Contas a Receber'!$C20:$G20,5,FALSE)=N$1,'Contas a Receber'!$E20/'Contas a Receber'!$F20,IF(COUNT($C20:M20)&lt;'Contas a Receber'!$F20,'Contas a Receber'!$E20/'Contas a Receber'!$F20,"")))</f>
        <v>#N/A</v>
      </c>
    </row>
    <row r="21" spans="2:14">
      <c r="B21" s="17">
        <f>'Contas a Receber'!C21</f>
        <v>0</v>
      </c>
      <c r="C21" s="17" t="e">
        <f>IF(VLOOKUP($B21,'Contas a Receber'!$C21:$F21,2,FALSE)=C$2,'Contas a Receber'!$E21/'Contas a Receber'!$F21,"")</f>
        <v>#N/A</v>
      </c>
      <c r="D21" s="17" t="e">
        <f>IF(VLOOKUP($B21,'Contas a Receber'!$C21:$G21,5,FALSE)&gt;D$1,"",IF(VLOOKUP($B21,'Contas a Receber'!$C21:$G21,5,FALSE)=D$1,'Contas a Receber'!$E21/'Contas a Receber'!$F21,IF(COUNT($C21:C21)&lt;'Contas a Receber'!$F21,'Contas a Receber'!$E21/'Contas a Receber'!$F21,"")))</f>
        <v>#N/A</v>
      </c>
      <c r="E21" s="17" t="e">
        <f>IF(VLOOKUP($B21,'Contas a Receber'!$C21:$G21,5,FALSE)&gt;E$1,"",IF(VLOOKUP($B21,'Contas a Receber'!$C21:$G21,5,FALSE)=E$1,'Contas a Receber'!$E21/'Contas a Receber'!$F21,IF(COUNT($C21:D21)&lt;'Contas a Receber'!$F21,'Contas a Receber'!$E21/'Contas a Receber'!$F21,"")))</f>
        <v>#N/A</v>
      </c>
      <c r="F21" s="17" t="e">
        <f>IF(VLOOKUP($B21,'Contas a Receber'!$C21:$G21,5,FALSE)&gt;F$1,"",IF(VLOOKUP($B21,'Contas a Receber'!$C21:$G21,5,FALSE)=F$1,'Contas a Receber'!$E21/'Contas a Receber'!$F21,IF(COUNT($C21:E21)&lt;'Contas a Receber'!$F21,'Contas a Receber'!$E21/'Contas a Receber'!$F21,"")))</f>
        <v>#N/A</v>
      </c>
      <c r="G21" s="17" t="e">
        <f>IF(VLOOKUP($B21,'Contas a Receber'!$C21:$G21,5,FALSE)&gt;G$1,"",IF(VLOOKUP($B21,'Contas a Receber'!$C21:$G21,5,FALSE)=G$1,'Contas a Receber'!$E21/'Contas a Receber'!$F21,IF(COUNT($C21:F21)&lt;'Contas a Receber'!$F21,'Contas a Receber'!$E21/'Contas a Receber'!$F21,"")))</f>
        <v>#N/A</v>
      </c>
      <c r="H21" s="17" t="e">
        <f>IF(VLOOKUP($B21,'Contas a Receber'!$C21:$G21,5,FALSE)&gt;H$1,"",IF(VLOOKUP($B21,'Contas a Receber'!$C21:$G21,5,FALSE)=H$1,'Contas a Receber'!$E21/'Contas a Receber'!$F21,IF(COUNT($C21:G21)&lt;'Contas a Receber'!$F21,'Contas a Receber'!$E21/'Contas a Receber'!$F21,"")))</f>
        <v>#N/A</v>
      </c>
      <c r="I21" s="17" t="e">
        <f>IF(VLOOKUP($B21,'Contas a Receber'!$C21:$G21,5,FALSE)&gt;I$1,"",IF(VLOOKUP($B21,'Contas a Receber'!$C21:$G21,5,FALSE)=I$1,'Contas a Receber'!$E21/'Contas a Receber'!$F21,IF(COUNT($C21:H21)&lt;'Contas a Receber'!$F21,'Contas a Receber'!$E21/'Contas a Receber'!$F21,"")))</f>
        <v>#N/A</v>
      </c>
      <c r="J21" s="17" t="e">
        <f>IF(VLOOKUP($B21,'Contas a Receber'!$C21:$G21,5,FALSE)&gt;J$1,"",IF(VLOOKUP($B21,'Contas a Receber'!$C21:$G21,5,FALSE)=J$1,'Contas a Receber'!$E21/'Contas a Receber'!$F21,IF(COUNT($C21:I21)&lt;'Contas a Receber'!$F21,'Contas a Receber'!$E21/'Contas a Receber'!$F21,"")))</f>
        <v>#N/A</v>
      </c>
      <c r="K21" s="17" t="e">
        <f>IF(VLOOKUP($B21,'Contas a Receber'!$C21:$G21,5,FALSE)&gt;K$1,"",IF(VLOOKUP($B21,'Contas a Receber'!$C21:$G21,5,FALSE)=K$1,'Contas a Receber'!$E21/'Contas a Receber'!$F21,IF(COUNT($C21:J21)&lt;'Contas a Receber'!$F21,'Contas a Receber'!$E21/'Contas a Receber'!$F21,"")))</f>
        <v>#N/A</v>
      </c>
      <c r="L21" s="17" t="e">
        <f>IF(VLOOKUP($B21,'Contas a Receber'!$C21:$G21,5,FALSE)&gt;L$1,"",IF(VLOOKUP($B21,'Contas a Receber'!$C21:$G21,5,FALSE)=L$1,'Contas a Receber'!$E21/'Contas a Receber'!$F21,IF(COUNT($C21:K21)&lt;'Contas a Receber'!$F21,'Contas a Receber'!$E21/'Contas a Receber'!$F21,"")))</f>
        <v>#N/A</v>
      </c>
      <c r="M21" s="17" t="e">
        <f>IF(VLOOKUP($B21,'Contas a Receber'!$C21:$G21,5,FALSE)&gt;M$1,"",IF(VLOOKUP($B21,'Contas a Receber'!$C21:$G21,5,FALSE)=M$1,'Contas a Receber'!$E21/'Contas a Receber'!$F21,IF(COUNT($C21:L21)&lt;'Contas a Receber'!$F21,'Contas a Receber'!$E21/'Contas a Receber'!$F21,"")))</f>
        <v>#N/A</v>
      </c>
      <c r="N21" s="17" t="e">
        <f>IF(VLOOKUP($B21,'Contas a Receber'!$C21:$G21,5,FALSE)&gt;N$1,"",IF(VLOOKUP($B21,'Contas a Receber'!$C21:$G21,5,FALSE)=N$1,'Contas a Receber'!$E21/'Contas a Receber'!$F21,IF(COUNT($C21:M21)&lt;'Contas a Receber'!$F21,'Contas a Receber'!$E21/'Contas a Receber'!$F21,"")))</f>
        <v>#N/A</v>
      </c>
    </row>
    <row r="22" spans="2:14">
      <c r="B22" s="17">
        <f>'Contas a Receber'!C22</f>
        <v>0</v>
      </c>
      <c r="C22" s="17" t="e">
        <f>IF(VLOOKUP($B22,'Contas a Receber'!$C22:$F22,2,FALSE)=C$2,'Contas a Receber'!$E22/'Contas a Receber'!$F22,"")</f>
        <v>#N/A</v>
      </c>
      <c r="D22" s="17" t="e">
        <f>IF(VLOOKUP($B22,'Contas a Receber'!$C22:$G22,5,FALSE)&gt;D$1,"",IF(VLOOKUP($B22,'Contas a Receber'!$C22:$G22,5,FALSE)=D$1,'Contas a Receber'!$E22/'Contas a Receber'!$F22,IF(COUNT($C22:C22)&lt;'Contas a Receber'!$F22,'Contas a Receber'!$E22/'Contas a Receber'!$F22,"")))</f>
        <v>#N/A</v>
      </c>
      <c r="E22" s="17" t="e">
        <f>IF(VLOOKUP($B22,'Contas a Receber'!$C22:$G22,5,FALSE)&gt;E$1,"",IF(VLOOKUP($B22,'Contas a Receber'!$C22:$G22,5,FALSE)=E$1,'Contas a Receber'!$E22/'Contas a Receber'!$F22,IF(COUNT($C22:D22)&lt;'Contas a Receber'!$F22,'Contas a Receber'!$E22/'Contas a Receber'!$F22,"")))</f>
        <v>#N/A</v>
      </c>
      <c r="F22" s="17" t="e">
        <f>IF(VLOOKUP($B22,'Contas a Receber'!$C22:$G22,5,FALSE)&gt;F$1,"",IF(VLOOKUP($B22,'Contas a Receber'!$C22:$G22,5,FALSE)=F$1,'Contas a Receber'!$E22/'Contas a Receber'!$F22,IF(COUNT($C22:E22)&lt;'Contas a Receber'!$F22,'Contas a Receber'!$E22/'Contas a Receber'!$F22,"")))</f>
        <v>#N/A</v>
      </c>
      <c r="G22" s="17" t="e">
        <f>IF(VLOOKUP($B22,'Contas a Receber'!$C22:$G22,5,FALSE)&gt;G$1,"",IF(VLOOKUP($B22,'Contas a Receber'!$C22:$G22,5,FALSE)=G$1,'Contas a Receber'!$E22/'Contas a Receber'!$F22,IF(COUNT($C22:F22)&lt;'Contas a Receber'!$F22,'Contas a Receber'!$E22/'Contas a Receber'!$F22,"")))</f>
        <v>#N/A</v>
      </c>
      <c r="H22" s="17" t="e">
        <f>IF(VLOOKUP($B22,'Contas a Receber'!$C22:$G22,5,FALSE)&gt;H$1,"",IF(VLOOKUP($B22,'Contas a Receber'!$C22:$G22,5,FALSE)=H$1,'Contas a Receber'!$E22/'Contas a Receber'!$F22,IF(COUNT($C22:G22)&lt;'Contas a Receber'!$F22,'Contas a Receber'!$E22/'Contas a Receber'!$F22,"")))</f>
        <v>#N/A</v>
      </c>
      <c r="I22" s="17" t="e">
        <f>IF(VLOOKUP($B22,'Contas a Receber'!$C22:$G22,5,FALSE)&gt;I$1,"",IF(VLOOKUP($B22,'Contas a Receber'!$C22:$G22,5,FALSE)=I$1,'Contas a Receber'!$E22/'Contas a Receber'!$F22,IF(COUNT($C22:H22)&lt;'Contas a Receber'!$F22,'Contas a Receber'!$E22/'Contas a Receber'!$F22,"")))</f>
        <v>#N/A</v>
      </c>
      <c r="J22" s="17" t="e">
        <f>IF(VLOOKUP($B22,'Contas a Receber'!$C22:$G22,5,FALSE)&gt;J$1,"",IF(VLOOKUP($B22,'Contas a Receber'!$C22:$G22,5,FALSE)=J$1,'Contas a Receber'!$E22/'Contas a Receber'!$F22,IF(COUNT($C22:I22)&lt;'Contas a Receber'!$F22,'Contas a Receber'!$E22/'Contas a Receber'!$F22,"")))</f>
        <v>#N/A</v>
      </c>
      <c r="K22" s="17" t="e">
        <f>IF(VLOOKUP($B22,'Contas a Receber'!$C22:$G22,5,FALSE)&gt;K$1,"",IF(VLOOKUP($B22,'Contas a Receber'!$C22:$G22,5,FALSE)=K$1,'Contas a Receber'!$E22/'Contas a Receber'!$F22,IF(COUNT($C22:J22)&lt;'Contas a Receber'!$F22,'Contas a Receber'!$E22/'Contas a Receber'!$F22,"")))</f>
        <v>#N/A</v>
      </c>
      <c r="L22" s="17" t="e">
        <f>IF(VLOOKUP($B22,'Contas a Receber'!$C22:$G22,5,FALSE)&gt;L$1,"",IF(VLOOKUP($B22,'Contas a Receber'!$C22:$G22,5,FALSE)=L$1,'Contas a Receber'!$E22/'Contas a Receber'!$F22,IF(COUNT($C22:K22)&lt;'Contas a Receber'!$F22,'Contas a Receber'!$E22/'Contas a Receber'!$F22,"")))</f>
        <v>#N/A</v>
      </c>
      <c r="M22" s="17" t="e">
        <f>IF(VLOOKUP($B22,'Contas a Receber'!$C22:$G22,5,FALSE)&gt;M$1,"",IF(VLOOKUP($B22,'Contas a Receber'!$C22:$G22,5,FALSE)=M$1,'Contas a Receber'!$E22/'Contas a Receber'!$F22,IF(COUNT($C22:L22)&lt;'Contas a Receber'!$F22,'Contas a Receber'!$E22/'Contas a Receber'!$F22,"")))</f>
        <v>#N/A</v>
      </c>
      <c r="N22" s="17" t="e">
        <f>IF(VLOOKUP($B22,'Contas a Receber'!$C22:$G22,5,FALSE)&gt;N$1,"",IF(VLOOKUP($B22,'Contas a Receber'!$C22:$G22,5,FALSE)=N$1,'Contas a Receber'!$E22/'Contas a Receber'!$F22,IF(COUNT($C22:M22)&lt;'Contas a Receber'!$F22,'Contas a Receber'!$E22/'Contas a Receber'!$F22,"")))</f>
        <v>#N/A</v>
      </c>
    </row>
    <row r="23" spans="2:14">
      <c r="B23" s="17">
        <f>'Contas a Receber'!C23</f>
        <v>0</v>
      </c>
      <c r="C23" s="17" t="e">
        <f>IF(VLOOKUP($B23,'Contas a Receber'!$C23:$F23,2,FALSE)=C$2,'Contas a Receber'!$E23/'Contas a Receber'!$F23,"")</f>
        <v>#N/A</v>
      </c>
      <c r="D23" s="17" t="e">
        <f>IF(VLOOKUP($B23,'Contas a Receber'!$C23:$G23,5,FALSE)&gt;D$1,"",IF(VLOOKUP($B23,'Contas a Receber'!$C23:$G23,5,FALSE)=D$1,'Contas a Receber'!$E23/'Contas a Receber'!$F23,IF(COUNT($C23:C23)&lt;'Contas a Receber'!$F23,'Contas a Receber'!$E23/'Contas a Receber'!$F23,"")))</f>
        <v>#N/A</v>
      </c>
      <c r="E23" s="17" t="e">
        <f>IF(VLOOKUP($B23,'Contas a Receber'!$C23:$G23,5,FALSE)&gt;E$1,"",IF(VLOOKUP($B23,'Contas a Receber'!$C23:$G23,5,FALSE)=E$1,'Contas a Receber'!$E23/'Contas a Receber'!$F23,IF(COUNT($C23:D23)&lt;'Contas a Receber'!$F23,'Contas a Receber'!$E23/'Contas a Receber'!$F23,"")))</f>
        <v>#N/A</v>
      </c>
      <c r="F23" s="17" t="e">
        <f>IF(VLOOKUP($B23,'Contas a Receber'!$C23:$G23,5,FALSE)&gt;F$1,"",IF(VLOOKUP($B23,'Contas a Receber'!$C23:$G23,5,FALSE)=F$1,'Contas a Receber'!$E23/'Contas a Receber'!$F23,IF(COUNT($C23:E23)&lt;'Contas a Receber'!$F23,'Contas a Receber'!$E23/'Contas a Receber'!$F23,"")))</f>
        <v>#N/A</v>
      </c>
      <c r="G23" s="17" t="e">
        <f>IF(VLOOKUP($B23,'Contas a Receber'!$C23:$G23,5,FALSE)&gt;G$1,"",IF(VLOOKUP($B23,'Contas a Receber'!$C23:$G23,5,FALSE)=G$1,'Contas a Receber'!$E23/'Contas a Receber'!$F23,IF(COUNT($C23:F23)&lt;'Contas a Receber'!$F23,'Contas a Receber'!$E23/'Contas a Receber'!$F23,"")))</f>
        <v>#N/A</v>
      </c>
      <c r="H23" s="17" t="e">
        <f>IF(VLOOKUP($B23,'Contas a Receber'!$C23:$G23,5,FALSE)&gt;H$1,"",IF(VLOOKUP($B23,'Contas a Receber'!$C23:$G23,5,FALSE)=H$1,'Contas a Receber'!$E23/'Contas a Receber'!$F23,IF(COUNT($C23:G23)&lt;'Contas a Receber'!$F23,'Contas a Receber'!$E23/'Contas a Receber'!$F23,"")))</f>
        <v>#N/A</v>
      </c>
      <c r="I23" s="17" t="e">
        <f>IF(VLOOKUP($B23,'Contas a Receber'!$C23:$G23,5,FALSE)&gt;I$1,"",IF(VLOOKUP($B23,'Contas a Receber'!$C23:$G23,5,FALSE)=I$1,'Contas a Receber'!$E23/'Contas a Receber'!$F23,IF(COUNT($C23:H23)&lt;'Contas a Receber'!$F23,'Contas a Receber'!$E23/'Contas a Receber'!$F23,"")))</f>
        <v>#N/A</v>
      </c>
      <c r="J23" s="17" t="e">
        <f>IF(VLOOKUP($B23,'Contas a Receber'!$C23:$G23,5,FALSE)&gt;J$1,"",IF(VLOOKUP($B23,'Contas a Receber'!$C23:$G23,5,FALSE)=J$1,'Contas a Receber'!$E23/'Contas a Receber'!$F23,IF(COUNT($C23:I23)&lt;'Contas a Receber'!$F23,'Contas a Receber'!$E23/'Contas a Receber'!$F23,"")))</f>
        <v>#N/A</v>
      </c>
      <c r="K23" s="17" t="e">
        <f>IF(VLOOKUP($B23,'Contas a Receber'!$C23:$G23,5,FALSE)&gt;K$1,"",IF(VLOOKUP($B23,'Contas a Receber'!$C23:$G23,5,FALSE)=K$1,'Contas a Receber'!$E23/'Contas a Receber'!$F23,IF(COUNT($C23:J23)&lt;'Contas a Receber'!$F23,'Contas a Receber'!$E23/'Contas a Receber'!$F23,"")))</f>
        <v>#N/A</v>
      </c>
      <c r="L23" s="17" t="e">
        <f>IF(VLOOKUP($B23,'Contas a Receber'!$C23:$G23,5,FALSE)&gt;L$1,"",IF(VLOOKUP($B23,'Contas a Receber'!$C23:$G23,5,FALSE)=L$1,'Contas a Receber'!$E23/'Contas a Receber'!$F23,IF(COUNT($C23:K23)&lt;'Contas a Receber'!$F23,'Contas a Receber'!$E23/'Contas a Receber'!$F23,"")))</f>
        <v>#N/A</v>
      </c>
      <c r="M23" s="17" t="e">
        <f>IF(VLOOKUP($B23,'Contas a Receber'!$C23:$G23,5,FALSE)&gt;M$1,"",IF(VLOOKUP($B23,'Contas a Receber'!$C23:$G23,5,FALSE)=M$1,'Contas a Receber'!$E23/'Contas a Receber'!$F23,IF(COUNT($C23:L23)&lt;'Contas a Receber'!$F23,'Contas a Receber'!$E23/'Contas a Receber'!$F23,"")))</f>
        <v>#N/A</v>
      </c>
      <c r="N23" s="17" t="e">
        <f>IF(VLOOKUP($B23,'Contas a Receber'!$C23:$G23,5,FALSE)&gt;N$1,"",IF(VLOOKUP($B23,'Contas a Receber'!$C23:$G23,5,FALSE)=N$1,'Contas a Receber'!$E23/'Contas a Receber'!$F23,IF(COUNT($C23:M23)&lt;'Contas a Receber'!$F23,'Contas a Receber'!$E23/'Contas a Receber'!$F23,"")))</f>
        <v>#N/A</v>
      </c>
    </row>
    <row r="24" spans="2:14">
      <c r="B24" s="17">
        <f>'Contas a Receber'!C24</f>
        <v>0</v>
      </c>
      <c r="C24" s="17" t="e">
        <f>IF(VLOOKUP($B24,'Contas a Receber'!$C24:$F24,2,FALSE)=C$2,'Contas a Receber'!$E24/'Contas a Receber'!$F24,"")</f>
        <v>#N/A</v>
      </c>
      <c r="D24" s="17" t="e">
        <f>IF(VLOOKUP($B24,'Contas a Receber'!$C24:$G24,5,FALSE)&gt;D$1,"",IF(VLOOKUP($B24,'Contas a Receber'!$C24:$G24,5,FALSE)=D$1,'Contas a Receber'!$E24/'Contas a Receber'!$F24,IF(COUNT($C24:C24)&lt;'Contas a Receber'!$F24,'Contas a Receber'!$E24/'Contas a Receber'!$F24,"")))</f>
        <v>#N/A</v>
      </c>
      <c r="E24" s="17" t="e">
        <f>IF(VLOOKUP($B24,'Contas a Receber'!$C24:$G24,5,FALSE)&gt;E$1,"",IF(VLOOKUP($B24,'Contas a Receber'!$C24:$G24,5,FALSE)=E$1,'Contas a Receber'!$E24/'Contas a Receber'!$F24,IF(COUNT($C24:D24)&lt;'Contas a Receber'!$F24,'Contas a Receber'!$E24/'Contas a Receber'!$F24,"")))</f>
        <v>#N/A</v>
      </c>
      <c r="F24" s="17" t="e">
        <f>IF(VLOOKUP($B24,'Contas a Receber'!$C24:$G24,5,FALSE)&gt;F$1,"",IF(VLOOKUP($B24,'Contas a Receber'!$C24:$G24,5,FALSE)=F$1,'Contas a Receber'!$E24/'Contas a Receber'!$F24,IF(COUNT($C24:E24)&lt;'Contas a Receber'!$F24,'Contas a Receber'!$E24/'Contas a Receber'!$F24,"")))</f>
        <v>#N/A</v>
      </c>
      <c r="G24" s="17" t="e">
        <f>IF(VLOOKUP($B24,'Contas a Receber'!$C24:$G24,5,FALSE)&gt;G$1,"",IF(VLOOKUP($B24,'Contas a Receber'!$C24:$G24,5,FALSE)=G$1,'Contas a Receber'!$E24/'Contas a Receber'!$F24,IF(COUNT($C24:F24)&lt;'Contas a Receber'!$F24,'Contas a Receber'!$E24/'Contas a Receber'!$F24,"")))</f>
        <v>#N/A</v>
      </c>
      <c r="H24" s="17" t="e">
        <f>IF(VLOOKUP($B24,'Contas a Receber'!$C24:$G24,5,FALSE)&gt;H$1,"",IF(VLOOKUP($B24,'Contas a Receber'!$C24:$G24,5,FALSE)=H$1,'Contas a Receber'!$E24/'Contas a Receber'!$F24,IF(COUNT($C24:G24)&lt;'Contas a Receber'!$F24,'Contas a Receber'!$E24/'Contas a Receber'!$F24,"")))</f>
        <v>#N/A</v>
      </c>
      <c r="I24" s="17" t="e">
        <f>IF(VLOOKUP($B24,'Contas a Receber'!$C24:$G24,5,FALSE)&gt;I$1,"",IF(VLOOKUP($B24,'Contas a Receber'!$C24:$G24,5,FALSE)=I$1,'Contas a Receber'!$E24/'Contas a Receber'!$F24,IF(COUNT($C24:H24)&lt;'Contas a Receber'!$F24,'Contas a Receber'!$E24/'Contas a Receber'!$F24,"")))</f>
        <v>#N/A</v>
      </c>
      <c r="J24" s="17" t="e">
        <f>IF(VLOOKUP($B24,'Contas a Receber'!$C24:$G24,5,FALSE)&gt;J$1,"",IF(VLOOKUP($B24,'Contas a Receber'!$C24:$G24,5,FALSE)=J$1,'Contas a Receber'!$E24/'Contas a Receber'!$F24,IF(COUNT($C24:I24)&lt;'Contas a Receber'!$F24,'Contas a Receber'!$E24/'Contas a Receber'!$F24,"")))</f>
        <v>#N/A</v>
      </c>
      <c r="K24" s="17" t="e">
        <f>IF(VLOOKUP($B24,'Contas a Receber'!$C24:$G24,5,FALSE)&gt;K$1,"",IF(VLOOKUP($B24,'Contas a Receber'!$C24:$G24,5,FALSE)=K$1,'Contas a Receber'!$E24/'Contas a Receber'!$F24,IF(COUNT($C24:J24)&lt;'Contas a Receber'!$F24,'Contas a Receber'!$E24/'Contas a Receber'!$F24,"")))</f>
        <v>#N/A</v>
      </c>
      <c r="L24" s="17" t="e">
        <f>IF(VLOOKUP($B24,'Contas a Receber'!$C24:$G24,5,FALSE)&gt;L$1,"",IF(VLOOKUP($B24,'Contas a Receber'!$C24:$G24,5,FALSE)=L$1,'Contas a Receber'!$E24/'Contas a Receber'!$F24,IF(COUNT($C24:K24)&lt;'Contas a Receber'!$F24,'Contas a Receber'!$E24/'Contas a Receber'!$F24,"")))</f>
        <v>#N/A</v>
      </c>
      <c r="M24" s="17" t="e">
        <f>IF(VLOOKUP($B24,'Contas a Receber'!$C24:$G24,5,FALSE)&gt;M$1,"",IF(VLOOKUP($B24,'Contas a Receber'!$C24:$G24,5,FALSE)=M$1,'Contas a Receber'!$E24/'Contas a Receber'!$F24,IF(COUNT($C24:L24)&lt;'Contas a Receber'!$F24,'Contas a Receber'!$E24/'Contas a Receber'!$F24,"")))</f>
        <v>#N/A</v>
      </c>
      <c r="N24" s="17" t="e">
        <f>IF(VLOOKUP($B24,'Contas a Receber'!$C24:$G24,5,FALSE)&gt;N$1,"",IF(VLOOKUP($B24,'Contas a Receber'!$C24:$G24,5,FALSE)=N$1,'Contas a Receber'!$E24/'Contas a Receber'!$F24,IF(COUNT($C24:M24)&lt;'Contas a Receber'!$F24,'Contas a Receber'!$E24/'Contas a Receber'!$F24,"")))</f>
        <v>#N/A</v>
      </c>
    </row>
    <row r="25" spans="2:14">
      <c r="B25" s="17">
        <f>'Contas a Receber'!C25</f>
        <v>0</v>
      </c>
      <c r="C25" s="17" t="e">
        <f>IF(VLOOKUP($B25,'Contas a Receber'!$C25:$F25,2,FALSE)=C$2,'Contas a Receber'!$E25/'Contas a Receber'!$F25,"")</f>
        <v>#N/A</v>
      </c>
      <c r="D25" s="17" t="e">
        <f>IF(VLOOKUP($B25,'Contas a Receber'!$C25:$G25,5,FALSE)&gt;D$1,"",IF(VLOOKUP($B25,'Contas a Receber'!$C25:$G25,5,FALSE)=D$1,'Contas a Receber'!$E25/'Contas a Receber'!$F25,IF(COUNT($C25:C25)&lt;'Contas a Receber'!$F25,'Contas a Receber'!$E25/'Contas a Receber'!$F25,"")))</f>
        <v>#N/A</v>
      </c>
      <c r="E25" s="17" t="e">
        <f>IF(VLOOKUP($B25,'Contas a Receber'!$C25:$G25,5,FALSE)&gt;E$1,"",IF(VLOOKUP($B25,'Contas a Receber'!$C25:$G25,5,FALSE)=E$1,'Contas a Receber'!$E25/'Contas a Receber'!$F25,IF(COUNT($C25:D25)&lt;'Contas a Receber'!$F25,'Contas a Receber'!$E25/'Contas a Receber'!$F25,"")))</f>
        <v>#N/A</v>
      </c>
      <c r="F25" s="17" t="e">
        <f>IF(VLOOKUP($B25,'Contas a Receber'!$C25:$G25,5,FALSE)&gt;F$1,"",IF(VLOOKUP($B25,'Contas a Receber'!$C25:$G25,5,FALSE)=F$1,'Contas a Receber'!$E25/'Contas a Receber'!$F25,IF(COUNT($C25:E25)&lt;'Contas a Receber'!$F25,'Contas a Receber'!$E25/'Contas a Receber'!$F25,"")))</f>
        <v>#N/A</v>
      </c>
      <c r="G25" s="17" t="e">
        <f>IF(VLOOKUP($B25,'Contas a Receber'!$C25:$G25,5,FALSE)&gt;G$1,"",IF(VLOOKUP($B25,'Contas a Receber'!$C25:$G25,5,FALSE)=G$1,'Contas a Receber'!$E25/'Contas a Receber'!$F25,IF(COUNT($C25:F25)&lt;'Contas a Receber'!$F25,'Contas a Receber'!$E25/'Contas a Receber'!$F25,"")))</f>
        <v>#N/A</v>
      </c>
      <c r="H25" s="17" t="e">
        <f>IF(VLOOKUP($B25,'Contas a Receber'!$C25:$G25,5,FALSE)&gt;H$1,"",IF(VLOOKUP($B25,'Contas a Receber'!$C25:$G25,5,FALSE)=H$1,'Contas a Receber'!$E25/'Contas a Receber'!$F25,IF(COUNT($C25:G25)&lt;'Contas a Receber'!$F25,'Contas a Receber'!$E25/'Contas a Receber'!$F25,"")))</f>
        <v>#N/A</v>
      </c>
      <c r="I25" s="17" t="e">
        <f>IF(VLOOKUP($B25,'Contas a Receber'!$C25:$G25,5,FALSE)&gt;I$1,"",IF(VLOOKUP($B25,'Contas a Receber'!$C25:$G25,5,FALSE)=I$1,'Contas a Receber'!$E25/'Contas a Receber'!$F25,IF(COUNT($C25:H25)&lt;'Contas a Receber'!$F25,'Contas a Receber'!$E25/'Contas a Receber'!$F25,"")))</f>
        <v>#N/A</v>
      </c>
      <c r="J25" s="17" t="e">
        <f>IF(VLOOKUP($B25,'Contas a Receber'!$C25:$G25,5,FALSE)&gt;J$1,"",IF(VLOOKUP($B25,'Contas a Receber'!$C25:$G25,5,FALSE)=J$1,'Contas a Receber'!$E25/'Contas a Receber'!$F25,IF(COUNT($C25:I25)&lt;'Contas a Receber'!$F25,'Contas a Receber'!$E25/'Contas a Receber'!$F25,"")))</f>
        <v>#N/A</v>
      </c>
      <c r="K25" s="17" t="e">
        <f>IF(VLOOKUP($B25,'Contas a Receber'!$C25:$G25,5,FALSE)&gt;K$1,"",IF(VLOOKUP($B25,'Contas a Receber'!$C25:$G25,5,FALSE)=K$1,'Contas a Receber'!$E25/'Contas a Receber'!$F25,IF(COUNT($C25:J25)&lt;'Contas a Receber'!$F25,'Contas a Receber'!$E25/'Contas a Receber'!$F25,"")))</f>
        <v>#N/A</v>
      </c>
      <c r="L25" s="17" t="e">
        <f>IF(VLOOKUP($B25,'Contas a Receber'!$C25:$G25,5,FALSE)&gt;L$1,"",IF(VLOOKUP($B25,'Contas a Receber'!$C25:$G25,5,FALSE)=L$1,'Contas a Receber'!$E25/'Contas a Receber'!$F25,IF(COUNT($C25:K25)&lt;'Contas a Receber'!$F25,'Contas a Receber'!$E25/'Contas a Receber'!$F25,"")))</f>
        <v>#N/A</v>
      </c>
      <c r="M25" s="17" t="e">
        <f>IF(VLOOKUP($B25,'Contas a Receber'!$C25:$G25,5,FALSE)&gt;M$1,"",IF(VLOOKUP($B25,'Contas a Receber'!$C25:$G25,5,FALSE)=M$1,'Contas a Receber'!$E25/'Contas a Receber'!$F25,IF(COUNT($C25:L25)&lt;'Contas a Receber'!$F25,'Contas a Receber'!$E25/'Contas a Receber'!$F25,"")))</f>
        <v>#N/A</v>
      </c>
      <c r="N25" s="17" t="e">
        <f>IF(VLOOKUP($B25,'Contas a Receber'!$C25:$G25,5,FALSE)&gt;N$1,"",IF(VLOOKUP($B25,'Contas a Receber'!$C25:$G25,5,FALSE)=N$1,'Contas a Receber'!$E25/'Contas a Receber'!$F25,IF(COUNT($C25:M25)&lt;'Contas a Receber'!$F25,'Contas a Receber'!$E25/'Contas a Receber'!$F25,"")))</f>
        <v>#N/A</v>
      </c>
    </row>
    <row r="26" spans="2:14">
      <c r="B26" s="17">
        <f>'Contas a Receber'!C26</f>
        <v>0</v>
      </c>
      <c r="C26" s="17" t="e">
        <f>IF(VLOOKUP($B26,'Contas a Receber'!$C26:$F26,2,FALSE)=C$2,'Contas a Receber'!$E26/'Contas a Receber'!$F26,"")</f>
        <v>#N/A</v>
      </c>
      <c r="D26" s="17" t="e">
        <f>IF(VLOOKUP($B26,'Contas a Receber'!$C26:$G26,5,FALSE)&gt;D$1,"",IF(VLOOKUP($B26,'Contas a Receber'!$C26:$G26,5,FALSE)=D$1,'Contas a Receber'!$E26/'Contas a Receber'!$F26,IF(COUNT($C26:C26)&lt;'Contas a Receber'!$F26,'Contas a Receber'!$E26/'Contas a Receber'!$F26,"")))</f>
        <v>#N/A</v>
      </c>
      <c r="E26" s="17" t="e">
        <f>IF(VLOOKUP($B26,'Contas a Receber'!$C26:$G26,5,FALSE)&gt;E$1,"",IF(VLOOKUP($B26,'Contas a Receber'!$C26:$G26,5,FALSE)=E$1,'Contas a Receber'!$E26/'Contas a Receber'!$F26,IF(COUNT($C26:D26)&lt;'Contas a Receber'!$F26,'Contas a Receber'!$E26/'Contas a Receber'!$F26,"")))</f>
        <v>#N/A</v>
      </c>
      <c r="F26" s="17" t="e">
        <f>IF(VLOOKUP($B26,'Contas a Receber'!$C26:$G26,5,FALSE)&gt;F$1,"",IF(VLOOKUP($B26,'Contas a Receber'!$C26:$G26,5,FALSE)=F$1,'Contas a Receber'!$E26/'Contas a Receber'!$F26,IF(COUNT($C26:E26)&lt;'Contas a Receber'!$F26,'Contas a Receber'!$E26/'Contas a Receber'!$F26,"")))</f>
        <v>#N/A</v>
      </c>
      <c r="G26" s="17" t="e">
        <f>IF(VLOOKUP($B26,'Contas a Receber'!$C26:$G26,5,FALSE)&gt;G$1,"",IF(VLOOKUP($B26,'Contas a Receber'!$C26:$G26,5,FALSE)=G$1,'Contas a Receber'!$E26/'Contas a Receber'!$F26,IF(COUNT($C26:F26)&lt;'Contas a Receber'!$F26,'Contas a Receber'!$E26/'Contas a Receber'!$F26,"")))</f>
        <v>#N/A</v>
      </c>
      <c r="H26" s="17" t="e">
        <f>IF(VLOOKUP($B26,'Contas a Receber'!$C26:$G26,5,FALSE)&gt;H$1,"",IF(VLOOKUP($B26,'Contas a Receber'!$C26:$G26,5,FALSE)=H$1,'Contas a Receber'!$E26/'Contas a Receber'!$F26,IF(COUNT($C26:G26)&lt;'Contas a Receber'!$F26,'Contas a Receber'!$E26/'Contas a Receber'!$F26,"")))</f>
        <v>#N/A</v>
      </c>
      <c r="I26" s="17" t="e">
        <f>IF(VLOOKUP($B26,'Contas a Receber'!$C26:$G26,5,FALSE)&gt;I$1,"",IF(VLOOKUP($B26,'Contas a Receber'!$C26:$G26,5,FALSE)=I$1,'Contas a Receber'!$E26/'Contas a Receber'!$F26,IF(COUNT($C26:H26)&lt;'Contas a Receber'!$F26,'Contas a Receber'!$E26/'Contas a Receber'!$F26,"")))</f>
        <v>#N/A</v>
      </c>
      <c r="J26" s="17" t="e">
        <f>IF(VLOOKUP($B26,'Contas a Receber'!$C26:$G26,5,FALSE)&gt;J$1,"",IF(VLOOKUP($B26,'Contas a Receber'!$C26:$G26,5,FALSE)=J$1,'Contas a Receber'!$E26/'Contas a Receber'!$F26,IF(COUNT($C26:I26)&lt;'Contas a Receber'!$F26,'Contas a Receber'!$E26/'Contas a Receber'!$F26,"")))</f>
        <v>#N/A</v>
      </c>
      <c r="K26" s="17" t="e">
        <f>IF(VLOOKUP($B26,'Contas a Receber'!$C26:$G26,5,FALSE)&gt;K$1,"",IF(VLOOKUP($B26,'Contas a Receber'!$C26:$G26,5,FALSE)=K$1,'Contas a Receber'!$E26/'Contas a Receber'!$F26,IF(COUNT($C26:J26)&lt;'Contas a Receber'!$F26,'Contas a Receber'!$E26/'Contas a Receber'!$F26,"")))</f>
        <v>#N/A</v>
      </c>
      <c r="L26" s="17" t="e">
        <f>IF(VLOOKUP($B26,'Contas a Receber'!$C26:$G26,5,FALSE)&gt;L$1,"",IF(VLOOKUP($B26,'Contas a Receber'!$C26:$G26,5,FALSE)=L$1,'Contas a Receber'!$E26/'Contas a Receber'!$F26,IF(COUNT($C26:K26)&lt;'Contas a Receber'!$F26,'Contas a Receber'!$E26/'Contas a Receber'!$F26,"")))</f>
        <v>#N/A</v>
      </c>
      <c r="M26" s="17" t="e">
        <f>IF(VLOOKUP($B26,'Contas a Receber'!$C26:$G26,5,FALSE)&gt;M$1,"",IF(VLOOKUP($B26,'Contas a Receber'!$C26:$G26,5,FALSE)=M$1,'Contas a Receber'!$E26/'Contas a Receber'!$F26,IF(COUNT($C26:L26)&lt;'Contas a Receber'!$F26,'Contas a Receber'!$E26/'Contas a Receber'!$F26,"")))</f>
        <v>#N/A</v>
      </c>
      <c r="N26" s="17" t="e">
        <f>IF(VLOOKUP($B26,'Contas a Receber'!$C26:$G26,5,FALSE)&gt;N$1,"",IF(VLOOKUP($B26,'Contas a Receber'!$C26:$G26,5,FALSE)=N$1,'Contas a Receber'!$E26/'Contas a Receber'!$F26,IF(COUNT($C26:M26)&lt;'Contas a Receber'!$F26,'Contas a Receber'!$E26/'Contas a Receber'!$F26,"")))</f>
        <v>#N/A</v>
      </c>
    </row>
    <row r="27" spans="2:14">
      <c r="B27" s="17">
        <f>'Contas a Receber'!C27</f>
        <v>0</v>
      </c>
      <c r="C27" s="17" t="e">
        <f>IF(VLOOKUP($B27,'Contas a Receber'!$C27:$F27,2,FALSE)=C$2,'Contas a Receber'!$E27/'Contas a Receber'!$F27,"")</f>
        <v>#N/A</v>
      </c>
      <c r="D27" s="17" t="e">
        <f>IF(VLOOKUP($B27,'Contas a Receber'!$C27:$G27,5,FALSE)&gt;D$1,"",IF(VLOOKUP($B27,'Contas a Receber'!$C27:$G27,5,FALSE)=D$1,'Contas a Receber'!$E27/'Contas a Receber'!$F27,IF(COUNT($C27:C27)&lt;'Contas a Receber'!$F27,'Contas a Receber'!$E27/'Contas a Receber'!$F27,"")))</f>
        <v>#N/A</v>
      </c>
      <c r="E27" s="17" t="e">
        <f>IF(VLOOKUP($B27,'Contas a Receber'!$C27:$G27,5,FALSE)&gt;E$1,"",IF(VLOOKUP($B27,'Contas a Receber'!$C27:$G27,5,FALSE)=E$1,'Contas a Receber'!$E27/'Contas a Receber'!$F27,IF(COUNT($C27:D27)&lt;'Contas a Receber'!$F27,'Contas a Receber'!$E27/'Contas a Receber'!$F27,"")))</f>
        <v>#N/A</v>
      </c>
      <c r="F27" s="17" t="e">
        <f>IF(VLOOKUP($B27,'Contas a Receber'!$C27:$G27,5,FALSE)&gt;F$1,"",IF(VLOOKUP($B27,'Contas a Receber'!$C27:$G27,5,FALSE)=F$1,'Contas a Receber'!$E27/'Contas a Receber'!$F27,IF(COUNT($C27:E27)&lt;'Contas a Receber'!$F27,'Contas a Receber'!$E27/'Contas a Receber'!$F27,"")))</f>
        <v>#N/A</v>
      </c>
      <c r="G27" s="17" t="e">
        <f>IF(VLOOKUP($B27,'Contas a Receber'!$C27:$G27,5,FALSE)&gt;G$1,"",IF(VLOOKUP($B27,'Contas a Receber'!$C27:$G27,5,FALSE)=G$1,'Contas a Receber'!$E27/'Contas a Receber'!$F27,IF(COUNT($C27:F27)&lt;'Contas a Receber'!$F27,'Contas a Receber'!$E27/'Contas a Receber'!$F27,"")))</f>
        <v>#N/A</v>
      </c>
      <c r="H27" s="17" t="e">
        <f>IF(VLOOKUP($B27,'Contas a Receber'!$C27:$G27,5,FALSE)&gt;H$1,"",IF(VLOOKUP($B27,'Contas a Receber'!$C27:$G27,5,FALSE)=H$1,'Contas a Receber'!$E27/'Contas a Receber'!$F27,IF(COUNT($C27:G27)&lt;'Contas a Receber'!$F27,'Contas a Receber'!$E27/'Contas a Receber'!$F27,"")))</f>
        <v>#N/A</v>
      </c>
      <c r="I27" s="17" t="e">
        <f>IF(VLOOKUP($B27,'Contas a Receber'!$C27:$G27,5,FALSE)&gt;I$1,"",IF(VLOOKUP($B27,'Contas a Receber'!$C27:$G27,5,FALSE)=I$1,'Contas a Receber'!$E27/'Contas a Receber'!$F27,IF(COUNT($C27:H27)&lt;'Contas a Receber'!$F27,'Contas a Receber'!$E27/'Contas a Receber'!$F27,"")))</f>
        <v>#N/A</v>
      </c>
      <c r="J27" s="17" t="e">
        <f>IF(VLOOKUP($B27,'Contas a Receber'!$C27:$G27,5,FALSE)&gt;J$1,"",IF(VLOOKUP($B27,'Contas a Receber'!$C27:$G27,5,FALSE)=J$1,'Contas a Receber'!$E27/'Contas a Receber'!$F27,IF(COUNT($C27:I27)&lt;'Contas a Receber'!$F27,'Contas a Receber'!$E27/'Contas a Receber'!$F27,"")))</f>
        <v>#N/A</v>
      </c>
      <c r="K27" s="17" t="e">
        <f>IF(VLOOKUP($B27,'Contas a Receber'!$C27:$G27,5,FALSE)&gt;K$1,"",IF(VLOOKUP($B27,'Contas a Receber'!$C27:$G27,5,FALSE)=K$1,'Contas a Receber'!$E27/'Contas a Receber'!$F27,IF(COUNT($C27:J27)&lt;'Contas a Receber'!$F27,'Contas a Receber'!$E27/'Contas a Receber'!$F27,"")))</f>
        <v>#N/A</v>
      </c>
      <c r="L27" s="17" t="e">
        <f>IF(VLOOKUP($B27,'Contas a Receber'!$C27:$G27,5,FALSE)&gt;L$1,"",IF(VLOOKUP($B27,'Contas a Receber'!$C27:$G27,5,FALSE)=L$1,'Contas a Receber'!$E27/'Contas a Receber'!$F27,IF(COUNT($C27:K27)&lt;'Contas a Receber'!$F27,'Contas a Receber'!$E27/'Contas a Receber'!$F27,"")))</f>
        <v>#N/A</v>
      </c>
      <c r="M27" s="17" t="e">
        <f>IF(VLOOKUP($B27,'Contas a Receber'!$C27:$G27,5,FALSE)&gt;M$1,"",IF(VLOOKUP($B27,'Contas a Receber'!$C27:$G27,5,FALSE)=M$1,'Contas a Receber'!$E27/'Contas a Receber'!$F27,IF(COUNT($C27:L27)&lt;'Contas a Receber'!$F27,'Contas a Receber'!$E27/'Contas a Receber'!$F27,"")))</f>
        <v>#N/A</v>
      </c>
      <c r="N27" s="17" t="e">
        <f>IF(VLOOKUP($B27,'Contas a Receber'!$C27:$G27,5,FALSE)&gt;N$1,"",IF(VLOOKUP($B27,'Contas a Receber'!$C27:$G27,5,FALSE)=N$1,'Contas a Receber'!$E27/'Contas a Receber'!$F27,IF(COUNT($C27:M27)&lt;'Contas a Receber'!$F27,'Contas a Receber'!$E27/'Contas a Receber'!$F27,"")))</f>
        <v>#N/A</v>
      </c>
    </row>
    <row r="28" spans="2:14">
      <c r="B28" s="17">
        <f>'Contas a Receber'!C28</f>
        <v>0</v>
      </c>
      <c r="C28" s="17" t="e">
        <f>IF(VLOOKUP($B28,'Contas a Receber'!$C28:$F28,2,FALSE)=C$2,'Contas a Receber'!$E28/'Contas a Receber'!$F28,"")</f>
        <v>#N/A</v>
      </c>
      <c r="D28" s="17" t="e">
        <f>IF(VLOOKUP($B28,'Contas a Receber'!$C28:$G28,5,FALSE)&gt;D$1,"",IF(VLOOKUP($B28,'Contas a Receber'!$C28:$G28,5,FALSE)=D$1,'Contas a Receber'!$E28/'Contas a Receber'!$F28,IF(COUNT($C28:C28)&lt;'Contas a Receber'!$F28,'Contas a Receber'!$E28/'Contas a Receber'!$F28,"")))</f>
        <v>#N/A</v>
      </c>
      <c r="E28" s="17" t="e">
        <f>IF(VLOOKUP($B28,'Contas a Receber'!$C28:$G28,5,FALSE)&gt;E$1,"",IF(VLOOKUP($B28,'Contas a Receber'!$C28:$G28,5,FALSE)=E$1,'Contas a Receber'!$E28/'Contas a Receber'!$F28,IF(COUNT($C28:D28)&lt;'Contas a Receber'!$F28,'Contas a Receber'!$E28/'Contas a Receber'!$F28,"")))</f>
        <v>#N/A</v>
      </c>
      <c r="F28" s="17" t="e">
        <f>IF(VLOOKUP($B28,'Contas a Receber'!$C28:$G28,5,FALSE)&gt;F$1,"",IF(VLOOKUP($B28,'Contas a Receber'!$C28:$G28,5,FALSE)=F$1,'Contas a Receber'!$E28/'Contas a Receber'!$F28,IF(COUNT($C28:E28)&lt;'Contas a Receber'!$F28,'Contas a Receber'!$E28/'Contas a Receber'!$F28,"")))</f>
        <v>#N/A</v>
      </c>
      <c r="G28" s="17" t="e">
        <f>IF(VLOOKUP($B28,'Contas a Receber'!$C28:$G28,5,FALSE)&gt;G$1,"",IF(VLOOKUP($B28,'Contas a Receber'!$C28:$G28,5,FALSE)=G$1,'Contas a Receber'!$E28/'Contas a Receber'!$F28,IF(COUNT($C28:F28)&lt;'Contas a Receber'!$F28,'Contas a Receber'!$E28/'Contas a Receber'!$F28,"")))</f>
        <v>#N/A</v>
      </c>
      <c r="H28" s="17" t="e">
        <f>IF(VLOOKUP($B28,'Contas a Receber'!$C28:$G28,5,FALSE)&gt;H$1,"",IF(VLOOKUP($B28,'Contas a Receber'!$C28:$G28,5,FALSE)=H$1,'Contas a Receber'!$E28/'Contas a Receber'!$F28,IF(COUNT($C28:G28)&lt;'Contas a Receber'!$F28,'Contas a Receber'!$E28/'Contas a Receber'!$F28,"")))</f>
        <v>#N/A</v>
      </c>
      <c r="I28" s="17" t="e">
        <f>IF(VLOOKUP($B28,'Contas a Receber'!$C28:$G28,5,FALSE)&gt;I$1,"",IF(VLOOKUP($B28,'Contas a Receber'!$C28:$G28,5,FALSE)=I$1,'Contas a Receber'!$E28/'Contas a Receber'!$F28,IF(COUNT($C28:H28)&lt;'Contas a Receber'!$F28,'Contas a Receber'!$E28/'Contas a Receber'!$F28,"")))</f>
        <v>#N/A</v>
      </c>
      <c r="J28" s="17" t="e">
        <f>IF(VLOOKUP($B28,'Contas a Receber'!$C28:$G28,5,FALSE)&gt;J$1,"",IF(VLOOKUP($B28,'Contas a Receber'!$C28:$G28,5,FALSE)=J$1,'Contas a Receber'!$E28/'Contas a Receber'!$F28,IF(COUNT($C28:I28)&lt;'Contas a Receber'!$F28,'Contas a Receber'!$E28/'Contas a Receber'!$F28,"")))</f>
        <v>#N/A</v>
      </c>
      <c r="K28" s="17" t="e">
        <f>IF(VLOOKUP($B28,'Contas a Receber'!$C28:$G28,5,FALSE)&gt;K$1,"",IF(VLOOKUP($B28,'Contas a Receber'!$C28:$G28,5,FALSE)=K$1,'Contas a Receber'!$E28/'Contas a Receber'!$F28,IF(COUNT($C28:J28)&lt;'Contas a Receber'!$F28,'Contas a Receber'!$E28/'Contas a Receber'!$F28,"")))</f>
        <v>#N/A</v>
      </c>
      <c r="L28" s="17" t="e">
        <f>IF(VLOOKUP($B28,'Contas a Receber'!$C28:$G28,5,FALSE)&gt;L$1,"",IF(VLOOKUP($B28,'Contas a Receber'!$C28:$G28,5,FALSE)=L$1,'Contas a Receber'!$E28/'Contas a Receber'!$F28,IF(COUNT($C28:K28)&lt;'Contas a Receber'!$F28,'Contas a Receber'!$E28/'Contas a Receber'!$F28,"")))</f>
        <v>#N/A</v>
      </c>
      <c r="M28" s="17" t="e">
        <f>IF(VLOOKUP($B28,'Contas a Receber'!$C28:$G28,5,FALSE)&gt;M$1,"",IF(VLOOKUP($B28,'Contas a Receber'!$C28:$G28,5,FALSE)=M$1,'Contas a Receber'!$E28/'Contas a Receber'!$F28,IF(COUNT($C28:L28)&lt;'Contas a Receber'!$F28,'Contas a Receber'!$E28/'Contas a Receber'!$F28,"")))</f>
        <v>#N/A</v>
      </c>
      <c r="N28" s="17" t="e">
        <f>IF(VLOOKUP($B28,'Contas a Receber'!$C28:$G28,5,FALSE)&gt;N$1,"",IF(VLOOKUP($B28,'Contas a Receber'!$C28:$G28,5,FALSE)=N$1,'Contas a Receber'!$E28/'Contas a Receber'!$F28,IF(COUNT($C28:M28)&lt;'Contas a Receber'!$F28,'Contas a Receber'!$E28/'Contas a Receber'!$F28,"")))</f>
        <v>#N/A</v>
      </c>
    </row>
    <row r="29" spans="2:14">
      <c r="B29" s="17">
        <f>'Contas a Receber'!C29</f>
        <v>0</v>
      </c>
      <c r="C29" s="17" t="e">
        <f>IF(VLOOKUP($B29,'Contas a Receber'!$C29:$F29,2,FALSE)=C$2,'Contas a Receber'!$E29/'Contas a Receber'!$F29,"")</f>
        <v>#N/A</v>
      </c>
      <c r="D29" s="17" t="e">
        <f>IF(VLOOKUP($B29,'Contas a Receber'!$C29:$G29,5,FALSE)&gt;D$1,"",IF(VLOOKUP($B29,'Contas a Receber'!$C29:$G29,5,FALSE)=D$1,'Contas a Receber'!$E29/'Contas a Receber'!$F29,IF(COUNT($C29:C29)&lt;'Contas a Receber'!$F29,'Contas a Receber'!$E29/'Contas a Receber'!$F29,"")))</f>
        <v>#N/A</v>
      </c>
      <c r="E29" s="17" t="e">
        <f>IF(VLOOKUP($B29,'Contas a Receber'!$C29:$G29,5,FALSE)&gt;E$1,"",IF(VLOOKUP($B29,'Contas a Receber'!$C29:$G29,5,FALSE)=E$1,'Contas a Receber'!$E29/'Contas a Receber'!$F29,IF(COUNT($C29:D29)&lt;'Contas a Receber'!$F29,'Contas a Receber'!$E29/'Contas a Receber'!$F29,"")))</f>
        <v>#N/A</v>
      </c>
      <c r="F29" s="17" t="e">
        <f>IF(VLOOKUP($B29,'Contas a Receber'!$C29:$G29,5,FALSE)&gt;F$1,"",IF(VLOOKUP($B29,'Contas a Receber'!$C29:$G29,5,FALSE)=F$1,'Contas a Receber'!$E29/'Contas a Receber'!$F29,IF(COUNT($C29:E29)&lt;'Contas a Receber'!$F29,'Contas a Receber'!$E29/'Contas a Receber'!$F29,"")))</f>
        <v>#N/A</v>
      </c>
      <c r="G29" s="17" t="e">
        <f>IF(VLOOKUP($B29,'Contas a Receber'!$C29:$G29,5,FALSE)&gt;G$1,"",IF(VLOOKUP($B29,'Contas a Receber'!$C29:$G29,5,FALSE)=G$1,'Contas a Receber'!$E29/'Contas a Receber'!$F29,IF(COUNT($C29:F29)&lt;'Contas a Receber'!$F29,'Contas a Receber'!$E29/'Contas a Receber'!$F29,"")))</f>
        <v>#N/A</v>
      </c>
      <c r="H29" s="17" t="e">
        <f>IF(VLOOKUP($B29,'Contas a Receber'!$C29:$G29,5,FALSE)&gt;H$1,"",IF(VLOOKUP($B29,'Contas a Receber'!$C29:$G29,5,FALSE)=H$1,'Contas a Receber'!$E29/'Contas a Receber'!$F29,IF(COUNT($C29:G29)&lt;'Contas a Receber'!$F29,'Contas a Receber'!$E29/'Contas a Receber'!$F29,"")))</f>
        <v>#N/A</v>
      </c>
      <c r="I29" s="17" t="e">
        <f>IF(VLOOKUP($B29,'Contas a Receber'!$C29:$G29,5,FALSE)&gt;I$1,"",IF(VLOOKUP($B29,'Contas a Receber'!$C29:$G29,5,FALSE)=I$1,'Contas a Receber'!$E29/'Contas a Receber'!$F29,IF(COUNT($C29:H29)&lt;'Contas a Receber'!$F29,'Contas a Receber'!$E29/'Contas a Receber'!$F29,"")))</f>
        <v>#N/A</v>
      </c>
      <c r="J29" s="17" t="e">
        <f>IF(VLOOKUP($B29,'Contas a Receber'!$C29:$G29,5,FALSE)&gt;J$1,"",IF(VLOOKUP($B29,'Contas a Receber'!$C29:$G29,5,FALSE)=J$1,'Contas a Receber'!$E29/'Contas a Receber'!$F29,IF(COUNT($C29:I29)&lt;'Contas a Receber'!$F29,'Contas a Receber'!$E29/'Contas a Receber'!$F29,"")))</f>
        <v>#N/A</v>
      </c>
      <c r="K29" s="17" t="e">
        <f>IF(VLOOKUP($B29,'Contas a Receber'!$C29:$G29,5,FALSE)&gt;K$1,"",IF(VLOOKUP($B29,'Contas a Receber'!$C29:$G29,5,FALSE)=K$1,'Contas a Receber'!$E29/'Contas a Receber'!$F29,IF(COUNT($C29:J29)&lt;'Contas a Receber'!$F29,'Contas a Receber'!$E29/'Contas a Receber'!$F29,"")))</f>
        <v>#N/A</v>
      </c>
      <c r="L29" s="17" t="e">
        <f>IF(VLOOKUP($B29,'Contas a Receber'!$C29:$G29,5,FALSE)&gt;L$1,"",IF(VLOOKUP($B29,'Contas a Receber'!$C29:$G29,5,FALSE)=L$1,'Contas a Receber'!$E29/'Contas a Receber'!$F29,IF(COUNT($C29:K29)&lt;'Contas a Receber'!$F29,'Contas a Receber'!$E29/'Contas a Receber'!$F29,"")))</f>
        <v>#N/A</v>
      </c>
      <c r="M29" s="17" t="e">
        <f>IF(VLOOKUP($B29,'Contas a Receber'!$C29:$G29,5,FALSE)&gt;M$1,"",IF(VLOOKUP($B29,'Contas a Receber'!$C29:$G29,5,FALSE)=M$1,'Contas a Receber'!$E29/'Contas a Receber'!$F29,IF(COUNT($C29:L29)&lt;'Contas a Receber'!$F29,'Contas a Receber'!$E29/'Contas a Receber'!$F29,"")))</f>
        <v>#N/A</v>
      </c>
      <c r="N29" s="17" t="e">
        <f>IF(VLOOKUP($B29,'Contas a Receber'!$C29:$G29,5,FALSE)&gt;N$1,"",IF(VLOOKUP($B29,'Contas a Receber'!$C29:$G29,5,FALSE)=N$1,'Contas a Receber'!$E29/'Contas a Receber'!$F29,IF(COUNT($C29:M29)&lt;'Contas a Receber'!$F29,'Contas a Receber'!$E29/'Contas a Receber'!$F29,"")))</f>
        <v>#N/A</v>
      </c>
    </row>
    <row r="30" spans="2:14">
      <c r="B30" s="17">
        <f>'Contas a Receber'!C30</f>
        <v>0</v>
      </c>
      <c r="C30" s="17" t="e">
        <f>IF(VLOOKUP($B30,'Contas a Receber'!$C30:$F30,2,FALSE)=C$2,'Contas a Receber'!$E30/'Contas a Receber'!$F30,"")</f>
        <v>#N/A</v>
      </c>
      <c r="D30" s="17" t="e">
        <f>IF(VLOOKUP($B30,'Contas a Receber'!$C30:$G30,5,FALSE)&gt;D$1,"",IF(VLOOKUP($B30,'Contas a Receber'!$C30:$G30,5,FALSE)=D$1,'Contas a Receber'!$E30/'Contas a Receber'!$F30,IF(COUNT($C30:C30)&lt;'Contas a Receber'!$F30,'Contas a Receber'!$E30/'Contas a Receber'!$F30,"")))</f>
        <v>#N/A</v>
      </c>
      <c r="E30" s="17" t="e">
        <f>IF(VLOOKUP($B30,'Contas a Receber'!$C30:$G30,5,FALSE)&gt;E$1,"",IF(VLOOKUP($B30,'Contas a Receber'!$C30:$G30,5,FALSE)=E$1,'Contas a Receber'!$E30/'Contas a Receber'!$F30,IF(COUNT($C30:D30)&lt;'Contas a Receber'!$F30,'Contas a Receber'!$E30/'Contas a Receber'!$F30,"")))</f>
        <v>#N/A</v>
      </c>
      <c r="F30" s="17" t="e">
        <f>IF(VLOOKUP($B30,'Contas a Receber'!$C30:$G30,5,FALSE)&gt;F$1,"",IF(VLOOKUP($B30,'Contas a Receber'!$C30:$G30,5,FALSE)=F$1,'Contas a Receber'!$E30/'Contas a Receber'!$F30,IF(COUNT($C30:E30)&lt;'Contas a Receber'!$F30,'Contas a Receber'!$E30/'Contas a Receber'!$F30,"")))</f>
        <v>#N/A</v>
      </c>
      <c r="G30" s="17" t="e">
        <f>IF(VLOOKUP($B30,'Contas a Receber'!$C30:$G30,5,FALSE)&gt;G$1,"",IF(VLOOKUP($B30,'Contas a Receber'!$C30:$G30,5,FALSE)=G$1,'Contas a Receber'!$E30/'Contas a Receber'!$F30,IF(COUNT($C30:F30)&lt;'Contas a Receber'!$F30,'Contas a Receber'!$E30/'Contas a Receber'!$F30,"")))</f>
        <v>#N/A</v>
      </c>
      <c r="H30" s="17" t="e">
        <f>IF(VLOOKUP($B30,'Contas a Receber'!$C30:$G30,5,FALSE)&gt;H$1,"",IF(VLOOKUP($B30,'Contas a Receber'!$C30:$G30,5,FALSE)=H$1,'Contas a Receber'!$E30/'Contas a Receber'!$F30,IF(COUNT($C30:G30)&lt;'Contas a Receber'!$F30,'Contas a Receber'!$E30/'Contas a Receber'!$F30,"")))</f>
        <v>#N/A</v>
      </c>
      <c r="I30" s="17" t="e">
        <f>IF(VLOOKUP($B30,'Contas a Receber'!$C30:$G30,5,FALSE)&gt;I$1,"",IF(VLOOKUP($B30,'Contas a Receber'!$C30:$G30,5,FALSE)=I$1,'Contas a Receber'!$E30/'Contas a Receber'!$F30,IF(COUNT($C30:H30)&lt;'Contas a Receber'!$F30,'Contas a Receber'!$E30/'Contas a Receber'!$F30,"")))</f>
        <v>#N/A</v>
      </c>
      <c r="J30" s="17" t="e">
        <f>IF(VLOOKUP($B30,'Contas a Receber'!$C30:$G30,5,FALSE)&gt;J$1,"",IF(VLOOKUP($B30,'Contas a Receber'!$C30:$G30,5,FALSE)=J$1,'Contas a Receber'!$E30/'Contas a Receber'!$F30,IF(COUNT($C30:I30)&lt;'Contas a Receber'!$F30,'Contas a Receber'!$E30/'Contas a Receber'!$F30,"")))</f>
        <v>#N/A</v>
      </c>
      <c r="K30" s="17" t="e">
        <f>IF(VLOOKUP($B30,'Contas a Receber'!$C30:$G30,5,FALSE)&gt;K$1,"",IF(VLOOKUP($B30,'Contas a Receber'!$C30:$G30,5,FALSE)=K$1,'Contas a Receber'!$E30/'Contas a Receber'!$F30,IF(COUNT($C30:J30)&lt;'Contas a Receber'!$F30,'Contas a Receber'!$E30/'Contas a Receber'!$F30,"")))</f>
        <v>#N/A</v>
      </c>
      <c r="L30" s="17" t="e">
        <f>IF(VLOOKUP($B30,'Contas a Receber'!$C30:$G30,5,FALSE)&gt;L$1,"",IF(VLOOKUP($B30,'Contas a Receber'!$C30:$G30,5,FALSE)=L$1,'Contas a Receber'!$E30/'Contas a Receber'!$F30,IF(COUNT($C30:K30)&lt;'Contas a Receber'!$F30,'Contas a Receber'!$E30/'Contas a Receber'!$F30,"")))</f>
        <v>#N/A</v>
      </c>
      <c r="M30" s="17" t="e">
        <f>IF(VLOOKUP($B30,'Contas a Receber'!$C30:$G30,5,FALSE)&gt;M$1,"",IF(VLOOKUP($B30,'Contas a Receber'!$C30:$G30,5,FALSE)=M$1,'Contas a Receber'!$E30/'Contas a Receber'!$F30,IF(COUNT($C30:L30)&lt;'Contas a Receber'!$F30,'Contas a Receber'!$E30/'Contas a Receber'!$F30,"")))</f>
        <v>#N/A</v>
      </c>
      <c r="N30" s="17" t="e">
        <f>IF(VLOOKUP($B30,'Contas a Receber'!$C30:$G30,5,FALSE)&gt;N$1,"",IF(VLOOKUP($B30,'Contas a Receber'!$C30:$G30,5,FALSE)=N$1,'Contas a Receber'!$E30/'Contas a Receber'!$F30,IF(COUNT($C30:M30)&lt;'Contas a Receber'!$F30,'Contas a Receber'!$E30/'Contas a Receber'!$F30,"")))</f>
        <v>#N/A</v>
      </c>
    </row>
    <row r="31" spans="2:14">
      <c r="B31" s="17">
        <f>'Contas a Receber'!C31</f>
        <v>0</v>
      </c>
      <c r="C31" s="17" t="e">
        <f>IF(VLOOKUP($B31,'Contas a Receber'!$C31:$F31,2,FALSE)=C$2,'Contas a Receber'!$E31/'Contas a Receber'!$F31,"")</f>
        <v>#N/A</v>
      </c>
      <c r="D31" s="17" t="e">
        <f>IF(VLOOKUP($B31,'Contas a Receber'!$C31:$G31,5,FALSE)&gt;D$1,"",IF(VLOOKUP($B31,'Contas a Receber'!$C31:$G31,5,FALSE)=D$1,'Contas a Receber'!$E31/'Contas a Receber'!$F31,IF(COUNT($C31:C31)&lt;'Contas a Receber'!$F31,'Contas a Receber'!$E31/'Contas a Receber'!$F31,"")))</f>
        <v>#N/A</v>
      </c>
      <c r="E31" s="17" t="e">
        <f>IF(VLOOKUP($B31,'Contas a Receber'!$C31:$G31,5,FALSE)&gt;E$1,"",IF(VLOOKUP($B31,'Contas a Receber'!$C31:$G31,5,FALSE)=E$1,'Contas a Receber'!$E31/'Contas a Receber'!$F31,IF(COUNT($C31:D31)&lt;'Contas a Receber'!$F31,'Contas a Receber'!$E31/'Contas a Receber'!$F31,"")))</f>
        <v>#N/A</v>
      </c>
      <c r="F31" s="17" t="e">
        <f>IF(VLOOKUP($B31,'Contas a Receber'!$C31:$G31,5,FALSE)&gt;F$1,"",IF(VLOOKUP($B31,'Contas a Receber'!$C31:$G31,5,FALSE)=F$1,'Contas a Receber'!$E31/'Contas a Receber'!$F31,IF(COUNT($C31:E31)&lt;'Contas a Receber'!$F31,'Contas a Receber'!$E31/'Contas a Receber'!$F31,"")))</f>
        <v>#N/A</v>
      </c>
      <c r="G31" s="17" t="e">
        <f>IF(VLOOKUP($B31,'Contas a Receber'!$C31:$G31,5,FALSE)&gt;G$1,"",IF(VLOOKUP($B31,'Contas a Receber'!$C31:$G31,5,FALSE)=G$1,'Contas a Receber'!$E31/'Contas a Receber'!$F31,IF(COUNT($C31:F31)&lt;'Contas a Receber'!$F31,'Contas a Receber'!$E31/'Contas a Receber'!$F31,"")))</f>
        <v>#N/A</v>
      </c>
      <c r="H31" s="17" t="e">
        <f>IF(VLOOKUP($B31,'Contas a Receber'!$C31:$G31,5,FALSE)&gt;H$1,"",IF(VLOOKUP($B31,'Contas a Receber'!$C31:$G31,5,FALSE)=H$1,'Contas a Receber'!$E31/'Contas a Receber'!$F31,IF(COUNT($C31:G31)&lt;'Contas a Receber'!$F31,'Contas a Receber'!$E31/'Contas a Receber'!$F31,"")))</f>
        <v>#N/A</v>
      </c>
      <c r="I31" s="17" t="e">
        <f>IF(VLOOKUP($B31,'Contas a Receber'!$C31:$G31,5,FALSE)&gt;I$1,"",IF(VLOOKUP($B31,'Contas a Receber'!$C31:$G31,5,FALSE)=I$1,'Contas a Receber'!$E31/'Contas a Receber'!$F31,IF(COUNT($C31:H31)&lt;'Contas a Receber'!$F31,'Contas a Receber'!$E31/'Contas a Receber'!$F31,"")))</f>
        <v>#N/A</v>
      </c>
      <c r="J31" s="17" t="e">
        <f>IF(VLOOKUP($B31,'Contas a Receber'!$C31:$G31,5,FALSE)&gt;J$1,"",IF(VLOOKUP($B31,'Contas a Receber'!$C31:$G31,5,FALSE)=J$1,'Contas a Receber'!$E31/'Contas a Receber'!$F31,IF(COUNT($C31:I31)&lt;'Contas a Receber'!$F31,'Contas a Receber'!$E31/'Contas a Receber'!$F31,"")))</f>
        <v>#N/A</v>
      </c>
      <c r="K31" s="17" t="e">
        <f>IF(VLOOKUP($B31,'Contas a Receber'!$C31:$G31,5,FALSE)&gt;K$1,"",IF(VLOOKUP($B31,'Contas a Receber'!$C31:$G31,5,FALSE)=K$1,'Contas a Receber'!$E31/'Contas a Receber'!$F31,IF(COUNT($C31:J31)&lt;'Contas a Receber'!$F31,'Contas a Receber'!$E31/'Contas a Receber'!$F31,"")))</f>
        <v>#N/A</v>
      </c>
      <c r="L31" s="17" t="e">
        <f>IF(VLOOKUP($B31,'Contas a Receber'!$C31:$G31,5,FALSE)&gt;L$1,"",IF(VLOOKUP($B31,'Contas a Receber'!$C31:$G31,5,FALSE)=L$1,'Contas a Receber'!$E31/'Contas a Receber'!$F31,IF(COUNT($C31:K31)&lt;'Contas a Receber'!$F31,'Contas a Receber'!$E31/'Contas a Receber'!$F31,"")))</f>
        <v>#N/A</v>
      </c>
      <c r="M31" s="17" t="e">
        <f>IF(VLOOKUP($B31,'Contas a Receber'!$C31:$G31,5,FALSE)&gt;M$1,"",IF(VLOOKUP($B31,'Contas a Receber'!$C31:$G31,5,FALSE)=M$1,'Contas a Receber'!$E31/'Contas a Receber'!$F31,IF(COUNT($C31:L31)&lt;'Contas a Receber'!$F31,'Contas a Receber'!$E31/'Contas a Receber'!$F31,"")))</f>
        <v>#N/A</v>
      </c>
      <c r="N31" s="17" t="e">
        <f>IF(VLOOKUP($B31,'Contas a Receber'!$C31:$G31,5,FALSE)&gt;N$1,"",IF(VLOOKUP($B31,'Contas a Receber'!$C31:$G31,5,FALSE)=N$1,'Contas a Receber'!$E31/'Contas a Receber'!$F31,IF(COUNT($C31:M31)&lt;'Contas a Receber'!$F31,'Contas a Receber'!$E31/'Contas a Receber'!$F31,"")))</f>
        <v>#N/A</v>
      </c>
    </row>
    <row r="32" spans="2:14">
      <c r="B32" s="17">
        <f>'Contas a Receber'!C32</f>
        <v>0</v>
      </c>
      <c r="C32" s="17" t="e">
        <f>IF(VLOOKUP($B32,'Contas a Receber'!$C32:$F32,2,FALSE)=C$2,'Contas a Receber'!$E32/'Contas a Receber'!$F32,"")</f>
        <v>#N/A</v>
      </c>
      <c r="D32" s="17" t="e">
        <f>IF(VLOOKUP($B32,'Contas a Receber'!$C32:$G32,5,FALSE)&gt;D$1,"",IF(VLOOKUP($B32,'Contas a Receber'!$C32:$G32,5,FALSE)=D$1,'Contas a Receber'!$E32/'Contas a Receber'!$F32,IF(COUNT($C32:C32)&lt;'Contas a Receber'!$F32,'Contas a Receber'!$E32/'Contas a Receber'!$F32,"")))</f>
        <v>#N/A</v>
      </c>
      <c r="E32" s="17" t="e">
        <f>IF(VLOOKUP($B32,'Contas a Receber'!$C32:$G32,5,FALSE)&gt;E$1,"",IF(VLOOKUP($B32,'Contas a Receber'!$C32:$G32,5,FALSE)=E$1,'Contas a Receber'!$E32/'Contas a Receber'!$F32,IF(COUNT($C32:D32)&lt;'Contas a Receber'!$F32,'Contas a Receber'!$E32/'Contas a Receber'!$F32,"")))</f>
        <v>#N/A</v>
      </c>
      <c r="F32" s="17" t="e">
        <f>IF(VLOOKUP($B32,'Contas a Receber'!$C32:$G32,5,FALSE)&gt;F$1,"",IF(VLOOKUP($B32,'Contas a Receber'!$C32:$G32,5,FALSE)=F$1,'Contas a Receber'!$E32/'Contas a Receber'!$F32,IF(COUNT($C32:E32)&lt;'Contas a Receber'!$F32,'Contas a Receber'!$E32/'Contas a Receber'!$F32,"")))</f>
        <v>#N/A</v>
      </c>
      <c r="G32" s="17" t="e">
        <f>IF(VLOOKUP($B32,'Contas a Receber'!$C32:$G32,5,FALSE)&gt;G$1,"",IF(VLOOKUP($B32,'Contas a Receber'!$C32:$G32,5,FALSE)=G$1,'Contas a Receber'!$E32/'Contas a Receber'!$F32,IF(COUNT($C32:F32)&lt;'Contas a Receber'!$F32,'Contas a Receber'!$E32/'Contas a Receber'!$F32,"")))</f>
        <v>#N/A</v>
      </c>
      <c r="H32" s="17" t="e">
        <f>IF(VLOOKUP($B32,'Contas a Receber'!$C32:$G32,5,FALSE)&gt;H$1,"",IF(VLOOKUP($B32,'Contas a Receber'!$C32:$G32,5,FALSE)=H$1,'Contas a Receber'!$E32/'Contas a Receber'!$F32,IF(COUNT($C32:G32)&lt;'Contas a Receber'!$F32,'Contas a Receber'!$E32/'Contas a Receber'!$F32,"")))</f>
        <v>#N/A</v>
      </c>
      <c r="I32" s="17" t="e">
        <f>IF(VLOOKUP($B32,'Contas a Receber'!$C32:$G32,5,FALSE)&gt;I$1,"",IF(VLOOKUP($B32,'Contas a Receber'!$C32:$G32,5,FALSE)=I$1,'Contas a Receber'!$E32/'Contas a Receber'!$F32,IF(COUNT($C32:H32)&lt;'Contas a Receber'!$F32,'Contas a Receber'!$E32/'Contas a Receber'!$F32,"")))</f>
        <v>#N/A</v>
      </c>
      <c r="J32" s="17" t="e">
        <f>IF(VLOOKUP($B32,'Contas a Receber'!$C32:$G32,5,FALSE)&gt;J$1,"",IF(VLOOKUP($B32,'Contas a Receber'!$C32:$G32,5,FALSE)=J$1,'Contas a Receber'!$E32/'Contas a Receber'!$F32,IF(COUNT($C32:I32)&lt;'Contas a Receber'!$F32,'Contas a Receber'!$E32/'Contas a Receber'!$F32,"")))</f>
        <v>#N/A</v>
      </c>
      <c r="K32" s="17" t="e">
        <f>IF(VLOOKUP($B32,'Contas a Receber'!$C32:$G32,5,FALSE)&gt;K$1,"",IF(VLOOKUP($B32,'Contas a Receber'!$C32:$G32,5,FALSE)=K$1,'Contas a Receber'!$E32/'Contas a Receber'!$F32,IF(COUNT($C32:J32)&lt;'Contas a Receber'!$F32,'Contas a Receber'!$E32/'Contas a Receber'!$F32,"")))</f>
        <v>#N/A</v>
      </c>
      <c r="L32" s="17" t="e">
        <f>IF(VLOOKUP($B32,'Contas a Receber'!$C32:$G32,5,FALSE)&gt;L$1,"",IF(VLOOKUP($B32,'Contas a Receber'!$C32:$G32,5,FALSE)=L$1,'Contas a Receber'!$E32/'Contas a Receber'!$F32,IF(COUNT($C32:K32)&lt;'Contas a Receber'!$F32,'Contas a Receber'!$E32/'Contas a Receber'!$F32,"")))</f>
        <v>#N/A</v>
      </c>
      <c r="M32" s="17" t="e">
        <f>IF(VLOOKUP($B32,'Contas a Receber'!$C32:$G32,5,FALSE)&gt;M$1,"",IF(VLOOKUP($B32,'Contas a Receber'!$C32:$G32,5,FALSE)=M$1,'Contas a Receber'!$E32/'Contas a Receber'!$F32,IF(COUNT($C32:L32)&lt;'Contas a Receber'!$F32,'Contas a Receber'!$E32/'Contas a Receber'!$F32,"")))</f>
        <v>#N/A</v>
      </c>
      <c r="N32" s="17" t="e">
        <f>IF(VLOOKUP($B32,'Contas a Receber'!$C32:$G32,5,FALSE)&gt;N$1,"",IF(VLOOKUP($B32,'Contas a Receber'!$C32:$G32,5,FALSE)=N$1,'Contas a Receber'!$E32/'Contas a Receber'!$F32,IF(COUNT($C32:M32)&lt;'Contas a Receber'!$F32,'Contas a Receber'!$E32/'Contas a Receber'!$F32,"")))</f>
        <v>#N/A</v>
      </c>
    </row>
    <row r="33" spans="2:14">
      <c r="B33" s="17">
        <f>'Contas a Receber'!C33</f>
        <v>0</v>
      </c>
      <c r="C33" s="17" t="e">
        <f>IF(VLOOKUP($B33,'Contas a Receber'!$C33:$F33,2,FALSE)=C$2,'Contas a Receber'!$E33/'Contas a Receber'!$F33,"")</f>
        <v>#N/A</v>
      </c>
      <c r="D33" s="17" t="e">
        <f>IF(VLOOKUP($B33,'Contas a Receber'!$C33:$G33,5,FALSE)&gt;D$1,"",IF(VLOOKUP($B33,'Contas a Receber'!$C33:$G33,5,FALSE)=D$1,'Contas a Receber'!$E33/'Contas a Receber'!$F33,IF(COUNT($C33:C33)&lt;'Contas a Receber'!$F33,'Contas a Receber'!$E33/'Contas a Receber'!$F33,"")))</f>
        <v>#N/A</v>
      </c>
      <c r="E33" s="17" t="e">
        <f>IF(VLOOKUP($B33,'Contas a Receber'!$C33:$G33,5,FALSE)&gt;E$1,"",IF(VLOOKUP($B33,'Contas a Receber'!$C33:$G33,5,FALSE)=E$1,'Contas a Receber'!$E33/'Contas a Receber'!$F33,IF(COUNT($C33:D33)&lt;'Contas a Receber'!$F33,'Contas a Receber'!$E33/'Contas a Receber'!$F33,"")))</f>
        <v>#N/A</v>
      </c>
      <c r="F33" s="17" t="e">
        <f>IF(VLOOKUP($B33,'Contas a Receber'!$C33:$G33,5,FALSE)&gt;F$1,"",IF(VLOOKUP($B33,'Contas a Receber'!$C33:$G33,5,FALSE)=F$1,'Contas a Receber'!$E33/'Contas a Receber'!$F33,IF(COUNT($C33:E33)&lt;'Contas a Receber'!$F33,'Contas a Receber'!$E33/'Contas a Receber'!$F33,"")))</f>
        <v>#N/A</v>
      </c>
      <c r="G33" s="17" t="e">
        <f>IF(VLOOKUP($B33,'Contas a Receber'!$C33:$G33,5,FALSE)&gt;G$1,"",IF(VLOOKUP($B33,'Contas a Receber'!$C33:$G33,5,FALSE)=G$1,'Contas a Receber'!$E33/'Contas a Receber'!$F33,IF(COUNT($C33:F33)&lt;'Contas a Receber'!$F33,'Contas a Receber'!$E33/'Contas a Receber'!$F33,"")))</f>
        <v>#N/A</v>
      </c>
      <c r="H33" s="17" t="e">
        <f>IF(VLOOKUP($B33,'Contas a Receber'!$C33:$G33,5,FALSE)&gt;H$1,"",IF(VLOOKUP($B33,'Contas a Receber'!$C33:$G33,5,FALSE)=H$1,'Contas a Receber'!$E33/'Contas a Receber'!$F33,IF(COUNT($C33:G33)&lt;'Contas a Receber'!$F33,'Contas a Receber'!$E33/'Contas a Receber'!$F33,"")))</f>
        <v>#N/A</v>
      </c>
      <c r="I33" s="17" t="e">
        <f>IF(VLOOKUP($B33,'Contas a Receber'!$C33:$G33,5,FALSE)&gt;I$1,"",IF(VLOOKUP($B33,'Contas a Receber'!$C33:$G33,5,FALSE)=I$1,'Contas a Receber'!$E33/'Contas a Receber'!$F33,IF(COUNT($C33:H33)&lt;'Contas a Receber'!$F33,'Contas a Receber'!$E33/'Contas a Receber'!$F33,"")))</f>
        <v>#N/A</v>
      </c>
      <c r="J33" s="17" t="e">
        <f>IF(VLOOKUP($B33,'Contas a Receber'!$C33:$G33,5,FALSE)&gt;J$1,"",IF(VLOOKUP($B33,'Contas a Receber'!$C33:$G33,5,FALSE)=J$1,'Contas a Receber'!$E33/'Contas a Receber'!$F33,IF(COUNT($C33:I33)&lt;'Contas a Receber'!$F33,'Contas a Receber'!$E33/'Contas a Receber'!$F33,"")))</f>
        <v>#N/A</v>
      </c>
      <c r="K33" s="17" t="e">
        <f>IF(VLOOKUP($B33,'Contas a Receber'!$C33:$G33,5,FALSE)&gt;K$1,"",IF(VLOOKUP($B33,'Contas a Receber'!$C33:$G33,5,FALSE)=K$1,'Contas a Receber'!$E33/'Contas a Receber'!$F33,IF(COUNT($C33:J33)&lt;'Contas a Receber'!$F33,'Contas a Receber'!$E33/'Contas a Receber'!$F33,"")))</f>
        <v>#N/A</v>
      </c>
      <c r="L33" s="17" t="e">
        <f>IF(VLOOKUP($B33,'Contas a Receber'!$C33:$G33,5,FALSE)&gt;L$1,"",IF(VLOOKUP($B33,'Contas a Receber'!$C33:$G33,5,FALSE)=L$1,'Contas a Receber'!$E33/'Contas a Receber'!$F33,IF(COUNT($C33:K33)&lt;'Contas a Receber'!$F33,'Contas a Receber'!$E33/'Contas a Receber'!$F33,"")))</f>
        <v>#N/A</v>
      </c>
      <c r="M33" s="17" t="e">
        <f>IF(VLOOKUP($B33,'Contas a Receber'!$C33:$G33,5,FALSE)&gt;M$1,"",IF(VLOOKUP($B33,'Contas a Receber'!$C33:$G33,5,FALSE)=M$1,'Contas a Receber'!$E33/'Contas a Receber'!$F33,IF(COUNT($C33:L33)&lt;'Contas a Receber'!$F33,'Contas a Receber'!$E33/'Contas a Receber'!$F33,"")))</f>
        <v>#N/A</v>
      </c>
      <c r="N33" s="17" t="e">
        <f>IF(VLOOKUP($B33,'Contas a Receber'!$C33:$G33,5,FALSE)&gt;N$1,"",IF(VLOOKUP($B33,'Contas a Receber'!$C33:$G33,5,FALSE)=N$1,'Contas a Receber'!$E33/'Contas a Receber'!$F33,IF(COUNT($C33:M33)&lt;'Contas a Receber'!$F33,'Contas a Receber'!$E33/'Contas a Receber'!$F33,"")))</f>
        <v>#N/A</v>
      </c>
    </row>
    <row r="34" spans="2:14">
      <c r="B34" s="17">
        <f>'Contas a Receber'!C34</f>
        <v>0</v>
      </c>
      <c r="C34" s="17" t="e">
        <f>IF(VLOOKUP($B34,'Contas a Receber'!$C34:$F34,2,FALSE)=C$2,'Contas a Receber'!$E34/'Contas a Receber'!$F34,"")</f>
        <v>#N/A</v>
      </c>
      <c r="D34" s="17" t="e">
        <f>IF(VLOOKUP($B34,'Contas a Receber'!$C34:$G34,5,FALSE)&gt;D$1,"",IF(VLOOKUP($B34,'Contas a Receber'!$C34:$G34,5,FALSE)=D$1,'Contas a Receber'!$E34/'Contas a Receber'!$F34,IF(COUNT($C34:C34)&lt;'Contas a Receber'!$F34,'Contas a Receber'!$E34/'Contas a Receber'!$F34,"")))</f>
        <v>#N/A</v>
      </c>
      <c r="E34" s="17" t="e">
        <f>IF(VLOOKUP($B34,'Contas a Receber'!$C34:$G34,5,FALSE)&gt;E$1,"",IF(VLOOKUP($B34,'Contas a Receber'!$C34:$G34,5,FALSE)=E$1,'Contas a Receber'!$E34/'Contas a Receber'!$F34,IF(COUNT($C34:D34)&lt;'Contas a Receber'!$F34,'Contas a Receber'!$E34/'Contas a Receber'!$F34,"")))</f>
        <v>#N/A</v>
      </c>
      <c r="F34" s="17" t="e">
        <f>IF(VLOOKUP($B34,'Contas a Receber'!$C34:$G34,5,FALSE)&gt;F$1,"",IF(VLOOKUP($B34,'Contas a Receber'!$C34:$G34,5,FALSE)=F$1,'Contas a Receber'!$E34/'Contas a Receber'!$F34,IF(COUNT($C34:E34)&lt;'Contas a Receber'!$F34,'Contas a Receber'!$E34/'Contas a Receber'!$F34,"")))</f>
        <v>#N/A</v>
      </c>
      <c r="G34" s="17" t="e">
        <f>IF(VLOOKUP($B34,'Contas a Receber'!$C34:$G34,5,FALSE)&gt;G$1,"",IF(VLOOKUP($B34,'Contas a Receber'!$C34:$G34,5,FALSE)=G$1,'Contas a Receber'!$E34/'Contas a Receber'!$F34,IF(COUNT($C34:F34)&lt;'Contas a Receber'!$F34,'Contas a Receber'!$E34/'Contas a Receber'!$F34,"")))</f>
        <v>#N/A</v>
      </c>
      <c r="H34" s="17" t="e">
        <f>IF(VLOOKUP($B34,'Contas a Receber'!$C34:$G34,5,FALSE)&gt;H$1,"",IF(VLOOKUP($B34,'Contas a Receber'!$C34:$G34,5,FALSE)=H$1,'Contas a Receber'!$E34/'Contas a Receber'!$F34,IF(COUNT($C34:G34)&lt;'Contas a Receber'!$F34,'Contas a Receber'!$E34/'Contas a Receber'!$F34,"")))</f>
        <v>#N/A</v>
      </c>
      <c r="I34" s="17" t="e">
        <f>IF(VLOOKUP($B34,'Contas a Receber'!$C34:$G34,5,FALSE)&gt;I$1,"",IF(VLOOKUP($B34,'Contas a Receber'!$C34:$G34,5,FALSE)=I$1,'Contas a Receber'!$E34/'Contas a Receber'!$F34,IF(COUNT($C34:H34)&lt;'Contas a Receber'!$F34,'Contas a Receber'!$E34/'Contas a Receber'!$F34,"")))</f>
        <v>#N/A</v>
      </c>
      <c r="J34" s="17" t="e">
        <f>IF(VLOOKUP($B34,'Contas a Receber'!$C34:$G34,5,FALSE)&gt;J$1,"",IF(VLOOKUP($B34,'Contas a Receber'!$C34:$G34,5,FALSE)=J$1,'Contas a Receber'!$E34/'Contas a Receber'!$F34,IF(COUNT($C34:I34)&lt;'Contas a Receber'!$F34,'Contas a Receber'!$E34/'Contas a Receber'!$F34,"")))</f>
        <v>#N/A</v>
      </c>
      <c r="K34" s="17" t="e">
        <f>IF(VLOOKUP($B34,'Contas a Receber'!$C34:$G34,5,FALSE)&gt;K$1,"",IF(VLOOKUP($B34,'Contas a Receber'!$C34:$G34,5,FALSE)=K$1,'Contas a Receber'!$E34/'Contas a Receber'!$F34,IF(COUNT($C34:J34)&lt;'Contas a Receber'!$F34,'Contas a Receber'!$E34/'Contas a Receber'!$F34,"")))</f>
        <v>#N/A</v>
      </c>
      <c r="L34" s="17" t="e">
        <f>IF(VLOOKUP($B34,'Contas a Receber'!$C34:$G34,5,FALSE)&gt;L$1,"",IF(VLOOKUP($B34,'Contas a Receber'!$C34:$G34,5,FALSE)=L$1,'Contas a Receber'!$E34/'Contas a Receber'!$F34,IF(COUNT($C34:K34)&lt;'Contas a Receber'!$F34,'Contas a Receber'!$E34/'Contas a Receber'!$F34,"")))</f>
        <v>#N/A</v>
      </c>
      <c r="M34" s="17" t="e">
        <f>IF(VLOOKUP($B34,'Contas a Receber'!$C34:$G34,5,FALSE)&gt;M$1,"",IF(VLOOKUP($B34,'Contas a Receber'!$C34:$G34,5,FALSE)=M$1,'Contas a Receber'!$E34/'Contas a Receber'!$F34,IF(COUNT($C34:L34)&lt;'Contas a Receber'!$F34,'Contas a Receber'!$E34/'Contas a Receber'!$F34,"")))</f>
        <v>#N/A</v>
      </c>
      <c r="N34" s="17" t="e">
        <f>IF(VLOOKUP($B34,'Contas a Receber'!$C34:$G34,5,FALSE)&gt;N$1,"",IF(VLOOKUP($B34,'Contas a Receber'!$C34:$G34,5,FALSE)=N$1,'Contas a Receber'!$E34/'Contas a Receber'!$F34,IF(COUNT($C34:M34)&lt;'Contas a Receber'!$F34,'Contas a Receber'!$E34/'Contas a Receber'!$F34,"")))</f>
        <v>#N/A</v>
      </c>
    </row>
    <row r="35" spans="2:14">
      <c r="B35" s="17">
        <f>'Contas a Receber'!C35</f>
        <v>0</v>
      </c>
      <c r="C35" s="17" t="e">
        <f>IF(VLOOKUP($B35,'Contas a Receber'!$C35:$F35,2,FALSE)=C$2,'Contas a Receber'!$E35/'Contas a Receber'!$F35,"")</f>
        <v>#N/A</v>
      </c>
      <c r="D35" s="17" t="e">
        <f>IF(VLOOKUP($B35,'Contas a Receber'!$C35:$G35,5,FALSE)&gt;D$1,"",IF(VLOOKUP($B35,'Contas a Receber'!$C35:$G35,5,FALSE)=D$1,'Contas a Receber'!$E35/'Contas a Receber'!$F35,IF(COUNT($C35:C35)&lt;'Contas a Receber'!$F35,'Contas a Receber'!$E35/'Contas a Receber'!$F35,"")))</f>
        <v>#N/A</v>
      </c>
      <c r="E35" s="17" t="e">
        <f>IF(VLOOKUP($B35,'Contas a Receber'!$C35:$G35,5,FALSE)&gt;E$1,"",IF(VLOOKUP($B35,'Contas a Receber'!$C35:$G35,5,FALSE)=E$1,'Contas a Receber'!$E35/'Contas a Receber'!$F35,IF(COUNT($C35:D35)&lt;'Contas a Receber'!$F35,'Contas a Receber'!$E35/'Contas a Receber'!$F35,"")))</f>
        <v>#N/A</v>
      </c>
      <c r="F35" s="17" t="e">
        <f>IF(VLOOKUP($B35,'Contas a Receber'!$C35:$G35,5,FALSE)&gt;F$1,"",IF(VLOOKUP($B35,'Contas a Receber'!$C35:$G35,5,FALSE)=F$1,'Contas a Receber'!$E35/'Contas a Receber'!$F35,IF(COUNT($C35:E35)&lt;'Contas a Receber'!$F35,'Contas a Receber'!$E35/'Contas a Receber'!$F35,"")))</f>
        <v>#N/A</v>
      </c>
      <c r="G35" s="17" t="e">
        <f>IF(VLOOKUP($B35,'Contas a Receber'!$C35:$G35,5,FALSE)&gt;G$1,"",IF(VLOOKUP($B35,'Contas a Receber'!$C35:$G35,5,FALSE)=G$1,'Contas a Receber'!$E35/'Contas a Receber'!$F35,IF(COUNT($C35:F35)&lt;'Contas a Receber'!$F35,'Contas a Receber'!$E35/'Contas a Receber'!$F35,"")))</f>
        <v>#N/A</v>
      </c>
      <c r="H35" s="17" t="e">
        <f>IF(VLOOKUP($B35,'Contas a Receber'!$C35:$G35,5,FALSE)&gt;H$1,"",IF(VLOOKUP($B35,'Contas a Receber'!$C35:$G35,5,FALSE)=H$1,'Contas a Receber'!$E35/'Contas a Receber'!$F35,IF(COUNT($C35:G35)&lt;'Contas a Receber'!$F35,'Contas a Receber'!$E35/'Contas a Receber'!$F35,"")))</f>
        <v>#N/A</v>
      </c>
      <c r="I35" s="17" t="e">
        <f>IF(VLOOKUP($B35,'Contas a Receber'!$C35:$G35,5,FALSE)&gt;I$1,"",IF(VLOOKUP($B35,'Contas a Receber'!$C35:$G35,5,FALSE)=I$1,'Contas a Receber'!$E35/'Contas a Receber'!$F35,IF(COUNT($C35:H35)&lt;'Contas a Receber'!$F35,'Contas a Receber'!$E35/'Contas a Receber'!$F35,"")))</f>
        <v>#N/A</v>
      </c>
      <c r="J35" s="17" t="e">
        <f>IF(VLOOKUP($B35,'Contas a Receber'!$C35:$G35,5,FALSE)&gt;J$1,"",IF(VLOOKUP($B35,'Contas a Receber'!$C35:$G35,5,FALSE)=J$1,'Contas a Receber'!$E35/'Contas a Receber'!$F35,IF(COUNT($C35:I35)&lt;'Contas a Receber'!$F35,'Contas a Receber'!$E35/'Contas a Receber'!$F35,"")))</f>
        <v>#N/A</v>
      </c>
      <c r="K35" s="17" t="e">
        <f>IF(VLOOKUP($B35,'Contas a Receber'!$C35:$G35,5,FALSE)&gt;K$1,"",IF(VLOOKUP($B35,'Contas a Receber'!$C35:$G35,5,FALSE)=K$1,'Contas a Receber'!$E35/'Contas a Receber'!$F35,IF(COUNT($C35:J35)&lt;'Contas a Receber'!$F35,'Contas a Receber'!$E35/'Contas a Receber'!$F35,"")))</f>
        <v>#N/A</v>
      </c>
      <c r="L35" s="17" t="e">
        <f>IF(VLOOKUP($B35,'Contas a Receber'!$C35:$G35,5,FALSE)&gt;L$1,"",IF(VLOOKUP($B35,'Contas a Receber'!$C35:$G35,5,FALSE)=L$1,'Contas a Receber'!$E35/'Contas a Receber'!$F35,IF(COUNT($C35:K35)&lt;'Contas a Receber'!$F35,'Contas a Receber'!$E35/'Contas a Receber'!$F35,"")))</f>
        <v>#N/A</v>
      </c>
      <c r="M35" s="17" t="e">
        <f>IF(VLOOKUP($B35,'Contas a Receber'!$C35:$G35,5,FALSE)&gt;M$1,"",IF(VLOOKUP($B35,'Contas a Receber'!$C35:$G35,5,FALSE)=M$1,'Contas a Receber'!$E35/'Contas a Receber'!$F35,IF(COUNT($C35:L35)&lt;'Contas a Receber'!$F35,'Contas a Receber'!$E35/'Contas a Receber'!$F35,"")))</f>
        <v>#N/A</v>
      </c>
      <c r="N35" s="17" t="e">
        <f>IF(VLOOKUP($B35,'Contas a Receber'!$C35:$G35,5,FALSE)&gt;N$1,"",IF(VLOOKUP($B35,'Contas a Receber'!$C35:$G35,5,FALSE)=N$1,'Contas a Receber'!$E35/'Contas a Receber'!$F35,IF(COUNT($C35:M35)&lt;'Contas a Receber'!$F35,'Contas a Receber'!$E35/'Contas a Receber'!$F35,"")))</f>
        <v>#N/A</v>
      </c>
    </row>
    <row r="36" spans="2:14">
      <c r="B36" s="17">
        <f>'Contas a Receber'!C36</f>
        <v>0</v>
      </c>
      <c r="C36" s="17" t="e">
        <f>IF(VLOOKUP($B36,'Contas a Receber'!$C36:$F36,2,FALSE)=C$2,'Contas a Receber'!$E36/'Contas a Receber'!$F36,"")</f>
        <v>#N/A</v>
      </c>
      <c r="D36" s="17" t="e">
        <f>IF(VLOOKUP($B36,'Contas a Receber'!$C36:$G36,5,FALSE)&gt;D$1,"",IF(VLOOKUP($B36,'Contas a Receber'!$C36:$G36,5,FALSE)=D$1,'Contas a Receber'!$E36/'Contas a Receber'!$F36,IF(COUNT($C36:C36)&lt;'Contas a Receber'!$F36,'Contas a Receber'!$E36/'Contas a Receber'!$F36,"")))</f>
        <v>#N/A</v>
      </c>
      <c r="E36" s="17" t="e">
        <f>IF(VLOOKUP($B36,'Contas a Receber'!$C36:$G36,5,FALSE)&gt;E$1,"",IF(VLOOKUP($B36,'Contas a Receber'!$C36:$G36,5,FALSE)=E$1,'Contas a Receber'!$E36/'Contas a Receber'!$F36,IF(COUNT($C36:D36)&lt;'Contas a Receber'!$F36,'Contas a Receber'!$E36/'Contas a Receber'!$F36,"")))</f>
        <v>#N/A</v>
      </c>
      <c r="F36" s="17" t="e">
        <f>IF(VLOOKUP($B36,'Contas a Receber'!$C36:$G36,5,FALSE)&gt;F$1,"",IF(VLOOKUP($B36,'Contas a Receber'!$C36:$G36,5,FALSE)=F$1,'Contas a Receber'!$E36/'Contas a Receber'!$F36,IF(COUNT($C36:E36)&lt;'Contas a Receber'!$F36,'Contas a Receber'!$E36/'Contas a Receber'!$F36,"")))</f>
        <v>#N/A</v>
      </c>
      <c r="G36" s="17" t="e">
        <f>IF(VLOOKUP($B36,'Contas a Receber'!$C36:$G36,5,FALSE)&gt;G$1,"",IF(VLOOKUP($B36,'Contas a Receber'!$C36:$G36,5,FALSE)=G$1,'Contas a Receber'!$E36/'Contas a Receber'!$F36,IF(COUNT($C36:F36)&lt;'Contas a Receber'!$F36,'Contas a Receber'!$E36/'Contas a Receber'!$F36,"")))</f>
        <v>#N/A</v>
      </c>
      <c r="H36" s="17" t="e">
        <f>IF(VLOOKUP($B36,'Contas a Receber'!$C36:$G36,5,FALSE)&gt;H$1,"",IF(VLOOKUP($B36,'Contas a Receber'!$C36:$G36,5,FALSE)=H$1,'Contas a Receber'!$E36/'Contas a Receber'!$F36,IF(COUNT($C36:G36)&lt;'Contas a Receber'!$F36,'Contas a Receber'!$E36/'Contas a Receber'!$F36,"")))</f>
        <v>#N/A</v>
      </c>
      <c r="I36" s="17" t="e">
        <f>IF(VLOOKUP($B36,'Contas a Receber'!$C36:$G36,5,FALSE)&gt;I$1,"",IF(VLOOKUP($B36,'Contas a Receber'!$C36:$G36,5,FALSE)=I$1,'Contas a Receber'!$E36/'Contas a Receber'!$F36,IF(COUNT($C36:H36)&lt;'Contas a Receber'!$F36,'Contas a Receber'!$E36/'Contas a Receber'!$F36,"")))</f>
        <v>#N/A</v>
      </c>
      <c r="J36" s="17" t="e">
        <f>IF(VLOOKUP($B36,'Contas a Receber'!$C36:$G36,5,FALSE)&gt;J$1,"",IF(VLOOKUP($B36,'Contas a Receber'!$C36:$G36,5,FALSE)=J$1,'Contas a Receber'!$E36/'Contas a Receber'!$F36,IF(COUNT($C36:I36)&lt;'Contas a Receber'!$F36,'Contas a Receber'!$E36/'Contas a Receber'!$F36,"")))</f>
        <v>#N/A</v>
      </c>
      <c r="K36" s="17" t="e">
        <f>IF(VLOOKUP($B36,'Contas a Receber'!$C36:$G36,5,FALSE)&gt;K$1,"",IF(VLOOKUP($B36,'Contas a Receber'!$C36:$G36,5,FALSE)=K$1,'Contas a Receber'!$E36/'Contas a Receber'!$F36,IF(COUNT($C36:J36)&lt;'Contas a Receber'!$F36,'Contas a Receber'!$E36/'Contas a Receber'!$F36,"")))</f>
        <v>#N/A</v>
      </c>
      <c r="L36" s="17" t="e">
        <f>IF(VLOOKUP($B36,'Contas a Receber'!$C36:$G36,5,FALSE)&gt;L$1,"",IF(VLOOKUP($B36,'Contas a Receber'!$C36:$G36,5,FALSE)=L$1,'Contas a Receber'!$E36/'Contas a Receber'!$F36,IF(COUNT($C36:K36)&lt;'Contas a Receber'!$F36,'Contas a Receber'!$E36/'Contas a Receber'!$F36,"")))</f>
        <v>#N/A</v>
      </c>
      <c r="M36" s="17" t="e">
        <f>IF(VLOOKUP($B36,'Contas a Receber'!$C36:$G36,5,FALSE)&gt;M$1,"",IF(VLOOKUP($B36,'Contas a Receber'!$C36:$G36,5,FALSE)=M$1,'Contas a Receber'!$E36/'Contas a Receber'!$F36,IF(COUNT($C36:L36)&lt;'Contas a Receber'!$F36,'Contas a Receber'!$E36/'Contas a Receber'!$F36,"")))</f>
        <v>#N/A</v>
      </c>
      <c r="N36" s="17" t="e">
        <f>IF(VLOOKUP($B36,'Contas a Receber'!$C36:$G36,5,FALSE)&gt;N$1,"",IF(VLOOKUP($B36,'Contas a Receber'!$C36:$G36,5,FALSE)=N$1,'Contas a Receber'!$E36/'Contas a Receber'!$F36,IF(COUNT($C36:M36)&lt;'Contas a Receber'!$F36,'Contas a Receber'!$E36/'Contas a Receber'!$F36,"")))</f>
        <v>#N/A</v>
      </c>
    </row>
    <row r="37" spans="2:14">
      <c r="B37" s="17">
        <f>'Contas a Receber'!C37</f>
        <v>0</v>
      </c>
      <c r="C37" s="17" t="e">
        <f>IF(VLOOKUP($B37,'Contas a Receber'!$C37:$F37,2,FALSE)=C$2,'Contas a Receber'!$E37/'Contas a Receber'!$F37,"")</f>
        <v>#N/A</v>
      </c>
      <c r="D37" s="17" t="e">
        <f>IF(VLOOKUP($B37,'Contas a Receber'!$C37:$G37,5,FALSE)&gt;D$1,"",IF(VLOOKUP($B37,'Contas a Receber'!$C37:$G37,5,FALSE)=D$1,'Contas a Receber'!$E37/'Contas a Receber'!$F37,IF(COUNT($C37:C37)&lt;'Contas a Receber'!$F37,'Contas a Receber'!$E37/'Contas a Receber'!$F37,"")))</f>
        <v>#N/A</v>
      </c>
      <c r="E37" s="17" t="e">
        <f>IF(VLOOKUP($B37,'Contas a Receber'!$C37:$G37,5,FALSE)&gt;E$1,"",IF(VLOOKUP($B37,'Contas a Receber'!$C37:$G37,5,FALSE)=E$1,'Contas a Receber'!$E37/'Contas a Receber'!$F37,IF(COUNT($C37:D37)&lt;'Contas a Receber'!$F37,'Contas a Receber'!$E37/'Contas a Receber'!$F37,"")))</f>
        <v>#N/A</v>
      </c>
      <c r="F37" s="17" t="e">
        <f>IF(VLOOKUP($B37,'Contas a Receber'!$C37:$G37,5,FALSE)&gt;F$1,"",IF(VLOOKUP($B37,'Contas a Receber'!$C37:$G37,5,FALSE)=F$1,'Contas a Receber'!$E37/'Contas a Receber'!$F37,IF(COUNT($C37:E37)&lt;'Contas a Receber'!$F37,'Contas a Receber'!$E37/'Contas a Receber'!$F37,"")))</f>
        <v>#N/A</v>
      </c>
      <c r="G37" s="17" t="e">
        <f>IF(VLOOKUP($B37,'Contas a Receber'!$C37:$G37,5,FALSE)&gt;G$1,"",IF(VLOOKUP($B37,'Contas a Receber'!$C37:$G37,5,FALSE)=G$1,'Contas a Receber'!$E37/'Contas a Receber'!$F37,IF(COUNT($C37:F37)&lt;'Contas a Receber'!$F37,'Contas a Receber'!$E37/'Contas a Receber'!$F37,"")))</f>
        <v>#N/A</v>
      </c>
      <c r="H37" s="17" t="e">
        <f>IF(VLOOKUP($B37,'Contas a Receber'!$C37:$G37,5,FALSE)&gt;H$1,"",IF(VLOOKUP($B37,'Contas a Receber'!$C37:$G37,5,FALSE)=H$1,'Contas a Receber'!$E37/'Contas a Receber'!$F37,IF(COUNT($C37:G37)&lt;'Contas a Receber'!$F37,'Contas a Receber'!$E37/'Contas a Receber'!$F37,"")))</f>
        <v>#N/A</v>
      </c>
      <c r="I37" s="17" t="e">
        <f>IF(VLOOKUP($B37,'Contas a Receber'!$C37:$G37,5,FALSE)&gt;I$1,"",IF(VLOOKUP($B37,'Contas a Receber'!$C37:$G37,5,FALSE)=I$1,'Contas a Receber'!$E37/'Contas a Receber'!$F37,IF(COUNT($C37:H37)&lt;'Contas a Receber'!$F37,'Contas a Receber'!$E37/'Contas a Receber'!$F37,"")))</f>
        <v>#N/A</v>
      </c>
      <c r="J37" s="17" t="e">
        <f>IF(VLOOKUP($B37,'Contas a Receber'!$C37:$G37,5,FALSE)&gt;J$1,"",IF(VLOOKUP($B37,'Contas a Receber'!$C37:$G37,5,FALSE)=J$1,'Contas a Receber'!$E37/'Contas a Receber'!$F37,IF(COUNT($C37:I37)&lt;'Contas a Receber'!$F37,'Contas a Receber'!$E37/'Contas a Receber'!$F37,"")))</f>
        <v>#N/A</v>
      </c>
      <c r="K37" s="17" t="e">
        <f>IF(VLOOKUP($B37,'Contas a Receber'!$C37:$G37,5,FALSE)&gt;K$1,"",IF(VLOOKUP($B37,'Contas a Receber'!$C37:$G37,5,FALSE)=K$1,'Contas a Receber'!$E37/'Contas a Receber'!$F37,IF(COUNT($C37:J37)&lt;'Contas a Receber'!$F37,'Contas a Receber'!$E37/'Contas a Receber'!$F37,"")))</f>
        <v>#N/A</v>
      </c>
      <c r="L37" s="17" t="e">
        <f>IF(VLOOKUP($B37,'Contas a Receber'!$C37:$G37,5,FALSE)&gt;L$1,"",IF(VLOOKUP($B37,'Contas a Receber'!$C37:$G37,5,FALSE)=L$1,'Contas a Receber'!$E37/'Contas a Receber'!$F37,IF(COUNT($C37:K37)&lt;'Contas a Receber'!$F37,'Contas a Receber'!$E37/'Contas a Receber'!$F37,"")))</f>
        <v>#N/A</v>
      </c>
      <c r="M37" s="17" t="e">
        <f>IF(VLOOKUP($B37,'Contas a Receber'!$C37:$G37,5,FALSE)&gt;M$1,"",IF(VLOOKUP($B37,'Contas a Receber'!$C37:$G37,5,FALSE)=M$1,'Contas a Receber'!$E37/'Contas a Receber'!$F37,IF(COUNT($C37:L37)&lt;'Contas a Receber'!$F37,'Contas a Receber'!$E37/'Contas a Receber'!$F37,"")))</f>
        <v>#N/A</v>
      </c>
      <c r="N37" s="17" t="e">
        <f>IF(VLOOKUP($B37,'Contas a Receber'!$C37:$G37,5,FALSE)&gt;N$1,"",IF(VLOOKUP($B37,'Contas a Receber'!$C37:$G37,5,FALSE)=N$1,'Contas a Receber'!$E37/'Contas a Receber'!$F37,IF(COUNT($C37:M37)&lt;'Contas a Receber'!$F37,'Contas a Receber'!$E37/'Contas a Receber'!$F37,"")))</f>
        <v>#N/A</v>
      </c>
    </row>
    <row r="38" spans="2:14">
      <c r="B38" s="17">
        <f>'Contas a Receber'!C38</f>
        <v>0</v>
      </c>
      <c r="C38" s="17" t="e">
        <f>IF(VLOOKUP($B38,'Contas a Receber'!$C38:$F38,2,FALSE)=C$2,'Contas a Receber'!$E38/'Contas a Receber'!$F38,"")</f>
        <v>#N/A</v>
      </c>
      <c r="D38" s="17" t="e">
        <f>IF(VLOOKUP($B38,'Contas a Receber'!$C38:$G38,5,FALSE)&gt;D$1,"",IF(VLOOKUP($B38,'Contas a Receber'!$C38:$G38,5,FALSE)=D$1,'Contas a Receber'!$E38/'Contas a Receber'!$F38,IF(COUNT($C38:C38)&lt;'Contas a Receber'!$F38,'Contas a Receber'!$E38/'Contas a Receber'!$F38,"")))</f>
        <v>#N/A</v>
      </c>
      <c r="E38" s="17" t="e">
        <f>IF(VLOOKUP($B38,'Contas a Receber'!$C38:$G38,5,FALSE)&gt;E$1,"",IF(VLOOKUP($B38,'Contas a Receber'!$C38:$G38,5,FALSE)=E$1,'Contas a Receber'!$E38/'Contas a Receber'!$F38,IF(COUNT($C38:D38)&lt;'Contas a Receber'!$F38,'Contas a Receber'!$E38/'Contas a Receber'!$F38,"")))</f>
        <v>#N/A</v>
      </c>
      <c r="F38" s="17" t="e">
        <f>IF(VLOOKUP($B38,'Contas a Receber'!$C38:$G38,5,FALSE)&gt;F$1,"",IF(VLOOKUP($B38,'Contas a Receber'!$C38:$G38,5,FALSE)=F$1,'Contas a Receber'!$E38/'Contas a Receber'!$F38,IF(COUNT($C38:E38)&lt;'Contas a Receber'!$F38,'Contas a Receber'!$E38/'Contas a Receber'!$F38,"")))</f>
        <v>#N/A</v>
      </c>
      <c r="G38" s="17" t="e">
        <f>IF(VLOOKUP($B38,'Contas a Receber'!$C38:$G38,5,FALSE)&gt;G$1,"",IF(VLOOKUP($B38,'Contas a Receber'!$C38:$G38,5,FALSE)=G$1,'Contas a Receber'!$E38/'Contas a Receber'!$F38,IF(COUNT($C38:F38)&lt;'Contas a Receber'!$F38,'Contas a Receber'!$E38/'Contas a Receber'!$F38,"")))</f>
        <v>#N/A</v>
      </c>
      <c r="H38" s="17" t="e">
        <f>IF(VLOOKUP($B38,'Contas a Receber'!$C38:$G38,5,FALSE)&gt;H$1,"",IF(VLOOKUP($B38,'Contas a Receber'!$C38:$G38,5,FALSE)=H$1,'Contas a Receber'!$E38/'Contas a Receber'!$F38,IF(COUNT($C38:G38)&lt;'Contas a Receber'!$F38,'Contas a Receber'!$E38/'Contas a Receber'!$F38,"")))</f>
        <v>#N/A</v>
      </c>
      <c r="I38" s="17" t="e">
        <f>IF(VLOOKUP($B38,'Contas a Receber'!$C38:$G38,5,FALSE)&gt;I$1,"",IF(VLOOKUP($B38,'Contas a Receber'!$C38:$G38,5,FALSE)=I$1,'Contas a Receber'!$E38/'Contas a Receber'!$F38,IF(COUNT($C38:H38)&lt;'Contas a Receber'!$F38,'Contas a Receber'!$E38/'Contas a Receber'!$F38,"")))</f>
        <v>#N/A</v>
      </c>
      <c r="J38" s="17" t="e">
        <f>IF(VLOOKUP($B38,'Contas a Receber'!$C38:$G38,5,FALSE)&gt;J$1,"",IF(VLOOKUP($B38,'Contas a Receber'!$C38:$G38,5,FALSE)=J$1,'Contas a Receber'!$E38/'Contas a Receber'!$F38,IF(COUNT($C38:I38)&lt;'Contas a Receber'!$F38,'Contas a Receber'!$E38/'Contas a Receber'!$F38,"")))</f>
        <v>#N/A</v>
      </c>
      <c r="K38" s="17" t="e">
        <f>IF(VLOOKUP($B38,'Contas a Receber'!$C38:$G38,5,FALSE)&gt;K$1,"",IF(VLOOKUP($B38,'Contas a Receber'!$C38:$G38,5,FALSE)=K$1,'Contas a Receber'!$E38/'Contas a Receber'!$F38,IF(COUNT($C38:J38)&lt;'Contas a Receber'!$F38,'Contas a Receber'!$E38/'Contas a Receber'!$F38,"")))</f>
        <v>#N/A</v>
      </c>
      <c r="L38" s="17" t="e">
        <f>IF(VLOOKUP($B38,'Contas a Receber'!$C38:$G38,5,FALSE)&gt;L$1,"",IF(VLOOKUP($B38,'Contas a Receber'!$C38:$G38,5,FALSE)=L$1,'Contas a Receber'!$E38/'Contas a Receber'!$F38,IF(COUNT($C38:K38)&lt;'Contas a Receber'!$F38,'Contas a Receber'!$E38/'Contas a Receber'!$F38,"")))</f>
        <v>#N/A</v>
      </c>
      <c r="M38" s="17" t="e">
        <f>IF(VLOOKUP($B38,'Contas a Receber'!$C38:$G38,5,FALSE)&gt;M$1,"",IF(VLOOKUP($B38,'Contas a Receber'!$C38:$G38,5,FALSE)=M$1,'Contas a Receber'!$E38/'Contas a Receber'!$F38,IF(COUNT($C38:L38)&lt;'Contas a Receber'!$F38,'Contas a Receber'!$E38/'Contas a Receber'!$F38,"")))</f>
        <v>#N/A</v>
      </c>
      <c r="N38" s="17" t="e">
        <f>IF(VLOOKUP($B38,'Contas a Receber'!$C38:$G38,5,FALSE)&gt;N$1,"",IF(VLOOKUP($B38,'Contas a Receber'!$C38:$G38,5,FALSE)=N$1,'Contas a Receber'!$E38/'Contas a Receber'!$F38,IF(COUNT($C38:M38)&lt;'Contas a Receber'!$F38,'Contas a Receber'!$E38/'Contas a Receber'!$F38,"")))</f>
        <v>#N/A</v>
      </c>
    </row>
    <row r="39" spans="2:14">
      <c r="B39" s="17">
        <f>'Contas a Receber'!C39</f>
        <v>0</v>
      </c>
      <c r="C39" s="17" t="e">
        <f>IF(VLOOKUP($B39,'Contas a Receber'!$C39:$F39,2,FALSE)=C$2,'Contas a Receber'!$E39/'Contas a Receber'!$F39,"")</f>
        <v>#N/A</v>
      </c>
      <c r="D39" s="17" t="e">
        <f>IF(VLOOKUP($B39,'Contas a Receber'!$C39:$G39,5,FALSE)&gt;D$1,"",IF(VLOOKUP($B39,'Contas a Receber'!$C39:$G39,5,FALSE)=D$1,'Contas a Receber'!$E39/'Contas a Receber'!$F39,IF(COUNT($C39:C39)&lt;'Contas a Receber'!$F39,'Contas a Receber'!$E39/'Contas a Receber'!$F39,"")))</f>
        <v>#N/A</v>
      </c>
      <c r="E39" s="17" t="e">
        <f>IF(VLOOKUP($B39,'Contas a Receber'!$C39:$G39,5,FALSE)&gt;E$1,"",IF(VLOOKUP($B39,'Contas a Receber'!$C39:$G39,5,FALSE)=E$1,'Contas a Receber'!$E39/'Contas a Receber'!$F39,IF(COUNT($C39:D39)&lt;'Contas a Receber'!$F39,'Contas a Receber'!$E39/'Contas a Receber'!$F39,"")))</f>
        <v>#N/A</v>
      </c>
      <c r="F39" s="17" t="e">
        <f>IF(VLOOKUP($B39,'Contas a Receber'!$C39:$G39,5,FALSE)&gt;F$1,"",IF(VLOOKUP($B39,'Contas a Receber'!$C39:$G39,5,FALSE)=F$1,'Contas a Receber'!$E39/'Contas a Receber'!$F39,IF(COUNT($C39:E39)&lt;'Contas a Receber'!$F39,'Contas a Receber'!$E39/'Contas a Receber'!$F39,"")))</f>
        <v>#N/A</v>
      </c>
      <c r="G39" s="17" t="e">
        <f>IF(VLOOKUP($B39,'Contas a Receber'!$C39:$G39,5,FALSE)&gt;G$1,"",IF(VLOOKUP($B39,'Contas a Receber'!$C39:$G39,5,FALSE)=G$1,'Contas a Receber'!$E39/'Contas a Receber'!$F39,IF(COUNT($C39:F39)&lt;'Contas a Receber'!$F39,'Contas a Receber'!$E39/'Contas a Receber'!$F39,"")))</f>
        <v>#N/A</v>
      </c>
      <c r="H39" s="17" t="e">
        <f>IF(VLOOKUP($B39,'Contas a Receber'!$C39:$G39,5,FALSE)&gt;H$1,"",IF(VLOOKUP($B39,'Contas a Receber'!$C39:$G39,5,FALSE)=H$1,'Contas a Receber'!$E39/'Contas a Receber'!$F39,IF(COUNT($C39:G39)&lt;'Contas a Receber'!$F39,'Contas a Receber'!$E39/'Contas a Receber'!$F39,"")))</f>
        <v>#N/A</v>
      </c>
      <c r="I39" s="17" t="e">
        <f>IF(VLOOKUP($B39,'Contas a Receber'!$C39:$G39,5,FALSE)&gt;I$1,"",IF(VLOOKUP($B39,'Contas a Receber'!$C39:$G39,5,FALSE)=I$1,'Contas a Receber'!$E39/'Contas a Receber'!$F39,IF(COUNT($C39:H39)&lt;'Contas a Receber'!$F39,'Contas a Receber'!$E39/'Contas a Receber'!$F39,"")))</f>
        <v>#N/A</v>
      </c>
      <c r="J39" s="17" t="e">
        <f>IF(VLOOKUP($B39,'Contas a Receber'!$C39:$G39,5,FALSE)&gt;J$1,"",IF(VLOOKUP($B39,'Contas a Receber'!$C39:$G39,5,FALSE)=J$1,'Contas a Receber'!$E39/'Contas a Receber'!$F39,IF(COUNT($C39:I39)&lt;'Contas a Receber'!$F39,'Contas a Receber'!$E39/'Contas a Receber'!$F39,"")))</f>
        <v>#N/A</v>
      </c>
      <c r="K39" s="17" t="e">
        <f>IF(VLOOKUP($B39,'Contas a Receber'!$C39:$G39,5,FALSE)&gt;K$1,"",IF(VLOOKUP($B39,'Contas a Receber'!$C39:$G39,5,FALSE)=K$1,'Contas a Receber'!$E39/'Contas a Receber'!$F39,IF(COUNT($C39:J39)&lt;'Contas a Receber'!$F39,'Contas a Receber'!$E39/'Contas a Receber'!$F39,"")))</f>
        <v>#N/A</v>
      </c>
      <c r="L39" s="17" t="e">
        <f>IF(VLOOKUP($B39,'Contas a Receber'!$C39:$G39,5,FALSE)&gt;L$1,"",IF(VLOOKUP($B39,'Contas a Receber'!$C39:$G39,5,FALSE)=L$1,'Contas a Receber'!$E39/'Contas a Receber'!$F39,IF(COUNT($C39:K39)&lt;'Contas a Receber'!$F39,'Contas a Receber'!$E39/'Contas a Receber'!$F39,"")))</f>
        <v>#N/A</v>
      </c>
      <c r="M39" s="17" t="e">
        <f>IF(VLOOKUP($B39,'Contas a Receber'!$C39:$G39,5,FALSE)&gt;M$1,"",IF(VLOOKUP($B39,'Contas a Receber'!$C39:$G39,5,FALSE)=M$1,'Contas a Receber'!$E39/'Contas a Receber'!$F39,IF(COUNT($C39:L39)&lt;'Contas a Receber'!$F39,'Contas a Receber'!$E39/'Contas a Receber'!$F39,"")))</f>
        <v>#N/A</v>
      </c>
      <c r="N39" s="17" t="e">
        <f>IF(VLOOKUP($B39,'Contas a Receber'!$C39:$G39,5,FALSE)&gt;N$1,"",IF(VLOOKUP($B39,'Contas a Receber'!$C39:$G39,5,FALSE)=N$1,'Contas a Receber'!$E39/'Contas a Receber'!$F39,IF(COUNT($C39:M39)&lt;'Contas a Receber'!$F39,'Contas a Receber'!$E39/'Contas a Receber'!$F39,"")))</f>
        <v>#N/A</v>
      </c>
    </row>
    <row r="40" spans="2:14">
      <c r="B40" s="17">
        <f>'Contas a Receber'!C40</f>
        <v>0</v>
      </c>
      <c r="C40" s="17" t="e">
        <f>IF(VLOOKUP($B40,'Contas a Receber'!$C40:$F40,2,FALSE)=C$2,'Contas a Receber'!$E40/'Contas a Receber'!$F40,"")</f>
        <v>#N/A</v>
      </c>
      <c r="D40" s="17" t="e">
        <f>IF(VLOOKUP($B40,'Contas a Receber'!$C40:$G40,5,FALSE)&gt;D$1,"",IF(VLOOKUP($B40,'Contas a Receber'!$C40:$G40,5,FALSE)=D$1,'Contas a Receber'!$E40/'Contas a Receber'!$F40,IF(COUNT($C40:C40)&lt;'Contas a Receber'!$F40,'Contas a Receber'!$E40/'Contas a Receber'!$F40,"")))</f>
        <v>#N/A</v>
      </c>
      <c r="E40" s="17" t="e">
        <f>IF(VLOOKUP($B40,'Contas a Receber'!$C40:$G40,5,FALSE)&gt;E$1,"",IF(VLOOKUP($B40,'Contas a Receber'!$C40:$G40,5,FALSE)=E$1,'Contas a Receber'!$E40/'Contas a Receber'!$F40,IF(COUNT($C40:D40)&lt;'Contas a Receber'!$F40,'Contas a Receber'!$E40/'Contas a Receber'!$F40,"")))</f>
        <v>#N/A</v>
      </c>
      <c r="F40" s="17" t="e">
        <f>IF(VLOOKUP($B40,'Contas a Receber'!$C40:$G40,5,FALSE)&gt;F$1,"",IF(VLOOKUP($B40,'Contas a Receber'!$C40:$G40,5,FALSE)=F$1,'Contas a Receber'!$E40/'Contas a Receber'!$F40,IF(COUNT($C40:E40)&lt;'Contas a Receber'!$F40,'Contas a Receber'!$E40/'Contas a Receber'!$F40,"")))</f>
        <v>#N/A</v>
      </c>
      <c r="G40" s="17" t="e">
        <f>IF(VLOOKUP($B40,'Contas a Receber'!$C40:$G40,5,FALSE)&gt;G$1,"",IF(VLOOKUP($B40,'Contas a Receber'!$C40:$G40,5,FALSE)=G$1,'Contas a Receber'!$E40/'Contas a Receber'!$F40,IF(COUNT($C40:F40)&lt;'Contas a Receber'!$F40,'Contas a Receber'!$E40/'Contas a Receber'!$F40,"")))</f>
        <v>#N/A</v>
      </c>
      <c r="H40" s="17" t="e">
        <f>IF(VLOOKUP($B40,'Contas a Receber'!$C40:$G40,5,FALSE)&gt;H$1,"",IF(VLOOKUP($B40,'Contas a Receber'!$C40:$G40,5,FALSE)=H$1,'Contas a Receber'!$E40/'Contas a Receber'!$F40,IF(COUNT($C40:G40)&lt;'Contas a Receber'!$F40,'Contas a Receber'!$E40/'Contas a Receber'!$F40,"")))</f>
        <v>#N/A</v>
      </c>
      <c r="I40" s="17" t="e">
        <f>IF(VLOOKUP($B40,'Contas a Receber'!$C40:$G40,5,FALSE)&gt;I$1,"",IF(VLOOKUP($B40,'Contas a Receber'!$C40:$G40,5,FALSE)=I$1,'Contas a Receber'!$E40/'Contas a Receber'!$F40,IF(COUNT($C40:H40)&lt;'Contas a Receber'!$F40,'Contas a Receber'!$E40/'Contas a Receber'!$F40,"")))</f>
        <v>#N/A</v>
      </c>
      <c r="J40" s="17" t="e">
        <f>IF(VLOOKUP($B40,'Contas a Receber'!$C40:$G40,5,FALSE)&gt;J$1,"",IF(VLOOKUP($B40,'Contas a Receber'!$C40:$G40,5,FALSE)=J$1,'Contas a Receber'!$E40/'Contas a Receber'!$F40,IF(COUNT($C40:I40)&lt;'Contas a Receber'!$F40,'Contas a Receber'!$E40/'Contas a Receber'!$F40,"")))</f>
        <v>#N/A</v>
      </c>
      <c r="K40" s="17" t="e">
        <f>IF(VLOOKUP($B40,'Contas a Receber'!$C40:$G40,5,FALSE)&gt;K$1,"",IF(VLOOKUP($B40,'Contas a Receber'!$C40:$G40,5,FALSE)=K$1,'Contas a Receber'!$E40/'Contas a Receber'!$F40,IF(COUNT($C40:J40)&lt;'Contas a Receber'!$F40,'Contas a Receber'!$E40/'Contas a Receber'!$F40,"")))</f>
        <v>#N/A</v>
      </c>
      <c r="L40" s="17" t="e">
        <f>IF(VLOOKUP($B40,'Contas a Receber'!$C40:$G40,5,FALSE)&gt;L$1,"",IF(VLOOKUP($B40,'Contas a Receber'!$C40:$G40,5,FALSE)=L$1,'Contas a Receber'!$E40/'Contas a Receber'!$F40,IF(COUNT($C40:K40)&lt;'Contas a Receber'!$F40,'Contas a Receber'!$E40/'Contas a Receber'!$F40,"")))</f>
        <v>#N/A</v>
      </c>
      <c r="M40" s="17" t="e">
        <f>IF(VLOOKUP($B40,'Contas a Receber'!$C40:$G40,5,FALSE)&gt;M$1,"",IF(VLOOKUP($B40,'Contas a Receber'!$C40:$G40,5,FALSE)=M$1,'Contas a Receber'!$E40/'Contas a Receber'!$F40,IF(COUNT($C40:L40)&lt;'Contas a Receber'!$F40,'Contas a Receber'!$E40/'Contas a Receber'!$F40,"")))</f>
        <v>#N/A</v>
      </c>
      <c r="N40" s="17" t="e">
        <f>IF(VLOOKUP($B40,'Contas a Receber'!$C40:$G40,5,FALSE)&gt;N$1,"",IF(VLOOKUP($B40,'Contas a Receber'!$C40:$G40,5,FALSE)=N$1,'Contas a Receber'!$E40/'Contas a Receber'!$F40,IF(COUNT($C40:M40)&lt;'Contas a Receber'!$F40,'Contas a Receber'!$E40/'Contas a Receber'!$F40,"")))</f>
        <v>#N/A</v>
      </c>
    </row>
    <row r="41" spans="2:14">
      <c r="B41" s="17">
        <f>'Contas a Receber'!C41</f>
        <v>0</v>
      </c>
      <c r="C41" s="17" t="e">
        <f>IF(VLOOKUP($B41,'Contas a Receber'!$C41:$F41,2,FALSE)=C$2,'Contas a Receber'!$E41/'Contas a Receber'!$F41,"")</f>
        <v>#N/A</v>
      </c>
      <c r="D41" s="17" t="e">
        <f>IF(VLOOKUP($B41,'Contas a Receber'!$C41:$G41,5,FALSE)&gt;D$1,"",IF(VLOOKUP($B41,'Contas a Receber'!$C41:$G41,5,FALSE)=D$1,'Contas a Receber'!$E41/'Contas a Receber'!$F41,IF(COUNT($C41:C41)&lt;'Contas a Receber'!$F41,'Contas a Receber'!$E41/'Contas a Receber'!$F41,"")))</f>
        <v>#N/A</v>
      </c>
      <c r="E41" s="17" t="e">
        <f>IF(VLOOKUP($B41,'Contas a Receber'!$C41:$G41,5,FALSE)&gt;E$1,"",IF(VLOOKUP($B41,'Contas a Receber'!$C41:$G41,5,FALSE)=E$1,'Contas a Receber'!$E41/'Contas a Receber'!$F41,IF(COUNT($C41:D41)&lt;'Contas a Receber'!$F41,'Contas a Receber'!$E41/'Contas a Receber'!$F41,"")))</f>
        <v>#N/A</v>
      </c>
      <c r="F41" s="17" t="e">
        <f>IF(VLOOKUP($B41,'Contas a Receber'!$C41:$G41,5,FALSE)&gt;F$1,"",IF(VLOOKUP($B41,'Contas a Receber'!$C41:$G41,5,FALSE)=F$1,'Contas a Receber'!$E41/'Contas a Receber'!$F41,IF(COUNT($C41:E41)&lt;'Contas a Receber'!$F41,'Contas a Receber'!$E41/'Contas a Receber'!$F41,"")))</f>
        <v>#N/A</v>
      </c>
      <c r="G41" s="17" t="e">
        <f>IF(VLOOKUP($B41,'Contas a Receber'!$C41:$G41,5,FALSE)&gt;G$1,"",IF(VLOOKUP($B41,'Contas a Receber'!$C41:$G41,5,FALSE)=G$1,'Contas a Receber'!$E41/'Contas a Receber'!$F41,IF(COUNT($C41:F41)&lt;'Contas a Receber'!$F41,'Contas a Receber'!$E41/'Contas a Receber'!$F41,"")))</f>
        <v>#N/A</v>
      </c>
      <c r="H41" s="17" t="e">
        <f>IF(VLOOKUP($B41,'Contas a Receber'!$C41:$G41,5,FALSE)&gt;H$1,"",IF(VLOOKUP($B41,'Contas a Receber'!$C41:$G41,5,FALSE)=H$1,'Contas a Receber'!$E41/'Contas a Receber'!$F41,IF(COUNT($C41:G41)&lt;'Contas a Receber'!$F41,'Contas a Receber'!$E41/'Contas a Receber'!$F41,"")))</f>
        <v>#N/A</v>
      </c>
      <c r="I41" s="17" t="e">
        <f>IF(VLOOKUP($B41,'Contas a Receber'!$C41:$G41,5,FALSE)&gt;I$1,"",IF(VLOOKUP($B41,'Contas a Receber'!$C41:$G41,5,FALSE)=I$1,'Contas a Receber'!$E41/'Contas a Receber'!$F41,IF(COUNT($C41:H41)&lt;'Contas a Receber'!$F41,'Contas a Receber'!$E41/'Contas a Receber'!$F41,"")))</f>
        <v>#N/A</v>
      </c>
      <c r="J41" s="17" t="e">
        <f>IF(VLOOKUP($B41,'Contas a Receber'!$C41:$G41,5,FALSE)&gt;J$1,"",IF(VLOOKUP($B41,'Contas a Receber'!$C41:$G41,5,FALSE)=J$1,'Contas a Receber'!$E41/'Contas a Receber'!$F41,IF(COUNT($C41:I41)&lt;'Contas a Receber'!$F41,'Contas a Receber'!$E41/'Contas a Receber'!$F41,"")))</f>
        <v>#N/A</v>
      </c>
      <c r="K41" s="17" t="e">
        <f>IF(VLOOKUP($B41,'Contas a Receber'!$C41:$G41,5,FALSE)&gt;K$1,"",IF(VLOOKUP($B41,'Contas a Receber'!$C41:$G41,5,FALSE)=K$1,'Contas a Receber'!$E41/'Contas a Receber'!$F41,IF(COUNT($C41:J41)&lt;'Contas a Receber'!$F41,'Contas a Receber'!$E41/'Contas a Receber'!$F41,"")))</f>
        <v>#N/A</v>
      </c>
      <c r="L41" s="17" t="e">
        <f>IF(VLOOKUP($B41,'Contas a Receber'!$C41:$G41,5,FALSE)&gt;L$1,"",IF(VLOOKUP($B41,'Contas a Receber'!$C41:$G41,5,FALSE)=L$1,'Contas a Receber'!$E41/'Contas a Receber'!$F41,IF(COUNT($C41:K41)&lt;'Contas a Receber'!$F41,'Contas a Receber'!$E41/'Contas a Receber'!$F41,"")))</f>
        <v>#N/A</v>
      </c>
      <c r="M41" s="17" t="e">
        <f>IF(VLOOKUP($B41,'Contas a Receber'!$C41:$G41,5,FALSE)&gt;M$1,"",IF(VLOOKUP($B41,'Contas a Receber'!$C41:$G41,5,FALSE)=M$1,'Contas a Receber'!$E41/'Contas a Receber'!$F41,IF(COUNT($C41:L41)&lt;'Contas a Receber'!$F41,'Contas a Receber'!$E41/'Contas a Receber'!$F41,"")))</f>
        <v>#N/A</v>
      </c>
      <c r="N41" s="17" t="e">
        <f>IF(VLOOKUP($B41,'Contas a Receber'!$C41:$G41,5,FALSE)&gt;N$1,"",IF(VLOOKUP($B41,'Contas a Receber'!$C41:$G41,5,FALSE)=N$1,'Contas a Receber'!$E41/'Contas a Receber'!$F41,IF(COUNT($C41:M41)&lt;'Contas a Receber'!$F41,'Contas a Receber'!$E41/'Contas a Receber'!$F41,"")))</f>
        <v>#N/A</v>
      </c>
    </row>
    <row r="42" spans="2:14">
      <c r="B42" s="17">
        <f>'Contas a Receber'!C42</f>
        <v>0</v>
      </c>
      <c r="C42" s="17" t="e">
        <f>IF(VLOOKUP($B42,'Contas a Receber'!$C42:$F42,2,FALSE)=C$2,'Contas a Receber'!$E42/'Contas a Receber'!$F42,"")</f>
        <v>#N/A</v>
      </c>
      <c r="D42" s="17" t="e">
        <f>IF(VLOOKUP($B42,'Contas a Receber'!$C42:$G42,5,FALSE)&gt;D$1,"",IF(VLOOKUP($B42,'Contas a Receber'!$C42:$G42,5,FALSE)=D$1,'Contas a Receber'!$E42/'Contas a Receber'!$F42,IF(COUNT($C42:C42)&lt;'Contas a Receber'!$F42,'Contas a Receber'!$E42/'Contas a Receber'!$F42,"")))</f>
        <v>#N/A</v>
      </c>
      <c r="E42" s="17" t="e">
        <f>IF(VLOOKUP($B42,'Contas a Receber'!$C42:$G42,5,FALSE)&gt;E$1,"",IF(VLOOKUP($B42,'Contas a Receber'!$C42:$G42,5,FALSE)=E$1,'Contas a Receber'!$E42/'Contas a Receber'!$F42,IF(COUNT($C42:D42)&lt;'Contas a Receber'!$F42,'Contas a Receber'!$E42/'Contas a Receber'!$F42,"")))</f>
        <v>#N/A</v>
      </c>
      <c r="F42" s="17" t="e">
        <f>IF(VLOOKUP($B42,'Contas a Receber'!$C42:$G42,5,FALSE)&gt;F$1,"",IF(VLOOKUP($B42,'Contas a Receber'!$C42:$G42,5,FALSE)=F$1,'Contas a Receber'!$E42/'Contas a Receber'!$F42,IF(COUNT($C42:E42)&lt;'Contas a Receber'!$F42,'Contas a Receber'!$E42/'Contas a Receber'!$F42,"")))</f>
        <v>#N/A</v>
      </c>
      <c r="G42" s="17" t="e">
        <f>IF(VLOOKUP($B42,'Contas a Receber'!$C42:$G42,5,FALSE)&gt;G$1,"",IF(VLOOKUP($B42,'Contas a Receber'!$C42:$G42,5,FALSE)=G$1,'Contas a Receber'!$E42/'Contas a Receber'!$F42,IF(COUNT($C42:F42)&lt;'Contas a Receber'!$F42,'Contas a Receber'!$E42/'Contas a Receber'!$F42,"")))</f>
        <v>#N/A</v>
      </c>
      <c r="H42" s="17" t="e">
        <f>IF(VLOOKUP($B42,'Contas a Receber'!$C42:$G42,5,FALSE)&gt;H$1,"",IF(VLOOKUP($B42,'Contas a Receber'!$C42:$G42,5,FALSE)=H$1,'Contas a Receber'!$E42/'Contas a Receber'!$F42,IF(COUNT($C42:G42)&lt;'Contas a Receber'!$F42,'Contas a Receber'!$E42/'Contas a Receber'!$F42,"")))</f>
        <v>#N/A</v>
      </c>
      <c r="I42" s="17" t="e">
        <f>IF(VLOOKUP($B42,'Contas a Receber'!$C42:$G42,5,FALSE)&gt;I$1,"",IF(VLOOKUP($B42,'Contas a Receber'!$C42:$G42,5,FALSE)=I$1,'Contas a Receber'!$E42/'Contas a Receber'!$F42,IF(COUNT($C42:H42)&lt;'Contas a Receber'!$F42,'Contas a Receber'!$E42/'Contas a Receber'!$F42,"")))</f>
        <v>#N/A</v>
      </c>
      <c r="J42" s="17" t="e">
        <f>IF(VLOOKUP($B42,'Contas a Receber'!$C42:$G42,5,FALSE)&gt;J$1,"",IF(VLOOKUP($B42,'Contas a Receber'!$C42:$G42,5,FALSE)=J$1,'Contas a Receber'!$E42/'Contas a Receber'!$F42,IF(COUNT($C42:I42)&lt;'Contas a Receber'!$F42,'Contas a Receber'!$E42/'Contas a Receber'!$F42,"")))</f>
        <v>#N/A</v>
      </c>
      <c r="K42" s="17" t="e">
        <f>IF(VLOOKUP($B42,'Contas a Receber'!$C42:$G42,5,FALSE)&gt;K$1,"",IF(VLOOKUP($B42,'Contas a Receber'!$C42:$G42,5,FALSE)=K$1,'Contas a Receber'!$E42/'Contas a Receber'!$F42,IF(COUNT($C42:J42)&lt;'Contas a Receber'!$F42,'Contas a Receber'!$E42/'Contas a Receber'!$F42,"")))</f>
        <v>#N/A</v>
      </c>
      <c r="L42" s="17" t="e">
        <f>IF(VLOOKUP($B42,'Contas a Receber'!$C42:$G42,5,FALSE)&gt;L$1,"",IF(VLOOKUP($B42,'Contas a Receber'!$C42:$G42,5,FALSE)=L$1,'Contas a Receber'!$E42/'Contas a Receber'!$F42,IF(COUNT($C42:K42)&lt;'Contas a Receber'!$F42,'Contas a Receber'!$E42/'Contas a Receber'!$F42,"")))</f>
        <v>#N/A</v>
      </c>
      <c r="M42" s="17" t="e">
        <f>IF(VLOOKUP($B42,'Contas a Receber'!$C42:$G42,5,FALSE)&gt;M$1,"",IF(VLOOKUP($B42,'Contas a Receber'!$C42:$G42,5,FALSE)=M$1,'Contas a Receber'!$E42/'Contas a Receber'!$F42,IF(COUNT($C42:L42)&lt;'Contas a Receber'!$F42,'Contas a Receber'!$E42/'Contas a Receber'!$F42,"")))</f>
        <v>#N/A</v>
      </c>
      <c r="N42" s="17" t="e">
        <f>IF(VLOOKUP($B42,'Contas a Receber'!$C42:$G42,5,FALSE)&gt;N$1,"",IF(VLOOKUP($B42,'Contas a Receber'!$C42:$G42,5,FALSE)=N$1,'Contas a Receber'!$E42/'Contas a Receber'!$F42,IF(COUNT($C42:M42)&lt;'Contas a Receber'!$F42,'Contas a Receber'!$E42/'Contas a Receber'!$F42,"")))</f>
        <v>#N/A</v>
      </c>
    </row>
    <row r="43" spans="2:14">
      <c r="B43" s="17">
        <f>'Contas a Receber'!C43</f>
        <v>0</v>
      </c>
      <c r="C43" s="17" t="e">
        <f>IF(VLOOKUP($B43,'Contas a Receber'!$C43:$F43,2,FALSE)=C$2,'Contas a Receber'!$E43/'Contas a Receber'!$F43,"")</f>
        <v>#N/A</v>
      </c>
      <c r="D43" s="17" t="e">
        <f>IF(VLOOKUP($B43,'Contas a Receber'!$C43:$G43,5,FALSE)&gt;D$1,"",IF(VLOOKUP($B43,'Contas a Receber'!$C43:$G43,5,FALSE)=D$1,'Contas a Receber'!$E43/'Contas a Receber'!$F43,IF(COUNT($C43:C43)&lt;'Contas a Receber'!$F43,'Contas a Receber'!$E43/'Contas a Receber'!$F43,"")))</f>
        <v>#N/A</v>
      </c>
      <c r="E43" s="17" t="e">
        <f>IF(VLOOKUP($B43,'Contas a Receber'!$C43:$G43,5,FALSE)&gt;E$1,"",IF(VLOOKUP($B43,'Contas a Receber'!$C43:$G43,5,FALSE)=E$1,'Contas a Receber'!$E43/'Contas a Receber'!$F43,IF(COUNT($C43:D43)&lt;'Contas a Receber'!$F43,'Contas a Receber'!$E43/'Contas a Receber'!$F43,"")))</f>
        <v>#N/A</v>
      </c>
      <c r="F43" s="17" t="e">
        <f>IF(VLOOKUP($B43,'Contas a Receber'!$C43:$G43,5,FALSE)&gt;F$1,"",IF(VLOOKUP($B43,'Contas a Receber'!$C43:$G43,5,FALSE)=F$1,'Contas a Receber'!$E43/'Contas a Receber'!$F43,IF(COUNT($C43:E43)&lt;'Contas a Receber'!$F43,'Contas a Receber'!$E43/'Contas a Receber'!$F43,"")))</f>
        <v>#N/A</v>
      </c>
      <c r="G43" s="17" t="e">
        <f>IF(VLOOKUP($B43,'Contas a Receber'!$C43:$G43,5,FALSE)&gt;G$1,"",IF(VLOOKUP($B43,'Contas a Receber'!$C43:$G43,5,FALSE)=G$1,'Contas a Receber'!$E43/'Contas a Receber'!$F43,IF(COUNT($C43:F43)&lt;'Contas a Receber'!$F43,'Contas a Receber'!$E43/'Contas a Receber'!$F43,"")))</f>
        <v>#N/A</v>
      </c>
      <c r="H43" s="17" t="e">
        <f>IF(VLOOKUP($B43,'Contas a Receber'!$C43:$G43,5,FALSE)&gt;H$1,"",IF(VLOOKUP($B43,'Contas a Receber'!$C43:$G43,5,FALSE)=H$1,'Contas a Receber'!$E43/'Contas a Receber'!$F43,IF(COUNT($C43:G43)&lt;'Contas a Receber'!$F43,'Contas a Receber'!$E43/'Contas a Receber'!$F43,"")))</f>
        <v>#N/A</v>
      </c>
      <c r="I43" s="17" t="e">
        <f>IF(VLOOKUP($B43,'Contas a Receber'!$C43:$G43,5,FALSE)&gt;I$1,"",IF(VLOOKUP($B43,'Contas a Receber'!$C43:$G43,5,FALSE)=I$1,'Contas a Receber'!$E43/'Contas a Receber'!$F43,IF(COUNT($C43:H43)&lt;'Contas a Receber'!$F43,'Contas a Receber'!$E43/'Contas a Receber'!$F43,"")))</f>
        <v>#N/A</v>
      </c>
      <c r="J43" s="17" t="e">
        <f>IF(VLOOKUP($B43,'Contas a Receber'!$C43:$G43,5,FALSE)&gt;J$1,"",IF(VLOOKUP($B43,'Contas a Receber'!$C43:$G43,5,FALSE)=J$1,'Contas a Receber'!$E43/'Contas a Receber'!$F43,IF(COUNT($C43:I43)&lt;'Contas a Receber'!$F43,'Contas a Receber'!$E43/'Contas a Receber'!$F43,"")))</f>
        <v>#N/A</v>
      </c>
      <c r="K43" s="17" t="e">
        <f>IF(VLOOKUP($B43,'Contas a Receber'!$C43:$G43,5,FALSE)&gt;K$1,"",IF(VLOOKUP($B43,'Contas a Receber'!$C43:$G43,5,FALSE)=K$1,'Contas a Receber'!$E43/'Contas a Receber'!$F43,IF(COUNT($C43:J43)&lt;'Contas a Receber'!$F43,'Contas a Receber'!$E43/'Contas a Receber'!$F43,"")))</f>
        <v>#N/A</v>
      </c>
      <c r="L43" s="17" t="e">
        <f>IF(VLOOKUP($B43,'Contas a Receber'!$C43:$G43,5,FALSE)&gt;L$1,"",IF(VLOOKUP($B43,'Contas a Receber'!$C43:$G43,5,FALSE)=L$1,'Contas a Receber'!$E43/'Contas a Receber'!$F43,IF(COUNT($C43:K43)&lt;'Contas a Receber'!$F43,'Contas a Receber'!$E43/'Contas a Receber'!$F43,"")))</f>
        <v>#N/A</v>
      </c>
      <c r="M43" s="17" t="e">
        <f>IF(VLOOKUP($B43,'Contas a Receber'!$C43:$G43,5,FALSE)&gt;M$1,"",IF(VLOOKUP($B43,'Contas a Receber'!$C43:$G43,5,FALSE)=M$1,'Contas a Receber'!$E43/'Contas a Receber'!$F43,IF(COUNT($C43:L43)&lt;'Contas a Receber'!$F43,'Contas a Receber'!$E43/'Contas a Receber'!$F43,"")))</f>
        <v>#N/A</v>
      </c>
      <c r="N43" s="17" t="e">
        <f>IF(VLOOKUP($B43,'Contas a Receber'!$C43:$G43,5,FALSE)&gt;N$1,"",IF(VLOOKUP($B43,'Contas a Receber'!$C43:$G43,5,FALSE)=N$1,'Contas a Receber'!$E43/'Contas a Receber'!$F43,IF(COUNT($C43:M43)&lt;'Contas a Receber'!$F43,'Contas a Receber'!$E43/'Contas a Receber'!$F43,"")))</f>
        <v>#N/A</v>
      </c>
    </row>
    <row r="44" spans="2:14">
      <c r="B44" s="17">
        <f>'Contas a Receber'!C44</f>
        <v>0</v>
      </c>
      <c r="C44" s="17" t="e">
        <f>IF(VLOOKUP($B44,'Contas a Receber'!$C44:$F44,2,FALSE)=C$2,'Contas a Receber'!$E44/'Contas a Receber'!$F44,"")</f>
        <v>#N/A</v>
      </c>
      <c r="D44" s="17" t="e">
        <f>IF(VLOOKUP($B44,'Contas a Receber'!$C44:$G44,5,FALSE)&gt;D$1,"",IF(VLOOKUP($B44,'Contas a Receber'!$C44:$G44,5,FALSE)=D$1,'Contas a Receber'!$E44/'Contas a Receber'!$F44,IF(COUNT($C44:C44)&lt;'Contas a Receber'!$F44,'Contas a Receber'!$E44/'Contas a Receber'!$F44,"")))</f>
        <v>#N/A</v>
      </c>
      <c r="E44" s="17" t="e">
        <f>IF(VLOOKUP($B44,'Contas a Receber'!$C44:$G44,5,FALSE)&gt;E$1,"",IF(VLOOKUP($B44,'Contas a Receber'!$C44:$G44,5,FALSE)=E$1,'Contas a Receber'!$E44/'Contas a Receber'!$F44,IF(COUNT($C44:D44)&lt;'Contas a Receber'!$F44,'Contas a Receber'!$E44/'Contas a Receber'!$F44,"")))</f>
        <v>#N/A</v>
      </c>
      <c r="F44" s="17" t="e">
        <f>IF(VLOOKUP($B44,'Contas a Receber'!$C44:$G44,5,FALSE)&gt;F$1,"",IF(VLOOKUP($B44,'Contas a Receber'!$C44:$G44,5,FALSE)=F$1,'Contas a Receber'!$E44/'Contas a Receber'!$F44,IF(COUNT($C44:E44)&lt;'Contas a Receber'!$F44,'Contas a Receber'!$E44/'Contas a Receber'!$F44,"")))</f>
        <v>#N/A</v>
      </c>
      <c r="G44" s="17" t="e">
        <f>IF(VLOOKUP($B44,'Contas a Receber'!$C44:$G44,5,FALSE)&gt;G$1,"",IF(VLOOKUP($B44,'Contas a Receber'!$C44:$G44,5,FALSE)=G$1,'Contas a Receber'!$E44/'Contas a Receber'!$F44,IF(COUNT($C44:F44)&lt;'Contas a Receber'!$F44,'Contas a Receber'!$E44/'Contas a Receber'!$F44,"")))</f>
        <v>#N/A</v>
      </c>
      <c r="H44" s="17" t="e">
        <f>IF(VLOOKUP($B44,'Contas a Receber'!$C44:$G44,5,FALSE)&gt;H$1,"",IF(VLOOKUP($B44,'Contas a Receber'!$C44:$G44,5,FALSE)=H$1,'Contas a Receber'!$E44/'Contas a Receber'!$F44,IF(COUNT($C44:G44)&lt;'Contas a Receber'!$F44,'Contas a Receber'!$E44/'Contas a Receber'!$F44,"")))</f>
        <v>#N/A</v>
      </c>
      <c r="I44" s="17" t="e">
        <f>IF(VLOOKUP($B44,'Contas a Receber'!$C44:$G44,5,FALSE)&gt;I$1,"",IF(VLOOKUP($B44,'Contas a Receber'!$C44:$G44,5,FALSE)=I$1,'Contas a Receber'!$E44/'Contas a Receber'!$F44,IF(COUNT($C44:H44)&lt;'Contas a Receber'!$F44,'Contas a Receber'!$E44/'Contas a Receber'!$F44,"")))</f>
        <v>#N/A</v>
      </c>
      <c r="J44" s="17" t="e">
        <f>IF(VLOOKUP($B44,'Contas a Receber'!$C44:$G44,5,FALSE)&gt;J$1,"",IF(VLOOKUP($B44,'Contas a Receber'!$C44:$G44,5,FALSE)=J$1,'Contas a Receber'!$E44/'Contas a Receber'!$F44,IF(COUNT($C44:I44)&lt;'Contas a Receber'!$F44,'Contas a Receber'!$E44/'Contas a Receber'!$F44,"")))</f>
        <v>#N/A</v>
      </c>
      <c r="K44" s="17" t="e">
        <f>IF(VLOOKUP($B44,'Contas a Receber'!$C44:$G44,5,FALSE)&gt;K$1,"",IF(VLOOKUP($B44,'Contas a Receber'!$C44:$G44,5,FALSE)=K$1,'Contas a Receber'!$E44/'Contas a Receber'!$F44,IF(COUNT($C44:J44)&lt;'Contas a Receber'!$F44,'Contas a Receber'!$E44/'Contas a Receber'!$F44,"")))</f>
        <v>#N/A</v>
      </c>
      <c r="L44" s="17" t="e">
        <f>IF(VLOOKUP($B44,'Contas a Receber'!$C44:$G44,5,FALSE)&gt;L$1,"",IF(VLOOKUP($B44,'Contas a Receber'!$C44:$G44,5,FALSE)=L$1,'Contas a Receber'!$E44/'Contas a Receber'!$F44,IF(COUNT($C44:K44)&lt;'Contas a Receber'!$F44,'Contas a Receber'!$E44/'Contas a Receber'!$F44,"")))</f>
        <v>#N/A</v>
      </c>
      <c r="M44" s="17" t="e">
        <f>IF(VLOOKUP($B44,'Contas a Receber'!$C44:$G44,5,FALSE)&gt;M$1,"",IF(VLOOKUP($B44,'Contas a Receber'!$C44:$G44,5,FALSE)=M$1,'Contas a Receber'!$E44/'Contas a Receber'!$F44,IF(COUNT($C44:L44)&lt;'Contas a Receber'!$F44,'Contas a Receber'!$E44/'Contas a Receber'!$F44,"")))</f>
        <v>#N/A</v>
      </c>
      <c r="N44" s="17" t="e">
        <f>IF(VLOOKUP($B44,'Contas a Receber'!$C44:$G44,5,FALSE)&gt;N$1,"",IF(VLOOKUP($B44,'Contas a Receber'!$C44:$G44,5,FALSE)=N$1,'Contas a Receber'!$E44/'Contas a Receber'!$F44,IF(COUNT($C44:M44)&lt;'Contas a Receber'!$F44,'Contas a Receber'!$E44/'Contas a Receber'!$F44,"")))</f>
        <v>#N/A</v>
      </c>
    </row>
    <row r="45" spans="2:14">
      <c r="B45" s="17">
        <f>'Contas a Receber'!C45</f>
        <v>0</v>
      </c>
      <c r="C45" s="17" t="e">
        <f>IF(VLOOKUP($B45,'Contas a Receber'!$C45:$F45,2,FALSE)=C$2,'Contas a Receber'!$E45/'Contas a Receber'!$F45,"")</f>
        <v>#N/A</v>
      </c>
      <c r="D45" s="17" t="e">
        <f>IF(VLOOKUP($B45,'Contas a Receber'!$C45:$G45,5,FALSE)&gt;D$1,"",IF(VLOOKUP($B45,'Contas a Receber'!$C45:$G45,5,FALSE)=D$1,'Contas a Receber'!$E45/'Contas a Receber'!$F45,IF(COUNT($C45:C45)&lt;'Contas a Receber'!$F45,'Contas a Receber'!$E45/'Contas a Receber'!$F45,"")))</f>
        <v>#N/A</v>
      </c>
      <c r="E45" s="17" t="e">
        <f>IF(VLOOKUP($B45,'Contas a Receber'!$C45:$G45,5,FALSE)&gt;E$1,"",IF(VLOOKUP($B45,'Contas a Receber'!$C45:$G45,5,FALSE)=E$1,'Contas a Receber'!$E45/'Contas a Receber'!$F45,IF(COUNT($C45:D45)&lt;'Contas a Receber'!$F45,'Contas a Receber'!$E45/'Contas a Receber'!$F45,"")))</f>
        <v>#N/A</v>
      </c>
      <c r="F45" s="17" t="e">
        <f>IF(VLOOKUP($B45,'Contas a Receber'!$C45:$G45,5,FALSE)&gt;F$1,"",IF(VLOOKUP($B45,'Contas a Receber'!$C45:$G45,5,FALSE)=F$1,'Contas a Receber'!$E45/'Contas a Receber'!$F45,IF(COUNT($C45:E45)&lt;'Contas a Receber'!$F45,'Contas a Receber'!$E45/'Contas a Receber'!$F45,"")))</f>
        <v>#N/A</v>
      </c>
      <c r="G45" s="17" t="e">
        <f>IF(VLOOKUP($B45,'Contas a Receber'!$C45:$G45,5,FALSE)&gt;G$1,"",IF(VLOOKUP($B45,'Contas a Receber'!$C45:$G45,5,FALSE)=G$1,'Contas a Receber'!$E45/'Contas a Receber'!$F45,IF(COUNT($C45:F45)&lt;'Contas a Receber'!$F45,'Contas a Receber'!$E45/'Contas a Receber'!$F45,"")))</f>
        <v>#N/A</v>
      </c>
      <c r="H45" s="17" t="e">
        <f>IF(VLOOKUP($B45,'Contas a Receber'!$C45:$G45,5,FALSE)&gt;H$1,"",IF(VLOOKUP($B45,'Contas a Receber'!$C45:$G45,5,FALSE)=H$1,'Contas a Receber'!$E45/'Contas a Receber'!$F45,IF(COUNT($C45:G45)&lt;'Contas a Receber'!$F45,'Contas a Receber'!$E45/'Contas a Receber'!$F45,"")))</f>
        <v>#N/A</v>
      </c>
      <c r="I45" s="17" t="e">
        <f>IF(VLOOKUP($B45,'Contas a Receber'!$C45:$G45,5,FALSE)&gt;I$1,"",IF(VLOOKUP($B45,'Contas a Receber'!$C45:$G45,5,FALSE)=I$1,'Contas a Receber'!$E45/'Contas a Receber'!$F45,IF(COUNT($C45:H45)&lt;'Contas a Receber'!$F45,'Contas a Receber'!$E45/'Contas a Receber'!$F45,"")))</f>
        <v>#N/A</v>
      </c>
      <c r="J45" s="17" t="e">
        <f>IF(VLOOKUP($B45,'Contas a Receber'!$C45:$G45,5,FALSE)&gt;J$1,"",IF(VLOOKUP($B45,'Contas a Receber'!$C45:$G45,5,FALSE)=J$1,'Contas a Receber'!$E45/'Contas a Receber'!$F45,IF(COUNT($C45:I45)&lt;'Contas a Receber'!$F45,'Contas a Receber'!$E45/'Contas a Receber'!$F45,"")))</f>
        <v>#N/A</v>
      </c>
      <c r="K45" s="17" t="e">
        <f>IF(VLOOKUP($B45,'Contas a Receber'!$C45:$G45,5,FALSE)&gt;K$1,"",IF(VLOOKUP($B45,'Contas a Receber'!$C45:$G45,5,FALSE)=K$1,'Contas a Receber'!$E45/'Contas a Receber'!$F45,IF(COUNT($C45:J45)&lt;'Contas a Receber'!$F45,'Contas a Receber'!$E45/'Contas a Receber'!$F45,"")))</f>
        <v>#N/A</v>
      </c>
      <c r="L45" s="17" t="e">
        <f>IF(VLOOKUP($B45,'Contas a Receber'!$C45:$G45,5,FALSE)&gt;L$1,"",IF(VLOOKUP($B45,'Contas a Receber'!$C45:$G45,5,FALSE)=L$1,'Contas a Receber'!$E45/'Contas a Receber'!$F45,IF(COUNT($C45:K45)&lt;'Contas a Receber'!$F45,'Contas a Receber'!$E45/'Contas a Receber'!$F45,"")))</f>
        <v>#N/A</v>
      </c>
      <c r="M45" s="17" t="e">
        <f>IF(VLOOKUP($B45,'Contas a Receber'!$C45:$G45,5,FALSE)&gt;M$1,"",IF(VLOOKUP($B45,'Contas a Receber'!$C45:$G45,5,FALSE)=M$1,'Contas a Receber'!$E45/'Contas a Receber'!$F45,IF(COUNT($C45:L45)&lt;'Contas a Receber'!$F45,'Contas a Receber'!$E45/'Contas a Receber'!$F45,"")))</f>
        <v>#N/A</v>
      </c>
      <c r="N45" s="17" t="e">
        <f>IF(VLOOKUP($B45,'Contas a Receber'!$C45:$G45,5,FALSE)&gt;N$1,"",IF(VLOOKUP($B45,'Contas a Receber'!$C45:$G45,5,FALSE)=N$1,'Contas a Receber'!$E45/'Contas a Receber'!$F45,IF(COUNT($C45:M45)&lt;'Contas a Receber'!$F45,'Contas a Receber'!$E45/'Contas a Receber'!$F45,"")))</f>
        <v>#N/A</v>
      </c>
    </row>
    <row r="46" spans="2:14">
      <c r="B46" s="17">
        <f>'Contas a Receber'!C46</f>
        <v>0</v>
      </c>
      <c r="C46" s="17" t="e">
        <f>IF(VLOOKUP($B46,'Contas a Receber'!$C46:$F46,2,FALSE)=C$2,'Contas a Receber'!$E46/'Contas a Receber'!$F46,"")</f>
        <v>#N/A</v>
      </c>
      <c r="D46" s="17" t="e">
        <f>IF(VLOOKUP($B46,'Contas a Receber'!$C46:$G46,5,FALSE)&gt;D$1,"",IF(VLOOKUP($B46,'Contas a Receber'!$C46:$G46,5,FALSE)=D$1,'Contas a Receber'!$E46/'Contas a Receber'!$F46,IF(COUNT($C46:C46)&lt;'Contas a Receber'!$F46,'Contas a Receber'!$E46/'Contas a Receber'!$F46,"")))</f>
        <v>#N/A</v>
      </c>
      <c r="E46" s="17" t="e">
        <f>IF(VLOOKUP($B46,'Contas a Receber'!$C46:$G46,5,FALSE)&gt;E$1,"",IF(VLOOKUP($B46,'Contas a Receber'!$C46:$G46,5,FALSE)=E$1,'Contas a Receber'!$E46/'Contas a Receber'!$F46,IF(COUNT($C46:D46)&lt;'Contas a Receber'!$F46,'Contas a Receber'!$E46/'Contas a Receber'!$F46,"")))</f>
        <v>#N/A</v>
      </c>
      <c r="F46" s="17" t="e">
        <f>IF(VLOOKUP($B46,'Contas a Receber'!$C46:$G46,5,FALSE)&gt;F$1,"",IF(VLOOKUP($B46,'Contas a Receber'!$C46:$G46,5,FALSE)=F$1,'Contas a Receber'!$E46/'Contas a Receber'!$F46,IF(COUNT($C46:E46)&lt;'Contas a Receber'!$F46,'Contas a Receber'!$E46/'Contas a Receber'!$F46,"")))</f>
        <v>#N/A</v>
      </c>
      <c r="G46" s="17" t="e">
        <f>IF(VLOOKUP($B46,'Contas a Receber'!$C46:$G46,5,FALSE)&gt;G$1,"",IF(VLOOKUP($B46,'Contas a Receber'!$C46:$G46,5,FALSE)=G$1,'Contas a Receber'!$E46/'Contas a Receber'!$F46,IF(COUNT($C46:F46)&lt;'Contas a Receber'!$F46,'Contas a Receber'!$E46/'Contas a Receber'!$F46,"")))</f>
        <v>#N/A</v>
      </c>
      <c r="H46" s="17" t="e">
        <f>IF(VLOOKUP($B46,'Contas a Receber'!$C46:$G46,5,FALSE)&gt;H$1,"",IF(VLOOKUP($B46,'Contas a Receber'!$C46:$G46,5,FALSE)=H$1,'Contas a Receber'!$E46/'Contas a Receber'!$F46,IF(COUNT($C46:G46)&lt;'Contas a Receber'!$F46,'Contas a Receber'!$E46/'Contas a Receber'!$F46,"")))</f>
        <v>#N/A</v>
      </c>
      <c r="I46" s="17" t="e">
        <f>IF(VLOOKUP($B46,'Contas a Receber'!$C46:$G46,5,FALSE)&gt;I$1,"",IF(VLOOKUP($B46,'Contas a Receber'!$C46:$G46,5,FALSE)=I$1,'Contas a Receber'!$E46/'Contas a Receber'!$F46,IF(COUNT($C46:H46)&lt;'Contas a Receber'!$F46,'Contas a Receber'!$E46/'Contas a Receber'!$F46,"")))</f>
        <v>#N/A</v>
      </c>
      <c r="J46" s="17" t="e">
        <f>IF(VLOOKUP($B46,'Contas a Receber'!$C46:$G46,5,FALSE)&gt;J$1,"",IF(VLOOKUP($B46,'Contas a Receber'!$C46:$G46,5,FALSE)=J$1,'Contas a Receber'!$E46/'Contas a Receber'!$F46,IF(COUNT($C46:I46)&lt;'Contas a Receber'!$F46,'Contas a Receber'!$E46/'Contas a Receber'!$F46,"")))</f>
        <v>#N/A</v>
      </c>
      <c r="K46" s="17" t="e">
        <f>IF(VLOOKUP($B46,'Contas a Receber'!$C46:$G46,5,FALSE)&gt;K$1,"",IF(VLOOKUP($B46,'Contas a Receber'!$C46:$G46,5,FALSE)=K$1,'Contas a Receber'!$E46/'Contas a Receber'!$F46,IF(COUNT($C46:J46)&lt;'Contas a Receber'!$F46,'Contas a Receber'!$E46/'Contas a Receber'!$F46,"")))</f>
        <v>#N/A</v>
      </c>
      <c r="L46" s="17" t="e">
        <f>IF(VLOOKUP($B46,'Contas a Receber'!$C46:$G46,5,FALSE)&gt;L$1,"",IF(VLOOKUP($B46,'Contas a Receber'!$C46:$G46,5,FALSE)=L$1,'Contas a Receber'!$E46/'Contas a Receber'!$F46,IF(COUNT($C46:K46)&lt;'Contas a Receber'!$F46,'Contas a Receber'!$E46/'Contas a Receber'!$F46,"")))</f>
        <v>#N/A</v>
      </c>
      <c r="M46" s="17" t="e">
        <f>IF(VLOOKUP($B46,'Contas a Receber'!$C46:$G46,5,FALSE)&gt;M$1,"",IF(VLOOKUP($B46,'Contas a Receber'!$C46:$G46,5,FALSE)=M$1,'Contas a Receber'!$E46/'Contas a Receber'!$F46,IF(COUNT($C46:L46)&lt;'Contas a Receber'!$F46,'Contas a Receber'!$E46/'Contas a Receber'!$F46,"")))</f>
        <v>#N/A</v>
      </c>
      <c r="N46" s="17" t="e">
        <f>IF(VLOOKUP($B46,'Contas a Receber'!$C46:$G46,5,FALSE)&gt;N$1,"",IF(VLOOKUP($B46,'Contas a Receber'!$C46:$G46,5,FALSE)=N$1,'Contas a Receber'!$E46/'Contas a Receber'!$F46,IF(COUNT($C46:M46)&lt;'Contas a Receber'!$F46,'Contas a Receber'!$E46/'Contas a Receber'!$F46,"")))</f>
        <v>#N/A</v>
      </c>
    </row>
    <row r="47" spans="2:14">
      <c r="B47" s="17">
        <f>'Contas a Receber'!C47</f>
        <v>0</v>
      </c>
      <c r="C47" s="17" t="e">
        <f>IF(VLOOKUP($B47,'Contas a Receber'!$C47:$F47,2,FALSE)=C$2,'Contas a Receber'!$E47/'Contas a Receber'!$F47,"")</f>
        <v>#N/A</v>
      </c>
      <c r="D47" s="17" t="e">
        <f>IF(VLOOKUP($B47,'Contas a Receber'!$C47:$G47,5,FALSE)&gt;D$1,"",IF(VLOOKUP($B47,'Contas a Receber'!$C47:$G47,5,FALSE)=D$1,'Contas a Receber'!$E47/'Contas a Receber'!$F47,IF(COUNT($C47:C47)&lt;'Contas a Receber'!$F47,'Contas a Receber'!$E47/'Contas a Receber'!$F47,"")))</f>
        <v>#N/A</v>
      </c>
      <c r="E47" s="17" t="e">
        <f>IF(VLOOKUP($B47,'Contas a Receber'!$C47:$G47,5,FALSE)&gt;E$1,"",IF(VLOOKUP($B47,'Contas a Receber'!$C47:$G47,5,FALSE)=E$1,'Contas a Receber'!$E47/'Contas a Receber'!$F47,IF(COUNT($C47:D47)&lt;'Contas a Receber'!$F47,'Contas a Receber'!$E47/'Contas a Receber'!$F47,"")))</f>
        <v>#N/A</v>
      </c>
      <c r="F47" s="17" t="e">
        <f>IF(VLOOKUP($B47,'Contas a Receber'!$C47:$G47,5,FALSE)&gt;F$1,"",IF(VLOOKUP($B47,'Contas a Receber'!$C47:$G47,5,FALSE)=F$1,'Contas a Receber'!$E47/'Contas a Receber'!$F47,IF(COUNT($C47:E47)&lt;'Contas a Receber'!$F47,'Contas a Receber'!$E47/'Contas a Receber'!$F47,"")))</f>
        <v>#N/A</v>
      </c>
      <c r="G47" s="17" t="e">
        <f>IF(VLOOKUP($B47,'Contas a Receber'!$C47:$G47,5,FALSE)&gt;G$1,"",IF(VLOOKUP($B47,'Contas a Receber'!$C47:$G47,5,FALSE)=G$1,'Contas a Receber'!$E47/'Contas a Receber'!$F47,IF(COUNT($C47:F47)&lt;'Contas a Receber'!$F47,'Contas a Receber'!$E47/'Contas a Receber'!$F47,"")))</f>
        <v>#N/A</v>
      </c>
      <c r="H47" s="17" t="e">
        <f>IF(VLOOKUP($B47,'Contas a Receber'!$C47:$G47,5,FALSE)&gt;H$1,"",IF(VLOOKUP($B47,'Contas a Receber'!$C47:$G47,5,FALSE)=H$1,'Contas a Receber'!$E47/'Contas a Receber'!$F47,IF(COUNT($C47:G47)&lt;'Contas a Receber'!$F47,'Contas a Receber'!$E47/'Contas a Receber'!$F47,"")))</f>
        <v>#N/A</v>
      </c>
      <c r="I47" s="17" t="e">
        <f>IF(VLOOKUP($B47,'Contas a Receber'!$C47:$G47,5,FALSE)&gt;I$1,"",IF(VLOOKUP($B47,'Contas a Receber'!$C47:$G47,5,FALSE)=I$1,'Contas a Receber'!$E47/'Contas a Receber'!$F47,IF(COUNT($C47:H47)&lt;'Contas a Receber'!$F47,'Contas a Receber'!$E47/'Contas a Receber'!$F47,"")))</f>
        <v>#N/A</v>
      </c>
      <c r="J47" s="17" t="e">
        <f>IF(VLOOKUP($B47,'Contas a Receber'!$C47:$G47,5,FALSE)&gt;J$1,"",IF(VLOOKUP($B47,'Contas a Receber'!$C47:$G47,5,FALSE)=J$1,'Contas a Receber'!$E47/'Contas a Receber'!$F47,IF(COUNT($C47:I47)&lt;'Contas a Receber'!$F47,'Contas a Receber'!$E47/'Contas a Receber'!$F47,"")))</f>
        <v>#N/A</v>
      </c>
      <c r="K47" s="17" t="e">
        <f>IF(VLOOKUP($B47,'Contas a Receber'!$C47:$G47,5,FALSE)&gt;K$1,"",IF(VLOOKUP($B47,'Contas a Receber'!$C47:$G47,5,FALSE)=K$1,'Contas a Receber'!$E47/'Contas a Receber'!$F47,IF(COUNT($C47:J47)&lt;'Contas a Receber'!$F47,'Contas a Receber'!$E47/'Contas a Receber'!$F47,"")))</f>
        <v>#N/A</v>
      </c>
      <c r="L47" s="17" t="e">
        <f>IF(VLOOKUP($B47,'Contas a Receber'!$C47:$G47,5,FALSE)&gt;L$1,"",IF(VLOOKUP($B47,'Contas a Receber'!$C47:$G47,5,FALSE)=L$1,'Contas a Receber'!$E47/'Contas a Receber'!$F47,IF(COUNT($C47:K47)&lt;'Contas a Receber'!$F47,'Contas a Receber'!$E47/'Contas a Receber'!$F47,"")))</f>
        <v>#N/A</v>
      </c>
      <c r="M47" s="17" t="e">
        <f>IF(VLOOKUP($B47,'Contas a Receber'!$C47:$G47,5,FALSE)&gt;M$1,"",IF(VLOOKUP($B47,'Contas a Receber'!$C47:$G47,5,FALSE)=M$1,'Contas a Receber'!$E47/'Contas a Receber'!$F47,IF(COUNT($C47:L47)&lt;'Contas a Receber'!$F47,'Contas a Receber'!$E47/'Contas a Receber'!$F47,"")))</f>
        <v>#N/A</v>
      </c>
      <c r="N47" s="17" t="e">
        <f>IF(VLOOKUP($B47,'Contas a Receber'!$C47:$G47,5,FALSE)&gt;N$1,"",IF(VLOOKUP($B47,'Contas a Receber'!$C47:$G47,5,FALSE)=N$1,'Contas a Receber'!$E47/'Contas a Receber'!$F47,IF(COUNT($C47:M47)&lt;'Contas a Receber'!$F47,'Contas a Receber'!$E47/'Contas a Receber'!$F47,"")))</f>
        <v>#N/A</v>
      </c>
    </row>
    <row r="48" spans="2:14">
      <c r="B48" s="17">
        <f>'Contas a Receber'!C48</f>
        <v>0</v>
      </c>
      <c r="C48" s="17" t="e">
        <f>IF(VLOOKUP($B48,'Contas a Receber'!$C48:$F48,2,FALSE)=C$2,'Contas a Receber'!$E48/'Contas a Receber'!$F48,"")</f>
        <v>#N/A</v>
      </c>
      <c r="D48" s="17" t="e">
        <f>IF(VLOOKUP($B48,'Contas a Receber'!$C48:$G48,5,FALSE)&gt;D$1,"",IF(VLOOKUP($B48,'Contas a Receber'!$C48:$G48,5,FALSE)=D$1,'Contas a Receber'!$E48/'Contas a Receber'!$F48,IF(COUNT($C48:C48)&lt;'Contas a Receber'!$F48,'Contas a Receber'!$E48/'Contas a Receber'!$F48,"")))</f>
        <v>#N/A</v>
      </c>
      <c r="E48" s="17" t="e">
        <f>IF(VLOOKUP($B48,'Contas a Receber'!$C48:$G48,5,FALSE)&gt;E$1,"",IF(VLOOKUP($B48,'Contas a Receber'!$C48:$G48,5,FALSE)=E$1,'Contas a Receber'!$E48/'Contas a Receber'!$F48,IF(COUNT($C48:D48)&lt;'Contas a Receber'!$F48,'Contas a Receber'!$E48/'Contas a Receber'!$F48,"")))</f>
        <v>#N/A</v>
      </c>
      <c r="F48" s="17" t="e">
        <f>IF(VLOOKUP($B48,'Contas a Receber'!$C48:$G48,5,FALSE)&gt;F$1,"",IF(VLOOKUP($B48,'Contas a Receber'!$C48:$G48,5,FALSE)=F$1,'Contas a Receber'!$E48/'Contas a Receber'!$F48,IF(COUNT($C48:E48)&lt;'Contas a Receber'!$F48,'Contas a Receber'!$E48/'Contas a Receber'!$F48,"")))</f>
        <v>#N/A</v>
      </c>
      <c r="G48" s="17" t="e">
        <f>IF(VLOOKUP($B48,'Contas a Receber'!$C48:$G48,5,FALSE)&gt;G$1,"",IF(VLOOKUP($B48,'Contas a Receber'!$C48:$G48,5,FALSE)=G$1,'Contas a Receber'!$E48/'Contas a Receber'!$F48,IF(COUNT($C48:F48)&lt;'Contas a Receber'!$F48,'Contas a Receber'!$E48/'Contas a Receber'!$F48,"")))</f>
        <v>#N/A</v>
      </c>
      <c r="H48" s="17" t="e">
        <f>IF(VLOOKUP($B48,'Contas a Receber'!$C48:$G48,5,FALSE)&gt;H$1,"",IF(VLOOKUP($B48,'Contas a Receber'!$C48:$G48,5,FALSE)=H$1,'Contas a Receber'!$E48/'Contas a Receber'!$F48,IF(COUNT($C48:G48)&lt;'Contas a Receber'!$F48,'Contas a Receber'!$E48/'Contas a Receber'!$F48,"")))</f>
        <v>#N/A</v>
      </c>
      <c r="I48" s="17" t="e">
        <f>IF(VLOOKUP($B48,'Contas a Receber'!$C48:$G48,5,FALSE)&gt;I$1,"",IF(VLOOKUP($B48,'Contas a Receber'!$C48:$G48,5,FALSE)=I$1,'Contas a Receber'!$E48/'Contas a Receber'!$F48,IF(COUNT($C48:H48)&lt;'Contas a Receber'!$F48,'Contas a Receber'!$E48/'Contas a Receber'!$F48,"")))</f>
        <v>#N/A</v>
      </c>
      <c r="J48" s="17" t="e">
        <f>IF(VLOOKUP($B48,'Contas a Receber'!$C48:$G48,5,FALSE)&gt;J$1,"",IF(VLOOKUP($B48,'Contas a Receber'!$C48:$G48,5,FALSE)=J$1,'Contas a Receber'!$E48/'Contas a Receber'!$F48,IF(COUNT($C48:I48)&lt;'Contas a Receber'!$F48,'Contas a Receber'!$E48/'Contas a Receber'!$F48,"")))</f>
        <v>#N/A</v>
      </c>
      <c r="K48" s="17" t="e">
        <f>IF(VLOOKUP($B48,'Contas a Receber'!$C48:$G48,5,FALSE)&gt;K$1,"",IF(VLOOKUP($B48,'Contas a Receber'!$C48:$G48,5,FALSE)=K$1,'Contas a Receber'!$E48/'Contas a Receber'!$F48,IF(COUNT($C48:J48)&lt;'Contas a Receber'!$F48,'Contas a Receber'!$E48/'Contas a Receber'!$F48,"")))</f>
        <v>#N/A</v>
      </c>
      <c r="L48" s="17" t="e">
        <f>IF(VLOOKUP($B48,'Contas a Receber'!$C48:$G48,5,FALSE)&gt;L$1,"",IF(VLOOKUP($B48,'Contas a Receber'!$C48:$G48,5,FALSE)=L$1,'Contas a Receber'!$E48/'Contas a Receber'!$F48,IF(COUNT($C48:K48)&lt;'Contas a Receber'!$F48,'Contas a Receber'!$E48/'Contas a Receber'!$F48,"")))</f>
        <v>#N/A</v>
      </c>
      <c r="M48" s="17" t="e">
        <f>IF(VLOOKUP($B48,'Contas a Receber'!$C48:$G48,5,FALSE)&gt;M$1,"",IF(VLOOKUP($B48,'Contas a Receber'!$C48:$G48,5,FALSE)=M$1,'Contas a Receber'!$E48/'Contas a Receber'!$F48,IF(COUNT($C48:L48)&lt;'Contas a Receber'!$F48,'Contas a Receber'!$E48/'Contas a Receber'!$F48,"")))</f>
        <v>#N/A</v>
      </c>
      <c r="N48" s="17" t="e">
        <f>IF(VLOOKUP($B48,'Contas a Receber'!$C48:$G48,5,FALSE)&gt;N$1,"",IF(VLOOKUP($B48,'Contas a Receber'!$C48:$G48,5,FALSE)=N$1,'Contas a Receber'!$E48/'Contas a Receber'!$F48,IF(COUNT($C48:M48)&lt;'Contas a Receber'!$F48,'Contas a Receber'!$E48/'Contas a Receber'!$F48,"")))</f>
        <v>#N/A</v>
      </c>
    </row>
    <row r="49" spans="2:14">
      <c r="B49" s="17">
        <f>'Contas a Receber'!C49</f>
        <v>0</v>
      </c>
      <c r="C49" s="17" t="e">
        <f>IF(VLOOKUP($B49,'Contas a Receber'!$C49:$F49,2,FALSE)=C$2,'Contas a Receber'!$E49/'Contas a Receber'!$F49,"")</f>
        <v>#N/A</v>
      </c>
      <c r="D49" s="17" t="e">
        <f>IF(VLOOKUP($B49,'Contas a Receber'!$C49:$G49,5,FALSE)&gt;D$1,"",IF(VLOOKUP($B49,'Contas a Receber'!$C49:$G49,5,FALSE)=D$1,'Contas a Receber'!$E49/'Contas a Receber'!$F49,IF(COUNT($C49:C49)&lt;'Contas a Receber'!$F49,'Contas a Receber'!$E49/'Contas a Receber'!$F49,"")))</f>
        <v>#N/A</v>
      </c>
      <c r="E49" s="17" t="e">
        <f>IF(VLOOKUP($B49,'Contas a Receber'!$C49:$G49,5,FALSE)&gt;E$1,"",IF(VLOOKUP($B49,'Contas a Receber'!$C49:$G49,5,FALSE)=E$1,'Contas a Receber'!$E49/'Contas a Receber'!$F49,IF(COUNT($C49:D49)&lt;'Contas a Receber'!$F49,'Contas a Receber'!$E49/'Contas a Receber'!$F49,"")))</f>
        <v>#N/A</v>
      </c>
      <c r="F49" s="17" t="e">
        <f>IF(VLOOKUP($B49,'Contas a Receber'!$C49:$G49,5,FALSE)&gt;F$1,"",IF(VLOOKUP($B49,'Contas a Receber'!$C49:$G49,5,FALSE)=F$1,'Contas a Receber'!$E49/'Contas a Receber'!$F49,IF(COUNT($C49:E49)&lt;'Contas a Receber'!$F49,'Contas a Receber'!$E49/'Contas a Receber'!$F49,"")))</f>
        <v>#N/A</v>
      </c>
      <c r="G49" s="17" t="e">
        <f>IF(VLOOKUP($B49,'Contas a Receber'!$C49:$G49,5,FALSE)&gt;G$1,"",IF(VLOOKUP($B49,'Contas a Receber'!$C49:$G49,5,FALSE)=G$1,'Contas a Receber'!$E49/'Contas a Receber'!$F49,IF(COUNT($C49:F49)&lt;'Contas a Receber'!$F49,'Contas a Receber'!$E49/'Contas a Receber'!$F49,"")))</f>
        <v>#N/A</v>
      </c>
      <c r="H49" s="17" t="e">
        <f>IF(VLOOKUP($B49,'Contas a Receber'!$C49:$G49,5,FALSE)&gt;H$1,"",IF(VLOOKUP($B49,'Contas a Receber'!$C49:$G49,5,FALSE)=H$1,'Contas a Receber'!$E49/'Contas a Receber'!$F49,IF(COUNT($C49:G49)&lt;'Contas a Receber'!$F49,'Contas a Receber'!$E49/'Contas a Receber'!$F49,"")))</f>
        <v>#N/A</v>
      </c>
      <c r="I49" s="17" t="e">
        <f>IF(VLOOKUP($B49,'Contas a Receber'!$C49:$G49,5,FALSE)&gt;I$1,"",IF(VLOOKUP($B49,'Contas a Receber'!$C49:$G49,5,FALSE)=I$1,'Contas a Receber'!$E49/'Contas a Receber'!$F49,IF(COUNT($C49:H49)&lt;'Contas a Receber'!$F49,'Contas a Receber'!$E49/'Contas a Receber'!$F49,"")))</f>
        <v>#N/A</v>
      </c>
      <c r="J49" s="17" t="e">
        <f>IF(VLOOKUP($B49,'Contas a Receber'!$C49:$G49,5,FALSE)&gt;J$1,"",IF(VLOOKUP($B49,'Contas a Receber'!$C49:$G49,5,FALSE)=J$1,'Contas a Receber'!$E49/'Contas a Receber'!$F49,IF(COUNT($C49:I49)&lt;'Contas a Receber'!$F49,'Contas a Receber'!$E49/'Contas a Receber'!$F49,"")))</f>
        <v>#N/A</v>
      </c>
      <c r="K49" s="17" t="e">
        <f>IF(VLOOKUP($B49,'Contas a Receber'!$C49:$G49,5,FALSE)&gt;K$1,"",IF(VLOOKUP($B49,'Contas a Receber'!$C49:$G49,5,FALSE)=K$1,'Contas a Receber'!$E49/'Contas a Receber'!$F49,IF(COUNT($C49:J49)&lt;'Contas a Receber'!$F49,'Contas a Receber'!$E49/'Contas a Receber'!$F49,"")))</f>
        <v>#N/A</v>
      </c>
      <c r="L49" s="17" t="e">
        <f>IF(VLOOKUP($B49,'Contas a Receber'!$C49:$G49,5,FALSE)&gt;L$1,"",IF(VLOOKUP($B49,'Contas a Receber'!$C49:$G49,5,FALSE)=L$1,'Contas a Receber'!$E49/'Contas a Receber'!$F49,IF(COUNT($C49:K49)&lt;'Contas a Receber'!$F49,'Contas a Receber'!$E49/'Contas a Receber'!$F49,"")))</f>
        <v>#N/A</v>
      </c>
      <c r="M49" s="17" t="e">
        <f>IF(VLOOKUP($B49,'Contas a Receber'!$C49:$G49,5,FALSE)&gt;M$1,"",IF(VLOOKUP($B49,'Contas a Receber'!$C49:$G49,5,FALSE)=M$1,'Contas a Receber'!$E49/'Contas a Receber'!$F49,IF(COUNT($C49:L49)&lt;'Contas a Receber'!$F49,'Contas a Receber'!$E49/'Contas a Receber'!$F49,"")))</f>
        <v>#N/A</v>
      </c>
      <c r="N49" s="17" t="e">
        <f>IF(VLOOKUP($B49,'Contas a Receber'!$C49:$G49,5,FALSE)&gt;N$1,"",IF(VLOOKUP($B49,'Contas a Receber'!$C49:$G49,5,FALSE)=N$1,'Contas a Receber'!$E49/'Contas a Receber'!$F49,IF(COUNT($C49:M49)&lt;'Contas a Receber'!$F49,'Contas a Receber'!$E49/'Contas a Receber'!$F49,"")))</f>
        <v>#N/A</v>
      </c>
    </row>
    <row r="50" spans="2:14">
      <c r="B50" s="17">
        <f>'Contas a Receber'!C50</f>
        <v>0</v>
      </c>
      <c r="C50" s="17" t="e">
        <f>IF(VLOOKUP($B50,'Contas a Receber'!$C50:$F50,2,FALSE)=C$2,'Contas a Receber'!$E50/'Contas a Receber'!$F50,"")</f>
        <v>#N/A</v>
      </c>
      <c r="D50" s="17" t="e">
        <f>IF(VLOOKUP($B50,'Contas a Receber'!$C50:$G50,5,FALSE)&gt;D$1,"",IF(VLOOKUP($B50,'Contas a Receber'!$C50:$G50,5,FALSE)=D$1,'Contas a Receber'!$E50/'Contas a Receber'!$F50,IF(COUNT($C50:C50)&lt;'Contas a Receber'!$F50,'Contas a Receber'!$E50/'Contas a Receber'!$F50,"")))</f>
        <v>#N/A</v>
      </c>
      <c r="E50" s="17" t="e">
        <f>IF(VLOOKUP($B50,'Contas a Receber'!$C50:$G50,5,FALSE)&gt;E$1,"",IF(VLOOKUP($B50,'Contas a Receber'!$C50:$G50,5,FALSE)=E$1,'Contas a Receber'!$E50/'Contas a Receber'!$F50,IF(COUNT($C50:D50)&lt;'Contas a Receber'!$F50,'Contas a Receber'!$E50/'Contas a Receber'!$F50,"")))</f>
        <v>#N/A</v>
      </c>
      <c r="F50" s="17" t="e">
        <f>IF(VLOOKUP($B50,'Contas a Receber'!$C50:$G50,5,FALSE)&gt;F$1,"",IF(VLOOKUP($B50,'Contas a Receber'!$C50:$G50,5,FALSE)=F$1,'Contas a Receber'!$E50/'Contas a Receber'!$F50,IF(COUNT($C50:E50)&lt;'Contas a Receber'!$F50,'Contas a Receber'!$E50/'Contas a Receber'!$F50,"")))</f>
        <v>#N/A</v>
      </c>
      <c r="G50" s="17" t="e">
        <f>IF(VLOOKUP($B50,'Contas a Receber'!$C50:$G50,5,FALSE)&gt;G$1,"",IF(VLOOKUP($B50,'Contas a Receber'!$C50:$G50,5,FALSE)=G$1,'Contas a Receber'!$E50/'Contas a Receber'!$F50,IF(COUNT($C50:F50)&lt;'Contas a Receber'!$F50,'Contas a Receber'!$E50/'Contas a Receber'!$F50,"")))</f>
        <v>#N/A</v>
      </c>
      <c r="H50" s="17" t="e">
        <f>IF(VLOOKUP($B50,'Contas a Receber'!$C50:$G50,5,FALSE)&gt;H$1,"",IF(VLOOKUP($B50,'Contas a Receber'!$C50:$G50,5,FALSE)=H$1,'Contas a Receber'!$E50/'Contas a Receber'!$F50,IF(COUNT($C50:G50)&lt;'Contas a Receber'!$F50,'Contas a Receber'!$E50/'Contas a Receber'!$F50,"")))</f>
        <v>#N/A</v>
      </c>
      <c r="I50" s="17" t="e">
        <f>IF(VLOOKUP($B50,'Contas a Receber'!$C50:$G50,5,FALSE)&gt;I$1,"",IF(VLOOKUP($B50,'Contas a Receber'!$C50:$G50,5,FALSE)=I$1,'Contas a Receber'!$E50/'Contas a Receber'!$F50,IF(COUNT($C50:H50)&lt;'Contas a Receber'!$F50,'Contas a Receber'!$E50/'Contas a Receber'!$F50,"")))</f>
        <v>#N/A</v>
      </c>
      <c r="J50" s="17" t="e">
        <f>IF(VLOOKUP($B50,'Contas a Receber'!$C50:$G50,5,FALSE)&gt;J$1,"",IF(VLOOKUP($B50,'Contas a Receber'!$C50:$G50,5,FALSE)=J$1,'Contas a Receber'!$E50/'Contas a Receber'!$F50,IF(COUNT($C50:I50)&lt;'Contas a Receber'!$F50,'Contas a Receber'!$E50/'Contas a Receber'!$F50,"")))</f>
        <v>#N/A</v>
      </c>
      <c r="K50" s="17" t="e">
        <f>IF(VLOOKUP($B50,'Contas a Receber'!$C50:$G50,5,FALSE)&gt;K$1,"",IF(VLOOKUP($B50,'Contas a Receber'!$C50:$G50,5,FALSE)=K$1,'Contas a Receber'!$E50/'Contas a Receber'!$F50,IF(COUNT($C50:J50)&lt;'Contas a Receber'!$F50,'Contas a Receber'!$E50/'Contas a Receber'!$F50,"")))</f>
        <v>#N/A</v>
      </c>
      <c r="L50" s="17" t="e">
        <f>IF(VLOOKUP($B50,'Contas a Receber'!$C50:$G50,5,FALSE)&gt;L$1,"",IF(VLOOKUP($B50,'Contas a Receber'!$C50:$G50,5,FALSE)=L$1,'Contas a Receber'!$E50/'Contas a Receber'!$F50,IF(COUNT($C50:K50)&lt;'Contas a Receber'!$F50,'Contas a Receber'!$E50/'Contas a Receber'!$F50,"")))</f>
        <v>#N/A</v>
      </c>
      <c r="M50" s="17" t="e">
        <f>IF(VLOOKUP($B50,'Contas a Receber'!$C50:$G50,5,FALSE)&gt;M$1,"",IF(VLOOKUP($B50,'Contas a Receber'!$C50:$G50,5,FALSE)=M$1,'Contas a Receber'!$E50/'Contas a Receber'!$F50,IF(COUNT($C50:L50)&lt;'Contas a Receber'!$F50,'Contas a Receber'!$E50/'Contas a Receber'!$F50,"")))</f>
        <v>#N/A</v>
      </c>
      <c r="N50" s="17" t="e">
        <f>IF(VLOOKUP($B50,'Contas a Receber'!$C50:$G50,5,FALSE)&gt;N$1,"",IF(VLOOKUP($B50,'Contas a Receber'!$C50:$G50,5,FALSE)=N$1,'Contas a Receber'!$E50/'Contas a Receber'!$F50,IF(COUNT($C50:M50)&lt;'Contas a Receber'!$F50,'Contas a Receber'!$E50/'Contas a Receber'!$F50,"")))</f>
        <v>#N/A</v>
      </c>
    </row>
    <row r="51" spans="2:14">
      <c r="B51" s="17">
        <f>'Contas a Receber'!C51</f>
        <v>0</v>
      </c>
      <c r="C51" s="17" t="e">
        <f>IF(VLOOKUP($B51,'Contas a Receber'!$C51:$F51,2,FALSE)=C$2,'Contas a Receber'!$E51/'Contas a Receber'!$F51,"")</f>
        <v>#N/A</v>
      </c>
      <c r="D51" s="17" t="e">
        <f>IF(VLOOKUP($B51,'Contas a Receber'!$C51:$G51,5,FALSE)&gt;D$1,"",IF(VLOOKUP($B51,'Contas a Receber'!$C51:$G51,5,FALSE)=D$1,'Contas a Receber'!$E51/'Contas a Receber'!$F51,IF(COUNT($C51:C51)&lt;'Contas a Receber'!$F51,'Contas a Receber'!$E51/'Contas a Receber'!$F51,"")))</f>
        <v>#N/A</v>
      </c>
      <c r="E51" s="17" t="e">
        <f>IF(VLOOKUP($B51,'Contas a Receber'!$C51:$G51,5,FALSE)&gt;E$1,"",IF(VLOOKUP($B51,'Contas a Receber'!$C51:$G51,5,FALSE)=E$1,'Contas a Receber'!$E51/'Contas a Receber'!$F51,IF(COUNT($C51:D51)&lt;'Contas a Receber'!$F51,'Contas a Receber'!$E51/'Contas a Receber'!$F51,"")))</f>
        <v>#N/A</v>
      </c>
      <c r="F51" s="17" t="e">
        <f>IF(VLOOKUP($B51,'Contas a Receber'!$C51:$G51,5,FALSE)&gt;F$1,"",IF(VLOOKUP($B51,'Contas a Receber'!$C51:$G51,5,FALSE)=F$1,'Contas a Receber'!$E51/'Contas a Receber'!$F51,IF(COUNT($C51:E51)&lt;'Contas a Receber'!$F51,'Contas a Receber'!$E51/'Contas a Receber'!$F51,"")))</f>
        <v>#N/A</v>
      </c>
      <c r="G51" s="17" t="e">
        <f>IF(VLOOKUP($B51,'Contas a Receber'!$C51:$G51,5,FALSE)&gt;G$1,"",IF(VLOOKUP($B51,'Contas a Receber'!$C51:$G51,5,FALSE)=G$1,'Contas a Receber'!$E51/'Contas a Receber'!$F51,IF(COUNT($C51:F51)&lt;'Contas a Receber'!$F51,'Contas a Receber'!$E51/'Contas a Receber'!$F51,"")))</f>
        <v>#N/A</v>
      </c>
      <c r="H51" s="17" t="e">
        <f>IF(VLOOKUP($B51,'Contas a Receber'!$C51:$G51,5,FALSE)&gt;H$1,"",IF(VLOOKUP($B51,'Contas a Receber'!$C51:$G51,5,FALSE)=H$1,'Contas a Receber'!$E51/'Contas a Receber'!$F51,IF(COUNT($C51:G51)&lt;'Contas a Receber'!$F51,'Contas a Receber'!$E51/'Contas a Receber'!$F51,"")))</f>
        <v>#N/A</v>
      </c>
      <c r="I51" s="17" t="e">
        <f>IF(VLOOKUP($B51,'Contas a Receber'!$C51:$G51,5,FALSE)&gt;I$1,"",IF(VLOOKUP($B51,'Contas a Receber'!$C51:$G51,5,FALSE)=I$1,'Contas a Receber'!$E51/'Contas a Receber'!$F51,IF(COUNT($C51:H51)&lt;'Contas a Receber'!$F51,'Contas a Receber'!$E51/'Contas a Receber'!$F51,"")))</f>
        <v>#N/A</v>
      </c>
      <c r="J51" s="17" t="e">
        <f>IF(VLOOKUP($B51,'Contas a Receber'!$C51:$G51,5,FALSE)&gt;J$1,"",IF(VLOOKUP($B51,'Contas a Receber'!$C51:$G51,5,FALSE)=J$1,'Contas a Receber'!$E51/'Contas a Receber'!$F51,IF(COUNT($C51:I51)&lt;'Contas a Receber'!$F51,'Contas a Receber'!$E51/'Contas a Receber'!$F51,"")))</f>
        <v>#N/A</v>
      </c>
      <c r="K51" s="17" t="e">
        <f>IF(VLOOKUP($B51,'Contas a Receber'!$C51:$G51,5,FALSE)&gt;K$1,"",IF(VLOOKUP($B51,'Contas a Receber'!$C51:$G51,5,FALSE)=K$1,'Contas a Receber'!$E51/'Contas a Receber'!$F51,IF(COUNT($C51:J51)&lt;'Contas a Receber'!$F51,'Contas a Receber'!$E51/'Contas a Receber'!$F51,"")))</f>
        <v>#N/A</v>
      </c>
      <c r="L51" s="17" t="e">
        <f>IF(VLOOKUP($B51,'Contas a Receber'!$C51:$G51,5,FALSE)&gt;L$1,"",IF(VLOOKUP($B51,'Contas a Receber'!$C51:$G51,5,FALSE)=L$1,'Contas a Receber'!$E51/'Contas a Receber'!$F51,IF(COUNT($C51:K51)&lt;'Contas a Receber'!$F51,'Contas a Receber'!$E51/'Contas a Receber'!$F51,"")))</f>
        <v>#N/A</v>
      </c>
      <c r="M51" s="17" t="e">
        <f>IF(VLOOKUP($B51,'Contas a Receber'!$C51:$G51,5,FALSE)&gt;M$1,"",IF(VLOOKUP($B51,'Contas a Receber'!$C51:$G51,5,FALSE)=M$1,'Contas a Receber'!$E51/'Contas a Receber'!$F51,IF(COUNT($C51:L51)&lt;'Contas a Receber'!$F51,'Contas a Receber'!$E51/'Contas a Receber'!$F51,"")))</f>
        <v>#N/A</v>
      </c>
      <c r="N51" s="17" t="e">
        <f>IF(VLOOKUP($B51,'Contas a Receber'!$C51:$G51,5,FALSE)&gt;N$1,"",IF(VLOOKUP($B51,'Contas a Receber'!$C51:$G51,5,FALSE)=N$1,'Contas a Receber'!$E51/'Contas a Receber'!$F51,IF(COUNT($C51:M51)&lt;'Contas a Receber'!$F51,'Contas a Receber'!$E51/'Contas a Receber'!$F51,"")))</f>
        <v>#N/A</v>
      </c>
    </row>
    <row r="52" spans="2:14">
      <c r="B52" s="17">
        <f>'Contas a Receber'!C52</f>
        <v>0</v>
      </c>
      <c r="C52" s="17" t="e">
        <f>IF(VLOOKUP($B52,'Contas a Receber'!$C52:$F52,2,FALSE)=C$2,'Contas a Receber'!$E52/'Contas a Receber'!$F52,"")</f>
        <v>#N/A</v>
      </c>
      <c r="D52" s="17" t="e">
        <f>IF(VLOOKUP($B52,'Contas a Receber'!$C52:$G52,5,FALSE)&gt;D$1,"",IF(VLOOKUP($B52,'Contas a Receber'!$C52:$G52,5,FALSE)=D$1,'Contas a Receber'!$E52/'Contas a Receber'!$F52,IF(COUNT($C52:C52)&lt;'Contas a Receber'!$F52,'Contas a Receber'!$E52/'Contas a Receber'!$F52,"")))</f>
        <v>#N/A</v>
      </c>
      <c r="E52" s="17" t="e">
        <f>IF(VLOOKUP($B52,'Contas a Receber'!$C52:$G52,5,FALSE)&gt;E$1,"",IF(VLOOKUP($B52,'Contas a Receber'!$C52:$G52,5,FALSE)=E$1,'Contas a Receber'!$E52/'Contas a Receber'!$F52,IF(COUNT($C52:D52)&lt;'Contas a Receber'!$F52,'Contas a Receber'!$E52/'Contas a Receber'!$F52,"")))</f>
        <v>#N/A</v>
      </c>
      <c r="F52" s="17" t="e">
        <f>IF(VLOOKUP($B52,'Contas a Receber'!$C52:$G52,5,FALSE)&gt;F$1,"",IF(VLOOKUP($B52,'Contas a Receber'!$C52:$G52,5,FALSE)=F$1,'Contas a Receber'!$E52/'Contas a Receber'!$F52,IF(COUNT($C52:E52)&lt;'Contas a Receber'!$F52,'Contas a Receber'!$E52/'Contas a Receber'!$F52,"")))</f>
        <v>#N/A</v>
      </c>
      <c r="G52" s="17" t="e">
        <f>IF(VLOOKUP($B52,'Contas a Receber'!$C52:$G52,5,FALSE)&gt;G$1,"",IF(VLOOKUP($B52,'Contas a Receber'!$C52:$G52,5,FALSE)=G$1,'Contas a Receber'!$E52/'Contas a Receber'!$F52,IF(COUNT($C52:F52)&lt;'Contas a Receber'!$F52,'Contas a Receber'!$E52/'Contas a Receber'!$F52,"")))</f>
        <v>#N/A</v>
      </c>
      <c r="H52" s="17" t="e">
        <f>IF(VLOOKUP($B52,'Contas a Receber'!$C52:$G52,5,FALSE)&gt;H$1,"",IF(VLOOKUP($B52,'Contas a Receber'!$C52:$G52,5,FALSE)=H$1,'Contas a Receber'!$E52/'Contas a Receber'!$F52,IF(COUNT($C52:G52)&lt;'Contas a Receber'!$F52,'Contas a Receber'!$E52/'Contas a Receber'!$F52,"")))</f>
        <v>#N/A</v>
      </c>
      <c r="I52" s="17" t="e">
        <f>IF(VLOOKUP($B52,'Contas a Receber'!$C52:$G52,5,FALSE)&gt;I$1,"",IF(VLOOKUP($B52,'Contas a Receber'!$C52:$G52,5,FALSE)=I$1,'Contas a Receber'!$E52/'Contas a Receber'!$F52,IF(COUNT($C52:H52)&lt;'Contas a Receber'!$F52,'Contas a Receber'!$E52/'Contas a Receber'!$F52,"")))</f>
        <v>#N/A</v>
      </c>
      <c r="J52" s="17" t="e">
        <f>IF(VLOOKUP($B52,'Contas a Receber'!$C52:$G52,5,FALSE)&gt;J$1,"",IF(VLOOKUP($B52,'Contas a Receber'!$C52:$G52,5,FALSE)=J$1,'Contas a Receber'!$E52/'Contas a Receber'!$F52,IF(COUNT($C52:I52)&lt;'Contas a Receber'!$F52,'Contas a Receber'!$E52/'Contas a Receber'!$F52,"")))</f>
        <v>#N/A</v>
      </c>
      <c r="K52" s="17" t="e">
        <f>IF(VLOOKUP($B52,'Contas a Receber'!$C52:$G52,5,FALSE)&gt;K$1,"",IF(VLOOKUP($B52,'Contas a Receber'!$C52:$G52,5,FALSE)=K$1,'Contas a Receber'!$E52/'Contas a Receber'!$F52,IF(COUNT($C52:J52)&lt;'Contas a Receber'!$F52,'Contas a Receber'!$E52/'Contas a Receber'!$F52,"")))</f>
        <v>#N/A</v>
      </c>
      <c r="L52" s="17" t="e">
        <f>IF(VLOOKUP($B52,'Contas a Receber'!$C52:$G52,5,FALSE)&gt;L$1,"",IF(VLOOKUP($B52,'Contas a Receber'!$C52:$G52,5,FALSE)=L$1,'Contas a Receber'!$E52/'Contas a Receber'!$F52,IF(COUNT($C52:K52)&lt;'Contas a Receber'!$F52,'Contas a Receber'!$E52/'Contas a Receber'!$F52,"")))</f>
        <v>#N/A</v>
      </c>
      <c r="M52" s="17" t="e">
        <f>IF(VLOOKUP($B52,'Contas a Receber'!$C52:$G52,5,FALSE)&gt;M$1,"",IF(VLOOKUP($B52,'Contas a Receber'!$C52:$G52,5,FALSE)=M$1,'Contas a Receber'!$E52/'Contas a Receber'!$F52,IF(COUNT($C52:L52)&lt;'Contas a Receber'!$F52,'Contas a Receber'!$E52/'Contas a Receber'!$F52,"")))</f>
        <v>#N/A</v>
      </c>
      <c r="N52" s="17" t="e">
        <f>IF(VLOOKUP($B52,'Contas a Receber'!$C52:$G52,5,FALSE)&gt;N$1,"",IF(VLOOKUP($B52,'Contas a Receber'!$C52:$G52,5,FALSE)=N$1,'Contas a Receber'!$E52/'Contas a Receber'!$F52,IF(COUNT($C52:M52)&lt;'Contas a Receber'!$F52,'Contas a Receber'!$E52/'Contas a Receber'!$F52,"")))</f>
        <v>#N/A</v>
      </c>
    </row>
    <row r="53" spans="2:14">
      <c r="B53" s="17">
        <f>'Contas a Receber'!C53</f>
        <v>0</v>
      </c>
      <c r="C53" s="17" t="e">
        <f>IF(VLOOKUP($B53,'Contas a Receber'!$C53:$F53,2,FALSE)=C$2,'Contas a Receber'!$E53/'Contas a Receber'!$F53,"")</f>
        <v>#N/A</v>
      </c>
      <c r="D53" s="17" t="e">
        <f>IF(VLOOKUP($B53,'Contas a Receber'!$C53:$G53,5,FALSE)&gt;D$1,"",IF(VLOOKUP($B53,'Contas a Receber'!$C53:$G53,5,FALSE)=D$1,'Contas a Receber'!$E53/'Contas a Receber'!$F53,IF(COUNT($C53:C53)&lt;'Contas a Receber'!$F53,'Contas a Receber'!$E53/'Contas a Receber'!$F53,"")))</f>
        <v>#N/A</v>
      </c>
      <c r="E53" s="17" t="e">
        <f>IF(VLOOKUP($B53,'Contas a Receber'!$C53:$G53,5,FALSE)&gt;E$1,"",IF(VLOOKUP($B53,'Contas a Receber'!$C53:$G53,5,FALSE)=E$1,'Contas a Receber'!$E53/'Contas a Receber'!$F53,IF(COUNT($C53:D53)&lt;'Contas a Receber'!$F53,'Contas a Receber'!$E53/'Contas a Receber'!$F53,"")))</f>
        <v>#N/A</v>
      </c>
      <c r="F53" s="17" t="e">
        <f>IF(VLOOKUP($B53,'Contas a Receber'!$C53:$G53,5,FALSE)&gt;F$1,"",IF(VLOOKUP($B53,'Contas a Receber'!$C53:$G53,5,FALSE)=F$1,'Contas a Receber'!$E53/'Contas a Receber'!$F53,IF(COUNT($C53:E53)&lt;'Contas a Receber'!$F53,'Contas a Receber'!$E53/'Contas a Receber'!$F53,"")))</f>
        <v>#N/A</v>
      </c>
      <c r="G53" s="17" t="e">
        <f>IF(VLOOKUP($B53,'Contas a Receber'!$C53:$G53,5,FALSE)&gt;G$1,"",IF(VLOOKUP($B53,'Contas a Receber'!$C53:$G53,5,FALSE)=G$1,'Contas a Receber'!$E53/'Contas a Receber'!$F53,IF(COUNT($C53:F53)&lt;'Contas a Receber'!$F53,'Contas a Receber'!$E53/'Contas a Receber'!$F53,"")))</f>
        <v>#N/A</v>
      </c>
      <c r="H53" s="17" t="e">
        <f>IF(VLOOKUP($B53,'Contas a Receber'!$C53:$G53,5,FALSE)&gt;H$1,"",IF(VLOOKUP($B53,'Contas a Receber'!$C53:$G53,5,FALSE)=H$1,'Contas a Receber'!$E53/'Contas a Receber'!$F53,IF(COUNT($C53:G53)&lt;'Contas a Receber'!$F53,'Contas a Receber'!$E53/'Contas a Receber'!$F53,"")))</f>
        <v>#N/A</v>
      </c>
      <c r="I53" s="17" t="e">
        <f>IF(VLOOKUP($B53,'Contas a Receber'!$C53:$G53,5,FALSE)&gt;I$1,"",IF(VLOOKUP($B53,'Contas a Receber'!$C53:$G53,5,FALSE)=I$1,'Contas a Receber'!$E53/'Contas a Receber'!$F53,IF(COUNT($C53:H53)&lt;'Contas a Receber'!$F53,'Contas a Receber'!$E53/'Contas a Receber'!$F53,"")))</f>
        <v>#N/A</v>
      </c>
      <c r="J53" s="17" t="e">
        <f>IF(VLOOKUP($B53,'Contas a Receber'!$C53:$G53,5,FALSE)&gt;J$1,"",IF(VLOOKUP($B53,'Contas a Receber'!$C53:$G53,5,FALSE)=J$1,'Contas a Receber'!$E53/'Contas a Receber'!$F53,IF(COUNT($C53:I53)&lt;'Contas a Receber'!$F53,'Contas a Receber'!$E53/'Contas a Receber'!$F53,"")))</f>
        <v>#N/A</v>
      </c>
      <c r="K53" s="17" t="e">
        <f>IF(VLOOKUP($B53,'Contas a Receber'!$C53:$G53,5,FALSE)&gt;K$1,"",IF(VLOOKUP($B53,'Contas a Receber'!$C53:$G53,5,FALSE)=K$1,'Contas a Receber'!$E53/'Contas a Receber'!$F53,IF(COUNT($C53:J53)&lt;'Contas a Receber'!$F53,'Contas a Receber'!$E53/'Contas a Receber'!$F53,"")))</f>
        <v>#N/A</v>
      </c>
      <c r="L53" s="17" t="e">
        <f>IF(VLOOKUP($B53,'Contas a Receber'!$C53:$G53,5,FALSE)&gt;L$1,"",IF(VLOOKUP($B53,'Contas a Receber'!$C53:$G53,5,FALSE)=L$1,'Contas a Receber'!$E53/'Contas a Receber'!$F53,IF(COUNT($C53:K53)&lt;'Contas a Receber'!$F53,'Contas a Receber'!$E53/'Contas a Receber'!$F53,"")))</f>
        <v>#N/A</v>
      </c>
      <c r="M53" s="17" t="e">
        <f>IF(VLOOKUP($B53,'Contas a Receber'!$C53:$G53,5,FALSE)&gt;M$1,"",IF(VLOOKUP($B53,'Contas a Receber'!$C53:$G53,5,FALSE)=M$1,'Contas a Receber'!$E53/'Contas a Receber'!$F53,IF(COUNT($C53:L53)&lt;'Contas a Receber'!$F53,'Contas a Receber'!$E53/'Contas a Receber'!$F53,"")))</f>
        <v>#N/A</v>
      </c>
      <c r="N53" s="17" t="e">
        <f>IF(VLOOKUP($B53,'Contas a Receber'!$C53:$G53,5,FALSE)&gt;N$1,"",IF(VLOOKUP($B53,'Contas a Receber'!$C53:$G53,5,FALSE)=N$1,'Contas a Receber'!$E53/'Contas a Receber'!$F53,IF(COUNT($C53:M53)&lt;'Contas a Receber'!$F53,'Contas a Receber'!$E53/'Contas a Receber'!$F53,"")))</f>
        <v>#N/A</v>
      </c>
    </row>
    <row r="54" spans="2:14">
      <c r="B54" s="17">
        <f>'Contas a Receber'!C54</f>
        <v>0</v>
      </c>
      <c r="C54" s="17" t="e">
        <f>IF(VLOOKUP($B54,'Contas a Receber'!$C54:$F54,2,FALSE)=C$2,'Contas a Receber'!$E54/'Contas a Receber'!$F54,"")</f>
        <v>#N/A</v>
      </c>
      <c r="D54" s="17" t="e">
        <f>IF(VLOOKUP($B54,'Contas a Receber'!$C54:$G54,5,FALSE)&gt;D$1,"",IF(VLOOKUP($B54,'Contas a Receber'!$C54:$G54,5,FALSE)=D$1,'Contas a Receber'!$E54/'Contas a Receber'!$F54,IF(COUNT($C54:C54)&lt;'Contas a Receber'!$F54,'Contas a Receber'!$E54/'Contas a Receber'!$F54,"")))</f>
        <v>#N/A</v>
      </c>
      <c r="E54" s="17" t="e">
        <f>IF(VLOOKUP($B54,'Contas a Receber'!$C54:$G54,5,FALSE)&gt;E$1,"",IF(VLOOKUP($B54,'Contas a Receber'!$C54:$G54,5,FALSE)=E$1,'Contas a Receber'!$E54/'Contas a Receber'!$F54,IF(COUNT($C54:D54)&lt;'Contas a Receber'!$F54,'Contas a Receber'!$E54/'Contas a Receber'!$F54,"")))</f>
        <v>#N/A</v>
      </c>
      <c r="F54" s="17" t="e">
        <f>IF(VLOOKUP($B54,'Contas a Receber'!$C54:$G54,5,FALSE)&gt;F$1,"",IF(VLOOKUP($B54,'Contas a Receber'!$C54:$G54,5,FALSE)=F$1,'Contas a Receber'!$E54/'Contas a Receber'!$F54,IF(COUNT($C54:E54)&lt;'Contas a Receber'!$F54,'Contas a Receber'!$E54/'Contas a Receber'!$F54,"")))</f>
        <v>#N/A</v>
      </c>
      <c r="G54" s="17" t="e">
        <f>IF(VLOOKUP($B54,'Contas a Receber'!$C54:$G54,5,FALSE)&gt;G$1,"",IF(VLOOKUP($B54,'Contas a Receber'!$C54:$G54,5,FALSE)=G$1,'Contas a Receber'!$E54/'Contas a Receber'!$F54,IF(COUNT($C54:F54)&lt;'Contas a Receber'!$F54,'Contas a Receber'!$E54/'Contas a Receber'!$F54,"")))</f>
        <v>#N/A</v>
      </c>
      <c r="H54" s="17" t="e">
        <f>IF(VLOOKUP($B54,'Contas a Receber'!$C54:$G54,5,FALSE)&gt;H$1,"",IF(VLOOKUP($B54,'Contas a Receber'!$C54:$G54,5,FALSE)=H$1,'Contas a Receber'!$E54/'Contas a Receber'!$F54,IF(COUNT($C54:G54)&lt;'Contas a Receber'!$F54,'Contas a Receber'!$E54/'Contas a Receber'!$F54,"")))</f>
        <v>#N/A</v>
      </c>
      <c r="I54" s="17" t="e">
        <f>IF(VLOOKUP($B54,'Contas a Receber'!$C54:$G54,5,FALSE)&gt;I$1,"",IF(VLOOKUP($B54,'Contas a Receber'!$C54:$G54,5,FALSE)=I$1,'Contas a Receber'!$E54/'Contas a Receber'!$F54,IF(COUNT($C54:H54)&lt;'Contas a Receber'!$F54,'Contas a Receber'!$E54/'Contas a Receber'!$F54,"")))</f>
        <v>#N/A</v>
      </c>
      <c r="J54" s="17" t="e">
        <f>IF(VLOOKUP($B54,'Contas a Receber'!$C54:$G54,5,FALSE)&gt;J$1,"",IF(VLOOKUP($B54,'Contas a Receber'!$C54:$G54,5,FALSE)=J$1,'Contas a Receber'!$E54/'Contas a Receber'!$F54,IF(COUNT($C54:I54)&lt;'Contas a Receber'!$F54,'Contas a Receber'!$E54/'Contas a Receber'!$F54,"")))</f>
        <v>#N/A</v>
      </c>
      <c r="K54" s="17" t="e">
        <f>IF(VLOOKUP($B54,'Contas a Receber'!$C54:$G54,5,FALSE)&gt;K$1,"",IF(VLOOKUP($B54,'Contas a Receber'!$C54:$G54,5,FALSE)=K$1,'Contas a Receber'!$E54/'Contas a Receber'!$F54,IF(COUNT($C54:J54)&lt;'Contas a Receber'!$F54,'Contas a Receber'!$E54/'Contas a Receber'!$F54,"")))</f>
        <v>#N/A</v>
      </c>
      <c r="L54" s="17" t="e">
        <f>IF(VLOOKUP($B54,'Contas a Receber'!$C54:$G54,5,FALSE)&gt;L$1,"",IF(VLOOKUP($B54,'Contas a Receber'!$C54:$G54,5,FALSE)=L$1,'Contas a Receber'!$E54/'Contas a Receber'!$F54,IF(COUNT($C54:K54)&lt;'Contas a Receber'!$F54,'Contas a Receber'!$E54/'Contas a Receber'!$F54,"")))</f>
        <v>#N/A</v>
      </c>
      <c r="M54" s="17" t="e">
        <f>IF(VLOOKUP($B54,'Contas a Receber'!$C54:$G54,5,FALSE)&gt;M$1,"",IF(VLOOKUP($B54,'Contas a Receber'!$C54:$G54,5,FALSE)=M$1,'Contas a Receber'!$E54/'Contas a Receber'!$F54,IF(COUNT($C54:L54)&lt;'Contas a Receber'!$F54,'Contas a Receber'!$E54/'Contas a Receber'!$F54,"")))</f>
        <v>#N/A</v>
      </c>
      <c r="N54" s="17" t="e">
        <f>IF(VLOOKUP($B54,'Contas a Receber'!$C54:$G54,5,FALSE)&gt;N$1,"",IF(VLOOKUP($B54,'Contas a Receber'!$C54:$G54,5,FALSE)=N$1,'Contas a Receber'!$E54/'Contas a Receber'!$F54,IF(COUNT($C54:M54)&lt;'Contas a Receber'!$F54,'Contas a Receber'!$E54/'Contas a Receber'!$F54,"")))</f>
        <v>#N/A</v>
      </c>
    </row>
    <row r="55" spans="2:14">
      <c r="B55" s="17">
        <f>'Contas a Receber'!C55</f>
        <v>0</v>
      </c>
      <c r="C55" s="17" t="e">
        <f>IF(VLOOKUP($B55,'Contas a Receber'!$C55:$F55,2,FALSE)=C$2,'Contas a Receber'!$E55/'Contas a Receber'!$F55,"")</f>
        <v>#N/A</v>
      </c>
      <c r="D55" s="17" t="e">
        <f>IF(VLOOKUP($B55,'Contas a Receber'!$C55:$G55,5,FALSE)&gt;D$1,"",IF(VLOOKUP($B55,'Contas a Receber'!$C55:$G55,5,FALSE)=D$1,'Contas a Receber'!$E55/'Contas a Receber'!$F55,IF(COUNT($C55:C55)&lt;'Contas a Receber'!$F55,'Contas a Receber'!$E55/'Contas a Receber'!$F55,"")))</f>
        <v>#N/A</v>
      </c>
      <c r="E55" s="17" t="e">
        <f>IF(VLOOKUP($B55,'Contas a Receber'!$C55:$G55,5,FALSE)&gt;E$1,"",IF(VLOOKUP($B55,'Contas a Receber'!$C55:$G55,5,FALSE)=E$1,'Contas a Receber'!$E55/'Contas a Receber'!$F55,IF(COUNT($C55:D55)&lt;'Contas a Receber'!$F55,'Contas a Receber'!$E55/'Contas a Receber'!$F55,"")))</f>
        <v>#N/A</v>
      </c>
      <c r="F55" s="17" t="e">
        <f>IF(VLOOKUP($B55,'Contas a Receber'!$C55:$G55,5,FALSE)&gt;F$1,"",IF(VLOOKUP($B55,'Contas a Receber'!$C55:$G55,5,FALSE)=F$1,'Contas a Receber'!$E55/'Contas a Receber'!$F55,IF(COUNT($C55:E55)&lt;'Contas a Receber'!$F55,'Contas a Receber'!$E55/'Contas a Receber'!$F55,"")))</f>
        <v>#N/A</v>
      </c>
      <c r="G55" s="17" t="e">
        <f>IF(VLOOKUP($B55,'Contas a Receber'!$C55:$G55,5,FALSE)&gt;G$1,"",IF(VLOOKUP($B55,'Contas a Receber'!$C55:$G55,5,FALSE)=G$1,'Contas a Receber'!$E55/'Contas a Receber'!$F55,IF(COUNT($C55:F55)&lt;'Contas a Receber'!$F55,'Contas a Receber'!$E55/'Contas a Receber'!$F55,"")))</f>
        <v>#N/A</v>
      </c>
      <c r="H55" s="17" t="e">
        <f>IF(VLOOKUP($B55,'Contas a Receber'!$C55:$G55,5,FALSE)&gt;H$1,"",IF(VLOOKUP($B55,'Contas a Receber'!$C55:$G55,5,FALSE)=H$1,'Contas a Receber'!$E55/'Contas a Receber'!$F55,IF(COUNT($C55:G55)&lt;'Contas a Receber'!$F55,'Contas a Receber'!$E55/'Contas a Receber'!$F55,"")))</f>
        <v>#N/A</v>
      </c>
      <c r="I55" s="17" t="e">
        <f>IF(VLOOKUP($B55,'Contas a Receber'!$C55:$G55,5,FALSE)&gt;I$1,"",IF(VLOOKUP($B55,'Contas a Receber'!$C55:$G55,5,FALSE)=I$1,'Contas a Receber'!$E55/'Contas a Receber'!$F55,IF(COUNT($C55:H55)&lt;'Contas a Receber'!$F55,'Contas a Receber'!$E55/'Contas a Receber'!$F55,"")))</f>
        <v>#N/A</v>
      </c>
      <c r="J55" s="17" t="e">
        <f>IF(VLOOKUP($B55,'Contas a Receber'!$C55:$G55,5,FALSE)&gt;J$1,"",IF(VLOOKUP($B55,'Contas a Receber'!$C55:$G55,5,FALSE)=J$1,'Contas a Receber'!$E55/'Contas a Receber'!$F55,IF(COUNT($C55:I55)&lt;'Contas a Receber'!$F55,'Contas a Receber'!$E55/'Contas a Receber'!$F55,"")))</f>
        <v>#N/A</v>
      </c>
      <c r="K55" s="17" t="e">
        <f>IF(VLOOKUP($B55,'Contas a Receber'!$C55:$G55,5,FALSE)&gt;K$1,"",IF(VLOOKUP($B55,'Contas a Receber'!$C55:$G55,5,FALSE)=K$1,'Contas a Receber'!$E55/'Contas a Receber'!$F55,IF(COUNT($C55:J55)&lt;'Contas a Receber'!$F55,'Contas a Receber'!$E55/'Contas a Receber'!$F55,"")))</f>
        <v>#N/A</v>
      </c>
      <c r="L55" s="17" t="e">
        <f>IF(VLOOKUP($B55,'Contas a Receber'!$C55:$G55,5,FALSE)&gt;L$1,"",IF(VLOOKUP($B55,'Contas a Receber'!$C55:$G55,5,FALSE)=L$1,'Contas a Receber'!$E55/'Contas a Receber'!$F55,IF(COUNT($C55:K55)&lt;'Contas a Receber'!$F55,'Contas a Receber'!$E55/'Contas a Receber'!$F55,"")))</f>
        <v>#N/A</v>
      </c>
      <c r="M55" s="17" t="e">
        <f>IF(VLOOKUP($B55,'Contas a Receber'!$C55:$G55,5,FALSE)&gt;M$1,"",IF(VLOOKUP($B55,'Contas a Receber'!$C55:$G55,5,FALSE)=M$1,'Contas a Receber'!$E55/'Contas a Receber'!$F55,IF(COUNT($C55:L55)&lt;'Contas a Receber'!$F55,'Contas a Receber'!$E55/'Contas a Receber'!$F55,"")))</f>
        <v>#N/A</v>
      </c>
      <c r="N55" s="17" t="e">
        <f>IF(VLOOKUP($B55,'Contas a Receber'!$C55:$G55,5,FALSE)&gt;N$1,"",IF(VLOOKUP($B55,'Contas a Receber'!$C55:$G55,5,FALSE)=N$1,'Contas a Receber'!$E55/'Contas a Receber'!$F55,IF(COUNT($C55:M55)&lt;'Contas a Receber'!$F55,'Contas a Receber'!$E55/'Contas a Receber'!$F55,"")))</f>
        <v>#N/A</v>
      </c>
    </row>
    <row r="56" spans="2:14">
      <c r="B56" s="17">
        <f>'Contas a Receber'!C56</f>
        <v>0</v>
      </c>
      <c r="C56" s="17" t="e">
        <f>IF(VLOOKUP($B56,'Contas a Receber'!$C56:$F56,2,FALSE)=C$2,'Contas a Receber'!$E56/'Contas a Receber'!$F56,"")</f>
        <v>#N/A</v>
      </c>
      <c r="D56" s="17" t="e">
        <f>IF(VLOOKUP($B56,'Contas a Receber'!$C56:$G56,5,FALSE)&gt;D$1,"",IF(VLOOKUP($B56,'Contas a Receber'!$C56:$G56,5,FALSE)=D$1,'Contas a Receber'!$E56/'Contas a Receber'!$F56,IF(COUNT($C56:C56)&lt;'Contas a Receber'!$F56,'Contas a Receber'!$E56/'Contas a Receber'!$F56,"")))</f>
        <v>#N/A</v>
      </c>
      <c r="E56" s="17" t="e">
        <f>IF(VLOOKUP($B56,'Contas a Receber'!$C56:$G56,5,FALSE)&gt;E$1,"",IF(VLOOKUP($B56,'Contas a Receber'!$C56:$G56,5,FALSE)=E$1,'Contas a Receber'!$E56/'Contas a Receber'!$F56,IF(COUNT($C56:D56)&lt;'Contas a Receber'!$F56,'Contas a Receber'!$E56/'Contas a Receber'!$F56,"")))</f>
        <v>#N/A</v>
      </c>
      <c r="F56" s="17" t="e">
        <f>IF(VLOOKUP($B56,'Contas a Receber'!$C56:$G56,5,FALSE)&gt;F$1,"",IF(VLOOKUP($B56,'Contas a Receber'!$C56:$G56,5,FALSE)=F$1,'Contas a Receber'!$E56/'Contas a Receber'!$F56,IF(COUNT($C56:E56)&lt;'Contas a Receber'!$F56,'Contas a Receber'!$E56/'Contas a Receber'!$F56,"")))</f>
        <v>#N/A</v>
      </c>
      <c r="G56" s="17" t="e">
        <f>IF(VLOOKUP($B56,'Contas a Receber'!$C56:$G56,5,FALSE)&gt;G$1,"",IF(VLOOKUP($B56,'Contas a Receber'!$C56:$G56,5,FALSE)=G$1,'Contas a Receber'!$E56/'Contas a Receber'!$F56,IF(COUNT($C56:F56)&lt;'Contas a Receber'!$F56,'Contas a Receber'!$E56/'Contas a Receber'!$F56,"")))</f>
        <v>#N/A</v>
      </c>
      <c r="H56" s="17" t="e">
        <f>IF(VLOOKUP($B56,'Contas a Receber'!$C56:$G56,5,FALSE)&gt;H$1,"",IF(VLOOKUP($B56,'Contas a Receber'!$C56:$G56,5,FALSE)=H$1,'Contas a Receber'!$E56/'Contas a Receber'!$F56,IF(COUNT($C56:G56)&lt;'Contas a Receber'!$F56,'Contas a Receber'!$E56/'Contas a Receber'!$F56,"")))</f>
        <v>#N/A</v>
      </c>
      <c r="I56" s="17" t="e">
        <f>IF(VLOOKUP($B56,'Contas a Receber'!$C56:$G56,5,FALSE)&gt;I$1,"",IF(VLOOKUP($B56,'Contas a Receber'!$C56:$G56,5,FALSE)=I$1,'Contas a Receber'!$E56/'Contas a Receber'!$F56,IF(COUNT($C56:H56)&lt;'Contas a Receber'!$F56,'Contas a Receber'!$E56/'Contas a Receber'!$F56,"")))</f>
        <v>#N/A</v>
      </c>
      <c r="J56" s="17" t="e">
        <f>IF(VLOOKUP($B56,'Contas a Receber'!$C56:$G56,5,FALSE)&gt;J$1,"",IF(VLOOKUP($B56,'Contas a Receber'!$C56:$G56,5,FALSE)=J$1,'Contas a Receber'!$E56/'Contas a Receber'!$F56,IF(COUNT($C56:I56)&lt;'Contas a Receber'!$F56,'Contas a Receber'!$E56/'Contas a Receber'!$F56,"")))</f>
        <v>#N/A</v>
      </c>
      <c r="K56" s="17" t="e">
        <f>IF(VLOOKUP($B56,'Contas a Receber'!$C56:$G56,5,FALSE)&gt;K$1,"",IF(VLOOKUP($B56,'Contas a Receber'!$C56:$G56,5,FALSE)=K$1,'Contas a Receber'!$E56/'Contas a Receber'!$F56,IF(COUNT($C56:J56)&lt;'Contas a Receber'!$F56,'Contas a Receber'!$E56/'Contas a Receber'!$F56,"")))</f>
        <v>#N/A</v>
      </c>
      <c r="L56" s="17" t="e">
        <f>IF(VLOOKUP($B56,'Contas a Receber'!$C56:$G56,5,FALSE)&gt;L$1,"",IF(VLOOKUP($B56,'Contas a Receber'!$C56:$G56,5,FALSE)=L$1,'Contas a Receber'!$E56/'Contas a Receber'!$F56,IF(COUNT($C56:K56)&lt;'Contas a Receber'!$F56,'Contas a Receber'!$E56/'Contas a Receber'!$F56,"")))</f>
        <v>#N/A</v>
      </c>
      <c r="M56" s="17" t="e">
        <f>IF(VLOOKUP($B56,'Contas a Receber'!$C56:$G56,5,FALSE)&gt;M$1,"",IF(VLOOKUP($B56,'Contas a Receber'!$C56:$G56,5,FALSE)=M$1,'Contas a Receber'!$E56/'Contas a Receber'!$F56,IF(COUNT($C56:L56)&lt;'Contas a Receber'!$F56,'Contas a Receber'!$E56/'Contas a Receber'!$F56,"")))</f>
        <v>#N/A</v>
      </c>
      <c r="N56" s="17" t="e">
        <f>IF(VLOOKUP($B56,'Contas a Receber'!$C56:$G56,5,FALSE)&gt;N$1,"",IF(VLOOKUP($B56,'Contas a Receber'!$C56:$G56,5,FALSE)=N$1,'Contas a Receber'!$E56/'Contas a Receber'!$F56,IF(COUNT($C56:M56)&lt;'Contas a Receber'!$F56,'Contas a Receber'!$E56/'Contas a Receber'!$F56,"")))</f>
        <v>#N/A</v>
      </c>
    </row>
    <row r="57" spans="2:14">
      <c r="B57" s="17">
        <f>'Contas a Receber'!C57</f>
        <v>0</v>
      </c>
      <c r="C57" s="17" t="e">
        <f>IF(VLOOKUP($B57,'Contas a Receber'!$C57:$F57,2,FALSE)=C$2,'Contas a Receber'!$E57/'Contas a Receber'!$F57,"")</f>
        <v>#N/A</v>
      </c>
      <c r="D57" s="17" t="e">
        <f>IF(VLOOKUP($B57,'Contas a Receber'!$C57:$G57,5,FALSE)&gt;D$1,"",IF(VLOOKUP($B57,'Contas a Receber'!$C57:$G57,5,FALSE)=D$1,'Contas a Receber'!$E57/'Contas a Receber'!$F57,IF(COUNT($C57:C57)&lt;'Contas a Receber'!$F57,'Contas a Receber'!$E57/'Contas a Receber'!$F57,"")))</f>
        <v>#N/A</v>
      </c>
      <c r="E57" s="17" t="e">
        <f>IF(VLOOKUP($B57,'Contas a Receber'!$C57:$G57,5,FALSE)&gt;E$1,"",IF(VLOOKUP($B57,'Contas a Receber'!$C57:$G57,5,FALSE)=E$1,'Contas a Receber'!$E57/'Contas a Receber'!$F57,IF(COUNT($C57:D57)&lt;'Contas a Receber'!$F57,'Contas a Receber'!$E57/'Contas a Receber'!$F57,"")))</f>
        <v>#N/A</v>
      </c>
      <c r="F57" s="17" t="e">
        <f>IF(VLOOKUP($B57,'Contas a Receber'!$C57:$G57,5,FALSE)&gt;F$1,"",IF(VLOOKUP($B57,'Contas a Receber'!$C57:$G57,5,FALSE)=F$1,'Contas a Receber'!$E57/'Contas a Receber'!$F57,IF(COUNT($C57:E57)&lt;'Contas a Receber'!$F57,'Contas a Receber'!$E57/'Contas a Receber'!$F57,"")))</f>
        <v>#N/A</v>
      </c>
      <c r="G57" s="17" t="e">
        <f>IF(VLOOKUP($B57,'Contas a Receber'!$C57:$G57,5,FALSE)&gt;G$1,"",IF(VLOOKUP($B57,'Contas a Receber'!$C57:$G57,5,FALSE)=G$1,'Contas a Receber'!$E57/'Contas a Receber'!$F57,IF(COUNT($C57:F57)&lt;'Contas a Receber'!$F57,'Contas a Receber'!$E57/'Contas a Receber'!$F57,"")))</f>
        <v>#N/A</v>
      </c>
      <c r="H57" s="17" t="e">
        <f>IF(VLOOKUP($B57,'Contas a Receber'!$C57:$G57,5,FALSE)&gt;H$1,"",IF(VLOOKUP($B57,'Contas a Receber'!$C57:$G57,5,FALSE)=H$1,'Contas a Receber'!$E57/'Contas a Receber'!$F57,IF(COUNT($C57:G57)&lt;'Contas a Receber'!$F57,'Contas a Receber'!$E57/'Contas a Receber'!$F57,"")))</f>
        <v>#N/A</v>
      </c>
      <c r="I57" s="17" t="e">
        <f>IF(VLOOKUP($B57,'Contas a Receber'!$C57:$G57,5,FALSE)&gt;I$1,"",IF(VLOOKUP($B57,'Contas a Receber'!$C57:$G57,5,FALSE)=I$1,'Contas a Receber'!$E57/'Contas a Receber'!$F57,IF(COUNT($C57:H57)&lt;'Contas a Receber'!$F57,'Contas a Receber'!$E57/'Contas a Receber'!$F57,"")))</f>
        <v>#N/A</v>
      </c>
      <c r="J57" s="17" t="e">
        <f>IF(VLOOKUP($B57,'Contas a Receber'!$C57:$G57,5,FALSE)&gt;J$1,"",IF(VLOOKUP($B57,'Contas a Receber'!$C57:$G57,5,FALSE)=J$1,'Contas a Receber'!$E57/'Contas a Receber'!$F57,IF(COUNT($C57:I57)&lt;'Contas a Receber'!$F57,'Contas a Receber'!$E57/'Contas a Receber'!$F57,"")))</f>
        <v>#N/A</v>
      </c>
      <c r="K57" s="17" t="e">
        <f>IF(VLOOKUP($B57,'Contas a Receber'!$C57:$G57,5,FALSE)&gt;K$1,"",IF(VLOOKUP($B57,'Contas a Receber'!$C57:$G57,5,FALSE)=K$1,'Contas a Receber'!$E57/'Contas a Receber'!$F57,IF(COUNT($C57:J57)&lt;'Contas a Receber'!$F57,'Contas a Receber'!$E57/'Contas a Receber'!$F57,"")))</f>
        <v>#N/A</v>
      </c>
      <c r="L57" s="17" t="e">
        <f>IF(VLOOKUP($B57,'Contas a Receber'!$C57:$G57,5,FALSE)&gt;L$1,"",IF(VLOOKUP($B57,'Contas a Receber'!$C57:$G57,5,FALSE)=L$1,'Contas a Receber'!$E57/'Contas a Receber'!$F57,IF(COUNT($C57:K57)&lt;'Contas a Receber'!$F57,'Contas a Receber'!$E57/'Contas a Receber'!$F57,"")))</f>
        <v>#N/A</v>
      </c>
      <c r="M57" s="17" t="e">
        <f>IF(VLOOKUP($B57,'Contas a Receber'!$C57:$G57,5,FALSE)&gt;M$1,"",IF(VLOOKUP($B57,'Contas a Receber'!$C57:$G57,5,FALSE)=M$1,'Contas a Receber'!$E57/'Contas a Receber'!$F57,IF(COUNT($C57:L57)&lt;'Contas a Receber'!$F57,'Contas a Receber'!$E57/'Contas a Receber'!$F57,"")))</f>
        <v>#N/A</v>
      </c>
      <c r="N57" s="17" t="e">
        <f>IF(VLOOKUP($B57,'Contas a Receber'!$C57:$G57,5,FALSE)&gt;N$1,"",IF(VLOOKUP($B57,'Contas a Receber'!$C57:$G57,5,FALSE)=N$1,'Contas a Receber'!$E57/'Contas a Receber'!$F57,IF(COUNT($C57:M57)&lt;'Contas a Receber'!$F57,'Contas a Receber'!$E57/'Contas a Receber'!$F57,"")))</f>
        <v>#N/A</v>
      </c>
    </row>
    <row r="58" spans="2:14">
      <c r="B58" s="17">
        <f>'Contas a Receber'!C58</f>
        <v>0</v>
      </c>
      <c r="C58" s="17" t="e">
        <f>IF(VLOOKUP($B58,'Contas a Receber'!$C58:$F58,2,FALSE)=C$2,'Contas a Receber'!$E58/'Contas a Receber'!$F58,"")</f>
        <v>#N/A</v>
      </c>
      <c r="D58" s="17" t="e">
        <f>IF(VLOOKUP($B58,'Contas a Receber'!$C58:$G58,5,FALSE)&gt;D$1,"",IF(VLOOKUP($B58,'Contas a Receber'!$C58:$G58,5,FALSE)=D$1,'Contas a Receber'!$E58/'Contas a Receber'!$F58,IF(COUNT($C58:C58)&lt;'Contas a Receber'!$F58,'Contas a Receber'!$E58/'Contas a Receber'!$F58,"")))</f>
        <v>#N/A</v>
      </c>
      <c r="E58" s="17" t="e">
        <f>IF(VLOOKUP($B58,'Contas a Receber'!$C58:$G58,5,FALSE)&gt;E$1,"",IF(VLOOKUP($B58,'Contas a Receber'!$C58:$G58,5,FALSE)=E$1,'Contas a Receber'!$E58/'Contas a Receber'!$F58,IF(COUNT($C58:D58)&lt;'Contas a Receber'!$F58,'Contas a Receber'!$E58/'Contas a Receber'!$F58,"")))</f>
        <v>#N/A</v>
      </c>
      <c r="F58" s="17" t="e">
        <f>IF(VLOOKUP($B58,'Contas a Receber'!$C58:$G58,5,FALSE)&gt;F$1,"",IF(VLOOKUP($B58,'Contas a Receber'!$C58:$G58,5,FALSE)=F$1,'Contas a Receber'!$E58/'Contas a Receber'!$F58,IF(COUNT($C58:E58)&lt;'Contas a Receber'!$F58,'Contas a Receber'!$E58/'Contas a Receber'!$F58,"")))</f>
        <v>#N/A</v>
      </c>
      <c r="G58" s="17" t="e">
        <f>IF(VLOOKUP($B58,'Contas a Receber'!$C58:$G58,5,FALSE)&gt;G$1,"",IF(VLOOKUP($B58,'Contas a Receber'!$C58:$G58,5,FALSE)=G$1,'Contas a Receber'!$E58/'Contas a Receber'!$F58,IF(COUNT($C58:F58)&lt;'Contas a Receber'!$F58,'Contas a Receber'!$E58/'Contas a Receber'!$F58,"")))</f>
        <v>#N/A</v>
      </c>
      <c r="H58" s="17" t="e">
        <f>IF(VLOOKUP($B58,'Contas a Receber'!$C58:$G58,5,FALSE)&gt;H$1,"",IF(VLOOKUP($B58,'Contas a Receber'!$C58:$G58,5,FALSE)=H$1,'Contas a Receber'!$E58/'Contas a Receber'!$F58,IF(COUNT($C58:G58)&lt;'Contas a Receber'!$F58,'Contas a Receber'!$E58/'Contas a Receber'!$F58,"")))</f>
        <v>#N/A</v>
      </c>
      <c r="I58" s="17" t="e">
        <f>IF(VLOOKUP($B58,'Contas a Receber'!$C58:$G58,5,FALSE)&gt;I$1,"",IF(VLOOKUP($B58,'Contas a Receber'!$C58:$G58,5,FALSE)=I$1,'Contas a Receber'!$E58/'Contas a Receber'!$F58,IF(COUNT($C58:H58)&lt;'Contas a Receber'!$F58,'Contas a Receber'!$E58/'Contas a Receber'!$F58,"")))</f>
        <v>#N/A</v>
      </c>
      <c r="J58" s="17" t="e">
        <f>IF(VLOOKUP($B58,'Contas a Receber'!$C58:$G58,5,FALSE)&gt;J$1,"",IF(VLOOKUP($B58,'Contas a Receber'!$C58:$G58,5,FALSE)=J$1,'Contas a Receber'!$E58/'Contas a Receber'!$F58,IF(COUNT($C58:I58)&lt;'Contas a Receber'!$F58,'Contas a Receber'!$E58/'Contas a Receber'!$F58,"")))</f>
        <v>#N/A</v>
      </c>
      <c r="K58" s="17" t="e">
        <f>IF(VLOOKUP($B58,'Contas a Receber'!$C58:$G58,5,FALSE)&gt;K$1,"",IF(VLOOKUP($B58,'Contas a Receber'!$C58:$G58,5,FALSE)=K$1,'Contas a Receber'!$E58/'Contas a Receber'!$F58,IF(COUNT($C58:J58)&lt;'Contas a Receber'!$F58,'Contas a Receber'!$E58/'Contas a Receber'!$F58,"")))</f>
        <v>#N/A</v>
      </c>
      <c r="L58" s="17" t="e">
        <f>IF(VLOOKUP($B58,'Contas a Receber'!$C58:$G58,5,FALSE)&gt;L$1,"",IF(VLOOKUP($B58,'Contas a Receber'!$C58:$G58,5,FALSE)=L$1,'Contas a Receber'!$E58/'Contas a Receber'!$F58,IF(COUNT($C58:K58)&lt;'Contas a Receber'!$F58,'Contas a Receber'!$E58/'Contas a Receber'!$F58,"")))</f>
        <v>#N/A</v>
      </c>
      <c r="M58" s="17" t="e">
        <f>IF(VLOOKUP($B58,'Contas a Receber'!$C58:$G58,5,FALSE)&gt;M$1,"",IF(VLOOKUP($B58,'Contas a Receber'!$C58:$G58,5,FALSE)=M$1,'Contas a Receber'!$E58/'Contas a Receber'!$F58,IF(COUNT($C58:L58)&lt;'Contas a Receber'!$F58,'Contas a Receber'!$E58/'Contas a Receber'!$F58,"")))</f>
        <v>#N/A</v>
      </c>
      <c r="N58" s="17" t="e">
        <f>IF(VLOOKUP($B58,'Contas a Receber'!$C58:$G58,5,FALSE)&gt;N$1,"",IF(VLOOKUP($B58,'Contas a Receber'!$C58:$G58,5,FALSE)=N$1,'Contas a Receber'!$E58/'Contas a Receber'!$F58,IF(COUNT($C58:M58)&lt;'Contas a Receber'!$F58,'Contas a Receber'!$E58/'Contas a Receber'!$F58,"")))</f>
        <v>#N/A</v>
      </c>
    </row>
    <row r="59" spans="2:14">
      <c r="B59" s="17">
        <f>'Contas a Receber'!C59</f>
        <v>0</v>
      </c>
      <c r="C59" s="17" t="e">
        <f>IF(VLOOKUP($B59,'Contas a Receber'!$C59:$F59,2,FALSE)=C$2,'Contas a Receber'!$E59/'Contas a Receber'!$F59,"")</f>
        <v>#N/A</v>
      </c>
      <c r="D59" s="17" t="e">
        <f>IF(VLOOKUP($B59,'Contas a Receber'!$C59:$G59,5,FALSE)&gt;D$1,"",IF(VLOOKUP($B59,'Contas a Receber'!$C59:$G59,5,FALSE)=D$1,'Contas a Receber'!$E59/'Contas a Receber'!$F59,IF(COUNT($C59:C59)&lt;'Contas a Receber'!$F59,'Contas a Receber'!$E59/'Contas a Receber'!$F59,"")))</f>
        <v>#N/A</v>
      </c>
      <c r="E59" s="17" t="e">
        <f>IF(VLOOKUP($B59,'Contas a Receber'!$C59:$G59,5,FALSE)&gt;E$1,"",IF(VLOOKUP($B59,'Contas a Receber'!$C59:$G59,5,FALSE)=E$1,'Contas a Receber'!$E59/'Contas a Receber'!$F59,IF(COUNT($C59:D59)&lt;'Contas a Receber'!$F59,'Contas a Receber'!$E59/'Contas a Receber'!$F59,"")))</f>
        <v>#N/A</v>
      </c>
      <c r="F59" s="17" t="e">
        <f>IF(VLOOKUP($B59,'Contas a Receber'!$C59:$G59,5,FALSE)&gt;F$1,"",IF(VLOOKUP($B59,'Contas a Receber'!$C59:$G59,5,FALSE)=F$1,'Contas a Receber'!$E59/'Contas a Receber'!$F59,IF(COUNT($C59:E59)&lt;'Contas a Receber'!$F59,'Contas a Receber'!$E59/'Contas a Receber'!$F59,"")))</f>
        <v>#N/A</v>
      </c>
      <c r="G59" s="17" t="e">
        <f>IF(VLOOKUP($B59,'Contas a Receber'!$C59:$G59,5,FALSE)&gt;G$1,"",IF(VLOOKUP($B59,'Contas a Receber'!$C59:$G59,5,FALSE)=G$1,'Contas a Receber'!$E59/'Contas a Receber'!$F59,IF(COUNT($C59:F59)&lt;'Contas a Receber'!$F59,'Contas a Receber'!$E59/'Contas a Receber'!$F59,"")))</f>
        <v>#N/A</v>
      </c>
      <c r="H59" s="17" t="e">
        <f>IF(VLOOKUP($B59,'Contas a Receber'!$C59:$G59,5,FALSE)&gt;H$1,"",IF(VLOOKUP($B59,'Contas a Receber'!$C59:$G59,5,FALSE)=H$1,'Contas a Receber'!$E59/'Contas a Receber'!$F59,IF(COUNT($C59:G59)&lt;'Contas a Receber'!$F59,'Contas a Receber'!$E59/'Contas a Receber'!$F59,"")))</f>
        <v>#N/A</v>
      </c>
      <c r="I59" s="17" t="e">
        <f>IF(VLOOKUP($B59,'Contas a Receber'!$C59:$G59,5,FALSE)&gt;I$1,"",IF(VLOOKUP($B59,'Contas a Receber'!$C59:$G59,5,FALSE)=I$1,'Contas a Receber'!$E59/'Contas a Receber'!$F59,IF(COUNT($C59:H59)&lt;'Contas a Receber'!$F59,'Contas a Receber'!$E59/'Contas a Receber'!$F59,"")))</f>
        <v>#N/A</v>
      </c>
      <c r="J59" s="17" t="e">
        <f>IF(VLOOKUP($B59,'Contas a Receber'!$C59:$G59,5,FALSE)&gt;J$1,"",IF(VLOOKUP($B59,'Contas a Receber'!$C59:$G59,5,FALSE)=J$1,'Contas a Receber'!$E59/'Contas a Receber'!$F59,IF(COUNT($C59:I59)&lt;'Contas a Receber'!$F59,'Contas a Receber'!$E59/'Contas a Receber'!$F59,"")))</f>
        <v>#N/A</v>
      </c>
      <c r="K59" s="17" t="e">
        <f>IF(VLOOKUP($B59,'Contas a Receber'!$C59:$G59,5,FALSE)&gt;K$1,"",IF(VLOOKUP($B59,'Contas a Receber'!$C59:$G59,5,FALSE)=K$1,'Contas a Receber'!$E59/'Contas a Receber'!$F59,IF(COUNT($C59:J59)&lt;'Contas a Receber'!$F59,'Contas a Receber'!$E59/'Contas a Receber'!$F59,"")))</f>
        <v>#N/A</v>
      </c>
      <c r="L59" s="17" t="e">
        <f>IF(VLOOKUP($B59,'Contas a Receber'!$C59:$G59,5,FALSE)&gt;L$1,"",IF(VLOOKUP($B59,'Contas a Receber'!$C59:$G59,5,FALSE)=L$1,'Contas a Receber'!$E59/'Contas a Receber'!$F59,IF(COUNT($C59:K59)&lt;'Contas a Receber'!$F59,'Contas a Receber'!$E59/'Contas a Receber'!$F59,"")))</f>
        <v>#N/A</v>
      </c>
      <c r="M59" s="17" t="e">
        <f>IF(VLOOKUP($B59,'Contas a Receber'!$C59:$G59,5,FALSE)&gt;M$1,"",IF(VLOOKUP($B59,'Contas a Receber'!$C59:$G59,5,FALSE)=M$1,'Contas a Receber'!$E59/'Contas a Receber'!$F59,IF(COUNT($C59:L59)&lt;'Contas a Receber'!$F59,'Contas a Receber'!$E59/'Contas a Receber'!$F59,"")))</f>
        <v>#N/A</v>
      </c>
      <c r="N59" s="17" t="e">
        <f>IF(VLOOKUP($B59,'Contas a Receber'!$C59:$G59,5,FALSE)&gt;N$1,"",IF(VLOOKUP($B59,'Contas a Receber'!$C59:$G59,5,FALSE)=N$1,'Contas a Receber'!$E59/'Contas a Receber'!$F59,IF(COUNT($C59:M59)&lt;'Contas a Receber'!$F59,'Contas a Receber'!$E59/'Contas a Receber'!$F59,"")))</f>
        <v>#N/A</v>
      </c>
    </row>
    <row r="60" spans="2:14">
      <c r="B60" s="17">
        <f>'Contas a Receber'!C60</f>
        <v>0</v>
      </c>
      <c r="C60" s="17" t="e">
        <f>IF(VLOOKUP($B60,'Contas a Receber'!$C60:$F60,2,FALSE)=C$2,'Contas a Receber'!$E60/'Contas a Receber'!$F60,"")</f>
        <v>#N/A</v>
      </c>
      <c r="D60" s="17" t="e">
        <f>IF(VLOOKUP($B60,'Contas a Receber'!$C60:$G60,5,FALSE)&gt;D$1,"",IF(VLOOKUP($B60,'Contas a Receber'!$C60:$G60,5,FALSE)=D$1,'Contas a Receber'!$E60/'Contas a Receber'!$F60,IF(COUNT($C60:C60)&lt;'Contas a Receber'!$F60,'Contas a Receber'!$E60/'Contas a Receber'!$F60,"")))</f>
        <v>#N/A</v>
      </c>
      <c r="E60" s="17" t="e">
        <f>IF(VLOOKUP($B60,'Contas a Receber'!$C60:$G60,5,FALSE)&gt;E$1,"",IF(VLOOKUP($B60,'Contas a Receber'!$C60:$G60,5,FALSE)=E$1,'Contas a Receber'!$E60/'Contas a Receber'!$F60,IF(COUNT($C60:D60)&lt;'Contas a Receber'!$F60,'Contas a Receber'!$E60/'Contas a Receber'!$F60,"")))</f>
        <v>#N/A</v>
      </c>
      <c r="F60" s="17" t="e">
        <f>IF(VLOOKUP($B60,'Contas a Receber'!$C60:$G60,5,FALSE)&gt;F$1,"",IF(VLOOKUP($B60,'Contas a Receber'!$C60:$G60,5,FALSE)=F$1,'Contas a Receber'!$E60/'Contas a Receber'!$F60,IF(COUNT($C60:E60)&lt;'Contas a Receber'!$F60,'Contas a Receber'!$E60/'Contas a Receber'!$F60,"")))</f>
        <v>#N/A</v>
      </c>
      <c r="G60" s="17" t="e">
        <f>IF(VLOOKUP($B60,'Contas a Receber'!$C60:$G60,5,FALSE)&gt;G$1,"",IF(VLOOKUP($B60,'Contas a Receber'!$C60:$G60,5,FALSE)=G$1,'Contas a Receber'!$E60/'Contas a Receber'!$F60,IF(COUNT($C60:F60)&lt;'Contas a Receber'!$F60,'Contas a Receber'!$E60/'Contas a Receber'!$F60,"")))</f>
        <v>#N/A</v>
      </c>
      <c r="H60" s="17" t="e">
        <f>IF(VLOOKUP($B60,'Contas a Receber'!$C60:$G60,5,FALSE)&gt;H$1,"",IF(VLOOKUP($B60,'Contas a Receber'!$C60:$G60,5,FALSE)=H$1,'Contas a Receber'!$E60/'Contas a Receber'!$F60,IF(COUNT($C60:G60)&lt;'Contas a Receber'!$F60,'Contas a Receber'!$E60/'Contas a Receber'!$F60,"")))</f>
        <v>#N/A</v>
      </c>
      <c r="I60" s="17" t="e">
        <f>IF(VLOOKUP($B60,'Contas a Receber'!$C60:$G60,5,FALSE)&gt;I$1,"",IF(VLOOKUP($B60,'Contas a Receber'!$C60:$G60,5,FALSE)=I$1,'Contas a Receber'!$E60/'Contas a Receber'!$F60,IF(COUNT($C60:H60)&lt;'Contas a Receber'!$F60,'Contas a Receber'!$E60/'Contas a Receber'!$F60,"")))</f>
        <v>#N/A</v>
      </c>
      <c r="J60" s="17" t="e">
        <f>IF(VLOOKUP($B60,'Contas a Receber'!$C60:$G60,5,FALSE)&gt;J$1,"",IF(VLOOKUP($B60,'Contas a Receber'!$C60:$G60,5,FALSE)=J$1,'Contas a Receber'!$E60/'Contas a Receber'!$F60,IF(COUNT($C60:I60)&lt;'Contas a Receber'!$F60,'Contas a Receber'!$E60/'Contas a Receber'!$F60,"")))</f>
        <v>#N/A</v>
      </c>
      <c r="K60" s="17" t="e">
        <f>IF(VLOOKUP($B60,'Contas a Receber'!$C60:$G60,5,FALSE)&gt;K$1,"",IF(VLOOKUP($B60,'Contas a Receber'!$C60:$G60,5,FALSE)=K$1,'Contas a Receber'!$E60/'Contas a Receber'!$F60,IF(COUNT($C60:J60)&lt;'Contas a Receber'!$F60,'Contas a Receber'!$E60/'Contas a Receber'!$F60,"")))</f>
        <v>#N/A</v>
      </c>
      <c r="L60" s="17" t="e">
        <f>IF(VLOOKUP($B60,'Contas a Receber'!$C60:$G60,5,FALSE)&gt;L$1,"",IF(VLOOKUP($B60,'Contas a Receber'!$C60:$G60,5,FALSE)=L$1,'Contas a Receber'!$E60/'Contas a Receber'!$F60,IF(COUNT($C60:K60)&lt;'Contas a Receber'!$F60,'Contas a Receber'!$E60/'Contas a Receber'!$F60,"")))</f>
        <v>#N/A</v>
      </c>
      <c r="M60" s="17" t="e">
        <f>IF(VLOOKUP($B60,'Contas a Receber'!$C60:$G60,5,FALSE)&gt;M$1,"",IF(VLOOKUP($B60,'Contas a Receber'!$C60:$G60,5,FALSE)=M$1,'Contas a Receber'!$E60/'Contas a Receber'!$F60,IF(COUNT($C60:L60)&lt;'Contas a Receber'!$F60,'Contas a Receber'!$E60/'Contas a Receber'!$F60,"")))</f>
        <v>#N/A</v>
      </c>
      <c r="N60" s="17" t="e">
        <f>IF(VLOOKUP($B60,'Contas a Receber'!$C60:$G60,5,FALSE)&gt;N$1,"",IF(VLOOKUP($B60,'Contas a Receber'!$C60:$G60,5,FALSE)=N$1,'Contas a Receber'!$E60/'Contas a Receber'!$F60,IF(COUNT($C60:M60)&lt;'Contas a Receber'!$F60,'Contas a Receber'!$E60/'Contas a Receber'!$F60,"")))</f>
        <v>#N/A</v>
      </c>
    </row>
    <row r="61" spans="2:14">
      <c r="B61" s="17">
        <f>'Contas a Receber'!C61</f>
        <v>0</v>
      </c>
      <c r="C61" s="17" t="e">
        <f>IF(VLOOKUP($B61,'Contas a Receber'!$C61:$F61,2,FALSE)=C$2,'Contas a Receber'!$E61/'Contas a Receber'!$F61,"")</f>
        <v>#N/A</v>
      </c>
      <c r="D61" s="17" t="e">
        <f>IF(VLOOKUP($B61,'Contas a Receber'!$C61:$G61,5,FALSE)&gt;D$1,"",IF(VLOOKUP($B61,'Contas a Receber'!$C61:$G61,5,FALSE)=D$1,'Contas a Receber'!$E61/'Contas a Receber'!$F61,IF(COUNT($C61:C61)&lt;'Contas a Receber'!$F61,'Contas a Receber'!$E61/'Contas a Receber'!$F61,"")))</f>
        <v>#N/A</v>
      </c>
      <c r="E61" s="17" t="e">
        <f>IF(VLOOKUP($B61,'Contas a Receber'!$C61:$G61,5,FALSE)&gt;E$1,"",IF(VLOOKUP($B61,'Contas a Receber'!$C61:$G61,5,FALSE)=E$1,'Contas a Receber'!$E61/'Contas a Receber'!$F61,IF(COUNT($C61:D61)&lt;'Contas a Receber'!$F61,'Contas a Receber'!$E61/'Contas a Receber'!$F61,"")))</f>
        <v>#N/A</v>
      </c>
      <c r="F61" s="17" t="e">
        <f>IF(VLOOKUP($B61,'Contas a Receber'!$C61:$G61,5,FALSE)&gt;F$1,"",IF(VLOOKUP($B61,'Contas a Receber'!$C61:$G61,5,FALSE)=F$1,'Contas a Receber'!$E61/'Contas a Receber'!$F61,IF(COUNT($C61:E61)&lt;'Contas a Receber'!$F61,'Contas a Receber'!$E61/'Contas a Receber'!$F61,"")))</f>
        <v>#N/A</v>
      </c>
      <c r="G61" s="17" t="e">
        <f>IF(VLOOKUP($B61,'Contas a Receber'!$C61:$G61,5,FALSE)&gt;G$1,"",IF(VLOOKUP($B61,'Contas a Receber'!$C61:$G61,5,FALSE)=G$1,'Contas a Receber'!$E61/'Contas a Receber'!$F61,IF(COUNT($C61:F61)&lt;'Contas a Receber'!$F61,'Contas a Receber'!$E61/'Contas a Receber'!$F61,"")))</f>
        <v>#N/A</v>
      </c>
      <c r="H61" s="17" t="e">
        <f>IF(VLOOKUP($B61,'Contas a Receber'!$C61:$G61,5,FALSE)&gt;H$1,"",IF(VLOOKUP($B61,'Contas a Receber'!$C61:$G61,5,FALSE)=H$1,'Contas a Receber'!$E61/'Contas a Receber'!$F61,IF(COUNT($C61:G61)&lt;'Contas a Receber'!$F61,'Contas a Receber'!$E61/'Contas a Receber'!$F61,"")))</f>
        <v>#N/A</v>
      </c>
      <c r="I61" s="17" t="e">
        <f>IF(VLOOKUP($B61,'Contas a Receber'!$C61:$G61,5,FALSE)&gt;I$1,"",IF(VLOOKUP($B61,'Contas a Receber'!$C61:$G61,5,FALSE)=I$1,'Contas a Receber'!$E61/'Contas a Receber'!$F61,IF(COUNT($C61:H61)&lt;'Contas a Receber'!$F61,'Contas a Receber'!$E61/'Contas a Receber'!$F61,"")))</f>
        <v>#N/A</v>
      </c>
      <c r="J61" s="17" t="e">
        <f>IF(VLOOKUP($B61,'Contas a Receber'!$C61:$G61,5,FALSE)&gt;J$1,"",IF(VLOOKUP($B61,'Contas a Receber'!$C61:$G61,5,FALSE)=J$1,'Contas a Receber'!$E61/'Contas a Receber'!$F61,IF(COUNT($C61:I61)&lt;'Contas a Receber'!$F61,'Contas a Receber'!$E61/'Contas a Receber'!$F61,"")))</f>
        <v>#N/A</v>
      </c>
      <c r="K61" s="17" t="e">
        <f>IF(VLOOKUP($B61,'Contas a Receber'!$C61:$G61,5,FALSE)&gt;K$1,"",IF(VLOOKUP($B61,'Contas a Receber'!$C61:$G61,5,FALSE)=K$1,'Contas a Receber'!$E61/'Contas a Receber'!$F61,IF(COUNT($C61:J61)&lt;'Contas a Receber'!$F61,'Contas a Receber'!$E61/'Contas a Receber'!$F61,"")))</f>
        <v>#N/A</v>
      </c>
      <c r="L61" s="17" t="e">
        <f>IF(VLOOKUP($B61,'Contas a Receber'!$C61:$G61,5,FALSE)&gt;L$1,"",IF(VLOOKUP($B61,'Contas a Receber'!$C61:$G61,5,FALSE)=L$1,'Contas a Receber'!$E61/'Contas a Receber'!$F61,IF(COUNT($C61:K61)&lt;'Contas a Receber'!$F61,'Contas a Receber'!$E61/'Contas a Receber'!$F61,"")))</f>
        <v>#N/A</v>
      </c>
      <c r="M61" s="17" t="e">
        <f>IF(VLOOKUP($B61,'Contas a Receber'!$C61:$G61,5,FALSE)&gt;M$1,"",IF(VLOOKUP($B61,'Contas a Receber'!$C61:$G61,5,FALSE)=M$1,'Contas a Receber'!$E61/'Contas a Receber'!$F61,IF(COUNT($C61:L61)&lt;'Contas a Receber'!$F61,'Contas a Receber'!$E61/'Contas a Receber'!$F61,"")))</f>
        <v>#N/A</v>
      </c>
      <c r="N61" s="17" t="e">
        <f>IF(VLOOKUP($B61,'Contas a Receber'!$C61:$G61,5,FALSE)&gt;N$1,"",IF(VLOOKUP($B61,'Contas a Receber'!$C61:$G61,5,FALSE)=N$1,'Contas a Receber'!$E61/'Contas a Receber'!$F61,IF(COUNT($C61:M61)&lt;'Contas a Receber'!$F61,'Contas a Receber'!$E61/'Contas a Receber'!$F61,"")))</f>
        <v>#N/A</v>
      </c>
    </row>
    <row r="62" spans="2:14">
      <c r="B62" s="17">
        <f>'Contas a Receber'!C62</f>
        <v>0</v>
      </c>
      <c r="C62" s="17" t="e">
        <f>IF(VLOOKUP($B62,'Contas a Receber'!$C62:$F62,2,FALSE)=C$2,'Contas a Receber'!$E62/'Contas a Receber'!$F62,"")</f>
        <v>#N/A</v>
      </c>
      <c r="D62" s="17" t="e">
        <f>IF(VLOOKUP($B62,'Contas a Receber'!$C62:$G62,5,FALSE)&gt;D$1,"",IF(VLOOKUP($B62,'Contas a Receber'!$C62:$G62,5,FALSE)=D$1,'Contas a Receber'!$E62/'Contas a Receber'!$F62,IF(COUNT($C62:C62)&lt;'Contas a Receber'!$F62,'Contas a Receber'!$E62/'Contas a Receber'!$F62,"")))</f>
        <v>#N/A</v>
      </c>
      <c r="E62" s="17" t="e">
        <f>IF(VLOOKUP($B62,'Contas a Receber'!$C62:$G62,5,FALSE)&gt;E$1,"",IF(VLOOKUP($B62,'Contas a Receber'!$C62:$G62,5,FALSE)=E$1,'Contas a Receber'!$E62/'Contas a Receber'!$F62,IF(COUNT($C62:D62)&lt;'Contas a Receber'!$F62,'Contas a Receber'!$E62/'Contas a Receber'!$F62,"")))</f>
        <v>#N/A</v>
      </c>
      <c r="F62" s="17" t="e">
        <f>IF(VLOOKUP($B62,'Contas a Receber'!$C62:$G62,5,FALSE)&gt;F$1,"",IF(VLOOKUP($B62,'Contas a Receber'!$C62:$G62,5,FALSE)=F$1,'Contas a Receber'!$E62/'Contas a Receber'!$F62,IF(COUNT($C62:E62)&lt;'Contas a Receber'!$F62,'Contas a Receber'!$E62/'Contas a Receber'!$F62,"")))</f>
        <v>#N/A</v>
      </c>
      <c r="G62" s="17" t="e">
        <f>IF(VLOOKUP($B62,'Contas a Receber'!$C62:$G62,5,FALSE)&gt;G$1,"",IF(VLOOKUP($B62,'Contas a Receber'!$C62:$G62,5,FALSE)=G$1,'Contas a Receber'!$E62/'Contas a Receber'!$F62,IF(COUNT($C62:F62)&lt;'Contas a Receber'!$F62,'Contas a Receber'!$E62/'Contas a Receber'!$F62,"")))</f>
        <v>#N/A</v>
      </c>
      <c r="H62" s="17" t="e">
        <f>IF(VLOOKUP($B62,'Contas a Receber'!$C62:$G62,5,FALSE)&gt;H$1,"",IF(VLOOKUP($B62,'Contas a Receber'!$C62:$G62,5,FALSE)=H$1,'Contas a Receber'!$E62/'Contas a Receber'!$F62,IF(COUNT($C62:G62)&lt;'Contas a Receber'!$F62,'Contas a Receber'!$E62/'Contas a Receber'!$F62,"")))</f>
        <v>#N/A</v>
      </c>
      <c r="I62" s="17" t="e">
        <f>IF(VLOOKUP($B62,'Contas a Receber'!$C62:$G62,5,FALSE)&gt;I$1,"",IF(VLOOKUP($B62,'Contas a Receber'!$C62:$G62,5,FALSE)=I$1,'Contas a Receber'!$E62/'Contas a Receber'!$F62,IF(COUNT($C62:H62)&lt;'Contas a Receber'!$F62,'Contas a Receber'!$E62/'Contas a Receber'!$F62,"")))</f>
        <v>#N/A</v>
      </c>
      <c r="J62" s="17" t="e">
        <f>IF(VLOOKUP($B62,'Contas a Receber'!$C62:$G62,5,FALSE)&gt;J$1,"",IF(VLOOKUP($B62,'Contas a Receber'!$C62:$G62,5,FALSE)=J$1,'Contas a Receber'!$E62/'Contas a Receber'!$F62,IF(COUNT($C62:I62)&lt;'Contas a Receber'!$F62,'Contas a Receber'!$E62/'Contas a Receber'!$F62,"")))</f>
        <v>#N/A</v>
      </c>
      <c r="K62" s="17" t="e">
        <f>IF(VLOOKUP($B62,'Contas a Receber'!$C62:$G62,5,FALSE)&gt;K$1,"",IF(VLOOKUP($B62,'Contas a Receber'!$C62:$G62,5,FALSE)=K$1,'Contas a Receber'!$E62/'Contas a Receber'!$F62,IF(COUNT($C62:J62)&lt;'Contas a Receber'!$F62,'Contas a Receber'!$E62/'Contas a Receber'!$F62,"")))</f>
        <v>#N/A</v>
      </c>
      <c r="L62" s="17" t="e">
        <f>IF(VLOOKUP($B62,'Contas a Receber'!$C62:$G62,5,FALSE)&gt;L$1,"",IF(VLOOKUP($B62,'Contas a Receber'!$C62:$G62,5,FALSE)=L$1,'Contas a Receber'!$E62/'Contas a Receber'!$F62,IF(COUNT($C62:K62)&lt;'Contas a Receber'!$F62,'Contas a Receber'!$E62/'Contas a Receber'!$F62,"")))</f>
        <v>#N/A</v>
      </c>
      <c r="M62" s="17" t="e">
        <f>IF(VLOOKUP($B62,'Contas a Receber'!$C62:$G62,5,FALSE)&gt;M$1,"",IF(VLOOKUP($B62,'Contas a Receber'!$C62:$G62,5,FALSE)=M$1,'Contas a Receber'!$E62/'Contas a Receber'!$F62,IF(COUNT($C62:L62)&lt;'Contas a Receber'!$F62,'Contas a Receber'!$E62/'Contas a Receber'!$F62,"")))</f>
        <v>#N/A</v>
      </c>
      <c r="N62" s="17" t="e">
        <f>IF(VLOOKUP($B62,'Contas a Receber'!$C62:$G62,5,FALSE)&gt;N$1,"",IF(VLOOKUP($B62,'Contas a Receber'!$C62:$G62,5,FALSE)=N$1,'Contas a Receber'!$E62/'Contas a Receber'!$F62,IF(COUNT($C62:M62)&lt;'Contas a Receber'!$F62,'Contas a Receber'!$E62/'Contas a Receber'!$F62,"")))</f>
        <v>#N/A</v>
      </c>
    </row>
    <row r="63" spans="2:14">
      <c r="B63" s="17">
        <f>'Contas a Receber'!C63</f>
        <v>0</v>
      </c>
      <c r="C63" s="17" t="e">
        <f>IF(VLOOKUP($B63,'Contas a Receber'!$C63:$F63,2,FALSE)=C$2,'Contas a Receber'!$E63/'Contas a Receber'!$F63,"")</f>
        <v>#N/A</v>
      </c>
      <c r="D63" s="17" t="e">
        <f>IF(VLOOKUP($B63,'Contas a Receber'!$C63:$G63,5,FALSE)&gt;D$1,"",IF(VLOOKUP($B63,'Contas a Receber'!$C63:$G63,5,FALSE)=D$1,'Contas a Receber'!$E63/'Contas a Receber'!$F63,IF(COUNT($C63:C63)&lt;'Contas a Receber'!$F63,'Contas a Receber'!$E63/'Contas a Receber'!$F63,"")))</f>
        <v>#N/A</v>
      </c>
      <c r="E63" s="17" t="e">
        <f>IF(VLOOKUP($B63,'Contas a Receber'!$C63:$G63,5,FALSE)&gt;E$1,"",IF(VLOOKUP($B63,'Contas a Receber'!$C63:$G63,5,FALSE)=E$1,'Contas a Receber'!$E63/'Contas a Receber'!$F63,IF(COUNT($C63:D63)&lt;'Contas a Receber'!$F63,'Contas a Receber'!$E63/'Contas a Receber'!$F63,"")))</f>
        <v>#N/A</v>
      </c>
      <c r="F63" s="17" t="e">
        <f>IF(VLOOKUP($B63,'Contas a Receber'!$C63:$G63,5,FALSE)&gt;F$1,"",IF(VLOOKUP($B63,'Contas a Receber'!$C63:$G63,5,FALSE)=F$1,'Contas a Receber'!$E63/'Contas a Receber'!$F63,IF(COUNT($C63:E63)&lt;'Contas a Receber'!$F63,'Contas a Receber'!$E63/'Contas a Receber'!$F63,"")))</f>
        <v>#N/A</v>
      </c>
      <c r="G63" s="17" t="e">
        <f>IF(VLOOKUP($B63,'Contas a Receber'!$C63:$G63,5,FALSE)&gt;G$1,"",IF(VLOOKUP($B63,'Contas a Receber'!$C63:$G63,5,FALSE)=G$1,'Contas a Receber'!$E63/'Contas a Receber'!$F63,IF(COUNT($C63:F63)&lt;'Contas a Receber'!$F63,'Contas a Receber'!$E63/'Contas a Receber'!$F63,"")))</f>
        <v>#N/A</v>
      </c>
      <c r="H63" s="17" t="e">
        <f>IF(VLOOKUP($B63,'Contas a Receber'!$C63:$G63,5,FALSE)&gt;H$1,"",IF(VLOOKUP($B63,'Contas a Receber'!$C63:$G63,5,FALSE)=H$1,'Contas a Receber'!$E63/'Contas a Receber'!$F63,IF(COUNT($C63:G63)&lt;'Contas a Receber'!$F63,'Contas a Receber'!$E63/'Contas a Receber'!$F63,"")))</f>
        <v>#N/A</v>
      </c>
      <c r="I63" s="17" t="e">
        <f>IF(VLOOKUP($B63,'Contas a Receber'!$C63:$G63,5,FALSE)&gt;I$1,"",IF(VLOOKUP($B63,'Contas a Receber'!$C63:$G63,5,FALSE)=I$1,'Contas a Receber'!$E63/'Contas a Receber'!$F63,IF(COUNT($C63:H63)&lt;'Contas a Receber'!$F63,'Contas a Receber'!$E63/'Contas a Receber'!$F63,"")))</f>
        <v>#N/A</v>
      </c>
      <c r="J63" s="17" t="e">
        <f>IF(VLOOKUP($B63,'Contas a Receber'!$C63:$G63,5,FALSE)&gt;J$1,"",IF(VLOOKUP($B63,'Contas a Receber'!$C63:$G63,5,FALSE)=J$1,'Contas a Receber'!$E63/'Contas a Receber'!$F63,IF(COUNT($C63:I63)&lt;'Contas a Receber'!$F63,'Contas a Receber'!$E63/'Contas a Receber'!$F63,"")))</f>
        <v>#N/A</v>
      </c>
      <c r="K63" s="17" t="e">
        <f>IF(VLOOKUP($B63,'Contas a Receber'!$C63:$G63,5,FALSE)&gt;K$1,"",IF(VLOOKUP($B63,'Contas a Receber'!$C63:$G63,5,FALSE)=K$1,'Contas a Receber'!$E63/'Contas a Receber'!$F63,IF(COUNT($C63:J63)&lt;'Contas a Receber'!$F63,'Contas a Receber'!$E63/'Contas a Receber'!$F63,"")))</f>
        <v>#N/A</v>
      </c>
      <c r="L63" s="17" t="e">
        <f>IF(VLOOKUP($B63,'Contas a Receber'!$C63:$G63,5,FALSE)&gt;L$1,"",IF(VLOOKUP($B63,'Contas a Receber'!$C63:$G63,5,FALSE)=L$1,'Contas a Receber'!$E63/'Contas a Receber'!$F63,IF(COUNT($C63:K63)&lt;'Contas a Receber'!$F63,'Contas a Receber'!$E63/'Contas a Receber'!$F63,"")))</f>
        <v>#N/A</v>
      </c>
      <c r="M63" s="17" t="e">
        <f>IF(VLOOKUP($B63,'Contas a Receber'!$C63:$G63,5,FALSE)&gt;M$1,"",IF(VLOOKUP($B63,'Contas a Receber'!$C63:$G63,5,FALSE)=M$1,'Contas a Receber'!$E63/'Contas a Receber'!$F63,IF(COUNT($C63:L63)&lt;'Contas a Receber'!$F63,'Contas a Receber'!$E63/'Contas a Receber'!$F63,"")))</f>
        <v>#N/A</v>
      </c>
      <c r="N63" s="17" t="e">
        <f>IF(VLOOKUP($B63,'Contas a Receber'!$C63:$G63,5,FALSE)&gt;N$1,"",IF(VLOOKUP($B63,'Contas a Receber'!$C63:$G63,5,FALSE)=N$1,'Contas a Receber'!$E63/'Contas a Receber'!$F63,IF(COUNT($C63:M63)&lt;'Contas a Receber'!$F63,'Contas a Receber'!$E63/'Contas a Receber'!$F63,"")))</f>
        <v>#N/A</v>
      </c>
    </row>
    <row r="64" spans="2:14">
      <c r="B64" s="17">
        <f>'Contas a Receber'!C64</f>
        <v>0</v>
      </c>
      <c r="C64" s="17" t="e">
        <f>IF(VLOOKUP($B64,'Contas a Receber'!$C64:$F64,2,FALSE)=C$2,'Contas a Receber'!$E64/'Contas a Receber'!$F64,"")</f>
        <v>#N/A</v>
      </c>
      <c r="D64" s="17" t="e">
        <f>IF(VLOOKUP($B64,'Contas a Receber'!$C64:$G64,5,FALSE)&gt;D$1,"",IF(VLOOKUP($B64,'Contas a Receber'!$C64:$G64,5,FALSE)=D$1,'Contas a Receber'!$E64/'Contas a Receber'!$F64,IF(COUNT($C64:C64)&lt;'Contas a Receber'!$F64,'Contas a Receber'!$E64/'Contas a Receber'!$F64,"")))</f>
        <v>#N/A</v>
      </c>
      <c r="E64" s="17" t="e">
        <f>IF(VLOOKUP($B64,'Contas a Receber'!$C64:$G64,5,FALSE)&gt;E$1,"",IF(VLOOKUP($B64,'Contas a Receber'!$C64:$G64,5,FALSE)=E$1,'Contas a Receber'!$E64/'Contas a Receber'!$F64,IF(COUNT($C64:D64)&lt;'Contas a Receber'!$F64,'Contas a Receber'!$E64/'Contas a Receber'!$F64,"")))</f>
        <v>#N/A</v>
      </c>
      <c r="F64" s="17" t="e">
        <f>IF(VLOOKUP($B64,'Contas a Receber'!$C64:$G64,5,FALSE)&gt;F$1,"",IF(VLOOKUP($B64,'Contas a Receber'!$C64:$G64,5,FALSE)=F$1,'Contas a Receber'!$E64/'Contas a Receber'!$F64,IF(COUNT($C64:E64)&lt;'Contas a Receber'!$F64,'Contas a Receber'!$E64/'Contas a Receber'!$F64,"")))</f>
        <v>#N/A</v>
      </c>
      <c r="G64" s="17" t="e">
        <f>IF(VLOOKUP($B64,'Contas a Receber'!$C64:$G64,5,FALSE)&gt;G$1,"",IF(VLOOKUP($B64,'Contas a Receber'!$C64:$G64,5,FALSE)=G$1,'Contas a Receber'!$E64/'Contas a Receber'!$F64,IF(COUNT($C64:F64)&lt;'Contas a Receber'!$F64,'Contas a Receber'!$E64/'Contas a Receber'!$F64,"")))</f>
        <v>#N/A</v>
      </c>
      <c r="H64" s="17" t="e">
        <f>IF(VLOOKUP($B64,'Contas a Receber'!$C64:$G64,5,FALSE)&gt;H$1,"",IF(VLOOKUP($B64,'Contas a Receber'!$C64:$G64,5,FALSE)=H$1,'Contas a Receber'!$E64/'Contas a Receber'!$F64,IF(COUNT($C64:G64)&lt;'Contas a Receber'!$F64,'Contas a Receber'!$E64/'Contas a Receber'!$F64,"")))</f>
        <v>#N/A</v>
      </c>
      <c r="I64" s="17" t="e">
        <f>IF(VLOOKUP($B64,'Contas a Receber'!$C64:$G64,5,FALSE)&gt;I$1,"",IF(VLOOKUP($B64,'Contas a Receber'!$C64:$G64,5,FALSE)=I$1,'Contas a Receber'!$E64/'Contas a Receber'!$F64,IF(COUNT($C64:H64)&lt;'Contas a Receber'!$F64,'Contas a Receber'!$E64/'Contas a Receber'!$F64,"")))</f>
        <v>#N/A</v>
      </c>
      <c r="J64" s="17" t="e">
        <f>IF(VLOOKUP($B64,'Contas a Receber'!$C64:$G64,5,FALSE)&gt;J$1,"",IF(VLOOKUP($B64,'Contas a Receber'!$C64:$G64,5,FALSE)=J$1,'Contas a Receber'!$E64/'Contas a Receber'!$F64,IF(COUNT($C64:I64)&lt;'Contas a Receber'!$F64,'Contas a Receber'!$E64/'Contas a Receber'!$F64,"")))</f>
        <v>#N/A</v>
      </c>
      <c r="K64" s="17" t="e">
        <f>IF(VLOOKUP($B64,'Contas a Receber'!$C64:$G64,5,FALSE)&gt;K$1,"",IF(VLOOKUP($B64,'Contas a Receber'!$C64:$G64,5,FALSE)=K$1,'Contas a Receber'!$E64/'Contas a Receber'!$F64,IF(COUNT($C64:J64)&lt;'Contas a Receber'!$F64,'Contas a Receber'!$E64/'Contas a Receber'!$F64,"")))</f>
        <v>#N/A</v>
      </c>
      <c r="L64" s="17" t="e">
        <f>IF(VLOOKUP($B64,'Contas a Receber'!$C64:$G64,5,FALSE)&gt;L$1,"",IF(VLOOKUP($B64,'Contas a Receber'!$C64:$G64,5,FALSE)=L$1,'Contas a Receber'!$E64/'Contas a Receber'!$F64,IF(COUNT($C64:K64)&lt;'Contas a Receber'!$F64,'Contas a Receber'!$E64/'Contas a Receber'!$F64,"")))</f>
        <v>#N/A</v>
      </c>
      <c r="M64" s="17" t="e">
        <f>IF(VLOOKUP($B64,'Contas a Receber'!$C64:$G64,5,FALSE)&gt;M$1,"",IF(VLOOKUP($B64,'Contas a Receber'!$C64:$G64,5,FALSE)=M$1,'Contas a Receber'!$E64/'Contas a Receber'!$F64,IF(COUNT($C64:L64)&lt;'Contas a Receber'!$F64,'Contas a Receber'!$E64/'Contas a Receber'!$F64,"")))</f>
        <v>#N/A</v>
      </c>
      <c r="N64" s="17" t="e">
        <f>IF(VLOOKUP($B64,'Contas a Receber'!$C64:$G64,5,FALSE)&gt;N$1,"",IF(VLOOKUP($B64,'Contas a Receber'!$C64:$G64,5,FALSE)=N$1,'Contas a Receber'!$E64/'Contas a Receber'!$F64,IF(COUNT($C64:M64)&lt;'Contas a Receber'!$F64,'Contas a Receber'!$E64/'Contas a Receber'!$F64,"")))</f>
        <v>#N/A</v>
      </c>
    </row>
    <row r="65" spans="2:14">
      <c r="B65" s="17">
        <f>'Contas a Receber'!C65</f>
        <v>0</v>
      </c>
      <c r="C65" s="17" t="e">
        <f>IF(VLOOKUP($B65,'Contas a Receber'!$C65:$F65,2,FALSE)=C$2,'Contas a Receber'!$E65/'Contas a Receber'!$F65,"")</f>
        <v>#N/A</v>
      </c>
      <c r="D65" s="17" t="e">
        <f>IF(VLOOKUP($B65,'Contas a Receber'!$C65:$G65,5,FALSE)&gt;D$1,"",IF(VLOOKUP($B65,'Contas a Receber'!$C65:$G65,5,FALSE)=D$1,'Contas a Receber'!$E65/'Contas a Receber'!$F65,IF(COUNT($C65:C65)&lt;'Contas a Receber'!$F65,'Contas a Receber'!$E65/'Contas a Receber'!$F65,"")))</f>
        <v>#N/A</v>
      </c>
      <c r="E65" s="17" t="e">
        <f>IF(VLOOKUP($B65,'Contas a Receber'!$C65:$G65,5,FALSE)&gt;E$1,"",IF(VLOOKUP($B65,'Contas a Receber'!$C65:$G65,5,FALSE)=E$1,'Contas a Receber'!$E65/'Contas a Receber'!$F65,IF(COUNT($C65:D65)&lt;'Contas a Receber'!$F65,'Contas a Receber'!$E65/'Contas a Receber'!$F65,"")))</f>
        <v>#N/A</v>
      </c>
      <c r="F65" s="17" t="e">
        <f>IF(VLOOKUP($B65,'Contas a Receber'!$C65:$G65,5,FALSE)&gt;F$1,"",IF(VLOOKUP($B65,'Contas a Receber'!$C65:$G65,5,FALSE)=F$1,'Contas a Receber'!$E65/'Contas a Receber'!$F65,IF(COUNT($C65:E65)&lt;'Contas a Receber'!$F65,'Contas a Receber'!$E65/'Contas a Receber'!$F65,"")))</f>
        <v>#N/A</v>
      </c>
      <c r="G65" s="17" t="e">
        <f>IF(VLOOKUP($B65,'Contas a Receber'!$C65:$G65,5,FALSE)&gt;G$1,"",IF(VLOOKUP($B65,'Contas a Receber'!$C65:$G65,5,FALSE)=G$1,'Contas a Receber'!$E65/'Contas a Receber'!$F65,IF(COUNT($C65:F65)&lt;'Contas a Receber'!$F65,'Contas a Receber'!$E65/'Contas a Receber'!$F65,"")))</f>
        <v>#N/A</v>
      </c>
      <c r="H65" s="17" t="e">
        <f>IF(VLOOKUP($B65,'Contas a Receber'!$C65:$G65,5,FALSE)&gt;H$1,"",IF(VLOOKUP($B65,'Contas a Receber'!$C65:$G65,5,FALSE)=H$1,'Contas a Receber'!$E65/'Contas a Receber'!$F65,IF(COUNT($C65:G65)&lt;'Contas a Receber'!$F65,'Contas a Receber'!$E65/'Contas a Receber'!$F65,"")))</f>
        <v>#N/A</v>
      </c>
      <c r="I65" s="17" t="e">
        <f>IF(VLOOKUP($B65,'Contas a Receber'!$C65:$G65,5,FALSE)&gt;I$1,"",IF(VLOOKUP($B65,'Contas a Receber'!$C65:$G65,5,FALSE)=I$1,'Contas a Receber'!$E65/'Contas a Receber'!$F65,IF(COUNT($C65:H65)&lt;'Contas a Receber'!$F65,'Contas a Receber'!$E65/'Contas a Receber'!$F65,"")))</f>
        <v>#N/A</v>
      </c>
      <c r="J65" s="17" t="e">
        <f>IF(VLOOKUP($B65,'Contas a Receber'!$C65:$G65,5,FALSE)&gt;J$1,"",IF(VLOOKUP($B65,'Contas a Receber'!$C65:$G65,5,FALSE)=J$1,'Contas a Receber'!$E65/'Contas a Receber'!$F65,IF(COUNT($C65:I65)&lt;'Contas a Receber'!$F65,'Contas a Receber'!$E65/'Contas a Receber'!$F65,"")))</f>
        <v>#N/A</v>
      </c>
      <c r="K65" s="17" t="e">
        <f>IF(VLOOKUP($B65,'Contas a Receber'!$C65:$G65,5,FALSE)&gt;K$1,"",IF(VLOOKUP($B65,'Contas a Receber'!$C65:$G65,5,FALSE)=K$1,'Contas a Receber'!$E65/'Contas a Receber'!$F65,IF(COUNT($C65:J65)&lt;'Contas a Receber'!$F65,'Contas a Receber'!$E65/'Contas a Receber'!$F65,"")))</f>
        <v>#N/A</v>
      </c>
      <c r="L65" s="17" t="e">
        <f>IF(VLOOKUP($B65,'Contas a Receber'!$C65:$G65,5,FALSE)&gt;L$1,"",IF(VLOOKUP($B65,'Contas a Receber'!$C65:$G65,5,FALSE)=L$1,'Contas a Receber'!$E65/'Contas a Receber'!$F65,IF(COUNT($C65:K65)&lt;'Contas a Receber'!$F65,'Contas a Receber'!$E65/'Contas a Receber'!$F65,"")))</f>
        <v>#N/A</v>
      </c>
      <c r="M65" s="17" t="e">
        <f>IF(VLOOKUP($B65,'Contas a Receber'!$C65:$G65,5,FALSE)&gt;M$1,"",IF(VLOOKUP($B65,'Contas a Receber'!$C65:$G65,5,FALSE)=M$1,'Contas a Receber'!$E65/'Contas a Receber'!$F65,IF(COUNT($C65:L65)&lt;'Contas a Receber'!$F65,'Contas a Receber'!$E65/'Contas a Receber'!$F65,"")))</f>
        <v>#N/A</v>
      </c>
      <c r="N65" s="17" t="e">
        <f>IF(VLOOKUP($B65,'Contas a Receber'!$C65:$G65,5,FALSE)&gt;N$1,"",IF(VLOOKUP($B65,'Contas a Receber'!$C65:$G65,5,FALSE)=N$1,'Contas a Receber'!$E65/'Contas a Receber'!$F65,IF(COUNT($C65:M65)&lt;'Contas a Receber'!$F65,'Contas a Receber'!$E65/'Contas a Receber'!$F65,"")))</f>
        <v>#N/A</v>
      </c>
    </row>
    <row r="66" spans="2:14">
      <c r="B66" s="17">
        <f>'Contas a Receber'!C66</f>
        <v>0</v>
      </c>
      <c r="C66" s="17" t="e">
        <f>IF(VLOOKUP($B66,'Contas a Receber'!$C66:$F66,2,FALSE)=C$2,'Contas a Receber'!$E66/'Contas a Receber'!$F66,"")</f>
        <v>#N/A</v>
      </c>
      <c r="D66" s="17" t="e">
        <f>IF(VLOOKUP($B66,'Contas a Receber'!$C66:$G66,5,FALSE)&gt;D$1,"",IF(VLOOKUP($B66,'Contas a Receber'!$C66:$G66,5,FALSE)=D$1,'Contas a Receber'!$E66/'Contas a Receber'!$F66,IF(COUNT($C66:C66)&lt;'Contas a Receber'!$F66,'Contas a Receber'!$E66/'Contas a Receber'!$F66,"")))</f>
        <v>#N/A</v>
      </c>
      <c r="E66" s="17" t="e">
        <f>IF(VLOOKUP($B66,'Contas a Receber'!$C66:$G66,5,FALSE)&gt;E$1,"",IF(VLOOKUP($B66,'Contas a Receber'!$C66:$G66,5,FALSE)=E$1,'Contas a Receber'!$E66/'Contas a Receber'!$F66,IF(COUNT($C66:D66)&lt;'Contas a Receber'!$F66,'Contas a Receber'!$E66/'Contas a Receber'!$F66,"")))</f>
        <v>#N/A</v>
      </c>
      <c r="F66" s="17" t="e">
        <f>IF(VLOOKUP($B66,'Contas a Receber'!$C66:$G66,5,FALSE)&gt;F$1,"",IF(VLOOKUP($B66,'Contas a Receber'!$C66:$G66,5,FALSE)=F$1,'Contas a Receber'!$E66/'Contas a Receber'!$F66,IF(COUNT($C66:E66)&lt;'Contas a Receber'!$F66,'Contas a Receber'!$E66/'Contas a Receber'!$F66,"")))</f>
        <v>#N/A</v>
      </c>
      <c r="G66" s="17" t="e">
        <f>IF(VLOOKUP($B66,'Contas a Receber'!$C66:$G66,5,FALSE)&gt;G$1,"",IF(VLOOKUP($B66,'Contas a Receber'!$C66:$G66,5,FALSE)=G$1,'Contas a Receber'!$E66/'Contas a Receber'!$F66,IF(COUNT($C66:F66)&lt;'Contas a Receber'!$F66,'Contas a Receber'!$E66/'Contas a Receber'!$F66,"")))</f>
        <v>#N/A</v>
      </c>
      <c r="H66" s="17" t="e">
        <f>IF(VLOOKUP($B66,'Contas a Receber'!$C66:$G66,5,FALSE)&gt;H$1,"",IF(VLOOKUP($B66,'Contas a Receber'!$C66:$G66,5,FALSE)=H$1,'Contas a Receber'!$E66/'Contas a Receber'!$F66,IF(COUNT($C66:G66)&lt;'Contas a Receber'!$F66,'Contas a Receber'!$E66/'Contas a Receber'!$F66,"")))</f>
        <v>#N/A</v>
      </c>
      <c r="I66" s="17" t="e">
        <f>IF(VLOOKUP($B66,'Contas a Receber'!$C66:$G66,5,FALSE)&gt;I$1,"",IF(VLOOKUP($B66,'Contas a Receber'!$C66:$G66,5,FALSE)=I$1,'Contas a Receber'!$E66/'Contas a Receber'!$F66,IF(COUNT($C66:H66)&lt;'Contas a Receber'!$F66,'Contas a Receber'!$E66/'Contas a Receber'!$F66,"")))</f>
        <v>#N/A</v>
      </c>
      <c r="J66" s="17" t="e">
        <f>IF(VLOOKUP($B66,'Contas a Receber'!$C66:$G66,5,FALSE)&gt;J$1,"",IF(VLOOKUP($B66,'Contas a Receber'!$C66:$G66,5,FALSE)=J$1,'Contas a Receber'!$E66/'Contas a Receber'!$F66,IF(COUNT($C66:I66)&lt;'Contas a Receber'!$F66,'Contas a Receber'!$E66/'Contas a Receber'!$F66,"")))</f>
        <v>#N/A</v>
      </c>
      <c r="K66" s="17" t="e">
        <f>IF(VLOOKUP($B66,'Contas a Receber'!$C66:$G66,5,FALSE)&gt;K$1,"",IF(VLOOKUP($B66,'Contas a Receber'!$C66:$G66,5,FALSE)=K$1,'Contas a Receber'!$E66/'Contas a Receber'!$F66,IF(COUNT($C66:J66)&lt;'Contas a Receber'!$F66,'Contas a Receber'!$E66/'Contas a Receber'!$F66,"")))</f>
        <v>#N/A</v>
      </c>
      <c r="L66" s="17" t="e">
        <f>IF(VLOOKUP($B66,'Contas a Receber'!$C66:$G66,5,FALSE)&gt;L$1,"",IF(VLOOKUP($B66,'Contas a Receber'!$C66:$G66,5,FALSE)=L$1,'Contas a Receber'!$E66/'Contas a Receber'!$F66,IF(COUNT($C66:K66)&lt;'Contas a Receber'!$F66,'Contas a Receber'!$E66/'Contas a Receber'!$F66,"")))</f>
        <v>#N/A</v>
      </c>
      <c r="M66" s="17" t="e">
        <f>IF(VLOOKUP($B66,'Contas a Receber'!$C66:$G66,5,FALSE)&gt;M$1,"",IF(VLOOKUP($B66,'Contas a Receber'!$C66:$G66,5,FALSE)=M$1,'Contas a Receber'!$E66/'Contas a Receber'!$F66,IF(COUNT($C66:L66)&lt;'Contas a Receber'!$F66,'Contas a Receber'!$E66/'Contas a Receber'!$F66,"")))</f>
        <v>#N/A</v>
      </c>
      <c r="N66" s="17" t="e">
        <f>IF(VLOOKUP($B66,'Contas a Receber'!$C66:$G66,5,FALSE)&gt;N$1,"",IF(VLOOKUP($B66,'Contas a Receber'!$C66:$G66,5,FALSE)=N$1,'Contas a Receber'!$E66/'Contas a Receber'!$F66,IF(COUNT($C66:M66)&lt;'Contas a Receber'!$F66,'Contas a Receber'!$E66/'Contas a Receber'!$F66,"")))</f>
        <v>#N/A</v>
      </c>
    </row>
    <row r="67" spans="2:14">
      <c r="B67" s="17">
        <f>'Contas a Receber'!C67</f>
        <v>0</v>
      </c>
      <c r="C67" s="17" t="e">
        <f>IF(VLOOKUP($B67,'Contas a Receber'!$C67:$F67,2,FALSE)=C$2,'Contas a Receber'!$E67/'Contas a Receber'!$F67,"")</f>
        <v>#N/A</v>
      </c>
      <c r="D67" s="17" t="e">
        <f>IF(VLOOKUP($B67,'Contas a Receber'!$C67:$G67,5,FALSE)&gt;D$1,"",IF(VLOOKUP($B67,'Contas a Receber'!$C67:$G67,5,FALSE)=D$1,'Contas a Receber'!$E67/'Contas a Receber'!$F67,IF(COUNT($C67:C67)&lt;'Contas a Receber'!$F67,'Contas a Receber'!$E67/'Contas a Receber'!$F67,"")))</f>
        <v>#N/A</v>
      </c>
      <c r="E67" s="17" t="e">
        <f>IF(VLOOKUP($B67,'Contas a Receber'!$C67:$G67,5,FALSE)&gt;E$1,"",IF(VLOOKUP($B67,'Contas a Receber'!$C67:$G67,5,FALSE)=E$1,'Contas a Receber'!$E67/'Contas a Receber'!$F67,IF(COUNT($C67:D67)&lt;'Contas a Receber'!$F67,'Contas a Receber'!$E67/'Contas a Receber'!$F67,"")))</f>
        <v>#N/A</v>
      </c>
      <c r="F67" s="17" t="e">
        <f>IF(VLOOKUP($B67,'Contas a Receber'!$C67:$G67,5,FALSE)&gt;F$1,"",IF(VLOOKUP($B67,'Contas a Receber'!$C67:$G67,5,FALSE)=F$1,'Contas a Receber'!$E67/'Contas a Receber'!$F67,IF(COUNT($C67:E67)&lt;'Contas a Receber'!$F67,'Contas a Receber'!$E67/'Contas a Receber'!$F67,"")))</f>
        <v>#N/A</v>
      </c>
      <c r="G67" s="17" t="e">
        <f>IF(VLOOKUP($B67,'Contas a Receber'!$C67:$G67,5,FALSE)&gt;G$1,"",IF(VLOOKUP($B67,'Contas a Receber'!$C67:$G67,5,FALSE)=G$1,'Contas a Receber'!$E67/'Contas a Receber'!$F67,IF(COUNT($C67:F67)&lt;'Contas a Receber'!$F67,'Contas a Receber'!$E67/'Contas a Receber'!$F67,"")))</f>
        <v>#N/A</v>
      </c>
      <c r="H67" s="17" t="e">
        <f>IF(VLOOKUP($B67,'Contas a Receber'!$C67:$G67,5,FALSE)&gt;H$1,"",IF(VLOOKUP($B67,'Contas a Receber'!$C67:$G67,5,FALSE)=H$1,'Contas a Receber'!$E67/'Contas a Receber'!$F67,IF(COUNT($C67:G67)&lt;'Contas a Receber'!$F67,'Contas a Receber'!$E67/'Contas a Receber'!$F67,"")))</f>
        <v>#N/A</v>
      </c>
      <c r="I67" s="17" t="e">
        <f>IF(VLOOKUP($B67,'Contas a Receber'!$C67:$G67,5,FALSE)&gt;I$1,"",IF(VLOOKUP($B67,'Contas a Receber'!$C67:$G67,5,FALSE)=I$1,'Contas a Receber'!$E67/'Contas a Receber'!$F67,IF(COUNT($C67:H67)&lt;'Contas a Receber'!$F67,'Contas a Receber'!$E67/'Contas a Receber'!$F67,"")))</f>
        <v>#N/A</v>
      </c>
      <c r="J67" s="17" t="e">
        <f>IF(VLOOKUP($B67,'Contas a Receber'!$C67:$G67,5,FALSE)&gt;J$1,"",IF(VLOOKUP($B67,'Contas a Receber'!$C67:$G67,5,FALSE)=J$1,'Contas a Receber'!$E67/'Contas a Receber'!$F67,IF(COUNT($C67:I67)&lt;'Contas a Receber'!$F67,'Contas a Receber'!$E67/'Contas a Receber'!$F67,"")))</f>
        <v>#N/A</v>
      </c>
      <c r="K67" s="17" t="e">
        <f>IF(VLOOKUP($B67,'Contas a Receber'!$C67:$G67,5,FALSE)&gt;K$1,"",IF(VLOOKUP($B67,'Contas a Receber'!$C67:$G67,5,FALSE)=K$1,'Contas a Receber'!$E67/'Contas a Receber'!$F67,IF(COUNT($C67:J67)&lt;'Contas a Receber'!$F67,'Contas a Receber'!$E67/'Contas a Receber'!$F67,"")))</f>
        <v>#N/A</v>
      </c>
      <c r="L67" s="17" t="e">
        <f>IF(VLOOKUP($B67,'Contas a Receber'!$C67:$G67,5,FALSE)&gt;L$1,"",IF(VLOOKUP($B67,'Contas a Receber'!$C67:$G67,5,FALSE)=L$1,'Contas a Receber'!$E67/'Contas a Receber'!$F67,IF(COUNT($C67:K67)&lt;'Contas a Receber'!$F67,'Contas a Receber'!$E67/'Contas a Receber'!$F67,"")))</f>
        <v>#N/A</v>
      </c>
      <c r="M67" s="17" t="e">
        <f>IF(VLOOKUP($B67,'Contas a Receber'!$C67:$G67,5,FALSE)&gt;M$1,"",IF(VLOOKUP($B67,'Contas a Receber'!$C67:$G67,5,FALSE)=M$1,'Contas a Receber'!$E67/'Contas a Receber'!$F67,IF(COUNT($C67:L67)&lt;'Contas a Receber'!$F67,'Contas a Receber'!$E67/'Contas a Receber'!$F67,"")))</f>
        <v>#N/A</v>
      </c>
      <c r="N67" s="17" t="e">
        <f>IF(VLOOKUP($B67,'Contas a Receber'!$C67:$G67,5,FALSE)&gt;N$1,"",IF(VLOOKUP($B67,'Contas a Receber'!$C67:$G67,5,FALSE)=N$1,'Contas a Receber'!$E67/'Contas a Receber'!$F67,IF(COUNT($C67:M67)&lt;'Contas a Receber'!$F67,'Contas a Receber'!$E67/'Contas a Receber'!$F67,"")))</f>
        <v>#N/A</v>
      </c>
    </row>
    <row r="68" spans="2:14">
      <c r="B68" s="17">
        <f>'Contas a Receber'!C68</f>
        <v>0</v>
      </c>
      <c r="C68" s="17" t="e">
        <f>IF(VLOOKUP($B68,'Contas a Receber'!$C68:$F68,2,FALSE)=C$2,'Contas a Receber'!$E68/'Contas a Receber'!$F68,"")</f>
        <v>#N/A</v>
      </c>
      <c r="D68" s="17" t="e">
        <f>IF(VLOOKUP($B68,'Contas a Receber'!$C68:$G68,5,FALSE)&gt;D$1,"",IF(VLOOKUP($B68,'Contas a Receber'!$C68:$G68,5,FALSE)=D$1,'Contas a Receber'!$E68/'Contas a Receber'!$F68,IF(COUNT($C68:C68)&lt;'Contas a Receber'!$F68,'Contas a Receber'!$E68/'Contas a Receber'!$F68,"")))</f>
        <v>#N/A</v>
      </c>
      <c r="E68" s="17" t="e">
        <f>IF(VLOOKUP($B68,'Contas a Receber'!$C68:$G68,5,FALSE)&gt;E$1,"",IF(VLOOKUP($B68,'Contas a Receber'!$C68:$G68,5,FALSE)=E$1,'Contas a Receber'!$E68/'Contas a Receber'!$F68,IF(COUNT($C68:D68)&lt;'Contas a Receber'!$F68,'Contas a Receber'!$E68/'Contas a Receber'!$F68,"")))</f>
        <v>#N/A</v>
      </c>
      <c r="F68" s="17" t="e">
        <f>IF(VLOOKUP($B68,'Contas a Receber'!$C68:$G68,5,FALSE)&gt;F$1,"",IF(VLOOKUP($B68,'Contas a Receber'!$C68:$G68,5,FALSE)=F$1,'Contas a Receber'!$E68/'Contas a Receber'!$F68,IF(COUNT($C68:E68)&lt;'Contas a Receber'!$F68,'Contas a Receber'!$E68/'Contas a Receber'!$F68,"")))</f>
        <v>#N/A</v>
      </c>
      <c r="G68" s="17" t="e">
        <f>IF(VLOOKUP($B68,'Contas a Receber'!$C68:$G68,5,FALSE)&gt;G$1,"",IF(VLOOKUP($B68,'Contas a Receber'!$C68:$G68,5,FALSE)=G$1,'Contas a Receber'!$E68/'Contas a Receber'!$F68,IF(COUNT($C68:F68)&lt;'Contas a Receber'!$F68,'Contas a Receber'!$E68/'Contas a Receber'!$F68,"")))</f>
        <v>#N/A</v>
      </c>
      <c r="H68" s="17" t="e">
        <f>IF(VLOOKUP($B68,'Contas a Receber'!$C68:$G68,5,FALSE)&gt;H$1,"",IF(VLOOKUP($B68,'Contas a Receber'!$C68:$G68,5,FALSE)=H$1,'Contas a Receber'!$E68/'Contas a Receber'!$F68,IF(COUNT($C68:G68)&lt;'Contas a Receber'!$F68,'Contas a Receber'!$E68/'Contas a Receber'!$F68,"")))</f>
        <v>#N/A</v>
      </c>
      <c r="I68" s="17" t="e">
        <f>IF(VLOOKUP($B68,'Contas a Receber'!$C68:$G68,5,FALSE)&gt;I$1,"",IF(VLOOKUP($B68,'Contas a Receber'!$C68:$G68,5,FALSE)=I$1,'Contas a Receber'!$E68/'Contas a Receber'!$F68,IF(COUNT($C68:H68)&lt;'Contas a Receber'!$F68,'Contas a Receber'!$E68/'Contas a Receber'!$F68,"")))</f>
        <v>#N/A</v>
      </c>
      <c r="J68" s="17" t="e">
        <f>IF(VLOOKUP($B68,'Contas a Receber'!$C68:$G68,5,FALSE)&gt;J$1,"",IF(VLOOKUP($B68,'Contas a Receber'!$C68:$G68,5,FALSE)=J$1,'Contas a Receber'!$E68/'Contas a Receber'!$F68,IF(COUNT($C68:I68)&lt;'Contas a Receber'!$F68,'Contas a Receber'!$E68/'Contas a Receber'!$F68,"")))</f>
        <v>#N/A</v>
      </c>
      <c r="K68" s="17" t="e">
        <f>IF(VLOOKUP($B68,'Contas a Receber'!$C68:$G68,5,FALSE)&gt;K$1,"",IF(VLOOKUP($B68,'Contas a Receber'!$C68:$G68,5,FALSE)=K$1,'Contas a Receber'!$E68/'Contas a Receber'!$F68,IF(COUNT($C68:J68)&lt;'Contas a Receber'!$F68,'Contas a Receber'!$E68/'Contas a Receber'!$F68,"")))</f>
        <v>#N/A</v>
      </c>
      <c r="L68" s="17" t="e">
        <f>IF(VLOOKUP($B68,'Contas a Receber'!$C68:$G68,5,FALSE)&gt;L$1,"",IF(VLOOKUP($B68,'Contas a Receber'!$C68:$G68,5,FALSE)=L$1,'Contas a Receber'!$E68/'Contas a Receber'!$F68,IF(COUNT($C68:K68)&lt;'Contas a Receber'!$F68,'Contas a Receber'!$E68/'Contas a Receber'!$F68,"")))</f>
        <v>#N/A</v>
      </c>
      <c r="M68" s="17" t="e">
        <f>IF(VLOOKUP($B68,'Contas a Receber'!$C68:$G68,5,FALSE)&gt;M$1,"",IF(VLOOKUP($B68,'Contas a Receber'!$C68:$G68,5,FALSE)=M$1,'Contas a Receber'!$E68/'Contas a Receber'!$F68,IF(COUNT($C68:L68)&lt;'Contas a Receber'!$F68,'Contas a Receber'!$E68/'Contas a Receber'!$F68,"")))</f>
        <v>#N/A</v>
      </c>
      <c r="N68" s="17" t="e">
        <f>IF(VLOOKUP($B68,'Contas a Receber'!$C68:$G68,5,FALSE)&gt;N$1,"",IF(VLOOKUP($B68,'Contas a Receber'!$C68:$G68,5,FALSE)=N$1,'Contas a Receber'!$E68/'Contas a Receber'!$F68,IF(COUNT($C68:M68)&lt;'Contas a Receber'!$F68,'Contas a Receber'!$E68/'Contas a Receber'!$F68,"")))</f>
        <v>#N/A</v>
      </c>
    </row>
    <row r="69" spans="2:14">
      <c r="B69" s="17">
        <f>'Contas a Receber'!C69</f>
        <v>0</v>
      </c>
      <c r="C69" s="17" t="e">
        <f>IF(VLOOKUP($B69,'Contas a Receber'!$C69:$F69,2,FALSE)=C$2,'Contas a Receber'!$E69/'Contas a Receber'!$F69,"")</f>
        <v>#N/A</v>
      </c>
      <c r="D69" s="17" t="e">
        <f>IF(VLOOKUP($B69,'Contas a Receber'!$C69:$G69,5,FALSE)&gt;D$1,"",IF(VLOOKUP($B69,'Contas a Receber'!$C69:$G69,5,FALSE)=D$1,'Contas a Receber'!$E69/'Contas a Receber'!$F69,IF(COUNT($C69:C69)&lt;'Contas a Receber'!$F69,'Contas a Receber'!$E69/'Contas a Receber'!$F69,"")))</f>
        <v>#N/A</v>
      </c>
      <c r="E69" s="17" t="e">
        <f>IF(VLOOKUP($B69,'Contas a Receber'!$C69:$G69,5,FALSE)&gt;E$1,"",IF(VLOOKUP($B69,'Contas a Receber'!$C69:$G69,5,FALSE)=E$1,'Contas a Receber'!$E69/'Contas a Receber'!$F69,IF(COUNT($C69:D69)&lt;'Contas a Receber'!$F69,'Contas a Receber'!$E69/'Contas a Receber'!$F69,"")))</f>
        <v>#N/A</v>
      </c>
      <c r="F69" s="17" t="e">
        <f>IF(VLOOKUP($B69,'Contas a Receber'!$C69:$G69,5,FALSE)&gt;F$1,"",IF(VLOOKUP($B69,'Contas a Receber'!$C69:$G69,5,FALSE)=F$1,'Contas a Receber'!$E69/'Contas a Receber'!$F69,IF(COUNT($C69:E69)&lt;'Contas a Receber'!$F69,'Contas a Receber'!$E69/'Contas a Receber'!$F69,"")))</f>
        <v>#N/A</v>
      </c>
      <c r="G69" s="17" t="e">
        <f>IF(VLOOKUP($B69,'Contas a Receber'!$C69:$G69,5,FALSE)&gt;G$1,"",IF(VLOOKUP($B69,'Contas a Receber'!$C69:$G69,5,FALSE)=G$1,'Contas a Receber'!$E69/'Contas a Receber'!$F69,IF(COUNT($C69:F69)&lt;'Contas a Receber'!$F69,'Contas a Receber'!$E69/'Contas a Receber'!$F69,"")))</f>
        <v>#N/A</v>
      </c>
      <c r="H69" s="17" t="e">
        <f>IF(VLOOKUP($B69,'Contas a Receber'!$C69:$G69,5,FALSE)&gt;H$1,"",IF(VLOOKUP($B69,'Contas a Receber'!$C69:$G69,5,FALSE)=H$1,'Contas a Receber'!$E69/'Contas a Receber'!$F69,IF(COUNT($C69:G69)&lt;'Contas a Receber'!$F69,'Contas a Receber'!$E69/'Contas a Receber'!$F69,"")))</f>
        <v>#N/A</v>
      </c>
      <c r="I69" s="17" t="e">
        <f>IF(VLOOKUP($B69,'Contas a Receber'!$C69:$G69,5,FALSE)&gt;I$1,"",IF(VLOOKUP($B69,'Contas a Receber'!$C69:$G69,5,FALSE)=I$1,'Contas a Receber'!$E69/'Contas a Receber'!$F69,IF(COUNT($C69:H69)&lt;'Contas a Receber'!$F69,'Contas a Receber'!$E69/'Contas a Receber'!$F69,"")))</f>
        <v>#N/A</v>
      </c>
      <c r="J69" s="17" t="e">
        <f>IF(VLOOKUP($B69,'Contas a Receber'!$C69:$G69,5,FALSE)&gt;J$1,"",IF(VLOOKUP($B69,'Contas a Receber'!$C69:$G69,5,FALSE)=J$1,'Contas a Receber'!$E69/'Contas a Receber'!$F69,IF(COUNT($C69:I69)&lt;'Contas a Receber'!$F69,'Contas a Receber'!$E69/'Contas a Receber'!$F69,"")))</f>
        <v>#N/A</v>
      </c>
      <c r="K69" s="17" t="e">
        <f>IF(VLOOKUP($B69,'Contas a Receber'!$C69:$G69,5,FALSE)&gt;K$1,"",IF(VLOOKUP($B69,'Contas a Receber'!$C69:$G69,5,FALSE)=K$1,'Contas a Receber'!$E69/'Contas a Receber'!$F69,IF(COUNT($C69:J69)&lt;'Contas a Receber'!$F69,'Contas a Receber'!$E69/'Contas a Receber'!$F69,"")))</f>
        <v>#N/A</v>
      </c>
      <c r="L69" s="17" t="e">
        <f>IF(VLOOKUP($B69,'Contas a Receber'!$C69:$G69,5,FALSE)&gt;L$1,"",IF(VLOOKUP($B69,'Contas a Receber'!$C69:$G69,5,FALSE)=L$1,'Contas a Receber'!$E69/'Contas a Receber'!$F69,IF(COUNT($C69:K69)&lt;'Contas a Receber'!$F69,'Contas a Receber'!$E69/'Contas a Receber'!$F69,"")))</f>
        <v>#N/A</v>
      </c>
      <c r="M69" s="17" t="e">
        <f>IF(VLOOKUP($B69,'Contas a Receber'!$C69:$G69,5,FALSE)&gt;M$1,"",IF(VLOOKUP($B69,'Contas a Receber'!$C69:$G69,5,FALSE)=M$1,'Contas a Receber'!$E69/'Contas a Receber'!$F69,IF(COUNT($C69:L69)&lt;'Contas a Receber'!$F69,'Contas a Receber'!$E69/'Contas a Receber'!$F69,"")))</f>
        <v>#N/A</v>
      </c>
      <c r="N69" s="17" t="e">
        <f>IF(VLOOKUP($B69,'Contas a Receber'!$C69:$G69,5,FALSE)&gt;N$1,"",IF(VLOOKUP($B69,'Contas a Receber'!$C69:$G69,5,FALSE)=N$1,'Contas a Receber'!$E69/'Contas a Receber'!$F69,IF(COUNT($C69:M69)&lt;'Contas a Receber'!$F69,'Contas a Receber'!$E69/'Contas a Receber'!$F69,"")))</f>
        <v>#N/A</v>
      </c>
    </row>
    <row r="70" spans="2:14">
      <c r="B70" s="17">
        <f>'Contas a Receber'!C70</f>
        <v>0</v>
      </c>
      <c r="C70" s="17" t="e">
        <f>IF(VLOOKUP($B70,'Contas a Receber'!$C70:$F70,2,FALSE)=C$2,'Contas a Receber'!$E70/'Contas a Receber'!$F70,"")</f>
        <v>#N/A</v>
      </c>
      <c r="D70" s="17" t="e">
        <f>IF(VLOOKUP($B70,'Contas a Receber'!$C70:$G70,5,FALSE)&gt;D$1,"",IF(VLOOKUP($B70,'Contas a Receber'!$C70:$G70,5,FALSE)=D$1,'Contas a Receber'!$E70/'Contas a Receber'!$F70,IF(COUNT($C70:C70)&lt;'Contas a Receber'!$F70,'Contas a Receber'!$E70/'Contas a Receber'!$F70,"")))</f>
        <v>#N/A</v>
      </c>
      <c r="E70" s="17" t="e">
        <f>IF(VLOOKUP($B70,'Contas a Receber'!$C70:$G70,5,FALSE)&gt;E$1,"",IF(VLOOKUP($B70,'Contas a Receber'!$C70:$G70,5,FALSE)=E$1,'Contas a Receber'!$E70/'Contas a Receber'!$F70,IF(COUNT($C70:D70)&lt;'Contas a Receber'!$F70,'Contas a Receber'!$E70/'Contas a Receber'!$F70,"")))</f>
        <v>#N/A</v>
      </c>
      <c r="F70" s="17" t="e">
        <f>IF(VLOOKUP($B70,'Contas a Receber'!$C70:$G70,5,FALSE)&gt;F$1,"",IF(VLOOKUP($B70,'Contas a Receber'!$C70:$G70,5,FALSE)=F$1,'Contas a Receber'!$E70/'Contas a Receber'!$F70,IF(COUNT($C70:E70)&lt;'Contas a Receber'!$F70,'Contas a Receber'!$E70/'Contas a Receber'!$F70,"")))</f>
        <v>#N/A</v>
      </c>
      <c r="G70" s="17" t="e">
        <f>IF(VLOOKUP($B70,'Contas a Receber'!$C70:$G70,5,FALSE)&gt;G$1,"",IF(VLOOKUP($B70,'Contas a Receber'!$C70:$G70,5,FALSE)=G$1,'Contas a Receber'!$E70/'Contas a Receber'!$F70,IF(COUNT($C70:F70)&lt;'Contas a Receber'!$F70,'Contas a Receber'!$E70/'Contas a Receber'!$F70,"")))</f>
        <v>#N/A</v>
      </c>
      <c r="H70" s="17" t="e">
        <f>IF(VLOOKUP($B70,'Contas a Receber'!$C70:$G70,5,FALSE)&gt;H$1,"",IF(VLOOKUP($B70,'Contas a Receber'!$C70:$G70,5,FALSE)=H$1,'Contas a Receber'!$E70/'Contas a Receber'!$F70,IF(COUNT($C70:G70)&lt;'Contas a Receber'!$F70,'Contas a Receber'!$E70/'Contas a Receber'!$F70,"")))</f>
        <v>#N/A</v>
      </c>
      <c r="I70" s="17" t="e">
        <f>IF(VLOOKUP($B70,'Contas a Receber'!$C70:$G70,5,FALSE)&gt;I$1,"",IF(VLOOKUP($B70,'Contas a Receber'!$C70:$G70,5,FALSE)=I$1,'Contas a Receber'!$E70/'Contas a Receber'!$F70,IF(COUNT($C70:H70)&lt;'Contas a Receber'!$F70,'Contas a Receber'!$E70/'Contas a Receber'!$F70,"")))</f>
        <v>#N/A</v>
      </c>
      <c r="J70" s="17" t="e">
        <f>IF(VLOOKUP($B70,'Contas a Receber'!$C70:$G70,5,FALSE)&gt;J$1,"",IF(VLOOKUP($B70,'Contas a Receber'!$C70:$G70,5,FALSE)=J$1,'Contas a Receber'!$E70/'Contas a Receber'!$F70,IF(COUNT($C70:I70)&lt;'Contas a Receber'!$F70,'Contas a Receber'!$E70/'Contas a Receber'!$F70,"")))</f>
        <v>#N/A</v>
      </c>
      <c r="K70" s="17" t="e">
        <f>IF(VLOOKUP($B70,'Contas a Receber'!$C70:$G70,5,FALSE)&gt;K$1,"",IF(VLOOKUP($B70,'Contas a Receber'!$C70:$G70,5,FALSE)=K$1,'Contas a Receber'!$E70/'Contas a Receber'!$F70,IF(COUNT($C70:J70)&lt;'Contas a Receber'!$F70,'Contas a Receber'!$E70/'Contas a Receber'!$F70,"")))</f>
        <v>#N/A</v>
      </c>
      <c r="L70" s="17" t="e">
        <f>IF(VLOOKUP($B70,'Contas a Receber'!$C70:$G70,5,FALSE)&gt;L$1,"",IF(VLOOKUP($B70,'Contas a Receber'!$C70:$G70,5,FALSE)=L$1,'Contas a Receber'!$E70/'Contas a Receber'!$F70,IF(COUNT($C70:K70)&lt;'Contas a Receber'!$F70,'Contas a Receber'!$E70/'Contas a Receber'!$F70,"")))</f>
        <v>#N/A</v>
      </c>
      <c r="M70" s="17" t="e">
        <f>IF(VLOOKUP($B70,'Contas a Receber'!$C70:$G70,5,FALSE)&gt;M$1,"",IF(VLOOKUP($B70,'Contas a Receber'!$C70:$G70,5,FALSE)=M$1,'Contas a Receber'!$E70/'Contas a Receber'!$F70,IF(COUNT($C70:L70)&lt;'Contas a Receber'!$F70,'Contas a Receber'!$E70/'Contas a Receber'!$F70,"")))</f>
        <v>#N/A</v>
      </c>
      <c r="N70" s="17" t="e">
        <f>IF(VLOOKUP($B70,'Contas a Receber'!$C70:$G70,5,FALSE)&gt;N$1,"",IF(VLOOKUP($B70,'Contas a Receber'!$C70:$G70,5,FALSE)=N$1,'Contas a Receber'!$E70/'Contas a Receber'!$F70,IF(COUNT($C70:M70)&lt;'Contas a Receber'!$F70,'Contas a Receber'!$E70/'Contas a Receber'!$F70,"")))</f>
        <v>#N/A</v>
      </c>
    </row>
    <row r="71" spans="2:14">
      <c r="B71" s="17">
        <f>'Contas a Receber'!C71</f>
        <v>0</v>
      </c>
      <c r="C71" s="17" t="e">
        <f>IF(VLOOKUP($B71,'Contas a Receber'!$C71:$F71,2,FALSE)=C$2,'Contas a Receber'!$E71/'Contas a Receber'!$F71,"")</f>
        <v>#N/A</v>
      </c>
      <c r="D71" s="17" t="e">
        <f>IF(VLOOKUP($B71,'Contas a Receber'!$C71:$G71,5,FALSE)&gt;D$1,"",IF(VLOOKUP($B71,'Contas a Receber'!$C71:$G71,5,FALSE)=D$1,'Contas a Receber'!$E71/'Contas a Receber'!$F71,IF(COUNT($C71:C71)&lt;'Contas a Receber'!$F71,'Contas a Receber'!$E71/'Contas a Receber'!$F71,"")))</f>
        <v>#N/A</v>
      </c>
      <c r="E71" s="17" t="e">
        <f>IF(VLOOKUP($B71,'Contas a Receber'!$C71:$G71,5,FALSE)&gt;E$1,"",IF(VLOOKUP($B71,'Contas a Receber'!$C71:$G71,5,FALSE)=E$1,'Contas a Receber'!$E71/'Contas a Receber'!$F71,IF(COUNT($C71:D71)&lt;'Contas a Receber'!$F71,'Contas a Receber'!$E71/'Contas a Receber'!$F71,"")))</f>
        <v>#N/A</v>
      </c>
      <c r="F71" s="17" t="e">
        <f>IF(VLOOKUP($B71,'Contas a Receber'!$C71:$G71,5,FALSE)&gt;F$1,"",IF(VLOOKUP($B71,'Contas a Receber'!$C71:$G71,5,FALSE)=F$1,'Contas a Receber'!$E71/'Contas a Receber'!$F71,IF(COUNT($C71:E71)&lt;'Contas a Receber'!$F71,'Contas a Receber'!$E71/'Contas a Receber'!$F71,"")))</f>
        <v>#N/A</v>
      </c>
      <c r="G71" s="17" t="e">
        <f>IF(VLOOKUP($B71,'Contas a Receber'!$C71:$G71,5,FALSE)&gt;G$1,"",IF(VLOOKUP($B71,'Contas a Receber'!$C71:$G71,5,FALSE)=G$1,'Contas a Receber'!$E71/'Contas a Receber'!$F71,IF(COUNT($C71:F71)&lt;'Contas a Receber'!$F71,'Contas a Receber'!$E71/'Contas a Receber'!$F71,"")))</f>
        <v>#N/A</v>
      </c>
      <c r="H71" s="17" t="e">
        <f>IF(VLOOKUP($B71,'Contas a Receber'!$C71:$G71,5,FALSE)&gt;H$1,"",IF(VLOOKUP($B71,'Contas a Receber'!$C71:$G71,5,FALSE)=H$1,'Contas a Receber'!$E71/'Contas a Receber'!$F71,IF(COUNT($C71:G71)&lt;'Contas a Receber'!$F71,'Contas a Receber'!$E71/'Contas a Receber'!$F71,"")))</f>
        <v>#N/A</v>
      </c>
      <c r="I71" s="17" t="e">
        <f>IF(VLOOKUP($B71,'Contas a Receber'!$C71:$G71,5,FALSE)&gt;I$1,"",IF(VLOOKUP($B71,'Contas a Receber'!$C71:$G71,5,FALSE)=I$1,'Contas a Receber'!$E71/'Contas a Receber'!$F71,IF(COUNT($C71:H71)&lt;'Contas a Receber'!$F71,'Contas a Receber'!$E71/'Contas a Receber'!$F71,"")))</f>
        <v>#N/A</v>
      </c>
      <c r="J71" s="17" t="e">
        <f>IF(VLOOKUP($B71,'Contas a Receber'!$C71:$G71,5,FALSE)&gt;J$1,"",IF(VLOOKUP($B71,'Contas a Receber'!$C71:$G71,5,FALSE)=J$1,'Contas a Receber'!$E71/'Contas a Receber'!$F71,IF(COUNT($C71:I71)&lt;'Contas a Receber'!$F71,'Contas a Receber'!$E71/'Contas a Receber'!$F71,"")))</f>
        <v>#N/A</v>
      </c>
      <c r="K71" s="17" t="e">
        <f>IF(VLOOKUP($B71,'Contas a Receber'!$C71:$G71,5,FALSE)&gt;K$1,"",IF(VLOOKUP($B71,'Contas a Receber'!$C71:$G71,5,FALSE)=K$1,'Contas a Receber'!$E71/'Contas a Receber'!$F71,IF(COUNT($C71:J71)&lt;'Contas a Receber'!$F71,'Contas a Receber'!$E71/'Contas a Receber'!$F71,"")))</f>
        <v>#N/A</v>
      </c>
      <c r="L71" s="17" t="e">
        <f>IF(VLOOKUP($B71,'Contas a Receber'!$C71:$G71,5,FALSE)&gt;L$1,"",IF(VLOOKUP($B71,'Contas a Receber'!$C71:$G71,5,FALSE)=L$1,'Contas a Receber'!$E71/'Contas a Receber'!$F71,IF(COUNT($C71:K71)&lt;'Contas a Receber'!$F71,'Contas a Receber'!$E71/'Contas a Receber'!$F71,"")))</f>
        <v>#N/A</v>
      </c>
      <c r="M71" s="17" t="e">
        <f>IF(VLOOKUP($B71,'Contas a Receber'!$C71:$G71,5,FALSE)&gt;M$1,"",IF(VLOOKUP($B71,'Contas a Receber'!$C71:$G71,5,FALSE)=M$1,'Contas a Receber'!$E71/'Contas a Receber'!$F71,IF(COUNT($C71:L71)&lt;'Contas a Receber'!$F71,'Contas a Receber'!$E71/'Contas a Receber'!$F71,"")))</f>
        <v>#N/A</v>
      </c>
      <c r="N71" s="17" t="e">
        <f>IF(VLOOKUP($B71,'Contas a Receber'!$C71:$G71,5,FALSE)&gt;N$1,"",IF(VLOOKUP($B71,'Contas a Receber'!$C71:$G71,5,FALSE)=N$1,'Contas a Receber'!$E71/'Contas a Receber'!$F71,IF(COUNT($C71:M71)&lt;'Contas a Receber'!$F71,'Contas a Receber'!$E71/'Contas a Receber'!$F71,"")))</f>
        <v>#N/A</v>
      </c>
    </row>
    <row r="72" spans="2:14">
      <c r="B72" s="17">
        <f>'Contas a Receber'!C72</f>
        <v>0</v>
      </c>
      <c r="C72" s="17" t="e">
        <f>IF(VLOOKUP($B72,'Contas a Receber'!$C72:$F72,2,FALSE)=C$2,'Contas a Receber'!$E72/'Contas a Receber'!$F72,"")</f>
        <v>#N/A</v>
      </c>
      <c r="D72" s="17" t="e">
        <f>IF(VLOOKUP($B72,'Contas a Receber'!$C72:$G72,5,FALSE)&gt;D$1,"",IF(VLOOKUP($B72,'Contas a Receber'!$C72:$G72,5,FALSE)=D$1,'Contas a Receber'!$E72/'Contas a Receber'!$F72,IF(COUNT($C72:C72)&lt;'Contas a Receber'!$F72,'Contas a Receber'!$E72/'Contas a Receber'!$F72,"")))</f>
        <v>#N/A</v>
      </c>
      <c r="E72" s="17" t="e">
        <f>IF(VLOOKUP($B72,'Contas a Receber'!$C72:$G72,5,FALSE)&gt;E$1,"",IF(VLOOKUP($B72,'Contas a Receber'!$C72:$G72,5,FALSE)=E$1,'Contas a Receber'!$E72/'Contas a Receber'!$F72,IF(COUNT($C72:D72)&lt;'Contas a Receber'!$F72,'Contas a Receber'!$E72/'Contas a Receber'!$F72,"")))</f>
        <v>#N/A</v>
      </c>
      <c r="F72" s="17" t="e">
        <f>IF(VLOOKUP($B72,'Contas a Receber'!$C72:$G72,5,FALSE)&gt;F$1,"",IF(VLOOKUP($B72,'Contas a Receber'!$C72:$G72,5,FALSE)=F$1,'Contas a Receber'!$E72/'Contas a Receber'!$F72,IF(COUNT($C72:E72)&lt;'Contas a Receber'!$F72,'Contas a Receber'!$E72/'Contas a Receber'!$F72,"")))</f>
        <v>#N/A</v>
      </c>
      <c r="G72" s="17" t="e">
        <f>IF(VLOOKUP($B72,'Contas a Receber'!$C72:$G72,5,FALSE)&gt;G$1,"",IF(VLOOKUP($B72,'Contas a Receber'!$C72:$G72,5,FALSE)=G$1,'Contas a Receber'!$E72/'Contas a Receber'!$F72,IF(COUNT($C72:F72)&lt;'Contas a Receber'!$F72,'Contas a Receber'!$E72/'Contas a Receber'!$F72,"")))</f>
        <v>#N/A</v>
      </c>
      <c r="H72" s="17" t="e">
        <f>IF(VLOOKUP($B72,'Contas a Receber'!$C72:$G72,5,FALSE)&gt;H$1,"",IF(VLOOKUP($B72,'Contas a Receber'!$C72:$G72,5,FALSE)=H$1,'Contas a Receber'!$E72/'Contas a Receber'!$F72,IF(COUNT($C72:G72)&lt;'Contas a Receber'!$F72,'Contas a Receber'!$E72/'Contas a Receber'!$F72,"")))</f>
        <v>#N/A</v>
      </c>
      <c r="I72" s="17" t="e">
        <f>IF(VLOOKUP($B72,'Contas a Receber'!$C72:$G72,5,FALSE)&gt;I$1,"",IF(VLOOKUP($B72,'Contas a Receber'!$C72:$G72,5,FALSE)=I$1,'Contas a Receber'!$E72/'Contas a Receber'!$F72,IF(COUNT($C72:H72)&lt;'Contas a Receber'!$F72,'Contas a Receber'!$E72/'Contas a Receber'!$F72,"")))</f>
        <v>#N/A</v>
      </c>
      <c r="J72" s="17" t="e">
        <f>IF(VLOOKUP($B72,'Contas a Receber'!$C72:$G72,5,FALSE)&gt;J$1,"",IF(VLOOKUP($B72,'Contas a Receber'!$C72:$G72,5,FALSE)=J$1,'Contas a Receber'!$E72/'Contas a Receber'!$F72,IF(COUNT($C72:I72)&lt;'Contas a Receber'!$F72,'Contas a Receber'!$E72/'Contas a Receber'!$F72,"")))</f>
        <v>#N/A</v>
      </c>
      <c r="K72" s="17" t="e">
        <f>IF(VLOOKUP($B72,'Contas a Receber'!$C72:$G72,5,FALSE)&gt;K$1,"",IF(VLOOKUP($B72,'Contas a Receber'!$C72:$G72,5,FALSE)=K$1,'Contas a Receber'!$E72/'Contas a Receber'!$F72,IF(COUNT($C72:J72)&lt;'Contas a Receber'!$F72,'Contas a Receber'!$E72/'Contas a Receber'!$F72,"")))</f>
        <v>#N/A</v>
      </c>
      <c r="L72" s="17" t="e">
        <f>IF(VLOOKUP($B72,'Contas a Receber'!$C72:$G72,5,FALSE)&gt;L$1,"",IF(VLOOKUP($B72,'Contas a Receber'!$C72:$G72,5,FALSE)=L$1,'Contas a Receber'!$E72/'Contas a Receber'!$F72,IF(COUNT($C72:K72)&lt;'Contas a Receber'!$F72,'Contas a Receber'!$E72/'Contas a Receber'!$F72,"")))</f>
        <v>#N/A</v>
      </c>
      <c r="M72" s="17" t="e">
        <f>IF(VLOOKUP($B72,'Contas a Receber'!$C72:$G72,5,FALSE)&gt;M$1,"",IF(VLOOKUP($B72,'Contas a Receber'!$C72:$G72,5,FALSE)=M$1,'Contas a Receber'!$E72/'Contas a Receber'!$F72,IF(COUNT($C72:L72)&lt;'Contas a Receber'!$F72,'Contas a Receber'!$E72/'Contas a Receber'!$F72,"")))</f>
        <v>#N/A</v>
      </c>
      <c r="N72" s="17" t="e">
        <f>IF(VLOOKUP($B72,'Contas a Receber'!$C72:$G72,5,FALSE)&gt;N$1,"",IF(VLOOKUP($B72,'Contas a Receber'!$C72:$G72,5,FALSE)=N$1,'Contas a Receber'!$E72/'Contas a Receber'!$F72,IF(COUNT($C72:M72)&lt;'Contas a Receber'!$F72,'Contas a Receber'!$E72/'Contas a Receber'!$F72,"")))</f>
        <v>#N/A</v>
      </c>
    </row>
    <row r="73" spans="2:14">
      <c r="B73" s="17">
        <f>'Contas a Receber'!C73</f>
        <v>0</v>
      </c>
      <c r="C73" s="17" t="e">
        <f>IF(VLOOKUP($B73,'Contas a Receber'!$C73:$F73,2,FALSE)=C$2,'Contas a Receber'!$E73/'Contas a Receber'!$F73,"")</f>
        <v>#N/A</v>
      </c>
      <c r="D73" s="17" t="e">
        <f>IF(VLOOKUP($B73,'Contas a Receber'!$C73:$G73,5,FALSE)&gt;D$1,"",IF(VLOOKUP($B73,'Contas a Receber'!$C73:$G73,5,FALSE)=D$1,'Contas a Receber'!$E73/'Contas a Receber'!$F73,IF(COUNT($C73:C73)&lt;'Contas a Receber'!$F73,'Contas a Receber'!$E73/'Contas a Receber'!$F73,"")))</f>
        <v>#N/A</v>
      </c>
      <c r="E73" s="17" t="e">
        <f>IF(VLOOKUP($B73,'Contas a Receber'!$C73:$G73,5,FALSE)&gt;E$1,"",IF(VLOOKUP($B73,'Contas a Receber'!$C73:$G73,5,FALSE)=E$1,'Contas a Receber'!$E73/'Contas a Receber'!$F73,IF(COUNT($C73:D73)&lt;'Contas a Receber'!$F73,'Contas a Receber'!$E73/'Contas a Receber'!$F73,"")))</f>
        <v>#N/A</v>
      </c>
      <c r="F73" s="17" t="e">
        <f>IF(VLOOKUP($B73,'Contas a Receber'!$C73:$G73,5,FALSE)&gt;F$1,"",IF(VLOOKUP($B73,'Contas a Receber'!$C73:$G73,5,FALSE)=F$1,'Contas a Receber'!$E73/'Contas a Receber'!$F73,IF(COUNT($C73:E73)&lt;'Contas a Receber'!$F73,'Contas a Receber'!$E73/'Contas a Receber'!$F73,"")))</f>
        <v>#N/A</v>
      </c>
      <c r="G73" s="17" t="e">
        <f>IF(VLOOKUP($B73,'Contas a Receber'!$C73:$G73,5,FALSE)&gt;G$1,"",IF(VLOOKUP($B73,'Contas a Receber'!$C73:$G73,5,FALSE)=G$1,'Contas a Receber'!$E73/'Contas a Receber'!$F73,IF(COUNT($C73:F73)&lt;'Contas a Receber'!$F73,'Contas a Receber'!$E73/'Contas a Receber'!$F73,"")))</f>
        <v>#N/A</v>
      </c>
      <c r="H73" s="17" t="e">
        <f>IF(VLOOKUP($B73,'Contas a Receber'!$C73:$G73,5,FALSE)&gt;H$1,"",IF(VLOOKUP($B73,'Contas a Receber'!$C73:$G73,5,FALSE)=H$1,'Contas a Receber'!$E73/'Contas a Receber'!$F73,IF(COUNT($C73:G73)&lt;'Contas a Receber'!$F73,'Contas a Receber'!$E73/'Contas a Receber'!$F73,"")))</f>
        <v>#N/A</v>
      </c>
      <c r="I73" s="17" t="e">
        <f>IF(VLOOKUP($B73,'Contas a Receber'!$C73:$G73,5,FALSE)&gt;I$1,"",IF(VLOOKUP($B73,'Contas a Receber'!$C73:$G73,5,FALSE)=I$1,'Contas a Receber'!$E73/'Contas a Receber'!$F73,IF(COUNT($C73:H73)&lt;'Contas a Receber'!$F73,'Contas a Receber'!$E73/'Contas a Receber'!$F73,"")))</f>
        <v>#N/A</v>
      </c>
      <c r="J73" s="17" t="e">
        <f>IF(VLOOKUP($B73,'Contas a Receber'!$C73:$G73,5,FALSE)&gt;J$1,"",IF(VLOOKUP($B73,'Contas a Receber'!$C73:$G73,5,FALSE)=J$1,'Contas a Receber'!$E73/'Contas a Receber'!$F73,IF(COUNT($C73:I73)&lt;'Contas a Receber'!$F73,'Contas a Receber'!$E73/'Contas a Receber'!$F73,"")))</f>
        <v>#N/A</v>
      </c>
      <c r="K73" s="17" t="e">
        <f>IF(VLOOKUP($B73,'Contas a Receber'!$C73:$G73,5,FALSE)&gt;K$1,"",IF(VLOOKUP($B73,'Contas a Receber'!$C73:$G73,5,FALSE)=K$1,'Contas a Receber'!$E73/'Contas a Receber'!$F73,IF(COUNT($C73:J73)&lt;'Contas a Receber'!$F73,'Contas a Receber'!$E73/'Contas a Receber'!$F73,"")))</f>
        <v>#N/A</v>
      </c>
      <c r="L73" s="17" t="e">
        <f>IF(VLOOKUP($B73,'Contas a Receber'!$C73:$G73,5,FALSE)&gt;L$1,"",IF(VLOOKUP($B73,'Contas a Receber'!$C73:$G73,5,FALSE)=L$1,'Contas a Receber'!$E73/'Contas a Receber'!$F73,IF(COUNT($C73:K73)&lt;'Contas a Receber'!$F73,'Contas a Receber'!$E73/'Contas a Receber'!$F73,"")))</f>
        <v>#N/A</v>
      </c>
      <c r="M73" s="17" t="e">
        <f>IF(VLOOKUP($B73,'Contas a Receber'!$C73:$G73,5,FALSE)&gt;M$1,"",IF(VLOOKUP($B73,'Contas a Receber'!$C73:$G73,5,FALSE)=M$1,'Contas a Receber'!$E73/'Contas a Receber'!$F73,IF(COUNT($C73:L73)&lt;'Contas a Receber'!$F73,'Contas a Receber'!$E73/'Contas a Receber'!$F73,"")))</f>
        <v>#N/A</v>
      </c>
      <c r="N73" s="17" t="e">
        <f>IF(VLOOKUP($B73,'Contas a Receber'!$C73:$G73,5,FALSE)&gt;N$1,"",IF(VLOOKUP($B73,'Contas a Receber'!$C73:$G73,5,FALSE)=N$1,'Contas a Receber'!$E73/'Contas a Receber'!$F73,IF(COUNT($C73:M73)&lt;'Contas a Receber'!$F73,'Contas a Receber'!$E73/'Contas a Receber'!$F73,"")))</f>
        <v>#N/A</v>
      </c>
    </row>
    <row r="74" spans="2:14">
      <c r="B74" s="17">
        <f>'Contas a Receber'!C74</f>
        <v>0</v>
      </c>
      <c r="C74" s="17" t="e">
        <f>IF(VLOOKUP($B74,'Contas a Receber'!$C74:$F74,2,FALSE)=C$2,'Contas a Receber'!$E74/'Contas a Receber'!$F74,"")</f>
        <v>#N/A</v>
      </c>
      <c r="D74" s="17" t="e">
        <f>IF(VLOOKUP($B74,'Contas a Receber'!$C74:$G74,5,FALSE)&gt;D$1,"",IF(VLOOKUP($B74,'Contas a Receber'!$C74:$G74,5,FALSE)=D$1,'Contas a Receber'!$E74/'Contas a Receber'!$F74,IF(COUNT($C74:C74)&lt;'Contas a Receber'!$F74,'Contas a Receber'!$E74/'Contas a Receber'!$F74,"")))</f>
        <v>#N/A</v>
      </c>
      <c r="E74" s="17" t="e">
        <f>IF(VLOOKUP($B74,'Contas a Receber'!$C74:$G74,5,FALSE)&gt;E$1,"",IF(VLOOKUP($B74,'Contas a Receber'!$C74:$G74,5,FALSE)=E$1,'Contas a Receber'!$E74/'Contas a Receber'!$F74,IF(COUNT($C74:D74)&lt;'Contas a Receber'!$F74,'Contas a Receber'!$E74/'Contas a Receber'!$F74,"")))</f>
        <v>#N/A</v>
      </c>
      <c r="F74" s="17" t="e">
        <f>IF(VLOOKUP($B74,'Contas a Receber'!$C74:$G74,5,FALSE)&gt;F$1,"",IF(VLOOKUP($B74,'Contas a Receber'!$C74:$G74,5,FALSE)=F$1,'Contas a Receber'!$E74/'Contas a Receber'!$F74,IF(COUNT($C74:E74)&lt;'Contas a Receber'!$F74,'Contas a Receber'!$E74/'Contas a Receber'!$F74,"")))</f>
        <v>#N/A</v>
      </c>
      <c r="G74" s="17" t="e">
        <f>IF(VLOOKUP($B74,'Contas a Receber'!$C74:$G74,5,FALSE)&gt;G$1,"",IF(VLOOKUP($B74,'Contas a Receber'!$C74:$G74,5,FALSE)=G$1,'Contas a Receber'!$E74/'Contas a Receber'!$F74,IF(COUNT($C74:F74)&lt;'Contas a Receber'!$F74,'Contas a Receber'!$E74/'Contas a Receber'!$F74,"")))</f>
        <v>#N/A</v>
      </c>
      <c r="H74" s="17" t="e">
        <f>IF(VLOOKUP($B74,'Contas a Receber'!$C74:$G74,5,FALSE)&gt;H$1,"",IF(VLOOKUP($B74,'Contas a Receber'!$C74:$G74,5,FALSE)=H$1,'Contas a Receber'!$E74/'Contas a Receber'!$F74,IF(COUNT($C74:G74)&lt;'Contas a Receber'!$F74,'Contas a Receber'!$E74/'Contas a Receber'!$F74,"")))</f>
        <v>#N/A</v>
      </c>
      <c r="I74" s="17" t="e">
        <f>IF(VLOOKUP($B74,'Contas a Receber'!$C74:$G74,5,FALSE)&gt;I$1,"",IF(VLOOKUP($B74,'Contas a Receber'!$C74:$G74,5,FALSE)=I$1,'Contas a Receber'!$E74/'Contas a Receber'!$F74,IF(COUNT($C74:H74)&lt;'Contas a Receber'!$F74,'Contas a Receber'!$E74/'Contas a Receber'!$F74,"")))</f>
        <v>#N/A</v>
      </c>
      <c r="J74" s="17" t="e">
        <f>IF(VLOOKUP($B74,'Contas a Receber'!$C74:$G74,5,FALSE)&gt;J$1,"",IF(VLOOKUP($B74,'Contas a Receber'!$C74:$G74,5,FALSE)=J$1,'Contas a Receber'!$E74/'Contas a Receber'!$F74,IF(COUNT($C74:I74)&lt;'Contas a Receber'!$F74,'Contas a Receber'!$E74/'Contas a Receber'!$F74,"")))</f>
        <v>#N/A</v>
      </c>
      <c r="K74" s="17" t="e">
        <f>IF(VLOOKUP($B74,'Contas a Receber'!$C74:$G74,5,FALSE)&gt;K$1,"",IF(VLOOKUP($B74,'Contas a Receber'!$C74:$G74,5,FALSE)=K$1,'Contas a Receber'!$E74/'Contas a Receber'!$F74,IF(COUNT($C74:J74)&lt;'Contas a Receber'!$F74,'Contas a Receber'!$E74/'Contas a Receber'!$F74,"")))</f>
        <v>#N/A</v>
      </c>
      <c r="L74" s="17" t="e">
        <f>IF(VLOOKUP($B74,'Contas a Receber'!$C74:$G74,5,FALSE)&gt;L$1,"",IF(VLOOKUP($B74,'Contas a Receber'!$C74:$G74,5,FALSE)=L$1,'Contas a Receber'!$E74/'Contas a Receber'!$F74,IF(COUNT($C74:K74)&lt;'Contas a Receber'!$F74,'Contas a Receber'!$E74/'Contas a Receber'!$F74,"")))</f>
        <v>#N/A</v>
      </c>
      <c r="M74" s="17" t="e">
        <f>IF(VLOOKUP($B74,'Contas a Receber'!$C74:$G74,5,FALSE)&gt;M$1,"",IF(VLOOKUP($B74,'Contas a Receber'!$C74:$G74,5,FALSE)=M$1,'Contas a Receber'!$E74/'Contas a Receber'!$F74,IF(COUNT($C74:L74)&lt;'Contas a Receber'!$F74,'Contas a Receber'!$E74/'Contas a Receber'!$F74,"")))</f>
        <v>#N/A</v>
      </c>
      <c r="N74" s="17" t="e">
        <f>IF(VLOOKUP($B74,'Contas a Receber'!$C74:$G74,5,FALSE)&gt;N$1,"",IF(VLOOKUP($B74,'Contas a Receber'!$C74:$G74,5,FALSE)=N$1,'Contas a Receber'!$E74/'Contas a Receber'!$F74,IF(COUNT($C74:M74)&lt;'Contas a Receber'!$F74,'Contas a Receber'!$E74/'Contas a Receber'!$F74,"")))</f>
        <v>#N/A</v>
      </c>
    </row>
    <row r="75" spans="2:14">
      <c r="B75" s="17">
        <f>'Contas a Receber'!C75</f>
        <v>0</v>
      </c>
      <c r="C75" s="17" t="e">
        <f>IF(VLOOKUP($B75,'Contas a Receber'!$C75:$F75,2,FALSE)=C$2,'Contas a Receber'!$E75/'Contas a Receber'!$F75,"")</f>
        <v>#N/A</v>
      </c>
      <c r="D75" s="17" t="e">
        <f>IF(VLOOKUP($B75,'Contas a Receber'!$C75:$G75,5,FALSE)&gt;D$1,"",IF(VLOOKUP($B75,'Contas a Receber'!$C75:$G75,5,FALSE)=D$1,'Contas a Receber'!$E75/'Contas a Receber'!$F75,IF(COUNT($C75:C75)&lt;'Contas a Receber'!$F75,'Contas a Receber'!$E75/'Contas a Receber'!$F75,"")))</f>
        <v>#N/A</v>
      </c>
      <c r="E75" s="17" t="e">
        <f>IF(VLOOKUP($B75,'Contas a Receber'!$C75:$G75,5,FALSE)&gt;E$1,"",IF(VLOOKUP($B75,'Contas a Receber'!$C75:$G75,5,FALSE)=E$1,'Contas a Receber'!$E75/'Contas a Receber'!$F75,IF(COUNT($C75:D75)&lt;'Contas a Receber'!$F75,'Contas a Receber'!$E75/'Contas a Receber'!$F75,"")))</f>
        <v>#N/A</v>
      </c>
      <c r="F75" s="17" t="e">
        <f>IF(VLOOKUP($B75,'Contas a Receber'!$C75:$G75,5,FALSE)&gt;F$1,"",IF(VLOOKUP($B75,'Contas a Receber'!$C75:$G75,5,FALSE)=F$1,'Contas a Receber'!$E75/'Contas a Receber'!$F75,IF(COUNT($C75:E75)&lt;'Contas a Receber'!$F75,'Contas a Receber'!$E75/'Contas a Receber'!$F75,"")))</f>
        <v>#N/A</v>
      </c>
      <c r="G75" s="17" t="e">
        <f>IF(VLOOKUP($B75,'Contas a Receber'!$C75:$G75,5,FALSE)&gt;G$1,"",IF(VLOOKUP($B75,'Contas a Receber'!$C75:$G75,5,FALSE)=G$1,'Contas a Receber'!$E75/'Contas a Receber'!$F75,IF(COUNT($C75:F75)&lt;'Contas a Receber'!$F75,'Contas a Receber'!$E75/'Contas a Receber'!$F75,"")))</f>
        <v>#N/A</v>
      </c>
      <c r="H75" s="17" t="e">
        <f>IF(VLOOKUP($B75,'Contas a Receber'!$C75:$G75,5,FALSE)&gt;H$1,"",IF(VLOOKUP($B75,'Contas a Receber'!$C75:$G75,5,FALSE)=H$1,'Contas a Receber'!$E75/'Contas a Receber'!$F75,IF(COUNT($C75:G75)&lt;'Contas a Receber'!$F75,'Contas a Receber'!$E75/'Contas a Receber'!$F75,"")))</f>
        <v>#N/A</v>
      </c>
      <c r="I75" s="17" t="e">
        <f>IF(VLOOKUP($B75,'Contas a Receber'!$C75:$G75,5,FALSE)&gt;I$1,"",IF(VLOOKUP($B75,'Contas a Receber'!$C75:$G75,5,FALSE)=I$1,'Contas a Receber'!$E75/'Contas a Receber'!$F75,IF(COUNT($C75:H75)&lt;'Contas a Receber'!$F75,'Contas a Receber'!$E75/'Contas a Receber'!$F75,"")))</f>
        <v>#N/A</v>
      </c>
      <c r="J75" s="17" t="e">
        <f>IF(VLOOKUP($B75,'Contas a Receber'!$C75:$G75,5,FALSE)&gt;J$1,"",IF(VLOOKUP($B75,'Contas a Receber'!$C75:$G75,5,FALSE)=J$1,'Contas a Receber'!$E75/'Contas a Receber'!$F75,IF(COUNT($C75:I75)&lt;'Contas a Receber'!$F75,'Contas a Receber'!$E75/'Contas a Receber'!$F75,"")))</f>
        <v>#N/A</v>
      </c>
      <c r="K75" s="17" t="e">
        <f>IF(VLOOKUP($B75,'Contas a Receber'!$C75:$G75,5,FALSE)&gt;K$1,"",IF(VLOOKUP($B75,'Contas a Receber'!$C75:$G75,5,FALSE)=K$1,'Contas a Receber'!$E75/'Contas a Receber'!$F75,IF(COUNT($C75:J75)&lt;'Contas a Receber'!$F75,'Contas a Receber'!$E75/'Contas a Receber'!$F75,"")))</f>
        <v>#N/A</v>
      </c>
      <c r="L75" s="17" t="e">
        <f>IF(VLOOKUP($B75,'Contas a Receber'!$C75:$G75,5,FALSE)&gt;L$1,"",IF(VLOOKUP($B75,'Contas a Receber'!$C75:$G75,5,FALSE)=L$1,'Contas a Receber'!$E75/'Contas a Receber'!$F75,IF(COUNT($C75:K75)&lt;'Contas a Receber'!$F75,'Contas a Receber'!$E75/'Contas a Receber'!$F75,"")))</f>
        <v>#N/A</v>
      </c>
      <c r="M75" s="17" t="e">
        <f>IF(VLOOKUP($B75,'Contas a Receber'!$C75:$G75,5,FALSE)&gt;M$1,"",IF(VLOOKUP($B75,'Contas a Receber'!$C75:$G75,5,FALSE)=M$1,'Contas a Receber'!$E75/'Contas a Receber'!$F75,IF(COUNT($C75:L75)&lt;'Contas a Receber'!$F75,'Contas a Receber'!$E75/'Contas a Receber'!$F75,"")))</f>
        <v>#N/A</v>
      </c>
      <c r="N75" s="17" t="e">
        <f>IF(VLOOKUP($B75,'Contas a Receber'!$C75:$G75,5,FALSE)&gt;N$1,"",IF(VLOOKUP($B75,'Contas a Receber'!$C75:$G75,5,FALSE)=N$1,'Contas a Receber'!$E75/'Contas a Receber'!$F75,IF(COUNT($C75:M75)&lt;'Contas a Receber'!$F75,'Contas a Receber'!$E75/'Contas a Receber'!$F75,"")))</f>
        <v>#N/A</v>
      </c>
    </row>
    <row r="76" spans="2:14">
      <c r="B76" s="17">
        <f>'Contas a Receber'!C76</f>
        <v>0</v>
      </c>
      <c r="C76" s="17" t="e">
        <f>IF(VLOOKUP($B76,'Contas a Receber'!$C76:$F76,2,FALSE)=C$2,'Contas a Receber'!$E76/'Contas a Receber'!$F76,"")</f>
        <v>#N/A</v>
      </c>
      <c r="D76" s="17" t="e">
        <f>IF(VLOOKUP($B76,'Contas a Receber'!$C76:$G76,5,FALSE)&gt;D$1,"",IF(VLOOKUP($B76,'Contas a Receber'!$C76:$G76,5,FALSE)=D$1,'Contas a Receber'!$E76/'Contas a Receber'!$F76,IF(COUNT($C76:C76)&lt;'Contas a Receber'!$F76,'Contas a Receber'!$E76/'Contas a Receber'!$F76,"")))</f>
        <v>#N/A</v>
      </c>
      <c r="E76" s="17" t="e">
        <f>IF(VLOOKUP($B76,'Contas a Receber'!$C76:$G76,5,FALSE)&gt;E$1,"",IF(VLOOKUP($B76,'Contas a Receber'!$C76:$G76,5,FALSE)=E$1,'Contas a Receber'!$E76/'Contas a Receber'!$F76,IF(COUNT($C76:D76)&lt;'Contas a Receber'!$F76,'Contas a Receber'!$E76/'Contas a Receber'!$F76,"")))</f>
        <v>#N/A</v>
      </c>
      <c r="F76" s="17" t="e">
        <f>IF(VLOOKUP($B76,'Contas a Receber'!$C76:$G76,5,FALSE)&gt;F$1,"",IF(VLOOKUP($B76,'Contas a Receber'!$C76:$G76,5,FALSE)=F$1,'Contas a Receber'!$E76/'Contas a Receber'!$F76,IF(COUNT($C76:E76)&lt;'Contas a Receber'!$F76,'Contas a Receber'!$E76/'Contas a Receber'!$F76,"")))</f>
        <v>#N/A</v>
      </c>
      <c r="G76" s="17" t="e">
        <f>IF(VLOOKUP($B76,'Contas a Receber'!$C76:$G76,5,FALSE)&gt;G$1,"",IF(VLOOKUP($B76,'Contas a Receber'!$C76:$G76,5,FALSE)=G$1,'Contas a Receber'!$E76/'Contas a Receber'!$F76,IF(COUNT($C76:F76)&lt;'Contas a Receber'!$F76,'Contas a Receber'!$E76/'Contas a Receber'!$F76,"")))</f>
        <v>#N/A</v>
      </c>
      <c r="H76" s="17" t="e">
        <f>IF(VLOOKUP($B76,'Contas a Receber'!$C76:$G76,5,FALSE)&gt;H$1,"",IF(VLOOKUP($B76,'Contas a Receber'!$C76:$G76,5,FALSE)=H$1,'Contas a Receber'!$E76/'Contas a Receber'!$F76,IF(COUNT($C76:G76)&lt;'Contas a Receber'!$F76,'Contas a Receber'!$E76/'Contas a Receber'!$F76,"")))</f>
        <v>#N/A</v>
      </c>
      <c r="I76" s="17" t="e">
        <f>IF(VLOOKUP($B76,'Contas a Receber'!$C76:$G76,5,FALSE)&gt;I$1,"",IF(VLOOKUP($B76,'Contas a Receber'!$C76:$G76,5,FALSE)=I$1,'Contas a Receber'!$E76/'Contas a Receber'!$F76,IF(COUNT($C76:H76)&lt;'Contas a Receber'!$F76,'Contas a Receber'!$E76/'Contas a Receber'!$F76,"")))</f>
        <v>#N/A</v>
      </c>
      <c r="J76" s="17" t="e">
        <f>IF(VLOOKUP($B76,'Contas a Receber'!$C76:$G76,5,FALSE)&gt;J$1,"",IF(VLOOKUP($B76,'Contas a Receber'!$C76:$G76,5,FALSE)=J$1,'Contas a Receber'!$E76/'Contas a Receber'!$F76,IF(COUNT($C76:I76)&lt;'Contas a Receber'!$F76,'Contas a Receber'!$E76/'Contas a Receber'!$F76,"")))</f>
        <v>#N/A</v>
      </c>
      <c r="K76" s="17" t="e">
        <f>IF(VLOOKUP($B76,'Contas a Receber'!$C76:$G76,5,FALSE)&gt;K$1,"",IF(VLOOKUP($B76,'Contas a Receber'!$C76:$G76,5,FALSE)=K$1,'Contas a Receber'!$E76/'Contas a Receber'!$F76,IF(COUNT($C76:J76)&lt;'Contas a Receber'!$F76,'Contas a Receber'!$E76/'Contas a Receber'!$F76,"")))</f>
        <v>#N/A</v>
      </c>
      <c r="L76" s="17" t="e">
        <f>IF(VLOOKUP($B76,'Contas a Receber'!$C76:$G76,5,FALSE)&gt;L$1,"",IF(VLOOKUP($B76,'Contas a Receber'!$C76:$G76,5,FALSE)=L$1,'Contas a Receber'!$E76/'Contas a Receber'!$F76,IF(COUNT($C76:K76)&lt;'Contas a Receber'!$F76,'Contas a Receber'!$E76/'Contas a Receber'!$F76,"")))</f>
        <v>#N/A</v>
      </c>
      <c r="M76" s="17" t="e">
        <f>IF(VLOOKUP($B76,'Contas a Receber'!$C76:$G76,5,FALSE)&gt;M$1,"",IF(VLOOKUP($B76,'Contas a Receber'!$C76:$G76,5,FALSE)=M$1,'Contas a Receber'!$E76/'Contas a Receber'!$F76,IF(COUNT($C76:L76)&lt;'Contas a Receber'!$F76,'Contas a Receber'!$E76/'Contas a Receber'!$F76,"")))</f>
        <v>#N/A</v>
      </c>
      <c r="N76" s="17" t="e">
        <f>IF(VLOOKUP($B76,'Contas a Receber'!$C76:$G76,5,FALSE)&gt;N$1,"",IF(VLOOKUP($B76,'Contas a Receber'!$C76:$G76,5,FALSE)=N$1,'Contas a Receber'!$E76/'Contas a Receber'!$F76,IF(COUNT($C76:M76)&lt;'Contas a Receber'!$F76,'Contas a Receber'!$E76/'Contas a Receber'!$F76,"")))</f>
        <v>#N/A</v>
      </c>
    </row>
    <row r="77" spans="2:14">
      <c r="B77" s="17">
        <f>'Contas a Receber'!C77</f>
        <v>0</v>
      </c>
      <c r="C77" s="17" t="e">
        <f>IF(VLOOKUP($B77,'Contas a Receber'!$C77:$F77,2,FALSE)=C$2,'Contas a Receber'!$E77/'Contas a Receber'!$F77,"")</f>
        <v>#N/A</v>
      </c>
      <c r="D77" s="17" t="e">
        <f>IF(VLOOKUP($B77,'Contas a Receber'!$C77:$G77,5,FALSE)&gt;D$1,"",IF(VLOOKUP($B77,'Contas a Receber'!$C77:$G77,5,FALSE)=D$1,'Contas a Receber'!$E77/'Contas a Receber'!$F77,IF(COUNT($C77:C77)&lt;'Contas a Receber'!$F77,'Contas a Receber'!$E77/'Contas a Receber'!$F77,"")))</f>
        <v>#N/A</v>
      </c>
      <c r="E77" s="17" t="e">
        <f>IF(VLOOKUP($B77,'Contas a Receber'!$C77:$G77,5,FALSE)&gt;E$1,"",IF(VLOOKUP($B77,'Contas a Receber'!$C77:$G77,5,FALSE)=E$1,'Contas a Receber'!$E77/'Contas a Receber'!$F77,IF(COUNT($C77:D77)&lt;'Contas a Receber'!$F77,'Contas a Receber'!$E77/'Contas a Receber'!$F77,"")))</f>
        <v>#N/A</v>
      </c>
      <c r="F77" s="17" t="e">
        <f>IF(VLOOKUP($B77,'Contas a Receber'!$C77:$G77,5,FALSE)&gt;F$1,"",IF(VLOOKUP($B77,'Contas a Receber'!$C77:$G77,5,FALSE)=F$1,'Contas a Receber'!$E77/'Contas a Receber'!$F77,IF(COUNT($C77:E77)&lt;'Contas a Receber'!$F77,'Contas a Receber'!$E77/'Contas a Receber'!$F77,"")))</f>
        <v>#N/A</v>
      </c>
      <c r="G77" s="17" t="e">
        <f>IF(VLOOKUP($B77,'Contas a Receber'!$C77:$G77,5,FALSE)&gt;G$1,"",IF(VLOOKUP($B77,'Contas a Receber'!$C77:$G77,5,FALSE)=G$1,'Contas a Receber'!$E77/'Contas a Receber'!$F77,IF(COUNT($C77:F77)&lt;'Contas a Receber'!$F77,'Contas a Receber'!$E77/'Contas a Receber'!$F77,"")))</f>
        <v>#N/A</v>
      </c>
      <c r="H77" s="17" t="e">
        <f>IF(VLOOKUP($B77,'Contas a Receber'!$C77:$G77,5,FALSE)&gt;H$1,"",IF(VLOOKUP($B77,'Contas a Receber'!$C77:$G77,5,FALSE)=H$1,'Contas a Receber'!$E77/'Contas a Receber'!$F77,IF(COUNT($C77:G77)&lt;'Contas a Receber'!$F77,'Contas a Receber'!$E77/'Contas a Receber'!$F77,"")))</f>
        <v>#N/A</v>
      </c>
      <c r="I77" s="17" t="e">
        <f>IF(VLOOKUP($B77,'Contas a Receber'!$C77:$G77,5,FALSE)&gt;I$1,"",IF(VLOOKUP($B77,'Contas a Receber'!$C77:$G77,5,FALSE)=I$1,'Contas a Receber'!$E77/'Contas a Receber'!$F77,IF(COUNT($C77:H77)&lt;'Contas a Receber'!$F77,'Contas a Receber'!$E77/'Contas a Receber'!$F77,"")))</f>
        <v>#N/A</v>
      </c>
      <c r="J77" s="17" t="e">
        <f>IF(VLOOKUP($B77,'Contas a Receber'!$C77:$G77,5,FALSE)&gt;J$1,"",IF(VLOOKUP($B77,'Contas a Receber'!$C77:$G77,5,FALSE)=J$1,'Contas a Receber'!$E77/'Contas a Receber'!$F77,IF(COUNT($C77:I77)&lt;'Contas a Receber'!$F77,'Contas a Receber'!$E77/'Contas a Receber'!$F77,"")))</f>
        <v>#N/A</v>
      </c>
      <c r="K77" s="17" t="e">
        <f>IF(VLOOKUP($B77,'Contas a Receber'!$C77:$G77,5,FALSE)&gt;K$1,"",IF(VLOOKUP($B77,'Contas a Receber'!$C77:$G77,5,FALSE)=K$1,'Contas a Receber'!$E77/'Contas a Receber'!$F77,IF(COUNT($C77:J77)&lt;'Contas a Receber'!$F77,'Contas a Receber'!$E77/'Contas a Receber'!$F77,"")))</f>
        <v>#N/A</v>
      </c>
      <c r="L77" s="17" t="e">
        <f>IF(VLOOKUP($B77,'Contas a Receber'!$C77:$G77,5,FALSE)&gt;L$1,"",IF(VLOOKUP($B77,'Contas a Receber'!$C77:$G77,5,FALSE)=L$1,'Contas a Receber'!$E77/'Contas a Receber'!$F77,IF(COUNT($C77:K77)&lt;'Contas a Receber'!$F77,'Contas a Receber'!$E77/'Contas a Receber'!$F77,"")))</f>
        <v>#N/A</v>
      </c>
      <c r="M77" s="17" t="e">
        <f>IF(VLOOKUP($B77,'Contas a Receber'!$C77:$G77,5,FALSE)&gt;M$1,"",IF(VLOOKUP($B77,'Contas a Receber'!$C77:$G77,5,FALSE)=M$1,'Contas a Receber'!$E77/'Contas a Receber'!$F77,IF(COUNT($C77:L77)&lt;'Contas a Receber'!$F77,'Contas a Receber'!$E77/'Contas a Receber'!$F77,"")))</f>
        <v>#N/A</v>
      </c>
      <c r="N77" s="17" t="e">
        <f>IF(VLOOKUP($B77,'Contas a Receber'!$C77:$G77,5,FALSE)&gt;N$1,"",IF(VLOOKUP($B77,'Contas a Receber'!$C77:$G77,5,FALSE)=N$1,'Contas a Receber'!$E77/'Contas a Receber'!$F77,IF(COUNT($C77:M77)&lt;'Contas a Receber'!$F77,'Contas a Receber'!$E77/'Contas a Receber'!$F77,"")))</f>
        <v>#N/A</v>
      </c>
    </row>
    <row r="78" spans="2:14">
      <c r="B78" s="17">
        <f>'Contas a Receber'!C78</f>
        <v>0</v>
      </c>
      <c r="C78" s="17" t="e">
        <f>IF(VLOOKUP($B78,'Contas a Receber'!$C78:$F78,2,FALSE)=C$2,'Contas a Receber'!$E78/'Contas a Receber'!$F78,"")</f>
        <v>#N/A</v>
      </c>
      <c r="D78" s="17" t="e">
        <f>IF(VLOOKUP($B78,'Contas a Receber'!$C78:$G78,5,FALSE)&gt;D$1,"",IF(VLOOKUP($B78,'Contas a Receber'!$C78:$G78,5,FALSE)=D$1,'Contas a Receber'!$E78/'Contas a Receber'!$F78,IF(COUNT($C78:C78)&lt;'Contas a Receber'!$F78,'Contas a Receber'!$E78/'Contas a Receber'!$F78,"")))</f>
        <v>#N/A</v>
      </c>
      <c r="E78" s="17" t="e">
        <f>IF(VLOOKUP($B78,'Contas a Receber'!$C78:$G78,5,FALSE)&gt;E$1,"",IF(VLOOKUP($B78,'Contas a Receber'!$C78:$G78,5,FALSE)=E$1,'Contas a Receber'!$E78/'Contas a Receber'!$F78,IF(COUNT($C78:D78)&lt;'Contas a Receber'!$F78,'Contas a Receber'!$E78/'Contas a Receber'!$F78,"")))</f>
        <v>#N/A</v>
      </c>
      <c r="F78" s="17" t="e">
        <f>IF(VLOOKUP($B78,'Contas a Receber'!$C78:$G78,5,FALSE)&gt;F$1,"",IF(VLOOKUP($B78,'Contas a Receber'!$C78:$G78,5,FALSE)=F$1,'Contas a Receber'!$E78/'Contas a Receber'!$F78,IF(COUNT($C78:E78)&lt;'Contas a Receber'!$F78,'Contas a Receber'!$E78/'Contas a Receber'!$F78,"")))</f>
        <v>#N/A</v>
      </c>
      <c r="G78" s="17" t="e">
        <f>IF(VLOOKUP($B78,'Contas a Receber'!$C78:$G78,5,FALSE)&gt;G$1,"",IF(VLOOKUP($B78,'Contas a Receber'!$C78:$G78,5,FALSE)=G$1,'Contas a Receber'!$E78/'Contas a Receber'!$F78,IF(COUNT($C78:F78)&lt;'Contas a Receber'!$F78,'Contas a Receber'!$E78/'Contas a Receber'!$F78,"")))</f>
        <v>#N/A</v>
      </c>
      <c r="H78" s="17" t="e">
        <f>IF(VLOOKUP($B78,'Contas a Receber'!$C78:$G78,5,FALSE)&gt;H$1,"",IF(VLOOKUP($B78,'Contas a Receber'!$C78:$G78,5,FALSE)=H$1,'Contas a Receber'!$E78/'Contas a Receber'!$F78,IF(COUNT($C78:G78)&lt;'Contas a Receber'!$F78,'Contas a Receber'!$E78/'Contas a Receber'!$F78,"")))</f>
        <v>#N/A</v>
      </c>
      <c r="I78" s="17" t="e">
        <f>IF(VLOOKUP($B78,'Contas a Receber'!$C78:$G78,5,FALSE)&gt;I$1,"",IF(VLOOKUP($B78,'Contas a Receber'!$C78:$G78,5,FALSE)=I$1,'Contas a Receber'!$E78/'Contas a Receber'!$F78,IF(COUNT($C78:H78)&lt;'Contas a Receber'!$F78,'Contas a Receber'!$E78/'Contas a Receber'!$F78,"")))</f>
        <v>#N/A</v>
      </c>
      <c r="J78" s="17" t="e">
        <f>IF(VLOOKUP($B78,'Contas a Receber'!$C78:$G78,5,FALSE)&gt;J$1,"",IF(VLOOKUP($B78,'Contas a Receber'!$C78:$G78,5,FALSE)=J$1,'Contas a Receber'!$E78/'Contas a Receber'!$F78,IF(COUNT($C78:I78)&lt;'Contas a Receber'!$F78,'Contas a Receber'!$E78/'Contas a Receber'!$F78,"")))</f>
        <v>#N/A</v>
      </c>
      <c r="K78" s="17" t="e">
        <f>IF(VLOOKUP($B78,'Contas a Receber'!$C78:$G78,5,FALSE)&gt;K$1,"",IF(VLOOKUP($B78,'Contas a Receber'!$C78:$G78,5,FALSE)=K$1,'Contas a Receber'!$E78/'Contas a Receber'!$F78,IF(COUNT($C78:J78)&lt;'Contas a Receber'!$F78,'Contas a Receber'!$E78/'Contas a Receber'!$F78,"")))</f>
        <v>#N/A</v>
      </c>
      <c r="L78" s="17" t="e">
        <f>IF(VLOOKUP($B78,'Contas a Receber'!$C78:$G78,5,FALSE)&gt;L$1,"",IF(VLOOKUP($B78,'Contas a Receber'!$C78:$G78,5,FALSE)=L$1,'Contas a Receber'!$E78/'Contas a Receber'!$F78,IF(COUNT($C78:K78)&lt;'Contas a Receber'!$F78,'Contas a Receber'!$E78/'Contas a Receber'!$F78,"")))</f>
        <v>#N/A</v>
      </c>
      <c r="M78" s="17" t="e">
        <f>IF(VLOOKUP($B78,'Contas a Receber'!$C78:$G78,5,FALSE)&gt;M$1,"",IF(VLOOKUP($B78,'Contas a Receber'!$C78:$G78,5,FALSE)=M$1,'Contas a Receber'!$E78/'Contas a Receber'!$F78,IF(COUNT($C78:L78)&lt;'Contas a Receber'!$F78,'Contas a Receber'!$E78/'Contas a Receber'!$F78,"")))</f>
        <v>#N/A</v>
      </c>
      <c r="N78" s="17" t="e">
        <f>IF(VLOOKUP($B78,'Contas a Receber'!$C78:$G78,5,FALSE)&gt;N$1,"",IF(VLOOKUP($B78,'Contas a Receber'!$C78:$G78,5,FALSE)=N$1,'Contas a Receber'!$E78/'Contas a Receber'!$F78,IF(COUNT($C78:M78)&lt;'Contas a Receber'!$F78,'Contas a Receber'!$E78/'Contas a Receber'!$F78,"")))</f>
        <v>#N/A</v>
      </c>
    </row>
    <row r="79" spans="2:14">
      <c r="B79" s="17">
        <f>'Contas a Receber'!C79</f>
        <v>0</v>
      </c>
      <c r="C79" s="17" t="e">
        <f>IF(VLOOKUP($B79,'Contas a Receber'!$C79:$F79,2,FALSE)=C$2,'Contas a Receber'!$E79/'Contas a Receber'!$F79,"")</f>
        <v>#N/A</v>
      </c>
      <c r="D79" s="17" t="e">
        <f>IF(VLOOKUP($B79,'Contas a Receber'!$C79:$G79,5,FALSE)&gt;D$1,"",IF(VLOOKUP($B79,'Contas a Receber'!$C79:$G79,5,FALSE)=D$1,'Contas a Receber'!$E79/'Contas a Receber'!$F79,IF(COUNT($C79:C79)&lt;'Contas a Receber'!$F79,'Contas a Receber'!$E79/'Contas a Receber'!$F79,"")))</f>
        <v>#N/A</v>
      </c>
      <c r="E79" s="17" t="e">
        <f>IF(VLOOKUP($B79,'Contas a Receber'!$C79:$G79,5,FALSE)&gt;E$1,"",IF(VLOOKUP($B79,'Contas a Receber'!$C79:$G79,5,FALSE)=E$1,'Contas a Receber'!$E79/'Contas a Receber'!$F79,IF(COUNT($C79:D79)&lt;'Contas a Receber'!$F79,'Contas a Receber'!$E79/'Contas a Receber'!$F79,"")))</f>
        <v>#N/A</v>
      </c>
      <c r="F79" s="17" t="e">
        <f>IF(VLOOKUP($B79,'Contas a Receber'!$C79:$G79,5,FALSE)&gt;F$1,"",IF(VLOOKUP($B79,'Contas a Receber'!$C79:$G79,5,FALSE)=F$1,'Contas a Receber'!$E79/'Contas a Receber'!$F79,IF(COUNT($C79:E79)&lt;'Contas a Receber'!$F79,'Contas a Receber'!$E79/'Contas a Receber'!$F79,"")))</f>
        <v>#N/A</v>
      </c>
      <c r="G79" s="17" t="e">
        <f>IF(VLOOKUP($B79,'Contas a Receber'!$C79:$G79,5,FALSE)&gt;G$1,"",IF(VLOOKUP($B79,'Contas a Receber'!$C79:$G79,5,FALSE)=G$1,'Contas a Receber'!$E79/'Contas a Receber'!$F79,IF(COUNT($C79:F79)&lt;'Contas a Receber'!$F79,'Contas a Receber'!$E79/'Contas a Receber'!$F79,"")))</f>
        <v>#N/A</v>
      </c>
      <c r="H79" s="17" t="e">
        <f>IF(VLOOKUP($B79,'Contas a Receber'!$C79:$G79,5,FALSE)&gt;H$1,"",IF(VLOOKUP($B79,'Contas a Receber'!$C79:$G79,5,FALSE)=H$1,'Contas a Receber'!$E79/'Contas a Receber'!$F79,IF(COUNT($C79:G79)&lt;'Contas a Receber'!$F79,'Contas a Receber'!$E79/'Contas a Receber'!$F79,"")))</f>
        <v>#N/A</v>
      </c>
      <c r="I79" s="17" t="e">
        <f>IF(VLOOKUP($B79,'Contas a Receber'!$C79:$G79,5,FALSE)&gt;I$1,"",IF(VLOOKUP($B79,'Contas a Receber'!$C79:$G79,5,FALSE)=I$1,'Contas a Receber'!$E79/'Contas a Receber'!$F79,IF(COUNT($C79:H79)&lt;'Contas a Receber'!$F79,'Contas a Receber'!$E79/'Contas a Receber'!$F79,"")))</f>
        <v>#N/A</v>
      </c>
      <c r="J79" s="17" t="e">
        <f>IF(VLOOKUP($B79,'Contas a Receber'!$C79:$G79,5,FALSE)&gt;J$1,"",IF(VLOOKUP($B79,'Contas a Receber'!$C79:$G79,5,FALSE)=J$1,'Contas a Receber'!$E79/'Contas a Receber'!$F79,IF(COUNT($C79:I79)&lt;'Contas a Receber'!$F79,'Contas a Receber'!$E79/'Contas a Receber'!$F79,"")))</f>
        <v>#N/A</v>
      </c>
      <c r="K79" s="17" t="e">
        <f>IF(VLOOKUP($B79,'Contas a Receber'!$C79:$G79,5,FALSE)&gt;K$1,"",IF(VLOOKUP($B79,'Contas a Receber'!$C79:$G79,5,FALSE)=K$1,'Contas a Receber'!$E79/'Contas a Receber'!$F79,IF(COUNT($C79:J79)&lt;'Contas a Receber'!$F79,'Contas a Receber'!$E79/'Contas a Receber'!$F79,"")))</f>
        <v>#N/A</v>
      </c>
      <c r="L79" s="17" t="e">
        <f>IF(VLOOKUP($B79,'Contas a Receber'!$C79:$G79,5,FALSE)&gt;L$1,"",IF(VLOOKUP($B79,'Contas a Receber'!$C79:$G79,5,FALSE)=L$1,'Contas a Receber'!$E79/'Contas a Receber'!$F79,IF(COUNT($C79:K79)&lt;'Contas a Receber'!$F79,'Contas a Receber'!$E79/'Contas a Receber'!$F79,"")))</f>
        <v>#N/A</v>
      </c>
      <c r="M79" s="17" t="e">
        <f>IF(VLOOKUP($B79,'Contas a Receber'!$C79:$G79,5,FALSE)&gt;M$1,"",IF(VLOOKUP($B79,'Contas a Receber'!$C79:$G79,5,FALSE)=M$1,'Contas a Receber'!$E79/'Contas a Receber'!$F79,IF(COUNT($C79:L79)&lt;'Contas a Receber'!$F79,'Contas a Receber'!$E79/'Contas a Receber'!$F79,"")))</f>
        <v>#N/A</v>
      </c>
      <c r="N79" s="17" t="e">
        <f>IF(VLOOKUP($B79,'Contas a Receber'!$C79:$G79,5,FALSE)&gt;N$1,"",IF(VLOOKUP($B79,'Contas a Receber'!$C79:$G79,5,FALSE)=N$1,'Contas a Receber'!$E79/'Contas a Receber'!$F79,IF(COUNT($C79:M79)&lt;'Contas a Receber'!$F79,'Contas a Receber'!$E79/'Contas a Receber'!$F79,"")))</f>
        <v>#N/A</v>
      </c>
    </row>
    <row r="80" spans="2:14">
      <c r="B80" s="17">
        <f>'Contas a Receber'!C80</f>
        <v>0</v>
      </c>
      <c r="C80" s="17" t="e">
        <f>IF(VLOOKUP($B80,'Contas a Receber'!$C80:$F80,2,FALSE)=C$2,'Contas a Receber'!$E80/'Contas a Receber'!$F80,"")</f>
        <v>#N/A</v>
      </c>
      <c r="D80" s="17" t="e">
        <f>IF(VLOOKUP($B80,'Contas a Receber'!$C80:$G80,5,FALSE)&gt;D$1,"",IF(VLOOKUP($B80,'Contas a Receber'!$C80:$G80,5,FALSE)=D$1,'Contas a Receber'!$E80/'Contas a Receber'!$F80,IF(COUNT($C80:C80)&lt;'Contas a Receber'!$F80,'Contas a Receber'!$E80/'Contas a Receber'!$F80,"")))</f>
        <v>#N/A</v>
      </c>
      <c r="E80" s="17" t="e">
        <f>IF(VLOOKUP($B80,'Contas a Receber'!$C80:$G80,5,FALSE)&gt;E$1,"",IF(VLOOKUP($B80,'Contas a Receber'!$C80:$G80,5,FALSE)=E$1,'Contas a Receber'!$E80/'Contas a Receber'!$F80,IF(COUNT($C80:D80)&lt;'Contas a Receber'!$F80,'Contas a Receber'!$E80/'Contas a Receber'!$F80,"")))</f>
        <v>#N/A</v>
      </c>
      <c r="F80" s="17" t="e">
        <f>IF(VLOOKUP($B80,'Contas a Receber'!$C80:$G80,5,FALSE)&gt;F$1,"",IF(VLOOKUP($B80,'Contas a Receber'!$C80:$G80,5,FALSE)=F$1,'Contas a Receber'!$E80/'Contas a Receber'!$F80,IF(COUNT($C80:E80)&lt;'Contas a Receber'!$F80,'Contas a Receber'!$E80/'Contas a Receber'!$F80,"")))</f>
        <v>#N/A</v>
      </c>
      <c r="G80" s="17" t="e">
        <f>IF(VLOOKUP($B80,'Contas a Receber'!$C80:$G80,5,FALSE)&gt;G$1,"",IF(VLOOKUP($B80,'Contas a Receber'!$C80:$G80,5,FALSE)=G$1,'Contas a Receber'!$E80/'Contas a Receber'!$F80,IF(COUNT($C80:F80)&lt;'Contas a Receber'!$F80,'Contas a Receber'!$E80/'Contas a Receber'!$F80,"")))</f>
        <v>#N/A</v>
      </c>
      <c r="H80" s="17" t="e">
        <f>IF(VLOOKUP($B80,'Contas a Receber'!$C80:$G80,5,FALSE)&gt;H$1,"",IF(VLOOKUP($B80,'Contas a Receber'!$C80:$G80,5,FALSE)=H$1,'Contas a Receber'!$E80/'Contas a Receber'!$F80,IF(COUNT($C80:G80)&lt;'Contas a Receber'!$F80,'Contas a Receber'!$E80/'Contas a Receber'!$F80,"")))</f>
        <v>#N/A</v>
      </c>
      <c r="I80" s="17" t="e">
        <f>IF(VLOOKUP($B80,'Contas a Receber'!$C80:$G80,5,FALSE)&gt;I$1,"",IF(VLOOKUP($B80,'Contas a Receber'!$C80:$G80,5,FALSE)=I$1,'Contas a Receber'!$E80/'Contas a Receber'!$F80,IF(COUNT($C80:H80)&lt;'Contas a Receber'!$F80,'Contas a Receber'!$E80/'Contas a Receber'!$F80,"")))</f>
        <v>#N/A</v>
      </c>
      <c r="J80" s="17" t="e">
        <f>IF(VLOOKUP($B80,'Contas a Receber'!$C80:$G80,5,FALSE)&gt;J$1,"",IF(VLOOKUP($B80,'Contas a Receber'!$C80:$G80,5,FALSE)=J$1,'Contas a Receber'!$E80/'Contas a Receber'!$F80,IF(COUNT($C80:I80)&lt;'Contas a Receber'!$F80,'Contas a Receber'!$E80/'Contas a Receber'!$F80,"")))</f>
        <v>#N/A</v>
      </c>
      <c r="K80" s="17" t="e">
        <f>IF(VLOOKUP($B80,'Contas a Receber'!$C80:$G80,5,FALSE)&gt;K$1,"",IF(VLOOKUP($B80,'Contas a Receber'!$C80:$G80,5,FALSE)=K$1,'Contas a Receber'!$E80/'Contas a Receber'!$F80,IF(COUNT($C80:J80)&lt;'Contas a Receber'!$F80,'Contas a Receber'!$E80/'Contas a Receber'!$F80,"")))</f>
        <v>#N/A</v>
      </c>
      <c r="L80" s="17" t="e">
        <f>IF(VLOOKUP($B80,'Contas a Receber'!$C80:$G80,5,FALSE)&gt;L$1,"",IF(VLOOKUP($B80,'Contas a Receber'!$C80:$G80,5,FALSE)=L$1,'Contas a Receber'!$E80/'Contas a Receber'!$F80,IF(COUNT($C80:K80)&lt;'Contas a Receber'!$F80,'Contas a Receber'!$E80/'Contas a Receber'!$F80,"")))</f>
        <v>#N/A</v>
      </c>
      <c r="M80" s="17" t="e">
        <f>IF(VLOOKUP($B80,'Contas a Receber'!$C80:$G80,5,FALSE)&gt;M$1,"",IF(VLOOKUP($B80,'Contas a Receber'!$C80:$G80,5,FALSE)=M$1,'Contas a Receber'!$E80/'Contas a Receber'!$F80,IF(COUNT($C80:L80)&lt;'Contas a Receber'!$F80,'Contas a Receber'!$E80/'Contas a Receber'!$F80,"")))</f>
        <v>#N/A</v>
      </c>
      <c r="N80" s="17" t="e">
        <f>IF(VLOOKUP($B80,'Contas a Receber'!$C80:$G80,5,FALSE)&gt;N$1,"",IF(VLOOKUP($B80,'Contas a Receber'!$C80:$G80,5,FALSE)=N$1,'Contas a Receber'!$E80/'Contas a Receber'!$F80,IF(COUNT($C80:M80)&lt;'Contas a Receber'!$F80,'Contas a Receber'!$E80/'Contas a Receber'!$F80,"")))</f>
        <v>#N/A</v>
      </c>
    </row>
    <row r="81" spans="2:14">
      <c r="B81" s="17">
        <f>'Contas a Receber'!C81</f>
        <v>0</v>
      </c>
      <c r="C81" s="17" t="e">
        <f>IF(VLOOKUP($B81,'Contas a Receber'!$C81:$F81,2,FALSE)=C$2,'Contas a Receber'!$E81/'Contas a Receber'!$F81,"")</f>
        <v>#N/A</v>
      </c>
      <c r="D81" s="17" t="e">
        <f>IF(VLOOKUP($B81,'Contas a Receber'!$C81:$G81,5,FALSE)&gt;D$1,"",IF(VLOOKUP($B81,'Contas a Receber'!$C81:$G81,5,FALSE)=D$1,'Contas a Receber'!$E81/'Contas a Receber'!$F81,IF(COUNT($C81:C81)&lt;'Contas a Receber'!$F81,'Contas a Receber'!$E81/'Contas a Receber'!$F81,"")))</f>
        <v>#N/A</v>
      </c>
      <c r="E81" s="17" t="e">
        <f>IF(VLOOKUP($B81,'Contas a Receber'!$C81:$G81,5,FALSE)&gt;E$1,"",IF(VLOOKUP($B81,'Contas a Receber'!$C81:$G81,5,FALSE)=E$1,'Contas a Receber'!$E81/'Contas a Receber'!$F81,IF(COUNT($C81:D81)&lt;'Contas a Receber'!$F81,'Contas a Receber'!$E81/'Contas a Receber'!$F81,"")))</f>
        <v>#N/A</v>
      </c>
      <c r="F81" s="17" t="e">
        <f>IF(VLOOKUP($B81,'Contas a Receber'!$C81:$G81,5,FALSE)&gt;F$1,"",IF(VLOOKUP($B81,'Contas a Receber'!$C81:$G81,5,FALSE)=F$1,'Contas a Receber'!$E81/'Contas a Receber'!$F81,IF(COUNT($C81:E81)&lt;'Contas a Receber'!$F81,'Contas a Receber'!$E81/'Contas a Receber'!$F81,"")))</f>
        <v>#N/A</v>
      </c>
      <c r="G81" s="17" t="e">
        <f>IF(VLOOKUP($B81,'Contas a Receber'!$C81:$G81,5,FALSE)&gt;G$1,"",IF(VLOOKUP($B81,'Contas a Receber'!$C81:$G81,5,FALSE)=G$1,'Contas a Receber'!$E81/'Contas a Receber'!$F81,IF(COUNT($C81:F81)&lt;'Contas a Receber'!$F81,'Contas a Receber'!$E81/'Contas a Receber'!$F81,"")))</f>
        <v>#N/A</v>
      </c>
      <c r="H81" s="17" t="e">
        <f>IF(VLOOKUP($B81,'Contas a Receber'!$C81:$G81,5,FALSE)&gt;H$1,"",IF(VLOOKUP($B81,'Contas a Receber'!$C81:$G81,5,FALSE)=H$1,'Contas a Receber'!$E81/'Contas a Receber'!$F81,IF(COUNT($C81:G81)&lt;'Contas a Receber'!$F81,'Contas a Receber'!$E81/'Contas a Receber'!$F81,"")))</f>
        <v>#N/A</v>
      </c>
      <c r="I81" s="17" t="e">
        <f>IF(VLOOKUP($B81,'Contas a Receber'!$C81:$G81,5,FALSE)&gt;I$1,"",IF(VLOOKUP($B81,'Contas a Receber'!$C81:$G81,5,FALSE)=I$1,'Contas a Receber'!$E81/'Contas a Receber'!$F81,IF(COUNT($C81:H81)&lt;'Contas a Receber'!$F81,'Contas a Receber'!$E81/'Contas a Receber'!$F81,"")))</f>
        <v>#N/A</v>
      </c>
      <c r="J81" s="17" t="e">
        <f>IF(VLOOKUP($B81,'Contas a Receber'!$C81:$G81,5,FALSE)&gt;J$1,"",IF(VLOOKUP($B81,'Contas a Receber'!$C81:$G81,5,FALSE)=J$1,'Contas a Receber'!$E81/'Contas a Receber'!$F81,IF(COUNT($C81:I81)&lt;'Contas a Receber'!$F81,'Contas a Receber'!$E81/'Contas a Receber'!$F81,"")))</f>
        <v>#N/A</v>
      </c>
      <c r="K81" s="17" t="e">
        <f>IF(VLOOKUP($B81,'Contas a Receber'!$C81:$G81,5,FALSE)&gt;K$1,"",IF(VLOOKUP($B81,'Contas a Receber'!$C81:$G81,5,FALSE)=K$1,'Contas a Receber'!$E81/'Contas a Receber'!$F81,IF(COUNT($C81:J81)&lt;'Contas a Receber'!$F81,'Contas a Receber'!$E81/'Contas a Receber'!$F81,"")))</f>
        <v>#N/A</v>
      </c>
      <c r="L81" s="17" t="e">
        <f>IF(VLOOKUP($B81,'Contas a Receber'!$C81:$G81,5,FALSE)&gt;L$1,"",IF(VLOOKUP($B81,'Contas a Receber'!$C81:$G81,5,FALSE)=L$1,'Contas a Receber'!$E81/'Contas a Receber'!$F81,IF(COUNT($C81:K81)&lt;'Contas a Receber'!$F81,'Contas a Receber'!$E81/'Contas a Receber'!$F81,"")))</f>
        <v>#N/A</v>
      </c>
      <c r="M81" s="17" t="e">
        <f>IF(VLOOKUP($B81,'Contas a Receber'!$C81:$G81,5,FALSE)&gt;M$1,"",IF(VLOOKUP($B81,'Contas a Receber'!$C81:$G81,5,FALSE)=M$1,'Contas a Receber'!$E81/'Contas a Receber'!$F81,IF(COUNT($C81:L81)&lt;'Contas a Receber'!$F81,'Contas a Receber'!$E81/'Contas a Receber'!$F81,"")))</f>
        <v>#N/A</v>
      </c>
      <c r="N81" s="17" t="e">
        <f>IF(VLOOKUP($B81,'Contas a Receber'!$C81:$G81,5,FALSE)&gt;N$1,"",IF(VLOOKUP($B81,'Contas a Receber'!$C81:$G81,5,FALSE)=N$1,'Contas a Receber'!$E81/'Contas a Receber'!$F81,IF(COUNT($C81:M81)&lt;'Contas a Receber'!$F81,'Contas a Receber'!$E81/'Contas a Receber'!$F81,"")))</f>
        <v>#N/A</v>
      </c>
    </row>
    <row r="82" spans="2:14">
      <c r="B82" s="17">
        <f>'Contas a Receber'!C82</f>
        <v>0</v>
      </c>
      <c r="C82" s="17" t="e">
        <f>IF(VLOOKUP($B82,'Contas a Receber'!$C82:$F82,2,FALSE)=C$2,'Contas a Receber'!$E82/'Contas a Receber'!$F82,"")</f>
        <v>#N/A</v>
      </c>
      <c r="D82" s="17" t="e">
        <f>IF(VLOOKUP($B82,'Contas a Receber'!$C82:$G82,5,FALSE)&gt;D$1,"",IF(VLOOKUP($B82,'Contas a Receber'!$C82:$G82,5,FALSE)=D$1,'Contas a Receber'!$E82/'Contas a Receber'!$F82,IF(COUNT($C82:C82)&lt;'Contas a Receber'!$F82,'Contas a Receber'!$E82/'Contas a Receber'!$F82,"")))</f>
        <v>#N/A</v>
      </c>
      <c r="E82" s="17" t="e">
        <f>IF(VLOOKUP($B82,'Contas a Receber'!$C82:$G82,5,FALSE)&gt;E$1,"",IF(VLOOKUP($B82,'Contas a Receber'!$C82:$G82,5,FALSE)=E$1,'Contas a Receber'!$E82/'Contas a Receber'!$F82,IF(COUNT($C82:D82)&lt;'Contas a Receber'!$F82,'Contas a Receber'!$E82/'Contas a Receber'!$F82,"")))</f>
        <v>#N/A</v>
      </c>
      <c r="F82" s="17" t="e">
        <f>IF(VLOOKUP($B82,'Contas a Receber'!$C82:$G82,5,FALSE)&gt;F$1,"",IF(VLOOKUP($B82,'Contas a Receber'!$C82:$G82,5,FALSE)=F$1,'Contas a Receber'!$E82/'Contas a Receber'!$F82,IF(COUNT($C82:E82)&lt;'Contas a Receber'!$F82,'Contas a Receber'!$E82/'Contas a Receber'!$F82,"")))</f>
        <v>#N/A</v>
      </c>
      <c r="G82" s="17" t="e">
        <f>IF(VLOOKUP($B82,'Contas a Receber'!$C82:$G82,5,FALSE)&gt;G$1,"",IF(VLOOKUP($B82,'Contas a Receber'!$C82:$G82,5,FALSE)=G$1,'Contas a Receber'!$E82/'Contas a Receber'!$F82,IF(COUNT($C82:F82)&lt;'Contas a Receber'!$F82,'Contas a Receber'!$E82/'Contas a Receber'!$F82,"")))</f>
        <v>#N/A</v>
      </c>
      <c r="H82" s="17" t="e">
        <f>IF(VLOOKUP($B82,'Contas a Receber'!$C82:$G82,5,FALSE)&gt;H$1,"",IF(VLOOKUP($B82,'Contas a Receber'!$C82:$G82,5,FALSE)=H$1,'Contas a Receber'!$E82/'Contas a Receber'!$F82,IF(COUNT($C82:G82)&lt;'Contas a Receber'!$F82,'Contas a Receber'!$E82/'Contas a Receber'!$F82,"")))</f>
        <v>#N/A</v>
      </c>
      <c r="I82" s="17" t="e">
        <f>IF(VLOOKUP($B82,'Contas a Receber'!$C82:$G82,5,FALSE)&gt;I$1,"",IF(VLOOKUP($B82,'Contas a Receber'!$C82:$G82,5,FALSE)=I$1,'Contas a Receber'!$E82/'Contas a Receber'!$F82,IF(COUNT($C82:H82)&lt;'Contas a Receber'!$F82,'Contas a Receber'!$E82/'Contas a Receber'!$F82,"")))</f>
        <v>#N/A</v>
      </c>
      <c r="J82" s="17" t="e">
        <f>IF(VLOOKUP($B82,'Contas a Receber'!$C82:$G82,5,FALSE)&gt;J$1,"",IF(VLOOKUP($B82,'Contas a Receber'!$C82:$G82,5,FALSE)=J$1,'Contas a Receber'!$E82/'Contas a Receber'!$F82,IF(COUNT($C82:I82)&lt;'Contas a Receber'!$F82,'Contas a Receber'!$E82/'Contas a Receber'!$F82,"")))</f>
        <v>#N/A</v>
      </c>
      <c r="K82" s="17" t="e">
        <f>IF(VLOOKUP($B82,'Contas a Receber'!$C82:$G82,5,FALSE)&gt;K$1,"",IF(VLOOKUP($B82,'Contas a Receber'!$C82:$G82,5,FALSE)=K$1,'Contas a Receber'!$E82/'Contas a Receber'!$F82,IF(COUNT($C82:J82)&lt;'Contas a Receber'!$F82,'Contas a Receber'!$E82/'Contas a Receber'!$F82,"")))</f>
        <v>#N/A</v>
      </c>
      <c r="L82" s="17" t="e">
        <f>IF(VLOOKUP($B82,'Contas a Receber'!$C82:$G82,5,FALSE)&gt;L$1,"",IF(VLOOKUP($B82,'Contas a Receber'!$C82:$G82,5,FALSE)=L$1,'Contas a Receber'!$E82/'Contas a Receber'!$F82,IF(COUNT($C82:K82)&lt;'Contas a Receber'!$F82,'Contas a Receber'!$E82/'Contas a Receber'!$F82,"")))</f>
        <v>#N/A</v>
      </c>
      <c r="M82" s="17" t="e">
        <f>IF(VLOOKUP($B82,'Contas a Receber'!$C82:$G82,5,FALSE)&gt;M$1,"",IF(VLOOKUP($B82,'Contas a Receber'!$C82:$G82,5,FALSE)=M$1,'Contas a Receber'!$E82/'Contas a Receber'!$F82,IF(COUNT($C82:L82)&lt;'Contas a Receber'!$F82,'Contas a Receber'!$E82/'Contas a Receber'!$F82,"")))</f>
        <v>#N/A</v>
      </c>
      <c r="N82" s="17" t="e">
        <f>IF(VLOOKUP($B82,'Contas a Receber'!$C82:$G82,5,FALSE)&gt;N$1,"",IF(VLOOKUP($B82,'Contas a Receber'!$C82:$G82,5,FALSE)=N$1,'Contas a Receber'!$E82/'Contas a Receber'!$F82,IF(COUNT($C82:M82)&lt;'Contas a Receber'!$F82,'Contas a Receber'!$E82/'Contas a Receber'!$F82,"")))</f>
        <v>#N/A</v>
      </c>
    </row>
    <row r="83" spans="2:14">
      <c r="B83" s="17">
        <f>'Contas a Receber'!C83</f>
        <v>0</v>
      </c>
      <c r="C83" s="17" t="e">
        <f>IF(VLOOKUP($B83,'Contas a Receber'!$C83:$F83,2,FALSE)=C$2,'Contas a Receber'!$E83/'Contas a Receber'!$F83,"")</f>
        <v>#N/A</v>
      </c>
      <c r="D83" s="17" t="e">
        <f>IF(VLOOKUP($B83,'Contas a Receber'!$C83:$G83,5,FALSE)&gt;D$1,"",IF(VLOOKUP($B83,'Contas a Receber'!$C83:$G83,5,FALSE)=D$1,'Contas a Receber'!$E83/'Contas a Receber'!$F83,IF(COUNT($C83:C83)&lt;'Contas a Receber'!$F83,'Contas a Receber'!$E83/'Contas a Receber'!$F83,"")))</f>
        <v>#N/A</v>
      </c>
      <c r="E83" s="17" t="e">
        <f>IF(VLOOKUP($B83,'Contas a Receber'!$C83:$G83,5,FALSE)&gt;E$1,"",IF(VLOOKUP($B83,'Contas a Receber'!$C83:$G83,5,FALSE)=E$1,'Contas a Receber'!$E83/'Contas a Receber'!$F83,IF(COUNT($C83:D83)&lt;'Contas a Receber'!$F83,'Contas a Receber'!$E83/'Contas a Receber'!$F83,"")))</f>
        <v>#N/A</v>
      </c>
      <c r="F83" s="17" t="e">
        <f>IF(VLOOKUP($B83,'Contas a Receber'!$C83:$G83,5,FALSE)&gt;F$1,"",IF(VLOOKUP($B83,'Contas a Receber'!$C83:$G83,5,FALSE)=F$1,'Contas a Receber'!$E83/'Contas a Receber'!$F83,IF(COUNT($C83:E83)&lt;'Contas a Receber'!$F83,'Contas a Receber'!$E83/'Contas a Receber'!$F83,"")))</f>
        <v>#N/A</v>
      </c>
      <c r="G83" s="17" t="e">
        <f>IF(VLOOKUP($B83,'Contas a Receber'!$C83:$G83,5,FALSE)&gt;G$1,"",IF(VLOOKUP($B83,'Contas a Receber'!$C83:$G83,5,FALSE)=G$1,'Contas a Receber'!$E83/'Contas a Receber'!$F83,IF(COUNT($C83:F83)&lt;'Contas a Receber'!$F83,'Contas a Receber'!$E83/'Contas a Receber'!$F83,"")))</f>
        <v>#N/A</v>
      </c>
      <c r="H83" s="17" t="e">
        <f>IF(VLOOKUP($B83,'Contas a Receber'!$C83:$G83,5,FALSE)&gt;H$1,"",IF(VLOOKUP($B83,'Contas a Receber'!$C83:$G83,5,FALSE)=H$1,'Contas a Receber'!$E83/'Contas a Receber'!$F83,IF(COUNT($C83:G83)&lt;'Contas a Receber'!$F83,'Contas a Receber'!$E83/'Contas a Receber'!$F83,"")))</f>
        <v>#N/A</v>
      </c>
      <c r="I83" s="17" t="e">
        <f>IF(VLOOKUP($B83,'Contas a Receber'!$C83:$G83,5,FALSE)&gt;I$1,"",IF(VLOOKUP($B83,'Contas a Receber'!$C83:$G83,5,FALSE)=I$1,'Contas a Receber'!$E83/'Contas a Receber'!$F83,IF(COUNT($C83:H83)&lt;'Contas a Receber'!$F83,'Contas a Receber'!$E83/'Contas a Receber'!$F83,"")))</f>
        <v>#N/A</v>
      </c>
      <c r="J83" s="17" t="e">
        <f>IF(VLOOKUP($B83,'Contas a Receber'!$C83:$G83,5,FALSE)&gt;J$1,"",IF(VLOOKUP($B83,'Contas a Receber'!$C83:$G83,5,FALSE)=J$1,'Contas a Receber'!$E83/'Contas a Receber'!$F83,IF(COUNT($C83:I83)&lt;'Contas a Receber'!$F83,'Contas a Receber'!$E83/'Contas a Receber'!$F83,"")))</f>
        <v>#N/A</v>
      </c>
      <c r="K83" s="17" t="e">
        <f>IF(VLOOKUP($B83,'Contas a Receber'!$C83:$G83,5,FALSE)&gt;K$1,"",IF(VLOOKUP($B83,'Contas a Receber'!$C83:$G83,5,FALSE)=K$1,'Contas a Receber'!$E83/'Contas a Receber'!$F83,IF(COUNT($C83:J83)&lt;'Contas a Receber'!$F83,'Contas a Receber'!$E83/'Contas a Receber'!$F83,"")))</f>
        <v>#N/A</v>
      </c>
      <c r="L83" s="17" t="e">
        <f>IF(VLOOKUP($B83,'Contas a Receber'!$C83:$G83,5,FALSE)&gt;L$1,"",IF(VLOOKUP($B83,'Contas a Receber'!$C83:$G83,5,FALSE)=L$1,'Contas a Receber'!$E83/'Contas a Receber'!$F83,IF(COUNT($C83:K83)&lt;'Contas a Receber'!$F83,'Contas a Receber'!$E83/'Contas a Receber'!$F83,"")))</f>
        <v>#N/A</v>
      </c>
      <c r="M83" s="17" t="e">
        <f>IF(VLOOKUP($B83,'Contas a Receber'!$C83:$G83,5,FALSE)&gt;M$1,"",IF(VLOOKUP($B83,'Contas a Receber'!$C83:$G83,5,FALSE)=M$1,'Contas a Receber'!$E83/'Contas a Receber'!$F83,IF(COUNT($C83:L83)&lt;'Contas a Receber'!$F83,'Contas a Receber'!$E83/'Contas a Receber'!$F83,"")))</f>
        <v>#N/A</v>
      </c>
      <c r="N83" s="17" t="e">
        <f>IF(VLOOKUP($B83,'Contas a Receber'!$C83:$G83,5,FALSE)&gt;N$1,"",IF(VLOOKUP($B83,'Contas a Receber'!$C83:$G83,5,FALSE)=N$1,'Contas a Receber'!$E83/'Contas a Receber'!$F83,IF(COUNT($C83:M83)&lt;'Contas a Receber'!$F83,'Contas a Receber'!$E83/'Contas a Receber'!$F83,"")))</f>
        <v>#N/A</v>
      </c>
    </row>
    <row r="84" spans="2:14">
      <c r="B84" s="17">
        <f>'Contas a Receber'!C84</f>
        <v>0</v>
      </c>
      <c r="C84" s="17" t="e">
        <f>IF(VLOOKUP($B84,'Contas a Receber'!$C84:$F84,2,FALSE)=C$2,'Contas a Receber'!$E84/'Contas a Receber'!$F84,"")</f>
        <v>#N/A</v>
      </c>
      <c r="D84" s="17" t="e">
        <f>IF(VLOOKUP($B84,'Contas a Receber'!$C84:$G84,5,FALSE)&gt;D$1,"",IF(VLOOKUP($B84,'Contas a Receber'!$C84:$G84,5,FALSE)=D$1,'Contas a Receber'!$E84/'Contas a Receber'!$F84,IF(COUNT($C84:C84)&lt;'Contas a Receber'!$F84,'Contas a Receber'!$E84/'Contas a Receber'!$F84,"")))</f>
        <v>#N/A</v>
      </c>
      <c r="E84" s="17" t="e">
        <f>IF(VLOOKUP($B84,'Contas a Receber'!$C84:$G84,5,FALSE)&gt;E$1,"",IF(VLOOKUP($B84,'Contas a Receber'!$C84:$G84,5,FALSE)=E$1,'Contas a Receber'!$E84/'Contas a Receber'!$F84,IF(COUNT($C84:D84)&lt;'Contas a Receber'!$F84,'Contas a Receber'!$E84/'Contas a Receber'!$F84,"")))</f>
        <v>#N/A</v>
      </c>
      <c r="F84" s="17" t="e">
        <f>IF(VLOOKUP($B84,'Contas a Receber'!$C84:$G84,5,FALSE)&gt;F$1,"",IF(VLOOKUP($B84,'Contas a Receber'!$C84:$G84,5,FALSE)=F$1,'Contas a Receber'!$E84/'Contas a Receber'!$F84,IF(COUNT($C84:E84)&lt;'Contas a Receber'!$F84,'Contas a Receber'!$E84/'Contas a Receber'!$F84,"")))</f>
        <v>#N/A</v>
      </c>
      <c r="G84" s="17" t="e">
        <f>IF(VLOOKUP($B84,'Contas a Receber'!$C84:$G84,5,FALSE)&gt;G$1,"",IF(VLOOKUP($B84,'Contas a Receber'!$C84:$G84,5,FALSE)=G$1,'Contas a Receber'!$E84/'Contas a Receber'!$F84,IF(COUNT($C84:F84)&lt;'Contas a Receber'!$F84,'Contas a Receber'!$E84/'Contas a Receber'!$F84,"")))</f>
        <v>#N/A</v>
      </c>
      <c r="H84" s="17" t="e">
        <f>IF(VLOOKUP($B84,'Contas a Receber'!$C84:$G84,5,FALSE)&gt;H$1,"",IF(VLOOKUP($B84,'Contas a Receber'!$C84:$G84,5,FALSE)=H$1,'Contas a Receber'!$E84/'Contas a Receber'!$F84,IF(COUNT($C84:G84)&lt;'Contas a Receber'!$F84,'Contas a Receber'!$E84/'Contas a Receber'!$F84,"")))</f>
        <v>#N/A</v>
      </c>
      <c r="I84" s="17" t="e">
        <f>IF(VLOOKUP($B84,'Contas a Receber'!$C84:$G84,5,FALSE)&gt;I$1,"",IF(VLOOKUP($B84,'Contas a Receber'!$C84:$G84,5,FALSE)=I$1,'Contas a Receber'!$E84/'Contas a Receber'!$F84,IF(COUNT($C84:H84)&lt;'Contas a Receber'!$F84,'Contas a Receber'!$E84/'Contas a Receber'!$F84,"")))</f>
        <v>#N/A</v>
      </c>
      <c r="J84" s="17" t="e">
        <f>IF(VLOOKUP($B84,'Contas a Receber'!$C84:$G84,5,FALSE)&gt;J$1,"",IF(VLOOKUP($B84,'Contas a Receber'!$C84:$G84,5,FALSE)=J$1,'Contas a Receber'!$E84/'Contas a Receber'!$F84,IF(COUNT($C84:I84)&lt;'Contas a Receber'!$F84,'Contas a Receber'!$E84/'Contas a Receber'!$F84,"")))</f>
        <v>#N/A</v>
      </c>
      <c r="K84" s="17" t="e">
        <f>IF(VLOOKUP($B84,'Contas a Receber'!$C84:$G84,5,FALSE)&gt;K$1,"",IF(VLOOKUP($B84,'Contas a Receber'!$C84:$G84,5,FALSE)=K$1,'Contas a Receber'!$E84/'Contas a Receber'!$F84,IF(COUNT($C84:J84)&lt;'Contas a Receber'!$F84,'Contas a Receber'!$E84/'Contas a Receber'!$F84,"")))</f>
        <v>#N/A</v>
      </c>
      <c r="L84" s="17" t="e">
        <f>IF(VLOOKUP($B84,'Contas a Receber'!$C84:$G84,5,FALSE)&gt;L$1,"",IF(VLOOKUP($B84,'Contas a Receber'!$C84:$G84,5,FALSE)=L$1,'Contas a Receber'!$E84/'Contas a Receber'!$F84,IF(COUNT($C84:K84)&lt;'Contas a Receber'!$F84,'Contas a Receber'!$E84/'Contas a Receber'!$F84,"")))</f>
        <v>#N/A</v>
      </c>
      <c r="M84" s="17" t="e">
        <f>IF(VLOOKUP($B84,'Contas a Receber'!$C84:$G84,5,FALSE)&gt;M$1,"",IF(VLOOKUP($B84,'Contas a Receber'!$C84:$G84,5,FALSE)=M$1,'Contas a Receber'!$E84/'Contas a Receber'!$F84,IF(COUNT($C84:L84)&lt;'Contas a Receber'!$F84,'Contas a Receber'!$E84/'Contas a Receber'!$F84,"")))</f>
        <v>#N/A</v>
      </c>
      <c r="N84" s="17" t="e">
        <f>IF(VLOOKUP($B84,'Contas a Receber'!$C84:$G84,5,FALSE)&gt;N$1,"",IF(VLOOKUP($B84,'Contas a Receber'!$C84:$G84,5,FALSE)=N$1,'Contas a Receber'!$E84/'Contas a Receber'!$F84,IF(COUNT($C84:M84)&lt;'Contas a Receber'!$F84,'Contas a Receber'!$E84/'Contas a Receber'!$F84,"")))</f>
        <v>#N/A</v>
      </c>
    </row>
    <row r="85" spans="2:14">
      <c r="B85" s="17">
        <f>'Contas a Receber'!C85</f>
        <v>0</v>
      </c>
      <c r="C85" s="17" t="e">
        <f>IF(VLOOKUP($B85,'Contas a Receber'!$C85:$F85,2,FALSE)=C$2,'Contas a Receber'!$E85/'Contas a Receber'!$F85,"")</f>
        <v>#N/A</v>
      </c>
      <c r="D85" s="17" t="e">
        <f>IF(VLOOKUP($B85,'Contas a Receber'!$C85:$G85,5,FALSE)&gt;D$1,"",IF(VLOOKUP($B85,'Contas a Receber'!$C85:$G85,5,FALSE)=D$1,'Contas a Receber'!$E85/'Contas a Receber'!$F85,IF(COUNT($C85:C85)&lt;'Contas a Receber'!$F85,'Contas a Receber'!$E85/'Contas a Receber'!$F85,"")))</f>
        <v>#N/A</v>
      </c>
      <c r="E85" s="17" t="e">
        <f>IF(VLOOKUP($B85,'Contas a Receber'!$C85:$G85,5,FALSE)&gt;E$1,"",IF(VLOOKUP($B85,'Contas a Receber'!$C85:$G85,5,FALSE)=E$1,'Contas a Receber'!$E85/'Contas a Receber'!$F85,IF(COUNT($C85:D85)&lt;'Contas a Receber'!$F85,'Contas a Receber'!$E85/'Contas a Receber'!$F85,"")))</f>
        <v>#N/A</v>
      </c>
      <c r="F85" s="17" t="e">
        <f>IF(VLOOKUP($B85,'Contas a Receber'!$C85:$G85,5,FALSE)&gt;F$1,"",IF(VLOOKUP($B85,'Contas a Receber'!$C85:$G85,5,FALSE)=F$1,'Contas a Receber'!$E85/'Contas a Receber'!$F85,IF(COUNT($C85:E85)&lt;'Contas a Receber'!$F85,'Contas a Receber'!$E85/'Contas a Receber'!$F85,"")))</f>
        <v>#N/A</v>
      </c>
      <c r="G85" s="17" t="e">
        <f>IF(VLOOKUP($B85,'Contas a Receber'!$C85:$G85,5,FALSE)&gt;G$1,"",IF(VLOOKUP($B85,'Contas a Receber'!$C85:$G85,5,FALSE)=G$1,'Contas a Receber'!$E85/'Contas a Receber'!$F85,IF(COUNT($C85:F85)&lt;'Contas a Receber'!$F85,'Contas a Receber'!$E85/'Contas a Receber'!$F85,"")))</f>
        <v>#N/A</v>
      </c>
      <c r="H85" s="17" t="e">
        <f>IF(VLOOKUP($B85,'Contas a Receber'!$C85:$G85,5,FALSE)&gt;H$1,"",IF(VLOOKUP($B85,'Contas a Receber'!$C85:$G85,5,FALSE)=H$1,'Contas a Receber'!$E85/'Contas a Receber'!$F85,IF(COUNT($C85:G85)&lt;'Contas a Receber'!$F85,'Contas a Receber'!$E85/'Contas a Receber'!$F85,"")))</f>
        <v>#N/A</v>
      </c>
      <c r="I85" s="17" t="e">
        <f>IF(VLOOKUP($B85,'Contas a Receber'!$C85:$G85,5,FALSE)&gt;I$1,"",IF(VLOOKUP($B85,'Contas a Receber'!$C85:$G85,5,FALSE)=I$1,'Contas a Receber'!$E85/'Contas a Receber'!$F85,IF(COUNT($C85:H85)&lt;'Contas a Receber'!$F85,'Contas a Receber'!$E85/'Contas a Receber'!$F85,"")))</f>
        <v>#N/A</v>
      </c>
      <c r="J85" s="17" t="e">
        <f>IF(VLOOKUP($B85,'Contas a Receber'!$C85:$G85,5,FALSE)&gt;J$1,"",IF(VLOOKUP($B85,'Contas a Receber'!$C85:$G85,5,FALSE)=J$1,'Contas a Receber'!$E85/'Contas a Receber'!$F85,IF(COUNT($C85:I85)&lt;'Contas a Receber'!$F85,'Contas a Receber'!$E85/'Contas a Receber'!$F85,"")))</f>
        <v>#N/A</v>
      </c>
      <c r="K85" s="17" t="e">
        <f>IF(VLOOKUP($B85,'Contas a Receber'!$C85:$G85,5,FALSE)&gt;K$1,"",IF(VLOOKUP($B85,'Contas a Receber'!$C85:$G85,5,FALSE)=K$1,'Contas a Receber'!$E85/'Contas a Receber'!$F85,IF(COUNT($C85:J85)&lt;'Contas a Receber'!$F85,'Contas a Receber'!$E85/'Contas a Receber'!$F85,"")))</f>
        <v>#N/A</v>
      </c>
      <c r="L85" s="17" t="e">
        <f>IF(VLOOKUP($B85,'Contas a Receber'!$C85:$G85,5,FALSE)&gt;L$1,"",IF(VLOOKUP($B85,'Contas a Receber'!$C85:$G85,5,FALSE)=L$1,'Contas a Receber'!$E85/'Contas a Receber'!$F85,IF(COUNT($C85:K85)&lt;'Contas a Receber'!$F85,'Contas a Receber'!$E85/'Contas a Receber'!$F85,"")))</f>
        <v>#N/A</v>
      </c>
      <c r="M85" s="17" t="e">
        <f>IF(VLOOKUP($B85,'Contas a Receber'!$C85:$G85,5,FALSE)&gt;M$1,"",IF(VLOOKUP($B85,'Contas a Receber'!$C85:$G85,5,FALSE)=M$1,'Contas a Receber'!$E85/'Contas a Receber'!$F85,IF(COUNT($C85:L85)&lt;'Contas a Receber'!$F85,'Contas a Receber'!$E85/'Contas a Receber'!$F85,"")))</f>
        <v>#N/A</v>
      </c>
      <c r="N85" s="17" t="e">
        <f>IF(VLOOKUP($B85,'Contas a Receber'!$C85:$G85,5,FALSE)&gt;N$1,"",IF(VLOOKUP($B85,'Contas a Receber'!$C85:$G85,5,FALSE)=N$1,'Contas a Receber'!$E85/'Contas a Receber'!$F85,IF(COUNT($C85:M85)&lt;'Contas a Receber'!$F85,'Contas a Receber'!$E85/'Contas a Receber'!$F85,"")))</f>
        <v>#N/A</v>
      </c>
    </row>
    <row r="86" spans="2:14">
      <c r="B86" s="17">
        <f>'Contas a Receber'!C86</f>
        <v>0</v>
      </c>
      <c r="C86" s="17" t="e">
        <f>IF(VLOOKUP($B86,'Contas a Receber'!$C86:$F86,2,FALSE)=C$2,'Contas a Receber'!$E86/'Contas a Receber'!$F86,"")</f>
        <v>#N/A</v>
      </c>
      <c r="D86" s="17" t="e">
        <f>IF(VLOOKUP($B86,'Contas a Receber'!$C86:$G86,5,FALSE)&gt;D$1,"",IF(VLOOKUP($B86,'Contas a Receber'!$C86:$G86,5,FALSE)=D$1,'Contas a Receber'!$E86/'Contas a Receber'!$F86,IF(COUNT($C86:C86)&lt;'Contas a Receber'!$F86,'Contas a Receber'!$E86/'Contas a Receber'!$F86,"")))</f>
        <v>#N/A</v>
      </c>
      <c r="E86" s="17" t="e">
        <f>IF(VLOOKUP($B86,'Contas a Receber'!$C86:$G86,5,FALSE)&gt;E$1,"",IF(VLOOKUP($B86,'Contas a Receber'!$C86:$G86,5,FALSE)=E$1,'Contas a Receber'!$E86/'Contas a Receber'!$F86,IF(COUNT($C86:D86)&lt;'Contas a Receber'!$F86,'Contas a Receber'!$E86/'Contas a Receber'!$F86,"")))</f>
        <v>#N/A</v>
      </c>
      <c r="F86" s="17" t="e">
        <f>IF(VLOOKUP($B86,'Contas a Receber'!$C86:$G86,5,FALSE)&gt;F$1,"",IF(VLOOKUP($B86,'Contas a Receber'!$C86:$G86,5,FALSE)=F$1,'Contas a Receber'!$E86/'Contas a Receber'!$F86,IF(COUNT($C86:E86)&lt;'Contas a Receber'!$F86,'Contas a Receber'!$E86/'Contas a Receber'!$F86,"")))</f>
        <v>#N/A</v>
      </c>
      <c r="G86" s="17" t="e">
        <f>IF(VLOOKUP($B86,'Contas a Receber'!$C86:$G86,5,FALSE)&gt;G$1,"",IF(VLOOKUP($B86,'Contas a Receber'!$C86:$G86,5,FALSE)=G$1,'Contas a Receber'!$E86/'Contas a Receber'!$F86,IF(COUNT($C86:F86)&lt;'Contas a Receber'!$F86,'Contas a Receber'!$E86/'Contas a Receber'!$F86,"")))</f>
        <v>#N/A</v>
      </c>
      <c r="H86" s="17" t="e">
        <f>IF(VLOOKUP($B86,'Contas a Receber'!$C86:$G86,5,FALSE)&gt;H$1,"",IF(VLOOKUP($B86,'Contas a Receber'!$C86:$G86,5,FALSE)=H$1,'Contas a Receber'!$E86/'Contas a Receber'!$F86,IF(COUNT($C86:G86)&lt;'Contas a Receber'!$F86,'Contas a Receber'!$E86/'Contas a Receber'!$F86,"")))</f>
        <v>#N/A</v>
      </c>
      <c r="I86" s="17" t="e">
        <f>IF(VLOOKUP($B86,'Contas a Receber'!$C86:$G86,5,FALSE)&gt;I$1,"",IF(VLOOKUP($B86,'Contas a Receber'!$C86:$G86,5,FALSE)=I$1,'Contas a Receber'!$E86/'Contas a Receber'!$F86,IF(COUNT($C86:H86)&lt;'Contas a Receber'!$F86,'Contas a Receber'!$E86/'Contas a Receber'!$F86,"")))</f>
        <v>#N/A</v>
      </c>
      <c r="J86" s="17" t="e">
        <f>IF(VLOOKUP($B86,'Contas a Receber'!$C86:$G86,5,FALSE)&gt;J$1,"",IF(VLOOKUP($B86,'Contas a Receber'!$C86:$G86,5,FALSE)=J$1,'Contas a Receber'!$E86/'Contas a Receber'!$F86,IF(COUNT($C86:I86)&lt;'Contas a Receber'!$F86,'Contas a Receber'!$E86/'Contas a Receber'!$F86,"")))</f>
        <v>#N/A</v>
      </c>
      <c r="K86" s="17" t="e">
        <f>IF(VLOOKUP($B86,'Contas a Receber'!$C86:$G86,5,FALSE)&gt;K$1,"",IF(VLOOKUP($B86,'Contas a Receber'!$C86:$G86,5,FALSE)=K$1,'Contas a Receber'!$E86/'Contas a Receber'!$F86,IF(COUNT($C86:J86)&lt;'Contas a Receber'!$F86,'Contas a Receber'!$E86/'Contas a Receber'!$F86,"")))</f>
        <v>#N/A</v>
      </c>
      <c r="L86" s="17" t="e">
        <f>IF(VLOOKUP($B86,'Contas a Receber'!$C86:$G86,5,FALSE)&gt;L$1,"",IF(VLOOKUP($B86,'Contas a Receber'!$C86:$G86,5,FALSE)=L$1,'Contas a Receber'!$E86/'Contas a Receber'!$F86,IF(COUNT($C86:K86)&lt;'Contas a Receber'!$F86,'Contas a Receber'!$E86/'Contas a Receber'!$F86,"")))</f>
        <v>#N/A</v>
      </c>
      <c r="M86" s="17" t="e">
        <f>IF(VLOOKUP($B86,'Contas a Receber'!$C86:$G86,5,FALSE)&gt;M$1,"",IF(VLOOKUP($B86,'Contas a Receber'!$C86:$G86,5,FALSE)=M$1,'Contas a Receber'!$E86/'Contas a Receber'!$F86,IF(COUNT($C86:L86)&lt;'Contas a Receber'!$F86,'Contas a Receber'!$E86/'Contas a Receber'!$F86,"")))</f>
        <v>#N/A</v>
      </c>
      <c r="N86" s="17" t="e">
        <f>IF(VLOOKUP($B86,'Contas a Receber'!$C86:$G86,5,FALSE)&gt;N$1,"",IF(VLOOKUP($B86,'Contas a Receber'!$C86:$G86,5,FALSE)=N$1,'Contas a Receber'!$E86/'Contas a Receber'!$F86,IF(COUNT($C86:M86)&lt;'Contas a Receber'!$F86,'Contas a Receber'!$E86/'Contas a Receber'!$F86,"")))</f>
        <v>#N/A</v>
      </c>
    </row>
    <row r="87" spans="2:14">
      <c r="B87" s="17">
        <f>'Contas a Receber'!C87</f>
        <v>0</v>
      </c>
      <c r="C87" s="17" t="e">
        <f>IF(VLOOKUP($B87,'Contas a Receber'!$C87:$F87,2,FALSE)=C$2,'Contas a Receber'!$E87/'Contas a Receber'!$F87,"")</f>
        <v>#N/A</v>
      </c>
      <c r="D87" s="17" t="e">
        <f>IF(VLOOKUP($B87,'Contas a Receber'!$C87:$G87,5,FALSE)&gt;D$1,"",IF(VLOOKUP($B87,'Contas a Receber'!$C87:$G87,5,FALSE)=D$1,'Contas a Receber'!$E87/'Contas a Receber'!$F87,IF(COUNT($C87:C87)&lt;'Contas a Receber'!$F87,'Contas a Receber'!$E87/'Contas a Receber'!$F87,"")))</f>
        <v>#N/A</v>
      </c>
      <c r="E87" s="17" t="e">
        <f>IF(VLOOKUP($B87,'Contas a Receber'!$C87:$G87,5,FALSE)&gt;E$1,"",IF(VLOOKUP($B87,'Contas a Receber'!$C87:$G87,5,FALSE)=E$1,'Contas a Receber'!$E87/'Contas a Receber'!$F87,IF(COUNT($C87:D87)&lt;'Contas a Receber'!$F87,'Contas a Receber'!$E87/'Contas a Receber'!$F87,"")))</f>
        <v>#N/A</v>
      </c>
      <c r="F87" s="17" t="e">
        <f>IF(VLOOKUP($B87,'Contas a Receber'!$C87:$G87,5,FALSE)&gt;F$1,"",IF(VLOOKUP($B87,'Contas a Receber'!$C87:$G87,5,FALSE)=F$1,'Contas a Receber'!$E87/'Contas a Receber'!$F87,IF(COUNT($C87:E87)&lt;'Contas a Receber'!$F87,'Contas a Receber'!$E87/'Contas a Receber'!$F87,"")))</f>
        <v>#N/A</v>
      </c>
      <c r="G87" s="17" t="e">
        <f>IF(VLOOKUP($B87,'Contas a Receber'!$C87:$G87,5,FALSE)&gt;G$1,"",IF(VLOOKUP($B87,'Contas a Receber'!$C87:$G87,5,FALSE)=G$1,'Contas a Receber'!$E87/'Contas a Receber'!$F87,IF(COUNT($C87:F87)&lt;'Contas a Receber'!$F87,'Contas a Receber'!$E87/'Contas a Receber'!$F87,"")))</f>
        <v>#N/A</v>
      </c>
      <c r="H87" s="17" t="e">
        <f>IF(VLOOKUP($B87,'Contas a Receber'!$C87:$G87,5,FALSE)&gt;H$1,"",IF(VLOOKUP($B87,'Contas a Receber'!$C87:$G87,5,FALSE)=H$1,'Contas a Receber'!$E87/'Contas a Receber'!$F87,IF(COUNT($C87:G87)&lt;'Contas a Receber'!$F87,'Contas a Receber'!$E87/'Contas a Receber'!$F87,"")))</f>
        <v>#N/A</v>
      </c>
      <c r="I87" s="17" t="e">
        <f>IF(VLOOKUP($B87,'Contas a Receber'!$C87:$G87,5,FALSE)&gt;I$1,"",IF(VLOOKUP($B87,'Contas a Receber'!$C87:$G87,5,FALSE)=I$1,'Contas a Receber'!$E87/'Contas a Receber'!$F87,IF(COUNT($C87:H87)&lt;'Contas a Receber'!$F87,'Contas a Receber'!$E87/'Contas a Receber'!$F87,"")))</f>
        <v>#N/A</v>
      </c>
      <c r="J87" s="17" t="e">
        <f>IF(VLOOKUP($B87,'Contas a Receber'!$C87:$G87,5,FALSE)&gt;J$1,"",IF(VLOOKUP($B87,'Contas a Receber'!$C87:$G87,5,FALSE)=J$1,'Contas a Receber'!$E87/'Contas a Receber'!$F87,IF(COUNT($C87:I87)&lt;'Contas a Receber'!$F87,'Contas a Receber'!$E87/'Contas a Receber'!$F87,"")))</f>
        <v>#N/A</v>
      </c>
      <c r="K87" s="17" t="e">
        <f>IF(VLOOKUP($B87,'Contas a Receber'!$C87:$G87,5,FALSE)&gt;K$1,"",IF(VLOOKUP($B87,'Contas a Receber'!$C87:$G87,5,FALSE)=K$1,'Contas a Receber'!$E87/'Contas a Receber'!$F87,IF(COUNT($C87:J87)&lt;'Contas a Receber'!$F87,'Contas a Receber'!$E87/'Contas a Receber'!$F87,"")))</f>
        <v>#N/A</v>
      </c>
      <c r="L87" s="17" t="e">
        <f>IF(VLOOKUP($B87,'Contas a Receber'!$C87:$G87,5,FALSE)&gt;L$1,"",IF(VLOOKUP($B87,'Contas a Receber'!$C87:$G87,5,FALSE)=L$1,'Contas a Receber'!$E87/'Contas a Receber'!$F87,IF(COUNT($C87:K87)&lt;'Contas a Receber'!$F87,'Contas a Receber'!$E87/'Contas a Receber'!$F87,"")))</f>
        <v>#N/A</v>
      </c>
      <c r="M87" s="17" t="e">
        <f>IF(VLOOKUP($B87,'Contas a Receber'!$C87:$G87,5,FALSE)&gt;M$1,"",IF(VLOOKUP($B87,'Contas a Receber'!$C87:$G87,5,FALSE)=M$1,'Contas a Receber'!$E87/'Contas a Receber'!$F87,IF(COUNT($C87:L87)&lt;'Contas a Receber'!$F87,'Contas a Receber'!$E87/'Contas a Receber'!$F87,"")))</f>
        <v>#N/A</v>
      </c>
      <c r="N87" s="17" t="e">
        <f>IF(VLOOKUP($B87,'Contas a Receber'!$C87:$G87,5,FALSE)&gt;N$1,"",IF(VLOOKUP($B87,'Contas a Receber'!$C87:$G87,5,FALSE)=N$1,'Contas a Receber'!$E87/'Contas a Receber'!$F87,IF(COUNT($C87:M87)&lt;'Contas a Receber'!$F87,'Contas a Receber'!$E87/'Contas a Receber'!$F87,"")))</f>
        <v>#N/A</v>
      </c>
    </row>
    <row r="88" spans="2:14">
      <c r="B88" s="17">
        <f>'Contas a Receber'!C88</f>
        <v>0</v>
      </c>
      <c r="C88" s="17" t="e">
        <f>IF(VLOOKUP($B88,'Contas a Receber'!$C88:$F88,2,FALSE)=C$2,'Contas a Receber'!$E88/'Contas a Receber'!$F88,"")</f>
        <v>#N/A</v>
      </c>
      <c r="D88" s="17" t="e">
        <f>IF(VLOOKUP($B88,'Contas a Receber'!$C88:$G88,5,FALSE)&gt;D$1,"",IF(VLOOKUP($B88,'Contas a Receber'!$C88:$G88,5,FALSE)=D$1,'Contas a Receber'!$E88/'Contas a Receber'!$F88,IF(COUNT($C88:C88)&lt;'Contas a Receber'!$F88,'Contas a Receber'!$E88/'Contas a Receber'!$F88,"")))</f>
        <v>#N/A</v>
      </c>
      <c r="E88" s="17" t="e">
        <f>IF(VLOOKUP($B88,'Contas a Receber'!$C88:$G88,5,FALSE)&gt;E$1,"",IF(VLOOKUP($B88,'Contas a Receber'!$C88:$G88,5,FALSE)=E$1,'Contas a Receber'!$E88/'Contas a Receber'!$F88,IF(COUNT($C88:D88)&lt;'Contas a Receber'!$F88,'Contas a Receber'!$E88/'Contas a Receber'!$F88,"")))</f>
        <v>#N/A</v>
      </c>
      <c r="F88" s="17" t="e">
        <f>IF(VLOOKUP($B88,'Contas a Receber'!$C88:$G88,5,FALSE)&gt;F$1,"",IF(VLOOKUP($B88,'Contas a Receber'!$C88:$G88,5,FALSE)=F$1,'Contas a Receber'!$E88/'Contas a Receber'!$F88,IF(COUNT($C88:E88)&lt;'Contas a Receber'!$F88,'Contas a Receber'!$E88/'Contas a Receber'!$F88,"")))</f>
        <v>#N/A</v>
      </c>
      <c r="G88" s="17" t="e">
        <f>IF(VLOOKUP($B88,'Contas a Receber'!$C88:$G88,5,FALSE)&gt;G$1,"",IF(VLOOKUP($B88,'Contas a Receber'!$C88:$G88,5,FALSE)=G$1,'Contas a Receber'!$E88/'Contas a Receber'!$F88,IF(COUNT($C88:F88)&lt;'Contas a Receber'!$F88,'Contas a Receber'!$E88/'Contas a Receber'!$F88,"")))</f>
        <v>#N/A</v>
      </c>
      <c r="H88" s="17" t="e">
        <f>IF(VLOOKUP($B88,'Contas a Receber'!$C88:$G88,5,FALSE)&gt;H$1,"",IF(VLOOKUP($B88,'Contas a Receber'!$C88:$G88,5,FALSE)=H$1,'Contas a Receber'!$E88/'Contas a Receber'!$F88,IF(COUNT($C88:G88)&lt;'Contas a Receber'!$F88,'Contas a Receber'!$E88/'Contas a Receber'!$F88,"")))</f>
        <v>#N/A</v>
      </c>
      <c r="I88" s="17" t="e">
        <f>IF(VLOOKUP($B88,'Contas a Receber'!$C88:$G88,5,FALSE)&gt;I$1,"",IF(VLOOKUP($B88,'Contas a Receber'!$C88:$G88,5,FALSE)=I$1,'Contas a Receber'!$E88/'Contas a Receber'!$F88,IF(COUNT($C88:H88)&lt;'Contas a Receber'!$F88,'Contas a Receber'!$E88/'Contas a Receber'!$F88,"")))</f>
        <v>#N/A</v>
      </c>
      <c r="J88" s="17" t="e">
        <f>IF(VLOOKUP($B88,'Contas a Receber'!$C88:$G88,5,FALSE)&gt;J$1,"",IF(VLOOKUP($B88,'Contas a Receber'!$C88:$G88,5,FALSE)=J$1,'Contas a Receber'!$E88/'Contas a Receber'!$F88,IF(COUNT($C88:I88)&lt;'Contas a Receber'!$F88,'Contas a Receber'!$E88/'Contas a Receber'!$F88,"")))</f>
        <v>#N/A</v>
      </c>
      <c r="K88" s="17" t="e">
        <f>IF(VLOOKUP($B88,'Contas a Receber'!$C88:$G88,5,FALSE)&gt;K$1,"",IF(VLOOKUP($B88,'Contas a Receber'!$C88:$G88,5,FALSE)=K$1,'Contas a Receber'!$E88/'Contas a Receber'!$F88,IF(COUNT($C88:J88)&lt;'Contas a Receber'!$F88,'Contas a Receber'!$E88/'Contas a Receber'!$F88,"")))</f>
        <v>#N/A</v>
      </c>
      <c r="L88" s="17" t="e">
        <f>IF(VLOOKUP($B88,'Contas a Receber'!$C88:$G88,5,FALSE)&gt;L$1,"",IF(VLOOKUP($B88,'Contas a Receber'!$C88:$G88,5,FALSE)=L$1,'Contas a Receber'!$E88/'Contas a Receber'!$F88,IF(COUNT($C88:K88)&lt;'Contas a Receber'!$F88,'Contas a Receber'!$E88/'Contas a Receber'!$F88,"")))</f>
        <v>#N/A</v>
      </c>
      <c r="M88" s="17" t="e">
        <f>IF(VLOOKUP($B88,'Contas a Receber'!$C88:$G88,5,FALSE)&gt;M$1,"",IF(VLOOKUP($B88,'Contas a Receber'!$C88:$G88,5,FALSE)=M$1,'Contas a Receber'!$E88/'Contas a Receber'!$F88,IF(COUNT($C88:L88)&lt;'Contas a Receber'!$F88,'Contas a Receber'!$E88/'Contas a Receber'!$F88,"")))</f>
        <v>#N/A</v>
      </c>
      <c r="N88" s="17" t="e">
        <f>IF(VLOOKUP($B88,'Contas a Receber'!$C88:$G88,5,FALSE)&gt;N$1,"",IF(VLOOKUP($B88,'Contas a Receber'!$C88:$G88,5,FALSE)=N$1,'Contas a Receber'!$E88/'Contas a Receber'!$F88,IF(COUNT($C88:M88)&lt;'Contas a Receber'!$F88,'Contas a Receber'!$E88/'Contas a Receber'!$F88,"")))</f>
        <v>#N/A</v>
      </c>
    </row>
    <row r="89" spans="2:14">
      <c r="B89" s="17">
        <f>'Contas a Receber'!C89</f>
        <v>0</v>
      </c>
      <c r="C89" s="17" t="e">
        <f>IF(VLOOKUP($B89,'Contas a Receber'!$C89:$F89,2,FALSE)=C$2,'Contas a Receber'!$E89/'Contas a Receber'!$F89,"")</f>
        <v>#N/A</v>
      </c>
      <c r="D89" s="17" t="e">
        <f>IF(VLOOKUP($B89,'Contas a Receber'!$C89:$G89,5,FALSE)&gt;D$1,"",IF(VLOOKUP($B89,'Contas a Receber'!$C89:$G89,5,FALSE)=D$1,'Contas a Receber'!$E89/'Contas a Receber'!$F89,IF(COUNT($C89:C89)&lt;'Contas a Receber'!$F89,'Contas a Receber'!$E89/'Contas a Receber'!$F89,"")))</f>
        <v>#N/A</v>
      </c>
      <c r="E89" s="17" t="e">
        <f>IF(VLOOKUP($B89,'Contas a Receber'!$C89:$G89,5,FALSE)&gt;E$1,"",IF(VLOOKUP($B89,'Contas a Receber'!$C89:$G89,5,FALSE)=E$1,'Contas a Receber'!$E89/'Contas a Receber'!$F89,IF(COUNT($C89:D89)&lt;'Contas a Receber'!$F89,'Contas a Receber'!$E89/'Contas a Receber'!$F89,"")))</f>
        <v>#N/A</v>
      </c>
      <c r="F89" s="17" t="e">
        <f>IF(VLOOKUP($B89,'Contas a Receber'!$C89:$G89,5,FALSE)&gt;F$1,"",IF(VLOOKUP($B89,'Contas a Receber'!$C89:$G89,5,FALSE)=F$1,'Contas a Receber'!$E89/'Contas a Receber'!$F89,IF(COUNT($C89:E89)&lt;'Contas a Receber'!$F89,'Contas a Receber'!$E89/'Contas a Receber'!$F89,"")))</f>
        <v>#N/A</v>
      </c>
      <c r="G89" s="17" t="e">
        <f>IF(VLOOKUP($B89,'Contas a Receber'!$C89:$G89,5,FALSE)&gt;G$1,"",IF(VLOOKUP($B89,'Contas a Receber'!$C89:$G89,5,FALSE)=G$1,'Contas a Receber'!$E89/'Contas a Receber'!$F89,IF(COUNT($C89:F89)&lt;'Contas a Receber'!$F89,'Contas a Receber'!$E89/'Contas a Receber'!$F89,"")))</f>
        <v>#N/A</v>
      </c>
      <c r="H89" s="17" t="e">
        <f>IF(VLOOKUP($B89,'Contas a Receber'!$C89:$G89,5,FALSE)&gt;H$1,"",IF(VLOOKUP($B89,'Contas a Receber'!$C89:$G89,5,FALSE)=H$1,'Contas a Receber'!$E89/'Contas a Receber'!$F89,IF(COUNT($C89:G89)&lt;'Contas a Receber'!$F89,'Contas a Receber'!$E89/'Contas a Receber'!$F89,"")))</f>
        <v>#N/A</v>
      </c>
      <c r="I89" s="17" t="e">
        <f>IF(VLOOKUP($B89,'Contas a Receber'!$C89:$G89,5,FALSE)&gt;I$1,"",IF(VLOOKUP($B89,'Contas a Receber'!$C89:$G89,5,FALSE)=I$1,'Contas a Receber'!$E89/'Contas a Receber'!$F89,IF(COUNT($C89:H89)&lt;'Contas a Receber'!$F89,'Contas a Receber'!$E89/'Contas a Receber'!$F89,"")))</f>
        <v>#N/A</v>
      </c>
      <c r="J89" s="17" t="e">
        <f>IF(VLOOKUP($B89,'Contas a Receber'!$C89:$G89,5,FALSE)&gt;J$1,"",IF(VLOOKUP($B89,'Contas a Receber'!$C89:$G89,5,FALSE)=J$1,'Contas a Receber'!$E89/'Contas a Receber'!$F89,IF(COUNT($C89:I89)&lt;'Contas a Receber'!$F89,'Contas a Receber'!$E89/'Contas a Receber'!$F89,"")))</f>
        <v>#N/A</v>
      </c>
      <c r="K89" s="17" t="e">
        <f>IF(VLOOKUP($B89,'Contas a Receber'!$C89:$G89,5,FALSE)&gt;K$1,"",IF(VLOOKUP($B89,'Contas a Receber'!$C89:$G89,5,FALSE)=K$1,'Contas a Receber'!$E89/'Contas a Receber'!$F89,IF(COUNT($C89:J89)&lt;'Contas a Receber'!$F89,'Contas a Receber'!$E89/'Contas a Receber'!$F89,"")))</f>
        <v>#N/A</v>
      </c>
      <c r="L89" s="17" t="e">
        <f>IF(VLOOKUP($B89,'Contas a Receber'!$C89:$G89,5,FALSE)&gt;L$1,"",IF(VLOOKUP($B89,'Contas a Receber'!$C89:$G89,5,FALSE)=L$1,'Contas a Receber'!$E89/'Contas a Receber'!$F89,IF(COUNT($C89:K89)&lt;'Contas a Receber'!$F89,'Contas a Receber'!$E89/'Contas a Receber'!$F89,"")))</f>
        <v>#N/A</v>
      </c>
      <c r="M89" s="17" t="e">
        <f>IF(VLOOKUP($B89,'Contas a Receber'!$C89:$G89,5,FALSE)&gt;M$1,"",IF(VLOOKUP($B89,'Contas a Receber'!$C89:$G89,5,FALSE)=M$1,'Contas a Receber'!$E89/'Contas a Receber'!$F89,IF(COUNT($C89:L89)&lt;'Contas a Receber'!$F89,'Contas a Receber'!$E89/'Contas a Receber'!$F89,"")))</f>
        <v>#N/A</v>
      </c>
      <c r="N89" s="17" t="e">
        <f>IF(VLOOKUP($B89,'Contas a Receber'!$C89:$G89,5,FALSE)&gt;N$1,"",IF(VLOOKUP($B89,'Contas a Receber'!$C89:$G89,5,FALSE)=N$1,'Contas a Receber'!$E89/'Contas a Receber'!$F89,IF(COUNT($C89:M89)&lt;'Contas a Receber'!$F89,'Contas a Receber'!$E89/'Contas a Receber'!$F89,"")))</f>
        <v>#N/A</v>
      </c>
    </row>
    <row r="90" spans="2:14">
      <c r="B90" s="17">
        <f>'Contas a Receber'!C90</f>
        <v>0</v>
      </c>
      <c r="C90" s="17" t="e">
        <f>IF(VLOOKUP($B90,'Contas a Receber'!$C90:$F90,2,FALSE)=C$2,'Contas a Receber'!$E90/'Contas a Receber'!$F90,"")</f>
        <v>#N/A</v>
      </c>
      <c r="D90" s="17" t="e">
        <f>IF(VLOOKUP($B90,'Contas a Receber'!$C90:$G90,5,FALSE)&gt;D$1,"",IF(VLOOKUP($B90,'Contas a Receber'!$C90:$G90,5,FALSE)=D$1,'Contas a Receber'!$E90/'Contas a Receber'!$F90,IF(COUNT($C90:C90)&lt;'Contas a Receber'!$F90,'Contas a Receber'!$E90/'Contas a Receber'!$F90,"")))</f>
        <v>#N/A</v>
      </c>
      <c r="E90" s="17" t="e">
        <f>IF(VLOOKUP($B90,'Contas a Receber'!$C90:$G90,5,FALSE)&gt;E$1,"",IF(VLOOKUP($B90,'Contas a Receber'!$C90:$G90,5,FALSE)=E$1,'Contas a Receber'!$E90/'Contas a Receber'!$F90,IF(COUNT($C90:D90)&lt;'Contas a Receber'!$F90,'Contas a Receber'!$E90/'Contas a Receber'!$F90,"")))</f>
        <v>#N/A</v>
      </c>
      <c r="F90" s="17" t="e">
        <f>IF(VLOOKUP($B90,'Contas a Receber'!$C90:$G90,5,FALSE)&gt;F$1,"",IF(VLOOKUP($B90,'Contas a Receber'!$C90:$G90,5,FALSE)=F$1,'Contas a Receber'!$E90/'Contas a Receber'!$F90,IF(COUNT($C90:E90)&lt;'Contas a Receber'!$F90,'Contas a Receber'!$E90/'Contas a Receber'!$F90,"")))</f>
        <v>#N/A</v>
      </c>
      <c r="G90" s="17" t="e">
        <f>IF(VLOOKUP($B90,'Contas a Receber'!$C90:$G90,5,FALSE)&gt;G$1,"",IF(VLOOKUP($B90,'Contas a Receber'!$C90:$G90,5,FALSE)=G$1,'Contas a Receber'!$E90/'Contas a Receber'!$F90,IF(COUNT($C90:F90)&lt;'Contas a Receber'!$F90,'Contas a Receber'!$E90/'Contas a Receber'!$F90,"")))</f>
        <v>#N/A</v>
      </c>
      <c r="H90" s="17" t="e">
        <f>IF(VLOOKUP($B90,'Contas a Receber'!$C90:$G90,5,FALSE)&gt;H$1,"",IF(VLOOKUP($B90,'Contas a Receber'!$C90:$G90,5,FALSE)=H$1,'Contas a Receber'!$E90/'Contas a Receber'!$F90,IF(COUNT($C90:G90)&lt;'Contas a Receber'!$F90,'Contas a Receber'!$E90/'Contas a Receber'!$F90,"")))</f>
        <v>#N/A</v>
      </c>
      <c r="I90" s="17" t="e">
        <f>IF(VLOOKUP($B90,'Contas a Receber'!$C90:$G90,5,FALSE)&gt;I$1,"",IF(VLOOKUP($B90,'Contas a Receber'!$C90:$G90,5,FALSE)=I$1,'Contas a Receber'!$E90/'Contas a Receber'!$F90,IF(COUNT($C90:H90)&lt;'Contas a Receber'!$F90,'Contas a Receber'!$E90/'Contas a Receber'!$F90,"")))</f>
        <v>#N/A</v>
      </c>
      <c r="J90" s="17" t="e">
        <f>IF(VLOOKUP($B90,'Contas a Receber'!$C90:$G90,5,FALSE)&gt;J$1,"",IF(VLOOKUP($B90,'Contas a Receber'!$C90:$G90,5,FALSE)=J$1,'Contas a Receber'!$E90/'Contas a Receber'!$F90,IF(COUNT($C90:I90)&lt;'Contas a Receber'!$F90,'Contas a Receber'!$E90/'Contas a Receber'!$F90,"")))</f>
        <v>#N/A</v>
      </c>
      <c r="K90" s="17" t="e">
        <f>IF(VLOOKUP($B90,'Contas a Receber'!$C90:$G90,5,FALSE)&gt;K$1,"",IF(VLOOKUP($B90,'Contas a Receber'!$C90:$G90,5,FALSE)=K$1,'Contas a Receber'!$E90/'Contas a Receber'!$F90,IF(COUNT($C90:J90)&lt;'Contas a Receber'!$F90,'Contas a Receber'!$E90/'Contas a Receber'!$F90,"")))</f>
        <v>#N/A</v>
      </c>
      <c r="L90" s="17" t="e">
        <f>IF(VLOOKUP($B90,'Contas a Receber'!$C90:$G90,5,FALSE)&gt;L$1,"",IF(VLOOKUP($B90,'Contas a Receber'!$C90:$G90,5,FALSE)=L$1,'Contas a Receber'!$E90/'Contas a Receber'!$F90,IF(COUNT($C90:K90)&lt;'Contas a Receber'!$F90,'Contas a Receber'!$E90/'Contas a Receber'!$F90,"")))</f>
        <v>#N/A</v>
      </c>
      <c r="M90" s="17" t="e">
        <f>IF(VLOOKUP($B90,'Contas a Receber'!$C90:$G90,5,FALSE)&gt;M$1,"",IF(VLOOKUP($B90,'Contas a Receber'!$C90:$G90,5,FALSE)=M$1,'Contas a Receber'!$E90/'Contas a Receber'!$F90,IF(COUNT($C90:L90)&lt;'Contas a Receber'!$F90,'Contas a Receber'!$E90/'Contas a Receber'!$F90,"")))</f>
        <v>#N/A</v>
      </c>
      <c r="N90" s="17" t="e">
        <f>IF(VLOOKUP($B90,'Contas a Receber'!$C90:$G90,5,FALSE)&gt;N$1,"",IF(VLOOKUP($B90,'Contas a Receber'!$C90:$G90,5,FALSE)=N$1,'Contas a Receber'!$E90/'Contas a Receber'!$F90,IF(COUNT($C90:M90)&lt;'Contas a Receber'!$F90,'Contas a Receber'!$E90/'Contas a Receber'!$F90,"")))</f>
        <v>#N/A</v>
      </c>
    </row>
    <row r="91" spans="2:14">
      <c r="B91" s="17">
        <f>'Contas a Receber'!C91</f>
        <v>0</v>
      </c>
      <c r="C91" s="17" t="e">
        <f>IF(VLOOKUP($B91,'Contas a Receber'!$C91:$F91,2,FALSE)=C$2,'Contas a Receber'!$E91/'Contas a Receber'!$F91,"")</f>
        <v>#N/A</v>
      </c>
      <c r="D91" s="17" t="e">
        <f>IF(VLOOKUP($B91,'Contas a Receber'!$C91:$G91,5,FALSE)&gt;D$1,"",IF(VLOOKUP($B91,'Contas a Receber'!$C91:$G91,5,FALSE)=D$1,'Contas a Receber'!$E91/'Contas a Receber'!$F91,IF(COUNT($C91:C91)&lt;'Contas a Receber'!$F91,'Contas a Receber'!$E91/'Contas a Receber'!$F91,"")))</f>
        <v>#N/A</v>
      </c>
      <c r="E91" s="17" t="e">
        <f>IF(VLOOKUP($B91,'Contas a Receber'!$C91:$G91,5,FALSE)&gt;E$1,"",IF(VLOOKUP($B91,'Contas a Receber'!$C91:$G91,5,FALSE)=E$1,'Contas a Receber'!$E91/'Contas a Receber'!$F91,IF(COUNT($C91:D91)&lt;'Contas a Receber'!$F91,'Contas a Receber'!$E91/'Contas a Receber'!$F91,"")))</f>
        <v>#N/A</v>
      </c>
      <c r="F91" s="17" t="e">
        <f>IF(VLOOKUP($B91,'Contas a Receber'!$C91:$G91,5,FALSE)&gt;F$1,"",IF(VLOOKUP($B91,'Contas a Receber'!$C91:$G91,5,FALSE)=F$1,'Contas a Receber'!$E91/'Contas a Receber'!$F91,IF(COUNT($C91:E91)&lt;'Contas a Receber'!$F91,'Contas a Receber'!$E91/'Contas a Receber'!$F91,"")))</f>
        <v>#N/A</v>
      </c>
      <c r="G91" s="17" t="e">
        <f>IF(VLOOKUP($B91,'Contas a Receber'!$C91:$G91,5,FALSE)&gt;G$1,"",IF(VLOOKUP($B91,'Contas a Receber'!$C91:$G91,5,FALSE)=G$1,'Contas a Receber'!$E91/'Contas a Receber'!$F91,IF(COUNT($C91:F91)&lt;'Contas a Receber'!$F91,'Contas a Receber'!$E91/'Contas a Receber'!$F91,"")))</f>
        <v>#N/A</v>
      </c>
      <c r="H91" s="17" t="e">
        <f>IF(VLOOKUP($B91,'Contas a Receber'!$C91:$G91,5,FALSE)&gt;H$1,"",IF(VLOOKUP($B91,'Contas a Receber'!$C91:$G91,5,FALSE)=H$1,'Contas a Receber'!$E91/'Contas a Receber'!$F91,IF(COUNT($C91:G91)&lt;'Contas a Receber'!$F91,'Contas a Receber'!$E91/'Contas a Receber'!$F91,"")))</f>
        <v>#N/A</v>
      </c>
      <c r="I91" s="17" t="e">
        <f>IF(VLOOKUP($B91,'Contas a Receber'!$C91:$G91,5,FALSE)&gt;I$1,"",IF(VLOOKUP($B91,'Contas a Receber'!$C91:$G91,5,FALSE)=I$1,'Contas a Receber'!$E91/'Contas a Receber'!$F91,IF(COUNT($C91:H91)&lt;'Contas a Receber'!$F91,'Contas a Receber'!$E91/'Contas a Receber'!$F91,"")))</f>
        <v>#N/A</v>
      </c>
      <c r="J91" s="17" t="e">
        <f>IF(VLOOKUP($B91,'Contas a Receber'!$C91:$G91,5,FALSE)&gt;J$1,"",IF(VLOOKUP($B91,'Contas a Receber'!$C91:$G91,5,FALSE)=J$1,'Contas a Receber'!$E91/'Contas a Receber'!$F91,IF(COUNT($C91:I91)&lt;'Contas a Receber'!$F91,'Contas a Receber'!$E91/'Contas a Receber'!$F91,"")))</f>
        <v>#N/A</v>
      </c>
      <c r="K91" s="17" t="e">
        <f>IF(VLOOKUP($B91,'Contas a Receber'!$C91:$G91,5,FALSE)&gt;K$1,"",IF(VLOOKUP($B91,'Contas a Receber'!$C91:$G91,5,FALSE)=K$1,'Contas a Receber'!$E91/'Contas a Receber'!$F91,IF(COUNT($C91:J91)&lt;'Contas a Receber'!$F91,'Contas a Receber'!$E91/'Contas a Receber'!$F91,"")))</f>
        <v>#N/A</v>
      </c>
      <c r="L91" s="17" t="e">
        <f>IF(VLOOKUP($B91,'Contas a Receber'!$C91:$G91,5,FALSE)&gt;L$1,"",IF(VLOOKUP($B91,'Contas a Receber'!$C91:$G91,5,FALSE)=L$1,'Contas a Receber'!$E91/'Contas a Receber'!$F91,IF(COUNT($C91:K91)&lt;'Contas a Receber'!$F91,'Contas a Receber'!$E91/'Contas a Receber'!$F91,"")))</f>
        <v>#N/A</v>
      </c>
      <c r="M91" s="17" t="e">
        <f>IF(VLOOKUP($B91,'Contas a Receber'!$C91:$G91,5,FALSE)&gt;M$1,"",IF(VLOOKUP($B91,'Contas a Receber'!$C91:$G91,5,FALSE)=M$1,'Contas a Receber'!$E91/'Contas a Receber'!$F91,IF(COUNT($C91:L91)&lt;'Contas a Receber'!$F91,'Contas a Receber'!$E91/'Contas a Receber'!$F91,"")))</f>
        <v>#N/A</v>
      </c>
      <c r="N91" s="17" t="e">
        <f>IF(VLOOKUP($B91,'Contas a Receber'!$C91:$G91,5,FALSE)&gt;N$1,"",IF(VLOOKUP($B91,'Contas a Receber'!$C91:$G91,5,FALSE)=N$1,'Contas a Receber'!$E91/'Contas a Receber'!$F91,IF(COUNT($C91:M91)&lt;'Contas a Receber'!$F91,'Contas a Receber'!$E91/'Contas a Receber'!$F91,"")))</f>
        <v>#N/A</v>
      </c>
    </row>
    <row r="92" spans="2:14">
      <c r="B92" s="17">
        <f>'Contas a Receber'!C92</f>
        <v>0</v>
      </c>
      <c r="C92" s="17" t="e">
        <f>IF(VLOOKUP($B92,'Contas a Receber'!$C92:$F92,2,FALSE)=C$2,'Contas a Receber'!$E92/'Contas a Receber'!$F92,"")</f>
        <v>#N/A</v>
      </c>
      <c r="D92" s="17" t="e">
        <f>IF(VLOOKUP($B92,'Contas a Receber'!$C92:$G92,5,FALSE)&gt;D$1,"",IF(VLOOKUP($B92,'Contas a Receber'!$C92:$G92,5,FALSE)=D$1,'Contas a Receber'!$E92/'Contas a Receber'!$F92,IF(COUNT($C92:C92)&lt;'Contas a Receber'!$F92,'Contas a Receber'!$E92/'Contas a Receber'!$F92,"")))</f>
        <v>#N/A</v>
      </c>
      <c r="E92" s="17" t="e">
        <f>IF(VLOOKUP($B92,'Contas a Receber'!$C92:$G92,5,FALSE)&gt;E$1,"",IF(VLOOKUP($B92,'Contas a Receber'!$C92:$G92,5,FALSE)=E$1,'Contas a Receber'!$E92/'Contas a Receber'!$F92,IF(COUNT($C92:D92)&lt;'Contas a Receber'!$F92,'Contas a Receber'!$E92/'Contas a Receber'!$F92,"")))</f>
        <v>#N/A</v>
      </c>
      <c r="F92" s="17" t="e">
        <f>IF(VLOOKUP($B92,'Contas a Receber'!$C92:$G92,5,FALSE)&gt;F$1,"",IF(VLOOKUP($B92,'Contas a Receber'!$C92:$G92,5,FALSE)=F$1,'Contas a Receber'!$E92/'Contas a Receber'!$F92,IF(COUNT($C92:E92)&lt;'Contas a Receber'!$F92,'Contas a Receber'!$E92/'Contas a Receber'!$F92,"")))</f>
        <v>#N/A</v>
      </c>
      <c r="G92" s="17" t="e">
        <f>IF(VLOOKUP($B92,'Contas a Receber'!$C92:$G92,5,FALSE)&gt;G$1,"",IF(VLOOKUP($B92,'Contas a Receber'!$C92:$G92,5,FALSE)=G$1,'Contas a Receber'!$E92/'Contas a Receber'!$F92,IF(COUNT($C92:F92)&lt;'Contas a Receber'!$F92,'Contas a Receber'!$E92/'Contas a Receber'!$F92,"")))</f>
        <v>#N/A</v>
      </c>
      <c r="H92" s="17" t="e">
        <f>IF(VLOOKUP($B92,'Contas a Receber'!$C92:$G92,5,FALSE)&gt;H$1,"",IF(VLOOKUP($B92,'Contas a Receber'!$C92:$G92,5,FALSE)=H$1,'Contas a Receber'!$E92/'Contas a Receber'!$F92,IF(COUNT($C92:G92)&lt;'Contas a Receber'!$F92,'Contas a Receber'!$E92/'Contas a Receber'!$F92,"")))</f>
        <v>#N/A</v>
      </c>
      <c r="I92" s="17" t="e">
        <f>IF(VLOOKUP($B92,'Contas a Receber'!$C92:$G92,5,FALSE)&gt;I$1,"",IF(VLOOKUP($B92,'Contas a Receber'!$C92:$G92,5,FALSE)=I$1,'Contas a Receber'!$E92/'Contas a Receber'!$F92,IF(COUNT($C92:H92)&lt;'Contas a Receber'!$F92,'Contas a Receber'!$E92/'Contas a Receber'!$F92,"")))</f>
        <v>#N/A</v>
      </c>
      <c r="J92" s="17" t="e">
        <f>IF(VLOOKUP($B92,'Contas a Receber'!$C92:$G92,5,FALSE)&gt;J$1,"",IF(VLOOKUP($B92,'Contas a Receber'!$C92:$G92,5,FALSE)=J$1,'Contas a Receber'!$E92/'Contas a Receber'!$F92,IF(COUNT($C92:I92)&lt;'Contas a Receber'!$F92,'Contas a Receber'!$E92/'Contas a Receber'!$F92,"")))</f>
        <v>#N/A</v>
      </c>
      <c r="K92" s="17" t="e">
        <f>IF(VLOOKUP($B92,'Contas a Receber'!$C92:$G92,5,FALSE)&gt;K$1,"",IF(VLOOKUP($B92,'Contas a Receber'!$C92:$G92,5,FALSE)=K$1,'Contas a Receber'!$E92/'Contas a Receber'!$F92,IF(COUNT($C92:J92)&lt;'Contas a Receber'!$F92,'Contas a Receber'!$E92/'Contas a Receber'!$F92,"")))</f>
        <v>#N/A</v>
      </c>
      <c r="L92" s="17" t="e">
        <f>IF(VLOOKUP($B92,'Contas a Receber'!$C92:$G92,5,FALSE)&gt;L$1,"",IF(VLOOKUP($B92,'Contas a Receber'!$C92:$G92,5,FALSE)=L$1,'Contas a Receber'!$E92/'Contas a Receber'!$F92,IF(COUNT($C92:K92)&lt;'Contas a Receber'!$F92,'Contas a Receber'!$E92/'Contas a Receber'!$F92,"")))</f>
        <v>#N/A</v>
      </c>
      <c r="M92" s="17" t="e">
        <f>IF(VLOOKUP($B92,'Contas a Receber'!$C92:$G92,5,FALSE)&gt;M$1,"",IF(VLOOKUP($B92,'Contas a Receber'!$C92:$G92,5,FALSE)=M$1,'Contas a Receber'!$E92/'Contas a Receber'!$F92,IF(COUNT($C92:L92)&lt;'Contas a Receber'!$F92,'Contas a Receber'!$E92/'Contas a Receber'!$F92,"")))</f>
        <v>#N/A</v>
      </c>
      <c r="N92" s="17" t="e">
        <f>IF(VLOOKUP($B92,'Contas a Receber'!$C92:$G92,5,FALSE)&gt;N$1,"",IF(VLOOKUP($B92,'Contas a Receber'!$C92:$G92,5,FALSE)=N$1,'Contas a Receber'!$E92/'Contas a Receber'!$F92,IF(COUNT($C92:M92)&lt;'Contas a Receber'!$F92,'Contas a Receber'!$E92/'Contas a Receber'!$F92,"")))</f>
        <v>#N/A</v>
      </c>
    </row>
    <row r="93" spans="2:14">
      <c r="B93" s="17">
        <f>'Contas a Receber'!C93</f>
        <v>0</v>
      </c>
      <c r="C93" s="17" t="e">
        <f>IF(VLOOKUP($B93,'Contas a Receber'!$C93:$F93,2,FALSE)=C$2,'Contas a Receber'!$E93/'Contas a Receber'!$F93,"")</f>
        <v>#N/A</v>
      </c>
      <c r="D93" s="17" t="e">
        <f>IF(VLOOKUP($B93,'Contas a Receber'!$C93:$G93,5,FALSE)&gt;D$1,"",IF(VLOOKUP($B93,'Contas a Receber'!$C93:$G93,5,FALSE)=D$1,'Contas a Receber'!$E93/'Contas a Receber'!$F93,IF(COUNT($C93:C93)&lt;'Contas a Receber'!$F93,'Contas a Receber'!$E93/'Contas a Receber'!$F93,"")))</f>
        <v>#N/A</v>
      </c>
      <c r="E93" s="17" t="e">
        <f>IF(VLOOKUP($B93,'Contas a Receber'!$C93:$G93,5,FALSE)&gt;E$1,"",IF(VLOOKUP($B93,'Contas a Receber'!$C93:$G93,5,FALSE)=E$1,'Contas a Receber'!$E93/'Contas a Receber'!$F93,IF(COUNT($C93:D93)&lt;'Contas a Receber'!$F93,'Contas a Receber'!$E93/'Contas a Receber'!$F93,"")))</f>
        <v>#N/A</v>
      </c>
      <c r="F93" s="17" t="e">
        <f>IF(VLOOKUP($B93,'Contas a Receber'!$C93:$G93,5,FALSE)&gt;F$1,"",IF(VLOOKUP($B93,'Contas a Receber'!$C93:$G93,5,FALSE)=F$1,'Contas a Receber'!$E93/'Contas a Receber'!$F93,IF(COUNT($C93:E93)&lt;'Contas a Receber'!$F93,'Contas a Receber'!$E93/'Contas a Receber'!$F93,"")))</f>
        <v>#N/A</v>
      </c>
      <c r="G93" s="17" t="e">
        <f>IF(VLOOKUP($B93,'Contas a Receber'!$C93:$G93,5,FALSE)&gt;G$1,"",IF(VLOOKUP($B93,'Contas a Receber'!$C93:$G93,5,FALSE)=G$1,'Contas a Receber'!$E93/'Contas a Receber'!$F93,IF(COUNT($C93:F93)&lt;'Contas a Receber'!$F93,'Contas a Receber'!$E93/'Contas a Receber'!$F93,"")))</f>
        <v>#N/A</v>
      </c>
      <c r="H93" s="17" t="e">
        <f>IF(VLOOKUP($B93,'Contas a Receber'!$C93:$G93,5,FALSE)&gt;H$1,"",IF(VLOOKUP($B93,'Contas a Receber'!$C93:$G93,5,FALSE)=H$1,'Contas a Receber'!$E93/'Contas a Receber'!$F93,IF(COUNT($C93:G93)&lt;'Contas a Receber'!$F93,'Contas a Receber'!$E93/'Contas a Receber'!$F93,"")))</f>
        <v>#N/A</v>
      </c>
      <c r="I93" s="17" t="e">
        <f>IF(VLOOKUP($B93,'Contas a Receber'!$C93:$G93,5,FALSE)&gt;I$1,"",IF(VLOOKUP($B93,'Contas a Receber'!$C93:$G93,5,FALSE)=I$1,'Contas a Receber'!$E93/'Contas a Receber'!$F93,IF(COUNT($C93:H93)&lt;'Contas a Receber'!$F93,'Contas a Receber'!$E93/'Contas a Receber'!$F93,"")))</f>
        <v>#N/A</v>
      </c>
      <c r="J93" s="17" t="e">
        <f>IF(VLOOKUP($B93,'Contas a Receber'!$C93:$G93,5,FALSE)&gt;J$1,"",IF(VLOOKUP($B93,'Contas a Receber'!$C93:$G93,5,FALSE)=J$1,'Contas a Receber'!$E93/'Contas a Receber'!$F93,IF(COUNT($C93:I93)&lt;'Contas a Receber'!$F93,'Contas a Receber'!$E93/'Contas a Receber'!$F93,"")))</f>
        <v>#N/A</v>
      </c>
      <c r="K93" s="17" t="e">
        <f>IF(VLOOKUP($B93,'Contas a Receber'!$C93:$G93,5,FALSE)&gt;K$1,"",IF(VLOOKUP($B93,'Contas a Receber'!$C93:$G93,5,FALSE)=K$1,'Contas a Receber'!$E93/'Contas a Receber'!$F93,IF(COUNT($C93:J93)&lt;'Contas a Receber'!$F93,'Contas a Receber'!$E93/'Contas a Receber'!$F93,"")))</f>
        <v>#N/A</v>
      </c>
      <c r="L93" s="17" t="e">
        <f>IF(VLOOKUP($B93,'Contas a Receber'!$C93:$G93,5,FALSE)&gt;L$1,"",IF(VLOOKUP($B93,'Contas a Receber'!$C93:$G93,5,FALSE)=L$1,'Contas a Receber'!$E93/'Contas a Receber'!$F93,IF(COUNT($C93:K93)&lt;'Contas a Receber'!$F93,'Contas a Receber'!$E93/'Contas a Receber'!$F93,"")))</f>
        <v>#N/A</v>
      </c>
      <c r="M93" s="17" t="e">
        <f>IF(VLOOKUP($B93,'Contas a Receber'!$C93:$G93,5,FALSE)&gt;M$1,"",IF(VLOOKUP($B93,'Contas a Receber'!$C93:$G93,5,FALSE)=M$1,'Contas a Receber'!$E93/'Contas a Receber'!$F93,IF(COUNT($C93:L93)&lt;'Contas a Receber'!$F93,'Contas a Receber'!$E93/'Contas a Receber'!$F93,"")))</f>
        <v>#N/A</v>
      </c>
      <c r="N93" s="17" t="e">
        <f>IF(VLOOKUP($B93,'Contas a Receber'!$C93:$G93,5,FALSE)&gt;N$1,"",IF(VLOOKUP($B93,'Contas a Receber'!$C93:$G93,5,FALSE)=N$1,'Contas a Receber'!$E93/'Contas a Receber'!$F93,IF(COUNT($C93:M93)&lt;'Contas a Receber'!$F93,'Contas a Receber'!$E93/'Contas a Receber'!$F93,"")))</f>
        <v>#N/A</v>
      </c>
    </row>
    <row r="94" spans="2:14">
      <c r="B94" s="17">
        <f>'Contas a Receber'!C94</f>
        <v>0</v>
      </c>
      <c r="C94" s="17" t="e">
        <f>IF(VLOOKUP($B94,'Contas a Receber'!$C94:$F94,2,FALSE)=C$2,'Contas a Receber'!$E94/'Contas a Receber'!$F94,"")</f>
        <v>#N/A</v>
      </c>
      <c r="D94" s="17" t="e">
        <f>IF(VLOOKUP($B94,'Contas a Receber'!$C94:$G94,5,FALSE)&gt;D$1,"",IF(VLOOKUP($B94,'Contas a Receber'!$C94:$G94,5,FALSE)=D$1,'Contas a Receber'!$E94/'Contas a Receber'!$F94,IF(COUNT($C94:C94)&lt;'Contas a Receber'!$F94,'Contas a Receber'!$E94/'Contas a Receber'!$F94,"")))</f>
        <v>#N/A</v>
      </c>
      <c r="E94" s="17" t="e">
        <f>IF(VLOOKUP($B94,'Contas a Receber'!$C94:$G94,5,FALSE)&gt;E$1,"",IF(VLOOKUP($B94,'Contas a Receber'!$C94:$G94,5,FALSE)=E$1,'Contas a Receber'!$E94/'Contas a Receber'!$F94,IF(COUNT($C94:D94)&lt;'Contas a Receber'!$F94,'Contas a Receber'!$E94/'Contas a Receber'!$F94,"")))</f>
        <v>#N/A</v>
      </c>
      <c r="F94" s="17" t="e">
        <f>IF(VLOOKUP($B94,'Contas a Receber'!$C94:$G94,5,FALSE)&gt;F$1,"",IF(VLOOKUP($B94,'Contas a Receber'!$C94:$G94,5,FALSE)=F$1,'Contas a Receber'!$E94/'Contas a Receber'!$F94,IF(COUNT($C94:E94)&lt;'Contas a Receber'!$F94,'Contas a Receber'!$E94/'Contas a Receber'!$F94,"")))</f>
        <v>#N/A</v>
      </c>
      <c r="G94" s="17" t="e">
        <f>IF(VLOOKUP($B94,'Contas a Receber'!$C94:$G94,5,FALSE)&gt;G$1,"",IF(VLOOKUP($B94,'Contas a Receber'!$C94:$G94,5,FALSE)=G$1,'Contas a Receber'!$E94/'Contas a Receber'!$F94,IF(COUNT($C94:F94)&lt;'Contas a Receber'!$F94,'Contas a Receber'!$E94/'Contas a Receber'!$F94,"")))</f>
        <v>#N/A</v>
      </c>
      <c r="H94" s="17" t="e">
        <f>IF(VLOOKUP($B94,'Contas a Receber'!$C94:$G94,5,FALSE)&gt;H$1,"",IF(VLOOKUP($B94,'Contas a Receber'!$C94:$G94,5,FALSE)=H$1,'Contas a Receber'!$E94/'Contas a Receber'!$F94,IF(COUNT($C94:G94)&lt;'Contas a Receber'!$F94,'Contas a Receber'!$E94/'Contas a Receber'!$F94,"")))</f>
        <v>#N/A</v>
      </c>
      <c r="I94" s="17" t="e">
        <f>IF(VLOOKUP($B94,'Contas a Receber'!$C94:$G94,5,FALSE)&gt;I$1,"",IF(VLOOKUP($B94,'Contas a Receber'!$C94:$G94,5,FALSE)=I$1,'Contas a Receber'!$E94/'Contas a Receber'!$F94,IF(COUNT($C94:H94)&lt;'Contas a Receber'!$F94,'Contas a Receber'!$E94/'Contas a Receber'!$F94,"")))</f>
        <v>#N/A</v>
      </c>
      <c r="J94" s="17" t="e">
        <f>IF(VLOOKUP($B94,'Contas a Receber'!$C94:$G94,5,FALSE)&gt;J$1,"",IF(VLOOKUP($B94,'Contas a Receber'!$C94:$G94,5,FALSE)=J$1,'Contas a Receber'!$E94/'Contas a Receber'!$F94,IF(COUNT($C94:I94)&lt;'Contas a Receber'!$F94,'Contas a Receber'!$E94/'Contas a Receber'!$F94,"")))</f>
        <v>#N/A</v>
      </c>
      <c r="K94" s="17" t="e">
        <f>IF(VLOOKUP($B94,'Contas a Receber'!$C94:$G94,5,FALSE)&gt;K$1,"",IF(VLOOKUP($B94,'Contas a Receber'!$C94:$G94,5,FALSE)=K$1,'Contas a Receber'!$E94/'Contas a Receber'!$F94,IF(COUNT($C94:J94)&lt;'Contas a Receber'!$F94,'Contas a Receber'!$E94/'Contas a Receber'!$F94,"")))</f>
        <v>#N/A</v>
      </c>
      <c r="L94" s="17" t="e">
        <f>IF(VLOOKUP($B94,'Contas a Receber'!$C94:$G94,5,FALSE)&gt;L$1,"",IF(VLOOKUP($B94,'Contas a Receber'!$C94:$G94,5,FALSE)=L$1,'Contas a Receber'!$E94/'Contas a Receber'!$F94,IF(COUNT($C94:K94)&lt;'Contas a Receber'!$F94,'Contas a Receber'!$E94/'Contas a Receber'!$F94,"")))</f>
        <v>#N/A</v>
      </c>
      <c r="M94" s="17" t="e">
        <f>IF(VLOOKUP($B94,'Contas a Receber'!$C94:$G94,5,FALSE)&gt;M$1,"",IF(VLOOKUP($B94,'Contas a Receber'!$C94:$G94,5,FALSE)=M$1,'Contas a Receber'!$E94/'Contas a Receber'!$F94,IF(COUNT($C94:L94)&lt;'Contas a Receber'!$F94,'Contas a Receber'!$E94/'Contas a Receber'!$F94,"")))</f>
        <v>#N/A</v>
      </c>
      <c r="N94" s="17" t="e">
        <f>IF(VLOOKUP($B94,'Contas a Receber'!$C94:$G94,5,FALSE)&gt;N$1,"",IF(VLOOKUP($B94,'Contas a Receber'!$C94:$G94,5,FALSE)=N$1,'Contas a Receber'!$E94/'Contas a Receber'!$F94,IF(COUNT($C94:M94)&lt;'Contas a Receber'!$F94,'Contas a Receber'!$E94/'Contas a Receber'!$F94,"")))</f>
        <v>#N/A</v>
      </c>
    </row>
    <row r="95" spans="2:14">
      <c r="B95" s="17">
        <f>'Contas a Receber'!C95</f>
        <v>0</v>
      </c>
      <c r="C95" s="17" t="e">
        <f>IF(VLOOKUP($B95,'Contas a Receber'!$C95:$F95,2,FALSE)=C$2,'Contas a Receber'!$E95/'Contas a Receber'!$F95,"")</f>
        <v>#N/A</v>
      </c>
      <c r="D95" s="17" t="e">
        <f>IF(VLOOKUP($B95,'Contas a Receber'!$C95:$G95,5,FALSE)&gt;D$1,"",IF(VLOOKUP($B95,'Contas a Receber'!$C95:$G95,5,FALSE)=D$1,'Contas a Receber'!$E95/'Contas a Receber'!$F95,IF(COUNT($C95:C95)&lt;'Contas a Receber'!$F95,'Contas a Receber'!$E95/'Contas a Receber'!$F95,"")))</f>
        <v>#N/A</v>
      </c>
      <c r="E95" s="17" t="e">
        <f>IF(VLOOKUP($B95,'Contas a Receber'!$C95:$G95,5,FALSE)&gt;E$1,"",IF(VLOOKUP($B95,'Contas a Receber'!$C95:$G95,5,FALSE)=E$1,'Contas a Receber'!$E95/'Contas a Receber'!$F95,IF(COUNT($C95:D95)&lt;'Contas a Receber'!$F95,'Contas a Receber'!$E95/'Contas a Receber'!$F95,"")))</f>
        <v>#N/A</v>
      </c>
      <c r="F95" s="17" t="e">
        <f>IF(VLOOKUP($B95,'Contas a Receber'!$C95:$G95,5,FALSE)&gt;F$1,"",IF(VLOOKUP($B95,'Contas a Receber'!$C95:$G95,5,FALSE)=F$1,'Contas a Receber'!$E95/'Contas a Receber'!$F95,IF(COUNT($C95:E95)&lt;'Contas a Receber'!$F95,'Contas a Receber'!$E95/'Contas a Receber'!$F95,"")))</f>
        <v>#N/A</v>
      </c>
      <c r="G95" s="17" t="e">
        <f>IF(VLOOKUP($B95,'Contas a Receber'!$C95:$G95,5,FALSE)&gt;G$1,"",IF(VLOOKUP($B95,'Contas a Receber'!$C95:$G95,5,FALSE)=G$1,'Contas a Receber'!$E95/'Contas a Receber'!$F95,IF(COUNT($C95:F95)&lt;'Contas a Receber'!$F95,'Contas a Receber'!$E95/'Contas a Receber'!$F95,"")))</f>
        <v>#N/A</v>
      </c>
      <c r="H95" s="17" t="e">
        <f>IF(VLOOKUP($B95,'Contas a Receber'!$C95:$G95,5,FALSE)&gt;H$1,"",IF(VLOOKUP($B95,'Contas a Receber'!$C95:$G95,5,FALSE)=H$1,'Contas a Receber'!$E95/'Contas a Receber'!$F95,IF(COUNT($C95:G95)&lt;'Contas a Receber'!$F95,'Contas a Receber'!$E95/'Contas a Receber'!$F95,"")))</f>
        <v>#N/A</v>
      </c>
      <c r="I95" s="17" t="e">
        <f>IF(VLOOKUP($B95,'Contas a Receber'!$C95:$G95,5,FALSE)&gt;I$1,"",IF(VLOOKUP($B95,'Contas a Receber'!$C95:$G95,5,FALSE)=I$1,'Contas a Receber'!$E95/'Contas a Receber'!$F95,IF(COUNT($C95:H95)&lt;'Contas a Receber'!$F95,'Contas a Receber'!$E95/'Contas a Receber'!$F95,"")))</f>
        <v>#N/A</v>
      </c>
      <c r="J95" s="17" t="e">
        <f>IF(VLOOKUP($B95,'Contas a Receber'!$C95:$G95,5,FALSE)&gt;J$1,"",IF(VLOOKUP($B95,'Contas a Receber'!$C95:$G95,5,FALSE)=J$1,'Contas a Receber'!$E95/'Contas a Receber'!$F95,IF(COUNT($C95:I95)&lt;'Contas a Receber'!$F95,'Contas a Receber'!$E95/'Contas a Receber'!$F95,"")))</f>
        <v>#N/A</v>
      </c>
      <c r="K95" s="17" t="e">
        <f>IF(VLOOKUP($B95,'Contas a Receber'!$C95:$G95,5,FALSE)&gt;K$1,"",IF(VLOOKUP($B95,'Contas a Receber'!$C95:$G95,5,FALSE)=K$1,'Contas a Receber'!$E95/'Contas a Receber'!$F95,IF(COUNT($C95:J95)&lt;'Contas a Receber'!$F95,'Contas a Receber'!$E95/'Contas a Receber'!$F95,"")))</f>
        <v>#N/A</v>
      </c>
      <c r="L95" s="17" t="e">
        <f>IF(VLOOKUP($B95,'Contas a Receber'!$C95:$G95,5,FALSE)&gt;L$1,"",IF(VLOOKUP($B95,'Contas a Receber'!$C95:$G95,5,FALSE)=L$1,'Contas a Receber'!$E95/'Contas a Receber'!$F95,IF(COUNT($C95:K95)&lt;'Contas a Receber'!$F95,'Contas a Receber'!$E95/'Contas a Receber'!$F95,"")))</f>
        <v>#N/A</v>
      </c>
      <c r="M95" s="17" t="e">
        <f>IF(VLOOKUP($B95,'Contas a Receber'!$C95:$G95,5,FALSE)&gt;M$1,"",IF(VLOOKUP($B95,'Contas a Receber'!$C95:$G95,5,FALSE)=M$1,'Contas a Receber'!$E95/'Contas a Receber'!$F95,IF(COUNT($C95:L95)&lt;'Contas a Receber'!$F95,'Contas a Receber'!$E95/'Contas a Receber'!$F95,"")))</f>
        <v>#N/A</v>
      </c>
      <c r="N95" s="17" t="e">
        <f>IF(VLOOKUP($B95,'Contas a Receber'!$C95:$G95,5,FALSE)&gt;N$1,"",IF(VLOOKUP($B95,'Contas a Receber'!$C95:$G95,5,FALSE)=N$1,'Contas a Receber'!$E95/'Contas a Receber'!$F95,IF(COUNT($C95:M95)&lt;'Contas a Receber'!$F95,'Contas a Receber'!$E95/'Contas a Receber'!$F95,"")))</f>
        <v>#N/A</v>
      </c>
    </row>
    <row r="96" spans="2:14">
      <c r="B96" s="17">
        <f>'Contas a Receber'!C96</f>
        <v>0</v>
      </c>
      <c r="C96" s="17" t="e">
        <f>IF(VLOOKUP($B96,'Contas a Receber'!$C96:$F96,2,FALSE)=C$2,'Contas a Receber'!$E96/'Contas a Receber'!$F96,"")</f>
        <v>#N/A</v>
      </c>
      <c r="D96" s="17" t="e">
        <f>IF(VLOOKUP($B96,'Contas a Receber'!$C96:$G96,5,FALSE)&gt;D$1,"",IF(VLOOKUP($B96,'Contas a Receber'!$C96:$G96,5,FALSE)=D$1,'Contas a Receber'!$E96/'Contas a Receber'!$F96,IF(COUNT($C96:C96)&lt;'Contas a Receber'!$F96,'Contas a Receber'!$E96/'Contas a Receber'!$F96,"")))</f>
        <v>#N/A</v>
      </c>
      <c r="E96" s="17" t="e">
        <f>IF(VLOOKUP($B96,'Contas a Receber'!$C96:$G96,5,FALSE)&gt;E$1,"",IF(VLOOKUP($B96,'Contas a Receber'!$C96:$G96,5,FALSE)=E$1,'Contas a Receber'!$E96/'Contas a Receber'!$F96,IF(COUNT($C96:D96)&lt;'Contas a Receber'!$F96,'Contas a Receber'!$E96/'Contas a Receber'!$F96,"")))</f>
        <v>#N/A</v>
      </c>
      <c r="F96" s="17" t="e">
        <f>IF(VLOOKUP($B96,'Contas a Receber'!$C96:$G96,5,FALSE)&gt;F$1,"",IF(VLOOKUP($B96,'Contas a Receber'!$C96:$G96,5,FALSE)=F$1,'Contas a Receber'!$E96/'Contas a Receber'!$F96,IF(COUNT($C96:E96)&lt;'Contas a Receber'!$F96,'Contas a Receber'!$E96/'Contas a Receber'!$F96,"")))</f>
        <v>#N/A</v>
      </c>
      <c r="G96" s="17" t="e">
        <f>IF(VLOOKUP($B96,'Contas a Receber'!$C96:$G96,5,FALSE)&gt;G$1,"",IF(VLOOKUP($B96,'Contas a Receber'!$C96:$G96,5,FALSE)=G$1,'Contas a Receber'!$E96/'Contas a Receber'!$F96,IF(COUNT($C96:F96)&lt;'Contas a Receber'!$F96,'Contas a Receber'!$E96/'Contas a Receber'!$F96,"")))</f>
        <v>#N/A</v>
      </c>
      <c r="H96" s="17" t="e">
        <f>IF(VLOOKUP($B96,'Contas a Receber'!$C96:$G96,5,FALSE)&gt;H$1,"",IF(VLOOKUP($B96,'Contas a Receber'!$C96:$G96,5,FALSE)=H$1,'Contas a Receber'!$E96/'Contas a Receber'!$F96,IF(COUNT($C96:G96)&lt;'Contas a Receber'!$F96,'Contas a Receber'!$E96/'Contas a Receber'!$F96,"")))</f>
        <v>#N/A</v>
      </c>
      <c r="I96" s="17" t="e">
        <f>IF(VLOOKUP($B96,'Contas a Receber'!$C96:$G96,5,FALSE)&gt;I$1,"",IF(VLOOKUP($B96,'Contas a Receber'!$C96:$G96,5,FALSE)=I$1,'Contas a Receber'!$E96/'Contas a Receber'!$F96,IF(COUNT($C96:H96)&lt;'Contas a Receber'!$F96,'Contas a Receber'!$E96/'Contas a Receber'!$F96,"")))</f>
        <v>#N/A</v>
      </c>
      <c r="J96" s="17" t="e">
        <f>IF(VLOOKUP($B96,'Contas a Receber'!$C96:$G96,5,FALSE)&gt;J$1,"",IF(VLOOKUP($B96,'Contas a Receber'!$C96:$G96,5,FALSE)=J$1,'Contas a Receber'!$E96/'Contas a Receber'!$F96,IF(COUNT($C96:I96)&lt;'Contas a Receber'!$F96,'Contas a Receber'!$E96/'Contas a Receber'!$F96,"")))</f>
        <v>#N/A</v>
      </c>
      <c r="K96" s="17" t="e">
        <f>IF(VLOOKUP($B96,'Contas a Receber'!$C96:$G96,5,FALSE)&gt;K$1,"",IF(VLOOKUP($B96,'Contas a Receber'!$C96:$G96,5,FALSE)=K$1,'Contas a Receber'!$E96/'Contas a Receber'!$F96,IF(COUNT($C96:J96)&lt;'Contas a Receber'!$F96,'Contas a Receber'!$E96/'Contas a Receber'!$F96,"")))</f>
        <v>#N/A</v>
      </c>
      <c r="L96" s="17" t="e">
        <f>IF(VLOOKUP($B96,'Contas a Receber'!$C96:$G96,5,FALSE)&gt;L$1,"",IF(VLOOKUP($B96,'Contas a Receber'!$C96:$G96,5,FALSE)=L$1,'Contas a Receber'!$E96/'Contas a Receber'!$F96,IF(COUNT($C96:K96)&lt;'Contas a Receber'!$F96,'Contas a Receber'!$E96/'Contas a Receber'!$F96,"")))</f>
        <v>#N/A</v>
      </c>
      <c r="M96" s="17" t="e">
        <f>IF(VLOOKUP($B96,'Contas a Receber'!$C96:$G96,5,FALSE)&gt;M$1,"",IF(VLOOKUP($B96,'Contas a Receber'!$C96:$G96,5,FALSE)=M$1,'Contas a Receber'!$E96/'Contas a Receber'!$F96,IF(COUNT($C96:L96)&lt;'Contas a Receber'!$F96,'Contas a Receber'!$E96/'Contas a Receber'!$F96,"")))</f>
        <v>#N/A</v>
      </c>
      <c r="N96" s="17" t="e">
        <f>IF(VLOOKUP($B96,'Contas a Receber'!$C96:$G96,5,FALSE)&gt;N$1,"",IF(VLOOKUP($B96,'Contas a Receber'!$C96:$G96,5,FALSE)=N$1,'Contas a Receber'!$E96/'Contas a Receber'!$F96,IF(COUNT($C96:M96)&lt;'Contas a Receber'!$F96,'Contas a Receber'!$E96/'Contas a Receber'!$F96,"")))</f>
        <v>#N/A</v>
      </c>
    </row>
    <row r="97" spans="2:14">
      <c r="B97" s="17">
        <f>'Contas a Receber'!C97</f>
        <v>0</v>
      </c>
      <c r="C97" s="17" t="e">
        <f>IF(VLOOKUP($B97,'Contas a Receber'!$C97:$F97,2,FALSE)=C$2,'Contas a Receber'!$E97/'Contas a Receber'!$F97,"")</f>
        <v>#N/A</v>
      </c>
      <c r="D97" s="17" t="e">
        <f>IF(VLOOKUP($B97,'Contas a Receber'!$C97:$G97,5,FALSE)&gt;D$1,"",IF(VLOOKUP($B97,'Contas a Receber'!$C97:$G97,5,FALSE)=D$1,'Contas a Receber'!$E97/'Contas a Receber'!$F97,IF(COUNT($C97:C97)&lt;'Contas a Receber'!$F97,'Contas a Receber'!$E97/'Contas a Receber'!$F97,"")))</f>
        <v>#N/A</v>
      </c>
      <c r="E97" s="17" t="e">
        <f>IF(VLOOKUP($B97,'Contas a Receber'!$C97:$G97,5,FALSE)&gt;E$1,"",IF(VLOOKUP($B97,'Contas a Receber'!$C97:$G97,5,FALSE)=E$1,'Contas a Receber'!$E97/'Contas a Receber'!$F97,IF(COUNT($C97:D97)&lt;'Contas a Receber'!$F97,'Contas a Receber'!$E97/'Contas a Receber'!$F97,"")))</f>
        <v>#N/A</v>
      </c>
      <c r="F97" s="17" t="e">
        <f>IF(VLOOKUP($B97,'Contas a Receber'!$C97:$G97,5,FALSE)&gt;F$1,"",IF(VLOOKUP($B97,'Contas a Receber'!$C97:$G97,5,FALSE)=F$1,'Contas a Receber'!$E97/'Contas a Receber'!$F97,IF(COUNT($C97:E97)&lt;'Contas a Receber'!$F97,'Contas a Receber'!$E97/'Contas a Receber'!$F97,"")))</f>
        <v>#N/A</v>
      </c>
      <c r="G97" s="17" t="e">
        <f>IF(VLOOKUP($B97,'Contas a Receber'!$C97:$G97,5,FALSE)&gt;G$1,"",IF(VLOOKUP($B97,'Contas a Receber'!$C97:$G97,5,FALSE)=G$1,'Contas a Receber'!$E97/'Contas a Receber'!$F97,IF(COUNT($C97:F97)&lt;'Contas a Receber'!$F97,'Contas a Receber'!$E97/'Contas a Receber'!$F97,"")))</f>
        <v>#N/A</v>
      </c>
      <c r="H97" s="17" t="e">
        <f>IF(VLOOKUP($B97,'Contas a Receber'!$C97:$G97,5,FALSE)&gt;H$1,"",IF(VLOOKUP($B97,'Contas a Receber'!$C97:$G97,5,FALSE)=H$1,'Contas a Receber'!$E97/'Contas a Receber'!$F97,IF(COUNT($C97:G97)&lt;'Contas a Receber'!$F97,'Contas a Receber'!$E97/'Contas a Receber'!$F97,"")))</f>
        <v>#N/A</v>
      </c>
      <c r="I97" s="17" t="e">
        <f>IF(VLOOKUP($B97,'Contas a Receber'!$C97:$G97,5,FALSE)&gt;I$1,"",IF(VLOOKUP($B97,'Contas a Receber'!$C97:$G97,5,FALSE)=I$1,'Contas a Receber'!$E97/'Contas a Receber'!$F97,IF(COUNT($C97:H97)&lt;'Contas a Receber'!$F97,'Contas a Receber'!$E97/'Contas a Receber'!$F97,"")))</f>
        <v>#N/A</v>
      </c>
      <c r="J97" s="17" t="e">
        <f>IF(VLOOKUP($B97,'Contas a Receber'!$C97:$G97,5,FALSE)&gt;J$1,"",IF(VLOOKUP($B97,'Contas a Receber'!$C97:$G97,5,FALSE)=J$1,'Contas a Receber'!$E97/'Contas a Receber'!$F97,IF(COUNT($C97:I97)&lt;'Contas a Receber'!$F97,'Contas a Receber'!$E97/'Contas a Receber'!$F97,"")))</f>
        <v>#N/A</v>
      </c>
      <c r="K97" s="17" t="e">
        <f>IF(VLOOKUP($B97,'Contas a Receber'!$C97:$G97,5,FALSE)&gt;K$1,"",IF(VLOOKUP($B97,'Contas a Receber'!$C97:$G97,5,FALSE)=K$1,'Contas a Receber'!$E97/'Contas a Receber'!$F97,IF(COUNT($C97:J97)&lt;'Contas a Receber'!$F97,'Contas a Receber'!$E97/'Contas a Receber'!$F97,"")))</f>
        <v>#N/A</v>
      </c>
      <c r="L97" s="17" t="e">
        <f>IF(VLOOKUP($B97,'Contas a Receber'!$C97:$G97,5,FALSE)&gt;L$1,"",IF(VLOOKUP($B97,'Contas a Receber'!$C97:$G97,5,FALSE)=L$1,'Contas a Receber'!$E97/'Contas a Receber'!$F97,IF(COUNT($C97:K97)&lt;'Contas a Receber'!$F97,'Contas a Receber'!$E97/'Contas a Receber'!$F97,"")))</f>
        <v>#N/A</v>
      </c>
      <c r="M97" s="17" t="e">
        <f>IF(VLOOKUP($B97,'Contas a Receber'!$C97:$G97,5,FALSE)&gt;M$1,"",IF(VLOOKUP($B97,'Contas a Receber'!$C97:$G97,5,FALSE)=M$1,'Contas a Receber'!$E97/'Contas a Receber'!$F97,IF(COUNT($C97:L97)&lt;'Contas a Receber'!$F97,'Contas a Receber'!$E97/'Contas a Receber'!$F97,"")))</f>
        <v>#N/A</v>
      </c>
      <c r="N97" s="17" t="e">
        <f>IF(VLOOKUP($B97,'Contas a Receber'!$C97:$G97,5,FALSE)&gt;N$1,"",IF(VLOOKUP($B97,'Contas a Receber'!$C97:$G97,5,FALSE)=N$1,'Contas a Receber'!$E97/'Contas a Receber'!$F97,IF(COUNT($C97:M97)&lt;'Contas a Receber'!$F97,'Contas a Receber'!$E97/'Contas a Receber'!$F97,"")))</f>
        <v>#N/A</v>
      </c>
    </row>
    <row r="98" spans="2:14">
      <c r="B98" s="17">
        <f>'Contas a Receber'!C98</f>
        <v>0</v>
      </c>
      <c r="C98" s="17" t="e">
        <f>IF(VLOOKUP($B98,'Contas a Receber'!$C98:$F98,2,FALSE)=C$2,'Contas a Receber'!$E98/'Contas a Receber'!$F98,"")</f>
        <v>#N/A</v>
      </c>
      <c r="D98" s="17" t="e">
        <f>IF(VLOOKUP($B98,'Contas a Receber'!$C98:$G98,5,FALSE)&gt;D$1,"",IF(VLOOKUP($B98,'Contas a Receber'!$C98:$G98,5,FALSE)=D$1,'Contas a Receber'!$E98/'Contas a Receber'!$F98,IF(COUNT($C98:C98)&lt;'Contas a Receber'!$F98,'Contas a Receber'!$E98/'Contas a Receber'!$F98,"")))</f>
        <v>#N/A</v>
      </c>
      <c r="E98" s="17" t="e">
        <f>IF(VLOOKUP($B98,'Contas a Receber'!$C98:$G98,5,FALSE)&gt;E$1,"",IF(VLOOKUP($B98,'Contas a Receber'!$C98:$G98,5,FALSE)=E$1,'Contas a Receber'!$E98/'Contas a Receber'!$F98,IF(COUNT($C98:D98)&lt;'Contas a Receber'!$F98,'Contas a Receber'!$E98/'Contas a Receber'!$F98,"")))</f>
        <v>#N/A</v>
      </c>
      <c r="F98" s="17" t="e">
        <f>IF(VLOOKUP($B98,'Contas a Receber'!$C98:$G98,5,FALSE)&gt;F$1,"",IF(VLOOKUP($B98,'Contas a Receber'!$C98:$G98,5,FALSE)=F$1,'Contas a Receber'!$E98/'Contas a Receber'!$F98,IF(COUNT($C98:E98)&lt;'Contas a Receber'!$F98,'Contas a Receber'!$E98/'Contas a Receber'!$F98,"")))</f>
        <v>#N/A</v>
      </c>
      <c r="G98" s="17" t="e">
        <f>IF(VLOOKUP($B98,'Contas a Receber'!$C98:$G98,5,FALSE)&gt;G$1,"",IF(VLOOKUP($B98,'Contas a Receber'!$C98:$G98,5,FALSE)=G$1,'Contas a Receber'!$E98/'Contas a Receber'!$F98,IF(COUNT($C98:F98)&lt;'Contas a Receber'!$F98,'Contas a Receber'!$E98/'Contas a Receber'!$F98,"")))</f>
        <v>#N/A</v>
      </c>
      <c r="H98" s="17" t="e">
        <f>IF(VLOOKUP($B98,'Contas a Receber'!$C98:$G98,5,FALSE)&gt;H$1,"",IF(VLOOKUP($B98,'Contas a Receber'!$C98:$G98,5,FALSE)=H$1,'Contas a Receber'!$E98/'Contas a Receber'!$F98,IF(COUNT($C98:G98)&lt;'Contas a Receber'!$F98,'Contas a Receber'!$E98/'Contas a Receber'!$F98,"")))</f>
        <v>#N/A</v>
      </c>
      <c r="I98" s="17" t="e">
        <f>IF(VLOOKUP($B98,'Contas a Receber'!$C98:$G98,5,FALSE)&gt;I$1,"",IF(VLOOKUP($B98,'Contas a Receber'!$C98:$G98,5,FALSE)=I$1,'Contas a Receber'!$E98/'Contas a Receber'!$F98,IF(COUNT($C98:H98)&lt;'Contas a Receber'!$F98,'Contas a Receber'!$E98/'Contas a Receber'!$F98,"")))</f>
        <v>#N/A</v>
      </c>
      <c r="J98" s="17" t="e">
        <f>IF(VLOOKUP($B98,'Contas a Receber'!$C98:$G98,5,FALSE)&gt;J$1,"",IF(VLOOKUP($B98,'Contas a Receber'!$C98:$G98,5,FALSE)=J$1,'Contas a Receber'!$E98/'Contas a Receber'!$F98,IF(COUNT($C98:I98)&lt;'Contas a Receber'!$F98,'Contas a Receber'!$E98/'Contas a Receber'!$F98,"")))</f>
        <v>#N/A</v>
      </c>
      <c r="K98" s="17" t="e">
        <f>IF(VLOOKUP($B98,'Contas a Receber'!$C98:$G98,5,FALSE)&gt;K$1,"",IF(VLOOKUP($B98,'Contas a Receber'!$C98:$G98,5,FALSE)=K$1,'Contas a Receber'!$E98/'Contas a Receber'!$F98,IF(COUNT($C98:J98)&lt;'Contas a Receber'!$F98,'Contas a Receber'!$E98/'Contas a Receber'!$F98,"")))</f>
        <v>#N/A</v>
      </c>
      <c r="L98" s="17" t="e">
        <f>IF(VLOOKUP($B98,'Contas a Receber'!$C98:$G98,5,FALSE)&gt;L$1,"",IF(VLOOKUP($B98,'Contas a Receber'!$C98:$G98,5,FALSE)=L$1,'Contas a Receber'!$E98/'Contas a Receber'!$F98,IF(COUNT($C98:K98)&lt;'Contas a Receber'!$F98,'Contas a Receber'!$E98/'Contas a Receber'!$F98,"")))</f>
        <v>#N/A</v>
      </c>
      <c r="M98" s="17" t="e">
        <f>IF(VLOOKUP($B98,'Contas a Receber'!$C98:$G98,5,FALSE)&gt;M$1,"",IF(VLOOKUP($B98,'Contas a Receber'!$C98:$G98,5,FALSE)=M$1,'Contas a Receber'!$E98/'Contas a Receber'!$F98,IF(COUNT($C98:L98)&lt;'Contas a Receber'!$F98,'Contas a Receber'!$E98/'Contas a Receber'!$F98,"")))</f>
        <v>#N/A</v>
      </c>
      <c r="N98" s="17" t="e">
        <f>IF(VLOOKUP($B98,'Contas a Receber'!$C98:$G98,5,FALSE)&gt;N$1,"",IF(VLOOKUP($B98,'Contas a Receber'!$C98:$G98,5,FALSE)=N$1,'Contas a Receber'!$E98/'Contas a Receber'!$F98,IF(COUNT($C98:M98)&lt;'Contas a Receber'!$F98,'Contas a Receber'!$E98/'Contas a Receber'!$F98,"")))</f>
        <v>#N/A</v>
      </c>
    </row>
    <row r="99" spans="2:14">
      <c r="B99" s="17">
        <f>'Contas a Receber'!C99</f>
        <v>0</v>
      </c>
      <c r="C99" s="17" t="e">
        <f>IF(VLOOKUP($B99,'Contas a Receber'!$C99:$F99,2,FALSE)=C$2,'Contas a Receber'!$E99/'Contas a Receber'!$F99,"")</f>
        <v>#N/A</v>
      </c>
      <c r="D99" s="17" t="e">
        <f>IF(VLOOKUP($B99,'Contas a Receber'!$C99:$G99,5,FALSE)&gt;D$1,"",IF(VLOOKUP($B99,'Contas a Receber'!$C99:$G99,5,FALSE)=D$1,'Contas a Receber'!$E99/'Contas a Receber'!$F99,IF(COUNT($C99:C99)&lt;'Contas a Receber'!$F99,'Contas a Receber'!$E99/'Contas a Receber'!$F99,"")))</f>
        <v>#N/A</v>
      </c>
      <c r="E99" s="17" t="e">
        <f>IF(VLOOKUP($B99,'Contas a Receber'!$C99:$G99,5,FALSE)&gt;E$1,"",IF(VLOOKUP($B99,'Contas a Receber'!$C99:$G99,5,FALSE)=E$1,'Contas a Receber'!$E99/'Contas a Receber'!$F99,IF(COUNT($C99:D99)&lt;'Contas a Receber'!$F99,'Contas a Receber'!$E99/'Contas a Receber'!$F99,"")))</f>
        <v>#N/A</v>
      </c>
      <c r="F99" s="17" t="e">
        <f>IF(VLOOKUP($B99,'Contas a Receber'!$C99:$G99,5,FALSE)&gt;F$1,"",IF(VLOOKUP($B99,'Contas a Receber'!$C99:$G99,5,FALSE)=F$1,'Contas a Receber'!$E99/'Contas a Receber'!$F99,IF(COUNT($C99:E99)&lt;'Contas a Receber'!$F99,'Contas a Receber'!$E99/'Contas a Receber'!$F99,"")))</f>
        <v>#N/A</v>
      </c>
      <c r="G99" s="17" t="e">
        <f>IF(VLOOKUP($B99,'Contas a Receber'!$C99:$G99,5,FALSE)&gt;G$1,"",IF(VLOOKUP($B99,'Contas a Receber'!$C99:$G99,5,FALSE)=G$1,'Contas a Receber'!$E99/'Contas a Receber'!$F99,IF(COUNT($C99:F99)&lt;'Contas a Receber'!$F99,'Contas a Receber'!$E99/'Contas a Receber'!$F99,"")))</f>
        <v>#N/A</v>
      </c>
      <c r="H99" s="17" t="e">
        <f>IF(VLOOKUP($B99,'Contas a Receber'!$C99:$G99,5,FALSE)&gt;H$1,"",IF(VLOOKUP($B99,'Contas a Receber'!$C99:$G99,5,FALSE)=H$1,'Contas a Receber'!$E99/'Contas a Receber'!$F99,IF(COUNT($C99:G99)&lt;'Contas a Receber'!$F99,'Contas a Receber'!$E99/'Contas a Receber'!$F99,"")))</f>
        <v>#N/A</v>
      </c>
      <c r="I99" s="17" t="e">
        <f>IF(VLOOKUP($B99,'Contas a Receber'!$C99:$G99,5,FALSE)&gt;I$1,"",IF(VLOOKUP($B99,'Contas a Receber'!$C99:$G99,5,FALSE)=I$1,'Contas a Receber'!$E99/'Contas a Receber'!$F99,IF(COUNT($C99:H99)&lt;'Contas a Receber'!$F99,'Contas a Receber'!$E99/'Contas a Receber'!$F99,"")))</f>
        <v>#N/A</v>
      </c>
      <c r="J99" s="17" t="e">
        <f>IF(VLOOKUP($B99,'Contas a Receber'!$C99:$G99,5,FALSE)&gt;J$1,"",IF(VLOOKUP($B99,'Contas a Receber'!$C99:$G99,5,FALSE)=J$1,'Contas a Receber'!$E99/'Contas a Receber'!$F99,IF(COUNT($C99:I99)&lt;'Contas a Receber'!$F99,'Contas a Receber'!$E99/'Contas a Receber'!$F99,"")))</f>
        <v>#N/A</v>
      </c>
      <c r="K99" s="17" t="e">
        <f>IF(VLOOKUP($B99,'Contas a Receber'!$C99:$G99,5,FALSE)&gt;K$1,"",IF(VLOOKUP($B99,'Contas a Receber'!$C99:$G99,5,FALSE)=K$1,'Contas a Receber'!$E99/'Contas a Receber'!$F99,IF(COUNT($C99:J99)&lt;'Contas a Receber'!$F99,'Contas a Receber'!$E99/'Contas a Receber'!$F99,"")))</f>
        <v>#N/A</v>
      </c>
      <c r="L99" s="17" t="e">
        <f>IF(VLOOKUP($B99,'Contas a Receber'!$C99:$G99,5,FALSE)&gt;L$1,"",IF(VLOOKUP($B99,'Contas a Receber'!$C99:$G99,5,FALSE)=L$1,'Contas a Receber'!$E99/'Contas a Receber'!$F99,IF(COUNT($C99:K99)&lt;'Contas a Receber'!$F99,'Contas a Receber'!$E99/'Contas a Receber'!$F99,"")))</f>
        <v>#N/A</v>
      </c>
      <c r="M99" s="17" t="e">
        <f>IF(VLOOKUP($B99,'Contas a Receber'!$C99:$G99,5,FALSE)&gt;M$1,"",IF(VLOOKUP($B99,'Contas a Receber'!$C99:$G99,5,FALSE)=M$1,'Contas a Receber'!$E99/'Contas a Receber'!$F99,IF(COUNT($C99:L99)&lt;'Contas a Receber'!$F99,'Contas a Receber'!$E99/'Contas a Receber'!$F99,"")))</f>
        <v>#N/A</v>
      </c>
      <c r="N99" s="17" t="e">
        <f>IF(VLOOKUP($B99,'Contas a Receber'!$C99:$G99,5,FALSE)&gt;N$1,"",IF(VLOOKUP($B99,'Contas a Receber'!$C99:$G99,5,FALSE)=N$1,'Contas a Receber'!$E99/'Contas a Receber'!$F99,IF(COUNT($C99:M99)&lt;'Contas a Receber'!$F99,'Contas a Receber'!$E99/'Contas a Receber'!$F99,"")))</f>
        <v>#N/A</v>
      </c>
    </row>
    <row r="100" spans="2:14">
      <c r="B100" s="17">
        <f>'Contas a Receber'!C100</f>
        <v>0</v>
      </c>
      <c r="C100" s="17" t="e">
        <f>IF(VLOOKUP($B100,'Contas a Receber'!$C100:$F100,2,FALSE)=C$2,'Contas a Receber'!$E100/'Contas a Receber'!$F100,"")</f>
        <v>#N/A</v>
      </c>
      <c r="D100" s="17" t="e">
        <f>IF(VLOOKUP($B100,'Contas a Receber'!$C100:$G100,5,FALSE)&gt;D$1,"",IF(VLOOKUP($B100,'Contas a Receber'!$C100:$G100,5,FALSE)=D$1,'Contas a Receber'!$E100/'Contas a Receber'!$F100,IF(COUNT($C100:C100)&lt;'Contas a Receber'!$F100,'Contas a Receber'!$E100/'Contas a Receber'!$F100,"")))</f>
        <v>#N/A</v>
      </c>
      <c r="E100" s="17" t="e">
        <f>IF(VLOOKUP($B100,'Contas a Receber'!$C100:$G100,5,FALSE)&gt;E$1,"",IF(VLOOKUP($B100,'Contas a Receber'!$C100:$G100,5,FALSE)=E$1,'Contas a Receber'!$E100/'Contas a Receber'!$F100,IF(COUNT($C100:D100)&lt;'Contas a Receber'!$F100,'Contas a Receber'!$E100/'Contas a Receber'!$F100,"")))</f>
        <v>#N/A</v>
      </c>
      <c r="F100" s="17" t="e">
        <f>IF(VLOOKUP($B100,'Contas a Receber'!$C100:$G100,5,FALSE)&gt;F$1,"",IF(VLOOKUP($B100,'Contas a Receber'!$C100:$G100,5,FALSE)=F$1,'Contas a Receber'!$E100/'Contas a Receber'!$F100,IF(COUNT($C100:E100)&lt;'Contas a Receber'!$F100,'Contas a Receber'!$E100/'Contas a Receber'!$F100,"")))</f>
        <v>#N/A</v>
      </c>
      <c r="G100" s="17" t="e">
        <f>IF(VLOOKUP($B100,'Contas a Receber'!$C100:$G100,5,FALSE)&gt;G$1,"",IF(VLOOKUP($B100,'Contas a Receber'!$C100:$G100,5,FALSE)=G$1,'Contas a Receber'!$E100/'Contas a Receber'!$F100,IF(COUNT($C100:F100)&lt;'Contas a Receber'!$F100,'Contas a Receber'!$E100/'Contas a Receber'!$F100,"")))</f>
        <v>#N/A</v>
      </c>
      <c r="H100" s="17" t="e">
        <f>IF(VLOOKUP($B100,'Contas a Receber'!$C100:$G100,5,FALSE)&gt;H$1,"",IF(VLOOKUP($B100,'Contas a Receber'!$C100:$G100,5,FALSE)=H$1,'Contas a Receber'!$E100/'Contas a Receber'!$F100,IF(COUNT($C100:G100)&lt;'Contas a Receber'!$F100,'Contas a Receber'!$E100/'Contas a Receber'!$F100,"")))</f>
        <v>#N/A</v>
      </c>
      <c r="I100" s="17" t="e">
        <f>IF(VLOOKUP($B100,'Contas a Receber'!$C100:$G100,5,FALSE)&gt;I$1,"",IF(VLOOKUP($B100,'Contas a Receber'!$C100:$G100,5,FALSE)=I$1,'Contas a Receber'!$E100/'Contas a Receber'!$F100,IF(COUNT($C100:H100)&lt;'Contas a Receber'!$F100,'Contas a Receber'!$E100/'Contas a Receber'!$F100,"")))</f>
        <v>#N/A</v>
      </c>
      <c r="J100" s="17" t="e">
        <f>IF(VLOOKUP($B100,'Contas a Receber'!$C100:$G100,5,FALSE)&gt;J$1,"",IF(VLOOKUP($B100,'Contas a Receber'!$C100:$G100,5,FALSE)=J$1,'Contas a Receber'!$E100/'Contas a Receber'!$F100,IF(COUNT($C100:I100)&lt;'Contas a Receber'!$F100,'Contas a Receber'!$E100/'Contas a Receber'!$F100,"")))</f>
        <v>#N/A</v>
      </c>
      <c r="K100" s="17" t="e">
        <f>IF(VLOOKUP($B100,'Contas a Receber'!$C100:$G100,5,FALSE)&gt;K$1,"",IF(VLOOKUP($B100,'Contas a Receber'!$C100:$G100,5,FALSE)=K$1,'Contas a Receber'!$E100/'Contas a Receber'!$F100,IF(COUNT($C100:J100)&lt;'Contas a Receber'!$F100,'Contas a Receber'!$E100/'Contas a Receber'!$F100,"")))</f>
        <v>#N/A</v>
      </c>
      <c r="L100" s="17" t="e">
        <f>IF(VLOOKUP($B100,'Contas a Receber'!$C100:$G100,5,FALSE)&gt;L$1,"",IF(VLOOKUP($B100,'Contas a Receber'!$C100:$G100,5,FALSE)=L$1,'Contas a Receber'!$E100/'Contas a Receber'!$F100,IF(COUNT($C100:K100)&lt;'Contas a Receber'!$F100,'Contas a Receber'!$E100/'Contas a Receber'!$F100,"")))</f>
        <v>#N/A</v>
      </c>
      <c r="M100" s="17" t="e">
        <f>IF(VLOOKUP($B100,'Contas a Receber'!$C100:$G100,5,FALSE)&gt;M$1,"",IF(VLOOKUP($B100,'Contas a Receber'!$C100:$G100,5,FALSE)=M$1,'Contas a Receber'!$E100/'Contas a Receber'!$F100,IF(COUNT($C100:L100)&lt;'Contas a Receber'!$F100,'Contas a Receber'!$E100/'Contas a Receber'!$F100,"")))</f>
        <v>#N/A</v>
      </c>
      <c r="N100" s="17" t="e">
        <f>IF(VLOOKUP($B100,'Contas a Receber'!$C100:$G100,5,FALSE)&gt;N$1,"",IF(VLOOKUP($B100,'Contas a Receber'!$C100:$G100,5,FALSE)=N$1,'Contas a Receber'!$E100/'Contas a Receber'!$F100,IF(COUNT($C100:M100)&lt;'Contas a Receber'!$F100,'Contas a Receber'!$E100/'Contas a Receber'!$F100,"")))</f>
        <v>#N/A</v>
      </c>
    </row>
    <row r="101" spans="2:14">
      <c r="B101" s="17">
        <f>'Contas a Receber'!C101</f>
        <v>0</v>
      </c>
      <c r="C101" s="17" t="e">
        <f>IF(VLOOKUP($B101,'Contas a Receber'!$C101:$F101,2,FALSE)=C$2,'Contas a Receber'!$E101/'Contas a Receber'!$F101,"")</f>
        <v>#N/A</v>
      </c>
      <c r="D101" s="17" t="e">
        <f>IF(VLOOKUP($B101,'Contas a Receber'!$C101:$G101,5,FALSE)&gt;D$1,"",IF(VLOOKUP($B101,'Contas a Receber'!$C101:$G101,5,FALSE)=D$1,'Contas a Receber'!$E101/'Contas a Receber'!$F101,IF(COUNT($C101:C101)&lt;'Contas a Receber'!$F101,'Contas a Receber'!$E101/'Contas a Receber'!$F101,"")))</f>
        <v>#N/A</v>
      </c>
      <c r="E101" s="17" t="e">
        <f>IF(VLOOKUP($B101,'Contas a Receber'!$C101:$G101,5,FALSE)&gt;E$1,"",IF(VLOOKUP($B101,'Contas a Receber'!$C101:$G101,5,FALSE)=E$1,'Contas a Receber'!$E101/'Contas a Receber'!$F101,IF(COUNT($C101:D101)&lt;'Contas a Receber'!$F101,'Contas a Receber'!$E101/'Contas a Receber'!$F101,"")))</f>
        <v>#N/A</v>
      </c>
      <c r="F101" s="17" t="e">
        <f>IF(VLOOKUP($B101,'Contas a Receber'!$C101:$G101,5,FALSE)&gt;F$1,"",IF(VLOOKUP($B101,'Contas a Receber'!$C101:$G101,5,FALSE)=F$1,'Contas a Receber'!$E101/'Contas a Receber'!$F101,IF(COUNT($C101:E101)&lt;'Contas a Receber'!$F101,'Contas a Receber'!$E101/'Contas a Receber'!$F101,"")))</f>
        <v>#N/A</v>
      </c>
      <c r="G101" s="17" t="e">
        <f>IF(VLOOKUP($B101,'Contas a Receber'!$C101:$G101,5,FALSE)&gt;G$1,"",IF(VLOOKUP($B101,'Contas a Receber'!$C101:$G101,5,FALSE)=G$1,'Contas a Receber'!$E101/'Contas a Receber'!$F101,IF(COUNT($C101:F101)&lt;'Contas a Receber'!$F101,'Contas a Receber'!$E101/'Contas a Receber'!$F101,"")))</f>
        <v>#N/A</v>
      </c>
      <c r="H101" s="17" t="e">
        <f>IF(VLOOKUP($B101,'Contas a Receber'!$C101:$G101,5,FALSE)&gt;H$1,"",IF(VLOOKUP($B101,'Contas a Receber'!$C101:$G101,5,FALSE)=H$1,'Contas a Receber'!$E101/'Contas a Receber'!$F101,IF(COUNT($C101:G101)&lt;'Contas a Receber'!$F101,'Contas a Receber'!$E101/'Contas a Receber'!$F101,"")))</f>
        <v>#N/A</v>
      </c>
      <c r="I101" s="17" t="e">
        <f>IF(VLOOKUP($B101,'Contas a Receber'!$C101:$G101,5,FALSE)&gt;I$1,"",IF(VLOOKUP($B101,'Contas a Receber'!$C101:$G101,5,FALSE)=I$1,'Contas a Receber'!$E101/'Contas a Receber'!$F101,IF(COUNT($C101:H101)&lt;'Contas a Receber'!$F101,'Contas a Receber'!$E101/'Contas a Receber'!$F101,"")))</f>
        <v>#N/A</v>
      </c>
      <c r="J101" s="17" t="e">
        <f>IF(VLOOKUP($B101,'Contas a Receber'!$C101:$G101,5,FALSE)&gt;J$1,"",IF(VLOOKUP($B101,'Contas a Receber'!$C101:$G101,5,FALSE)=J$1,'Contas a Receber'!$E101/'Contas a Receber'!$F101,IF(COUNT($C101:I101)&lt;'Contas a Receber'!$F101,'Contas a Receber'!$E101/'Contas a Receber'!$F101,"")))</f>
        <v>#N/A</v>
      </c>
      <c r="K101" s="17" t="e">
        <f>IF(VLOOKUP($B101,'Contas a Receber'!$C101:$G101,5,FALSE)&gt;K$1,"",IF(VLOOKUP($B101,'Contas a Receber'!$C101:$G101,5,FALSE)=K$1,'Contas a Receber'!$E101/'Contas a Receber'!$F101,IF(COUNT($C101:J101)&lt;'Contas a Receber'!$F101,'Contas a Receber'!$E101/'Contas a Receber'!$F101,"")))</f>
        <v>#N/A</v>
      </c>
      <c r="L101" s="17" t="e">
        <f>IF(VLOOKUP($B101,'Contas a Receber'!$C101:$G101,5,FALSE)&gt;L$1,"",IF(VLOOKUP($B101,'Contas a Receber'!$C101:$G101,5,FALSE)=L$1,'Contas a Receber'!$E101/'Contas a Receber'!$F101,IF(COUNT($C101:K101)&lt;'Contas a Receber'!$F101,'Contas a Receber'!$E101/'Contas a Receber'!$F101,"")))</f>
        <v>#N/A</v>
      </c>
      <c r="M101" s="17" t="e">
        <f>IF(VLOOKUP($B101,'Contas a Receber'!$C101:$G101,5,FALSE)&gt;M$1,"",IF(VLOOKUP($B101,'Contas a Receber'!$C101:$G101,5,FALSE)=M$1,'Contas a Receber'!$E101/'Contas a Receber'!$F101,IF(COUNT($C101:L101)&lt;'Contas a Receber'!$F101,'Contas a Receber'!$E101/'Contas a Receber'!$F101,"")))</f>
        <v>#N/A</v>
      </c>
      <c r="N101" s="17" t="e">
        <f>IF(VLOOKUP($B101,'Contas a Receber'!$C101:$G101,5,FALSE)&gt;N$1,"",IF(VLOOKUP($B101,'Contas a Receber'!$C101:$G101,5,FALSE)=N$1,'Contas a Receber'!$E101/'Contas a Receber'!$F101,IF(COUNT($C101:M101)&lt;'Contas a Receber'!$F101,'Contas a Receber'!$E101/'Contas a Receber'!$F101,"")))</f>
        <v>#N/A</v>
      </c>
    </row>
    <row r="102" spans="2:14">
      <c r="B102" s="17">
        <f>'Contas a Receber'!C102</f>
        <v>0</v>
      </c>
      <c r="C102" s="17" t="e">
        <f>IF(VLOOKUP($B102,'Contas a Receber'!$C102:$F102,2,FALSE)=C$2,'Contas a Receber'!$E102/'Contas a Receber'!$F102,"")</f>
        <v>#N/A</v>
      </c>
      <c r="D102" s="17" t="e">
        <f>IF(VLOOKUP($B102,'Contas a Receber'!$C102:$G102,5,FALSE)&gt;D$1,"",IF(VLOOKUP($B102,'Contas a Receber'!$C102:$G102,5,FALSE)=D$1,'Contas a Receber'!$E102/'Contas a Receber'!$F102,IF(COUNT($C102:C102)&lt;'Contas a Receber'!$F102,'Contas a Receber'!$E102/'Contas a Receber'!$F102,"")))</f>
        <v>#N/A</v>
      </c>
      <c r="E102" s="17" t="e">
        <f>IF(VLOOKUP($B102,'Contas a Receber'!$C102:$G102,5,FALSE)&gt;E$1,"",IF(VLOOKUP($B102,'Contas a Receber'!$C102:$G102,5,FALSE)=E$1,'Contas a Receber'!$E102/'Contas a Receber'!$F102,IF(COUNT($C102:D102)&lt;'Contas a Receber'!$F102,'Contas a Receber'!$E102/'Contas a Receber'!$F102,"")))</f>
        <v>#N/A</v>
      </c>
      <c r="F102" s="17" t="e">
        <f>IF(VLOOKUP($B102,'Contas a Receber'!$C102:$G102,5,FALSE)&gt;F$1,"",IF(VLOOKUP($B102,'Contas a Receber'!$C102:$G102,5,FALSE)=F$1,'Contas a Receber'!$E102/'Contas a Receber'!$F102,IF(COUNT($C102:E102)&lt;'Contas a Receber'!$F102,'Contas a Receber'!$E102/'Contas a Receber'!$F102,"")))</f>
        <v>#N/A</v>
      </c>
      <c r="G102" s="17" t="e">
        <f>IF(VLOOKUP($B102,'Contas a Receber'!$C102:$G102,5,FALSE)&gt;G$1,"",IF(VLOOKUP($B102,'Contas a Receber'!$C102:$G102,5,FALSE)=G$1,'Contas a Receber'!$E102/'Contas a Receber'!$F102,IF(COUNT($C102:F102)&lt;'Contas a Receber'!$F102,'Contas a Receber'!$E102/'Contas a Receber'!$F102,"")))</f>
        <v>#N/A</v>
      </c>
      <c r="H102" s="17" t="e">
        <f>IF(VLOOKUP($B102,'Contas a Receber'!$C102:$G102,5,FALSE)&gt;H$1,"",IF(VLOOKUP($B102,'Contas a Receber'!$C102:$G102,5,FALSE)=H$1,'Contas a Receber'!$E102/'Contas a Receber'!$F102,IF(COUNT($C102:G102)&lt;'Contas a Receber'!$F102,'Contas a Receber'!$E102/'Contas a Receber'!$F102,"")))</f>
        <v>#N/A</v>
      </c>
      <c r="I102" s="17" t="e">
        <f>IF(VLOOKUP($B102,'Contas a Receber'!$C102:$G102,5,FALSE)&gt;I$1,"",IF(VLOOKUP($B102,'Contas a Receber'!$C102:$G102,5,FALSE)=I$1,'Contas a Receber'!$E102/'Contas a Receber'!$F102,IF(COUNT($C102:H102)&lt;'Contas a Receber'!$F102,'Contas a Receber'!$E102/'Contas a Receber'!$F102,"")))</f>
        <v>#N/A</v>
      </c>
      <c r="J102" s="17" t="e">
        <f>IF(VLOOKUP($B102,'Contas a Receber'!$C102:$G102,5,FALSE)&gt;J$1,"",IF(VLOOKUP($B102,'Contas a Receber'!$C102:$G102,5,FALSE)=J$1,'Contas a Receber'!$E102/'Contas a Receber'!$F102,IF(COUNT($C102:I102)&lt;'Contas a Receber'!$F102,'Contas a Receber'!$E102/'Contas a Receber'!$F102,"")))</f>
        <v>#N/A</v>
      </c>
      <c r="K102" s="17" t="e">
        <f>IF(VLOOKUP($B102,'Contas a Receber'!$C102:$G102,5,FALSE)&gt;K$1,"",IF(VLOOKUP($B102,'Contas a Receber'!$C102:$G102,5,FALSE)=K$1,'Contas a Receber'!$E102/'Contas a Receber'!$F102,IF(COUNT($C102:J102)&lt;'Contas a Receber'!$F102,'Contas a Receber'!$E102/'Contas a Receber'!$F102,"")))</f>
        <v>#N/A</v>
      </c>
      <c r="L102" s="17" t="e">
        <f>IF(VLOOKUP($B102,'Contas a Receber'!$C102:$G102,5,FALSE)&gt;L$1,"",IF(VLOOKUP($B102,'Contas a Receber'!$C102:$G102,5,FALSE)=L$1,'Contas a Receber'!$E102/'Contas a Receber'!$F102,IF(COUNT($C102:K102)&lt;'Contas a Receber'!$F102,'Contas a Receber'!$E102/'Contas a Receber'!$F102,"")))</f>
        <v>#N/A</v>
      </c>
      <c r="M102" s="17" t="e">
        <f>IF(VLOOKUP($B102,'Contas a Receber'!$C102:$G102,5,FALSE)&gt;M$1,"",IF(VLOOKUP($B102,'Contas a Receber'!$C102:$G102,5,FALSE)=M$1,'Contas a Receber'!$E102/'Contas a Receber'!$F102,IF(COUNT($C102:L102)&lt;'Contas a Receber'!$F102,'Contas a Receber'!$E102/'Contas a Receber'!$F102,"")))</f>
        <v>#N/A</v>
      </c>
      <c r="N102" s="17" t="e">
        <f>IF(VLOOKUP($B102,'Contas a Receber'!$C102:$G102,5,FALSE)&gt;N$1,"",IF(VLOOKUP($B102,'Contas a Receber'!$C102:$G102,5,FALSE)=N$1,'Contas a Receber'!$E102/'Contas a Receber'!$F102,IF(COUNT($C102:M102)&lt;'Contas a Receber'!$F102,'Contas a Receber'!$E102/'Contas a Receber'!$F102,"")))</f>
        <v>#N/A</v>
      </c>
    </row>
    <row r="103" spans="2:14">
      <c r="B103" s="17">
        <f>'Contas a Receber'!C103</f>
        <v>0</v>
      </c>
      <c r="C103" s="17" t="e">
        <f>IF(VLOOKUP($B103,'Contas a Receber'!$C103:$F103,2,FALSE)=C$2,'Contas a Receber'!$E103/'Contas a Receber'!$F103,"")</f>
        <v>#N/A</v>
      </c>
      <c r="D103" s="17" t="e">
        <f>IF(VLOOKUP($B103,'Contas a Receber'!$C103:$G103,5,FALSE)&gt;D$1,"",IF(VLOOKUP($B103,'Contas a Receber'!$C103:$G103,5,FALSE)=D$1,'Contas a Receber'!$E103/'Contas a Receber'!$F103,IF(COUNT($C103:C103)&lt;'Contas a Receber'!$F103,'Contas a Receber'!$E103/'Contas a Receber'!$F103,"")))</f>
        <v>#N/A</v>
      </c>
      <c r="E103" s="17" t="e">
        <f>IF(VLOOKUP($B103,'Contas a Receber'!$C103:$G103,5,FALSE)&gt;E$1,"",IF(VLOOKUP($B103,'Contas a Receber'!$C103:$G103,5,FALSE)=E$1,'Contas a Receber'!$E103/'Contas a Receber'!$F103,IF(COUNT($C103:D103)&lt;'Contas a Receber'!$F103,'Contas a Receber'!$E103/'Contas a Receber'!$F103,"")))</f>
        <v>#N/A</v>
      </c>
      <c r="F103" s="17" t="e">
        <f>IF(VLOOKUP($B103,'Contas a Receber'!$C103:$G103,5,FALSE)&gt;F$1,"",IF(VLOOKUP($B103,'Contas a Receber'!$C103:$G103,5,FALSE)=F$1,'Contas a Receber'!$E103/'Contas a Receber'!$F103,IF(COUNT($C103:E103)&lt;'Contas a Receber'!$F103,'Contas a Receber'!$E103/'Contas a Receber'!$F103,"")))</f>
        <v>#N/A</v>
      </c>
      <c r="G103" s="17" t="e">
        <f>IF(VLOOKUP($B103,'Contas a Receber'!$C103:$G103,5,FALSE)&gt;G$1,"",IF(VLOOKUP($B103,'Contas a Receber'!$C103:$G103,5,FALSE)=G$1,'Contas a Receber'!$E103/'Contas a Receber'!$F103,IF(COUNT($C103:F103)&lt;'Contas a Receber'!$F103,'Contas a Receber'!$E103/'Contas a Receber'!$F103,"")))</f>
        <v>#N/A</v>
      </c>
      <c r="H103" s="17" t="e">
        <f>IF(VLOOKUP($B103,'Contas a Receber'!$C103:$G103,5,FALSE)&gt;H$1,"",IF(VLOOKUP($B103,'Contas a Receber'!$C103:$G103,5,FALSE)=H$1,'Contas a Receber'!$E103/'Contas a Receber'!$F103,IF(COUNT($C103:G103)&lt;'Contas a Receber'!$F103,'Contas a Receber'!$E103/'Contas a Receber'!$F103,"")))</f>
        <v>#N/A</v>
      </c>
      <c r="I103" s="17" t="e">
        <f>IF(VLOOKUP($B103,'Contas a Receber'!$C103:$G103,5,FALSE)&gt;I$1,"",IF(VLOOKUP($B103,'Contas a Receber'!$C103:$G103,5,FALSE)=I$1,'Contas a Receber'!$E103/'Contas a Receber'!$F103,IF(COUNT($C103:H103)&lt;'Contas a Receber'!$F103,'Contas a Receber'!$E103/'Contas a Receber'!$F103,"")))</f>
        <v>#N/A</v>
      </c>
      <c r="J103" s="17" t="e">
        <f>IF(VLOOKUP($B103,'Contas a Receber'!$C103:$G103,5,FALSE)&gt;J$1,"",IF(VLOOKUP($B103,'Contas a Receber'!$C103:$G103,5,FALSE)=J$1,'Contas a Receber'!$E103/'Contas a Receber'!$F103,IF(COUNT($C103:I103)&lt;'Contas a Receber'!$F103,'Contas a Receber'!$E103/'Contas a Receber'!$F103,"")))</f>
        <v>#N/A</v>
      </c>
      <c r="K103" s="17" t="e">
        <f>IF(VLOOKUP($B103,'Contas a Receber'!$C103:$G103,5,FALSE)&gt;K$1,"",IF(VLOOKUP($B103,'Contas a Receber'!$C103:$G103,5,FALSE)=K$1,'Contas a Receber'!$E103/'Contas a Receber'!$F103,IF(COUNT($C103:J103)&lt;'Contas a Receber'!$F103,'Contas a Receber'!$E103/'Contas a Receber'!$F103,"")))</f>
        <v>#N/A</v>
      </c>
      <c r="L103" s="17" t="e">
        <f>IF(VLOOKUP($B103,'Contas a Receber'!$C103:$G103,5,FALSE)&gt;L$1,"",IF(VLOOKUP($B103,'Contas a Receber'!$C103:$G103,5,FALSE)=L$1,'Contas a Receber'!$E103/'Contas a Receber'!$F103,IF(COUNT($C103:K103)&lt;'Contas a Receber'!$F103,'Contas a Receber'!$E103/'Contas a Receber'!$F103,"")))</f>
        <v>#N/A</v>
      </c>
      <c r="M103" s="17" t="e">
        <f>IF(VLOOKUP($B103,'Contas a Receber'!$C103:$G103,5,FALSE)&gt;M$1,"",IF(VLOOKUP($B103,'Contas a Receber'!$C103:$G103,5,FALSE)=M$1,'Contas a Receber'!$E103/'Contas a Receber'!$F103,IF(COUNT($C103:L103)&lt;'Contas a Receber'!$F103,'Contas a Receber'!$E103/'Contas a Receber'!$F103,"")))</f>
        <v>#N/A</v>
      </c>
      <c r="N103" s="17" t="e">
        <f>IF(VLOOKUP($B103,'Contas a Receber'!$C103:$G103,5,FALSE)&gt;N$1,"",IF(VLOOKUP($B103,'Contas a Receber'!$C103:$G103,5,FALSE)=N$1,'Contas a Receber'!$E103/'Contas a Receber'!$F103,IF(COUNT($C103:M103)&lt;'Contas a Receber'!$F103,'Contas a Receber'!$E103/'Contas a Receber'!$F103,"")))</f>
        <v>#N/A</v>
      </c>
    </row>
    <row r="104" spans="2:14">
      <c r="B104" s="17">
        <f>'Contas a Receber'!C104</f>
        <v>0</v>
      </c>
      <c r="C104" s="17" t="e">
        <f>IF(VLOOKUP($B104,'Contas a Receber'!$C104:$F104,2,FALSE)=C$2,'Contas a Receber'!$E104/'Contas a Receber'!$F104,"")</f>
        <v>#N/A</v>
      </c>
      <c r="D104" s="17" t="e">
        <f>IF(VLOOKUP($B104,'Contas a Receber'!$C104:$G104,5,FALSE)&gt;D$1,"",IF(VLOOKUP($B104,'Contas a Receber'!$C104:$G104,5,FALSE)=D$1,'Contas a Receber'!$E104/'Contas a Receber'!$F104,IF(COUNT($C104:C104)&lt;'Contas a Receber'!$F104,'Contas a Receber'!$E104/'Contas a Receber'!$F104,"")))</f>
        <v>#N/A</v>
      </c>
      <c r="E104" s="17" t="e">
        <f>IF(VLOOKUP($B104,'Contas a Receber'!$C104:$G104,5,FALSE)&gt;E$1,"",IF(VLOOKUP($B104,'Contas a Receber'!$C104:$G104,5,FALSE)=E$1,'Contas a Receber'!$E104/'Contas a Receber'!$F104,IF(COUNT($C104:D104)&lt;'Contas a Receber'!$F104,'Contas a Receber'!$E104/'Contas a Receber'!$F104,"")))</f>
        <v>#N/A</v>
      </c>
      <c r="F104" s="17" t="e">
        <f>IF(VLOOKUP($B104,'Contas a Receber'!$C104:$G104,5,FALSE)&gt;F$1,"",IF(VLOOKUP($B104,'Contas a Receber'!$C104:$G104,5,FALSE)=F$1,'Contas a Receber'!$E104/'Contas a Receber'!$F104,IF(COUNT($C104:E104)&lt;'Contas a Receber'!$F104,'Contas a Receber'!$E104/'Contas a Receber'!$F104,"")))</f>
        <v>#N/A</v>
      </c>
      <c r="G104" s="17" t="e">
        <f>IF(VLOOKUP($B104,'Contas a Receber'!$C104:$G104,5,FALSE)&gt;G$1,"",IF(VLOOKUP($B104,'Contas a Receber'!$C104:$G104,5,FALSE)=G$1,'Contas a Receber'!$E104/'Contas a Receber'!$F104,IF(COUNT($C104:F104)&lt;'Contas a Receber'!$F104,'Contas a Receber'!$E104/'Contas a Receber'!$F104,"")))</f>
        <v>#N/A</v>
      </c>
      <c r="H104" s="17" t="e">
        <f>IF(VLOOKUP($B104,'Contas a Receber'!$C104:$G104,5,FALSE)&gt;H$1,"",IF(VLOOKUP($B104,'Contas a Receber'!$C104:$G104,5,FALSE)=H$1,'Contas a Receber'!$E104/'Contas a Receber'!$F104,IF(COUNT($C104:G104)&lt;'Contas a Receber'!$F104,'Contas a Receber'!$E104/'Contas a Receber'!$F104,"")))</f>
        <v>#N/A</v>
      </c>
      <c r="I104" s="17" t="e">
        <f>IF(VLOOKUP($B104,'Contas a Receber'!$C104:$G104,5,FALSE)&gt;I$1,"",IF(VLOOKUP($B104,'Contas a Receber'!$C104:$G104,5,FALSE)=I$1,'Contas a Receber'!$E104/'Contas a Receber'!$F104,IF(COUNT($C104:H104)&lt;'Contas a Receber'!$F104,'Contas a Receber'!$E104/'Contas a Receber'!$F104,"")))</f>
        <v>#N/A</v>
      </c>
      <c r="J104" s="17" t="e">
        <f>IF(VLOOKUP($B104,'Contas a Receber'!$C104:$G104,5,FALSE)&gt;J$1,"",IF(VLOOKUP($B104,'Contas a Receber'!$C104:$G104,5,FALSE)=J$1,'Contas a Receber'!$E104/'Contas a Receber'!$F104,IF(COUNT($C104:I104)&lt;'Contas a Receber'!$F104,'Contas a Receber'!$E104/'Contas a Receber'!$F104,"")))</f>
        <v>#N/A</v>
      </c>
      <c r="K104" s="17" t="e">
        <f>IF(VLOOKUP($B104,'Contas a Receber'!$C104:$G104,5,FALSE)&gt;K$1,"",IF(VLOOKUP($B104,'Contas a Receber'!$C104:$G104,5,FALSE)=K$1,'Contas a Receber'!$E104/'Contas a Receber'!$F104,IF(COUNT($C104:J104)&lt;'Contas a Receber'!$F104,'Contas a Receber'!$E104/'Contas a Receber'!$F104,"")))</f>
        <v>#N/A</v>
      </c>
      <c r="L104" s="17" t="e">
        <f>IF(VLOOKUP($B104,'Contas a Receber'!$C104:$G104,5,FALSE)&gt;L$1,"",IF(VLOOKUP($B104,'Contas a Receber'!$C104:$G104,5,FALSE)=L$1,'Contas a Receber'!$E104/'Contas a Receber'!$F104,IF(COUNT($C104:K104)&lt;'Contas a Receber'!$F104,'Contas a Receber'!$E104/'Contas a Receber'!$F104,"")))</f>
        <v>#N/A</v>
      </c>
      <c r="M104" s="17" t="e">
        <f>IF(VLOOKUP($B104,'Contas a Receber'!$C104:$G104,5,FALSE)&gt;M$1,"",IF(VLOOKUP($B104,'Contas a Receber'!$C104:$G104,5,FALSE)=M$1,'Contas a Receber'!$E104/'Contas a Receber'!$F104,IF(COUNT($C104:L104)&lt;'Contas a Receber'!$F104,'Contas a Receber'!$E104/'Contas a Receber'!$F104,"")))</f>
        <v>#N/A</v>
      </c>
      <c r="N104" s="17" t="e">
        <f>IF(VLOOKUP($B104,'Contas a Receber'!$C104:$G104,5,FALSE)&gt;N$1,"",IF(VLOOKUP($B104,'Contas a Receber'!$C104:$G104,5,FALSE)=N$1,'Contas a Receber'!$E104/'Contas a Receber'!$F104,IF(COUNT($C104:M104)&lt;'Contas a Receber'!$F104,'Contas a Receber'!$E104/'Contas a Receber'!$F104,"")))</f>
        <v>#N/A</v>
      </c>
    </row>
    <row r="105" spans="2:14">
      <c r="B105" s="17">
        <f>'Contas a Receber'!C105</f>
        <v>0</v>
      </c>
      <c r="C105" s="17" t="e">
        <f>IF(VLOOKUP($B105,'Contas a Receber'!$C105:$F105,2,FALSE)=C$2,'Contas a Receber'!$E105/'Contas a Receber'!$F105,"")</f>
        <v>#N/A</v>
      </c>
      <c r="D105" s="17" t="e">
        <f>IF(VLOOKUP($B105,'Contas a Receber'!$C105:$G105,5,FALSE)&gt;D$1,"",IF(VLOOKUP($B105,'Contas a Receber'!$C105:$G105,5,FALSE)=D$1,'Contas a Receber'!$E105/'Contas a Receber'!$F105,IF(COUNT($C105:C105)&lt;'Contas a Receber'!$F105,'Contas a Receber'!$E105/'Contas a Receber'!$F105,"")))</f>
        <v>#N/A</v>
      </c>
      <c r="E105" s="17" t="e">
        <f>IF(VLOOKUP($B105,'Contas a Receber'!$C105:$G105,5,FALSE)&gt;E$1,"",IF(VLOOKUP($B105,'Contas a Receber'!$C105:$G105,5,FALSE)=E$1,'Contas a Receber'!$E105/'Contas a Receber'!$F105,IF(COUNT($C105:D105)&lt;'Contas a Receber'!$F105,'Contas a Receber'!$E105/'Contas a Receber'!$F105,"")))</f>
        <v>#N/A</v>
      </c>
      <c r="F105" s="17" t="e">
        <f>IF(VLOOKUP($B105,'Contas a Receber'!$C105:$G105,5,FALSE)&gt;F$1,"",IF(VLOOKUP($B105,'Contas a Receber'!$C105:$G105,5,FALSE)=F$1,'Contas a Receber'!$E105/'Contas a Receber'!$F105,IF(COUNT($C105:E105)&lt;'Contas a Receber'!$F105,'Contas a Receber'!$E105/'Contas a Receber'!$F105,"")))</f>
        <v>#N/A</v>
      </c>
      <c r="G105" s="17" t="e">
        <f>IF(VLOOKUP($B105,'Contas a Receber'!$C105:$G105,5,FALSE)&gt;G$1,"",IF(VLOOKUP($B105,'Contas a Receber'!$C105:$G105,5,FALSE)=G$1,'Contas a Receber'!$E105/'Contas a Receber'!$F105,IF(COUNT($C105:F105)&lt;'Contas a Receber'!$F105,'Contas a Receber'!$E105/'Contas a Receber'!$F105,"")))</f>
        <v>#N/A</v>
      </c>
      <c r="H105" s="17" t="e">
        <f>IF(VLOOKUP($B105,'Contas a Receber'!$C105:$G105,5,FALSE)&gt;H$1,"",IF(VLOOKUP($B105,'Contas a Receber'!$C105:$G105,5,FALSE)=H$1,'Contas a Receber'!$E105/'Contas a Receber'!$F105,IF(COUNT($C105:G105)&lt;'Contas a Receber'!$F105,'Contas a Receber'!$E105/'Contas a Receber'!$F105,"")))</f>
        <v>#N/A</v>
      </c>
      <c r="I105" s="17" t="e">
        <f>IF(VLOOKUP($B105,'Contas a Receber'!$C105:$G105,5,FALSE)&gt;I$1,"",IF(VLOOKUP($B105,'Contas a Receber'!$C105:$G105,5,FALSE)=I$1,'Contas a Receber'!$E105/'Contas a Receber'!$F105,IF(COUNT($C105:H105)&lt;'Contas a Receber'!$F105,'Contas a Receber'!$E105/'Contas a Receber'!$F105,"")))</f>
        <v>#N/A</v>
      </c>
      <c r="J105" s="17" t="e">
        <f>IF(VLOOKUP($B105,'Contas a Receber'!$C105:$G105,5,FALSE)&gt;J$1,"",IF(VLOOKUP($B105,'Contas a Receber'!$C105:$G105,5,FALSE)=J$1,'Contas a Receber'!$E105/'Contas a Receber'!$F105,IF(COUNT($C105:I105)&lt;'Contas a Receber'!$F105,'Contas a Receber'!$E105/'Contas a Receber'!$F105,"")))</f>
        <v>#N/A</v>
      </c>
      <c r="K105" s="17" t="e">
        <f>IF(VLOOKUP($B105,'Contas a Receber'!$C105:$G105,5,FALSE)&gt;K$1,"",IF(VLOOKUP($B105,'Contas a Receber'!$C105:$G105,5,FALSE)=K$1,'Contas a Receber'!$E105/'Contas a Receber'!$F105,IF(COUNT($C105:J105)&lt;'Contas a Receber'!$F105,'Contas a Receber'!$E105/'Contas a Receber'!$F105,"")))</f>
        <v>#N/A</v>
      </c>
      <c r="L105" s="17" t="e">
        <f>IF(VLOOKUP($B105,'Contas a Receber'!$C105:$G105,5,FALSE)&gt;L$1,"",IF(VLOOKUP($B105,'Contas a Receber'!$C105:$G105,5,FALSE)=L$1,'Contas a Receber'!$E105/'Contas a Receber'!$F105,IF(COUNT($C105:K105)&lt;'Contas a Receber'!$F105,'Contas a Receber'!$E105/'Contas a Receber'!$F105,"")))</f>
        <v>#N/A</v>
      </c>
      <c r="M105" s="17" t="e">
        <f>IF(VLOOKUP($B105,'Contas a Receber'!$C105:$G105,5,FALSE)&gt;M$1,"",IF(VLOOKUP($B105,'Contas a Receber'!$C105:$G105,5,FALSE)=M$1,'Contas a Receber'!$E105/'Contas a Receber'!$F105,IF(COUNT($C105:L105)&lt;'Contas a Receber'!$F105,'Contas a Receber'!$E105/'Contas a Receber'!$F105,"")))</f>
        <v>#N/A</v>
      </c>
      <c r="N105" s="17" t="e">
        <f>IF(VLOOKUP($B105,'Contas a Receber'!$C105:$G105,5,FALSE)&gt;N$1,"",IF(VLOOKUP($B105,'Contas a Receber'!$C105:$G105,5,FALSE)=N$1,'Contas a Receber'!$E105/'Contas a Receber'!$F105,IF(COUNT($C105:M105)&lt;'Contas a Receber'!$F105,'Contas a Receber'!$E105/'Contas a Receber'!$F105,"")))</f>
        <v>#N/A</v>
      </c>
    </row>
    <row r="106" spans="2:14">
      <c r="B106" s="17">
        <f>'Contas a Receber'!C106</f>
        <v>0</v>
      </c>
      <c r="C106" s="17" t="e">
        <f>IF(VLOOKUP($B106,'Contas a Receber'!$C106:$F106,2,FALSE)=C$2,'Contas a Receber'!$E106/'Contas a Receber'!$F106,"")</f>
        <v>#N/A</v>
      </c>
      <c r="D106" s="17" t="e">
        <f>IF(VLOOKUP($B106,'Contas a Receber'!$C106:$G106,5,FALSE)&gt;D$1,"",IF(VLOOKUP($B106,'Contas a Receber'!$C106:$G106,5,FALSE)=D$1,'Contas a Receber'!$E106/'Contas a Receber'!$F106,IF(COUNT($C106:C106)&lt;'Contas a Receber'!$F106,'Contas a Receber'!$E106/'Contas a Receber'!$F106,"")))</f>
        <v>#N/A</v>
      </c>
      <c r="E106" s="17" t="e">
        <f>IF(VLOOKUP($B106,'Contas a Receber'!$C106:$G106,5,FALSE)&gt;E$1,"",IF(VLOOKUP($B106,'Contas a Receber'!$C106:$G106,5,FALSE)=E$1,'Contas a Receber'!$E106/'Contas a Receber'!$F106,IF(COUNT($C106:D106)&lt;'Contas a Receber'!$F106,'Contas a Receber'!$E106/'Contas a Receber'!$F106,"")))</f>
        <v>#N/A</v>
      </c>
      <c r="F106" s="17" t="e">
        <f>IF(VLOOKUP($B106,'Contas a Receber'!$C106:$G106,5,FALSE)&gt;F$1,"",IF(VLOOKUP($B106,'Contas a Receber'!$C106:$G106,5,FALSE)=F$1,'Contas a Receber'!$E106/'Contas a Receber'!$F106,IF(COUNT($C106:E106)&lt;'Contas a Receber'!$F106,'Contas a Receber'!$E106/'Contas a Receber'!$F106,"")))</f>
        <v>#N/A</v>
      </c>
      <c r="G106" s="17" t="e">
        <f>IF(VLOOKUP($B106,'Contas a Receber'!$C106:$G106,5,FALSE)&gt;G$1,"",IF(VLOOKUP($B106,'Contas a Receber'!$C106:$G106,5,FALSE)=G$1,'Contas a Receber'!$E106/'Contas a Receber'!$F106,IF(COUNT($C106:F106)&lt;'Contas a Receber'!$F106,'Contas a Receber'!$E106/'Contas a Receber'!$F106,"")))</f>
        <v>#N/A</v>
      </c>
      <c r="H106" s="17" t="e">
        <f>IF(VLOOKUP($B106,'Contas a Receber'!$C106:$G106,5,FALSE)&gt;H$1,"",IF(VLOOKUP($B106,'Contas a Receber'!$C106:$G106,5,FALSE)=H$1,'Contas a Receber'!$E106/'Contas a Receber'!$F106,IF(COUNT($C106:G106)&lt;'Contas a Receber'!$F106,'Contas a Receber'!$E106/'Contas a Receber'!$F106,"")))</f>
        <v>#N/A</v>
      </c>
      <c r="I106" s="17" t="e">
        <f>IF(VLOOKUP($B106,'Contas a Receber'!$C106:$G106,5,FALSE)&gt;I$1,"",IF(VLOOKUP($B106,'Contas a Receber'!$C106:$G106,5,FALSE)=I$1,'Contas a Receber'!$E106/'Contas a Receber'!$F106,IF(COUNT($C106:H106)&lt;'Contas a Receber'!$F106,'Contas a Receber'!$E106/'Contas a Receber'!$F106,"")))</f>
        <v>#N/A</v>
      </c>
      <c r="J106" s="17" t="e">
        <f>IF(VLOOKUP($B106,'Contas a Receber'!$C106:$G106,5,FALSE)&gt;J$1,"",IF(VLOOKUP($B106,'Contas a Receber'!$C106:$G106,5,FALSE)=J$1,'Contas a Receber'!$E106/'Contas a Receber'!$F106,IF(COUNT($C106:I106)&lt;'Contas a Receber'!$F106,'Contas a Receber'!$E106/'Contas a Receber'!$F106,"")))</f>
        <v>#N/A</v>
      </c>
      <c r="K106" s="17" t="e">
        <f>IF(VLOOKUP($B106,'Contas a Receber'!$C106:$G106,5,FALSE)&gt;K$1,"",IF(VLOOKUP($B106,'Contas a Receber'!$C106:$G106,5,FALSE)=K$1,'Contas a Receber'!$E106/'Contas a Receber'!$F106,IF(COUNT($C106:J106)&lt;'Contas a Receber'!$F106,'Contas a Receber'!$E106/'Contas a Receber'!$F106,"")))</f>
        <v>#N/A</v>
      </c>
      <c r="L106" s="17" t="e">
        <f>IF(VLOOKUP($B106,'Contas a Receber'!$C106:$G106,5,FALSE)&gt;L$1,"",IF(VLOOKUP($B106,'Contas a Receber'!$C106:$G106,5,FALSE)=L$1,'Contas a Receber'!$E106/'Contas a Receber'!$F106,IF(COUNT($C106:K106)&lt;'Contas a Receber'!$F106,'Contas a Receber'!$E106/'Contas a Receber'!$F106,"")))</f>
        <v>#N/A</v>
      </c>
      <c r="M106" s="17" t="e">
        <f>IF(VLOOKUP($B106,'Contas a Receber'!$C106:$G106,5,FALSE)&gt;M$1,"",IF(VLOOKUP($B106,'Contas a Receber'!$C106:$G106,5,FALSE)=M$1,'Contas a Receber'!$E106/'Contas a Receber'!$F106,IF(COUNT($C106:L106)&lt;'Contas a Receber'!$F106,'Contas a Receber'!$E106/'Contas a Receber'!$F106,"")))</f>
        <v>#N/A</v>
      </c>
      <c r="N106" s="17" t="e">
        <f>IF(VLOOKUP($B106,'Contas a Receber'!$C106:$G106,5,FALSE)&gt;N$1,"",IF(VLOOKUP($B106,'Contas a Receber'!$C106:$G106,5,FALSE)=N$1,'Contas a Receber'!$E106/'Contas a Receber'!$F106,IF(COUNT($C106:M106)&lt;'Contas a Receber'!$F106,'Contas a Receber'!$E106/'Contas a Receber'!$F106,"")))</f>
        <v>#N/A</v>
      </c>
    </row>
    <row r="107" spans="2:14">
      <c r="B107" s="17">
        <f>'Contas a Receber'!C107</f>
        <v>0</v>
      </c>
      <c r="C107" s="17" t="e">
        <f>IF(VLOOKUP($B107,'Contas a Receber'!$C107:$F107,2,FALSE)=C$2,'Contas a Receber'!$E107/'Contas a Receber'!$F107,"")</f>
        <v>#N/A</v>
      </c>
      <c r="D107" s="17" t="e">
        <f>IF(VLOOKUP($B107,'Contas a Receber'!$C107:$G107,5,FALSE)&gt;D$1,"",IF(VLOOKUP($B107,'Contas a Receber'!$C107:$G107,5,FALSE)=D$1,'Contas a Receber'!$E107/'Contas a Receber'!$F107,IF(COUNT($C107:C107)&lt;'Contas a Receber'!$F107,'Contas a Receber'!$E107/'Contas a Receber'!$F107,"")))</f>
        <v>#N/A</v>
      </c>
      <c r="E107" s="17" t="e">
        <f>IF(VLOOKUP($B107,'Contas a Receber'!$C107:$G107,5,FALSE)&gt;E$1,"",IF(VLOOKUP($B107,'Contas a Receber'!$C107:$G107,5,FALSE)=E$1,'Contas a Receber'!$E107/'Contas a Receber'!$F107,IF(COUNT($C107:D107)&lt;'Contas a Receber'!$F107,'Contas a Receber'!$E107/'Contas a Receber'!$F107,"")))</f>
        <v>#N/A</v>
      </c>
      <c r="F107" s="17" t="e">
        <f>IF(VLOOKUP($B107,'Contas a Receber'!$C107:$G107,5,FALSE)&gt;F$1,"",IF(VLOOKUP($B107,'Contas a Receber'!$C107:$G107,5,FALSE)=F$1,'Contas a Receber'!$E107/'Contas a Receber'!$F107,IF(COUNT($C107:E107)&lt;'Contas a Receber'!$F107,'Contas a Receber'!$E107/'Contas a Receber'!$F107,"")))</f>
        <v>#N/A</v>
      </c>
      <c r="G107" s="17" t="e">
        <f>IF(VLOOKUP($B107,'Contas a Receber'!$C107:$G107,5,FALSE)&gt;G$1,"",IF(VLOOKUP($B107,'Contas a Receber'!$C107:$G107,5,FALSE)=G$1,'Contas a Receber'!$E107/'Contas a Receber'!$F107,IF(COUNT($C107:F107)&lt;'Contas a Receber'!$F107,'Contas a Receber'!$E107/'Contas a Receber'!$F107,"")))</f>
        <v>#N/A</v>
      </c>
      <c r="H107" s="17" t="e">
        <f>IF(VLOOKUP($B107,'Contas a Receber'!$C107:$G107,5,FALSE)&gt;H$1,"",IF(VLOOKUP($B107,'Contas a Receber'!$C107:$G107,5,FALSE)=H$1,'Contas a Receber'!$E107/'Contas a Receber'!$F107,IF(COUNT($C107:G107)&lt;'Contas a Receber'!$F107,'Contas a Receber'!$E107/'Contas a Receber'!$F107,"")))</f>
        <v>#N/A</v>
      </c>
      <c r="I107" s="17" t="e">
        <f>IF(VLOOKUP($B107,'Contas a Receber'!$C107:$G107,5,FALSE)&gt;I$1,"",IF(VLOOKUP($B107,'Contas a Receber'!$C107:$G107,5,FALSE)=I$1,'Contas a Receber'!$E107/'Contas a Receber'!$F107,IF(COUNT($C107:H107)&lt;'Contas a Receber'!$F107,'Contas a Receber'!$E107/'Contas a Receber'!$F107,"")))</f>
        <v>#N/A</v>
      </c>
      <c r="J107" s="17" t="e">
        <f>IF(VLOOKUP($B107,'Contas a Receber'!$C107:$G107,5,FALSE)&gt;J$1,"",IF(VLOOKUP($B107,'Contas a Receber'!$C107:$G107,5,FALSE)=J$1,'Contas a Receber'!$E107/'Contas a Receber'!$F107,IF(COUNT($C107:I107)&lt;'Contas a Receber'!$F107,'Contas a Receber'!$E107/'Contas a Receber'!$F107,"")))</f>
        <v>#N/A</v>
      </c>
      <c r="K107" s="17" t="e">
        <f>IF(VLOOKUP($B107,'Contas a Receber'!$C107:$G107,5,FALSE)&gt;K$1,"",IF(VLOOKUP($B107,'Contas a Receber'!$C107:$G107,5,FALSE)=K$1,'Contas a Receber'!$E107/'Contas a Receber'!$F107,IF(COUNT($C107:J107)&lt;'Contas a Receber'!$F107,'Contas a Receber'!$E107/'Contas a Receber'!$F107,"")))</f>
        <v>#N/A</v>
      </c>
      <c r="L107" s="17" t="e">
        <f>IF(VLOOKUP($B107,'Contas a Receber'!$C107:$G107,5,FALSE)&gt;L$1,"",IF(VLOOKUP($B107,'Contas a Receber'!$C107:$G107,5,FALSE)=L$1,'Contas a Receber'!$E107/'Contas a Receber'!$F107,IF(COUNT($C107:K107)&lt;'Contas a Receber'!$F107,'Contas a Receber'!$E107/'Contas a Receber'!$F107,"")))</f>
        <v>#N/A</v>
      </c>
      <c r="M107" s="17" t="e">
        <f>IF(VLOOKUP($B107,'Contas a Receber'!$C107:$G107,5,FALSE)&gt;M$1,"",IF(VLOOKUP($B107,'Contas a Receber'!$C107:$G107,5,FALSE)=M$1,'Contas a Receber'!$E107/'Contas a Receber'!$F107,IF(COUNT($C107:L107)&lt;'Contas a Receber'!$F107,'Contas a Receber'!$E107/'Contas a Receber'!$F107,"")))</f>
        <v>#N/A</v>
      </c>
      <c r="N107" s="17" t="e">
        <f>IF(VLOOKUP($B107,'Contas a Receber'!$C107:$G107,5,FALSE)&gt;N$1,"",IF(VLOOKUP($B107,'Contas a Receber'!$C107:$G107,5,FALSE)=N$1,'Contas a Receber'!$E107/'Contas a Receber'!$F107,IF(COUNT($C107:M107)&lt;'Contas a Receber'!$F107,'Contas a Receber'!$E107/'Contas a Receber'!$F107,"")))</f>
        <v>#N/A</v>
      </c>
    </row>
    <row r="108" spans="2:14">
      <c r="B108" s="17">
        <f>'Contas a Receber'!C108</f>
        <v>0</v>
      </c>
      <c r="C108" s="17" t="e">
        <f>IF(VLOOKUP($B108,'Contas a Receber'!$C108:$F108,2,FALSE)=C$2,'Contas a Receber'!$E108/'Contas a Receber'!$F108,"")</f>
        <v>#N/A</v>
      </c>
      <c r="D108" s="17" t="e">
        <f>IF(VLOOKUP($B108,'Contas a Receber'!$C108:$G108,5,FALSE)&gt;D$1,"",IF(VLOOKUP($B108,'Contas a Receber'!$C108:$G108,5,FALSE)=D$1,'Contas a Receber'!$E108/'Contas a Receber'!$F108,IF(COUNT($C108:C108)&lt;'Contas a Receber'!$F108,'Contas a Receber'!$E108/'Contas a Receber'!$F108,"")))</f>
        <v>#N/A</v>
      </c>
      <c r="E108" s="17" t="e">
        <f>IF(VLOOKUP($B108,'Contas a Receber'!$C108:$G108,5,FALSE)&gt;E$1,"",IF(VLOOKUP($B108,'Contas a Receber'!$C108:$G108,5,FALSE)=E$1,'Contas a Receber'!$E108/'Contas a Receber'!$F108,IF(COUNT($C108:D108)&lt;'Contas a Receber'!$F108,'Contas a Receber'!$E108/'Contas a Receber'!$F108,"")))</f>
        <v>#N/A</v>
      </c>
      <c r="F108" s="17" t="e">
        <f>IF(VLOOKUP($B108,'Contas a Receber'!$C108:$G108,5,FALSE)&gt;F$1,"",IF(VLOOKUP($B108,'Contas a Receber'!$C108:$G108,5,FALSE)=F$1,'Contas a Receber'!$E108/'Contas a Receber'!$F108,IF(COUNT($C108:E108)&lt;'Contas a Receber'!$F108,'Contas a Receber'!$E108/'Contas a Receber'!$F108,"")))</f>
        <v>#N/A</v>
      </c>
      <c r="G108" s="17" t="e">
        <f>IF(VLOOKUP($B108,'Contas a Receber'!$C108:$G108,5,FALSE)&gt;G$1,"",IF(VLOOKUP($B108,'Contas a Receber'!$C108:$G108,5,FALSE)=G$1,'Contas a Receber'!$E108/'Contas a Receber'!$F108,IF(COUNT($C108:F108)&lt;'Contas a Receber'!$F108,'Contas a Receber'!$E108/'Contas a Receber'!$F108,"")))</f>
        <v>#N/A</v>
      </c>
      <c r="H108" s="17" t="e">
        <f>IF(VLOOKUP($B108,'Contas a Receber'!$C108:$G108,5,FALSE)&gt;H$1,"",IF(VLOOKUP($B108,'Contas a Receber'!$C108:$G108,5,FALSE)=H$1,'Contas a Receber'!$E108/'Contas a Receber'!$F108,IF(COUNT($C108:G108)&lt;'Contas a Receber'!$F108,'Contas a Receber'!$E108/'Contas a Receber'!$F108,"")))</f>
        <v>#N/A</v>
      </c>
      <c r="I108" s="17" t="e">
        <f>IF(VLOOKUP($B108,'Contas a Receber'!$C108:$G108,5,FALSE)&gt;I$1,"",IF(VLOOKUP($B108,'Contas a Receber'!$C108:$G108,5,FALSE)=I$1,'Contas a Receber'!$E108/'Contas a Receber'!$F108,IF(COUNT($C108:H108)&lt;'Contas a Receber'!$F108,'Contas a Receber'!$E108/'Contas a Receber'!$F108,"")))</f>
        <v>#N/A</v>
      </c>
      <c r="J108" s="17" t="e">
        <f>IF(VLOOKUP($B108,'Contas a Receber'!$C108:$G108,5,FALSE)&gt;J$1,"",IF(VLOOKUP($B108,'Contas a Receber'!$C108:$G108,5,FALSE)=J$1,'Contas a Receber'!$E108/'Contas a Receber'!$F108,IF(COUNT($C108:I108)&lt;'Contas a Receber'!$F108,'Contas a Receber'!$E108/'Contas a Receber'!$F108,"")))</f>
        <v>#N/A</v>
      </c>
      <c r="K108" s="17" t="e">
        <f>IF(VLOOKUP($B108,'Contas a Receber'!$C108:$G108,5,FALSE)&gt;K$1,"",IF(VLOOKUP($B108,'Contas a Receber'!$C108:$G108,5,FALSE)=K$1,'Contas a Receber'!$E108/'Contas a Receber'!$F108,IF(COUNT($C108:J108)&lt;'Contas a Receber'!$F108,'Contas a Receber'!$E108/'Contas a Receber'!$F108,"")))</f>
        <v>#N/A</v>
      </c>
      <c r="L108" s="17" t="e">
        <f>IF(VLOOKUP($B108,'Contas a Receber'!$C108:$G108,5,FALSE)&gt;L$1,"",IF(VLOOKUP($B108,'Contas a Receber'!$C108:$G108,5,FALSE)=L$1,'Contas a Receber'!$E108/'Contas a Receber'!$F108,IF(COUNT($C108:K108)&lt;'Contas a Receber'!$F108,'Contas a Receber'!$E108/'Contas a Receber'!$F108,"")))</f>
        <v>#N/A</v>
      </c>
      <c r="M108" s="17" t="e">
        <f>IF(VLOOKUP($B108,'Contas a Receber'!$C108:$G108,5,FALSE)&gt;M$1,"",IF(VLOOKUP($B108,'Contas a Receber'!$C108:$G108,5,FALSE)=M$1,'Contas a Receber'!$E108/'Contas a Receber'!$F108,IF(COUNT($C108:L108)&lt;'Contas a Receber'!$F108,'Contas a Receber'!$E108/'Contas a Receber'!$F108,"")))</f>
        <v>#N/A</v>
      </c>
      <c r="N108" s="17" t="e">
        <f>IF(VLOOKUP($B108,'Contas a Receber'!$C108:$G108,5,FALSE)&gt;N$1,"",IF(VLOOKUP($B108,'Contas a Receber'!$C108:$G108,5,FALSE)=N$1,'Contas a Receber'!$E108/'Contas a Receber'!$F108,IF(COUNT($C108:M108)&lt;'Contas a Receber'!$F108,'Contas a Receber'!$E108/'Contas a Receber'!$F108,"")))</f>
        <v>#N/A</v>
      </c>
    </row>
    <row r="109" spans="2:14">
      <c r="B109" s="17">
        <f>'Contas a Receber'!C109</f>
        <v>0</v>
      </c>
      <c r="C109" s="17" t="e">
        <f>IF(VLOOKUP($B109,'Contas a Receber'!$C109:$F109,2,FALSE)=C$2,'Contas a Receber'!$E109/'Contas a Receber'!$F109,"")</f>
        <v>#N/A</v>
      </c>
      <c r="D109" s="17" t="e">
        <f>IF(VLOOKUP($B109,'Contas a Receber'!$C109:$G109,5,FALSE)&gt;D$1,"",IF(VLOOKUP($B109,'Contas a Receber'!$C109:$G109,5,FALSE)=D$1,'Contas a Receber'!$E109/'Contas a Receber'!$F109,IF(COUNT($C109:C109)&lt;'Contas a Receber'!$F109,'Contas a Receber'!$E109/'Contas a Receber'!$F109,"")))</f>
        <v>#N/A</v>
      </c>
      <c r="E109" s="17" t="e">
        <f>IF(VLOOKUP($B109,'Contas a Receber'!$C109:$G109,5,FALSE)&gt;E$1,"",IF(VLOOKUP($B109,'Contas a Receber'!$C109:$G109,5,FALSE)=E$1,'Contas a Receber'!$E109/'Contas a Receber'!$F109,IF(COUNT($C109:D109)&lt;'Contas a Receber'!$F109,'Contas a Receber'!$E109/'Contas a Receber'!$F109,"")))</f>
        <v>#N/A</v>
      </c>
      <c r="F109" s="17" t="e">
        <f>IF(VLOOKUP($B109,'Contas a Receber'!$C109:$G109,5,FALSE)&gt;F$1,"",IF(VLOOKUP($B109,'Contas a Receber'!$C109:$G109,5,FALSE)=F$1,'Contas a Receber'!$E109/'Contas a Receber'!$F109,IF(COUNT($C109:E109)&lt;'Contas a Receber'!$F109,'Contas a Receber'!$E109/'Contas a Receber'!$F109,"")))</f>
        <v>#N/A</v>
      </c>
      <c r="G109" s="17" t="e">
        <f>IF(VLOOKUP($B109,'Contas a Receber'!$C109:$G109,5,FALSE)&gt;G$1,"",IF(VLOOKUP($B109,'Contas a Receber'!$C109:$G109,5,FALSE)=G$1,'Contas a Receber'!$E109/'Contas a Receber'!$F109,IF(COUNT($C109:F109)&lt;'Contas a Receber'!$F109,'Contas a Receber'!$E109/'Contas a Receber'!$F109,"")))</f>
        <v>#N/A</v>
      </c>
      <c r="H109" s="17" t="e">
        <f>IF(VLOOKUP($B109,'Contas a Receber'!$C109:$G109,5,FALSE)&gt;H$1,"",IF(VLOOKUP($B109,'Contas a Receber'!$C109:$G109,5,FALSE)=H$1,'Contas a Receber'!$E109/'Contas a Receber'!$F109,IF(COUNT($C109:G109)&lt;'Contas a Receber'!$F109,'Contas a Receber'!$E109/'Contas a Receber'!$F109,"")))</f>
        <v>#N/A</v>
      </c>
      <c r="I109" s="17" t="e">
        <f>IF(VLOOKUP($B109,'Contas a Receber'!$C109:$G109,5,FALSE)&gt;I$1,"",IF(VLOOKUP($B109,'Contas a Receber'!$C109:$G109,5,FALSE)=I$1,'Contas a Receber'!$E109/'Contas a Receber'!$F109,IF(COUNT($C109:H109)&lt;'Contas a Receber'!$F109,'Contas a Receber'!$E109/'Contas a Receber'!$F109,"")))</f>
        <v>#N/A</v>
      </c>
      <c r="J109" s="17" t="e">
        <f>IF(VLOOKUP($B109,'Contas a Receber'!$C109:$G109,5,FALSE)&gt;J$1,"",IF(VLOOKUP($B109,'Contas a Receber'!$C109:$G109,5,FALSE)=J$1,'Contas a Receber'!$E109/'Contas a Receber'!$F109,IF(COUNT($C109:I109)&lt;'Contas a Receber'!$F109,'Contas a Receber'!$E109/'Contas a Receber'!$F109,"")))</f>
        <v>#N/A</v>
      </c>
      <c r="K109" s="17" t="e">
        <f>IF(VLOOKUP($B109,'Contas a Receber'!$C109:$G109,5,FALSE)&gt;K$1,"",IF(VLOOKUP($B109,'Contas a Receber'!$C109:$G109,5,FALSE)=K$1,'Contas a Receber'!$E109/'Contas a Receber'!$F109,IF(COUNT($C109:J109)&lt;'Contas a Receber'!$F109,'Contas a Receber'!$E109/'Contas a Receber'!$F109,"")))</f>
        <v>#N/A</v>
      </c>
      <c r="L109" s="17" t="e">
        <f>IF(VLOOKUP($B109,'Contas a Receber'!$C109:$G109,5,FALSE)&gt;L$1,"",IF(VLOOKUP($B109,'Contas a Receber'!$C109:$G109,5,FALSE)=L$1,'Contas a Receber'!$E109/'Contas a Receber'!$F109,IF(COUNT($C109:K109)&lt;'Contas a Receber'!$F109,'Contas a Receber'!$E109/'Contas a Receber'!$F109,"")))</f>
        <v>#N/A</v>
      </c>
      <c r="M109" s="17" t="e">
        <f>IF(VLOOKUP($B109,'Contas a Receber'!$C109:$G109,5,FALSE)&gt;M$1,"",IF(VLOOKUP($B109,'Contas a Receber'!$C109:$G109,5,FALSE)=M$1,'Contas a Receber'!$E109/'Contas a Receber'!$F109,IF(COUNT($C109:L109)&lt;'Contas a Receber'!$F109,'Contas a Receber'!$E109/'Contas a Receber'!$F109,"")))</f>
        <v>#N/A</v>
      </c>
      <c r="N109" s="17" t="e">
        <f>IF(VLOOKUP($B109,'Contas a Receber'!$C109:$G109,5,FALSE)&gt;N$1,"",IF(VLOOKUP($B109,'Contas a Receber'!$C109:$G109,5,FALSE)=N$1,'Contas a Receber'!$E109/'Contas a Receber'!$F109,IF(COUNT($C109:M109)&lt;'Contas a Receber'!$F109,'Contas a Receber'!$E109/'Contas a Receber'!$F109,"")))</f>
        <v>#N/A</v>
      </c>
    </row>
    <row r="110" spans="2:14">
      <c r="B110" s="17">
        <f>'Contas a Receber'!C110</f>
        <v>0</v>
      </c>
      <c r="C110" s="17" t="e">
        <f>IF(VLOOKUP($B110,'Contas a Receber'!$C110:$F110,2,FALSE)=C$2,'Contas a Receber'!$E110/'Contas a Receber'!$F110,"")</f>
        <v>#N/A</v>
      </c>
      <c r="D110" s="17" t="e">
        <f>IF(VLOOKUP($B110,'Contas a Receber'!$C110:$G110,5,FALSE)&gt;D$1,"",IF(VLOOKUP($B110,'Contas a Receber'!$C110:$G110,5,FALSE)=D$1,'Contas a Receber'!$E110/'Contas a Receber'!$F110,IF(COUNT($C110:C110)&lt;'Contas a Receber'!$F110,'Contas a Receber'!$E110/'Contas a Receber'!$F110,"")))</f>
        <v>#N/A</v>
      </c>
      <c r="E110" s="17" t="e">
        <f>IF(VLOOKUP($B110,'Contas a Receber'!$C110:$G110,5,FALSE)&gt;E$1,"",IF(VLOOKUP($B110,'Contas a Receber'!$C110:$G110,5,FALSE)=E$1,'Contas a Receber'!$E110/'Contas a Receber'!$F110,IF(COUNT($C110:D110)&lt;'Contas a Receber'!$F110,'Contas a Receber'!$E110/'Contas a Receber'!$F110,"")))</f>
        <v>#N/A</v>
      </c>
      <c r="F110" s="17" t="e">
        <f>IF(VLOOKUP($B110,'Contas a Receber'!$C110:$G110,5,FALSE)&gt;F$1,"",IF(VLOOKUP($B110,'Contas a Receber'!$C110:$G110,5,FALSE)=F$1,'Contas a Receber'!$E110/'Contas a Receber'!$F110,IF(COUNT($C110:E110)&lt;'Contas a Receber'!$F110,'Contas a Receber'!$E110/'Contas a Receber'!$F110,"")))</f>
        <v>#N/A</v>
      </c>
      <c r="G110" s="17" t="e">
        <f>IF(VLOOKUP($B110,'Contas a Receber'!$C110:$G110,5,FALSE)&gt;G$1,"",IF(VLOOKUP($B110,'Contas a Receber'!$C110:$G110,5,FALSE)=G$1,'Contas a Receber'!$E110/'Contas a Receber'!$F110,IF(COUNT($C110:F110)&lt;'Contas a Receber'!$F110,'Contas a Receber'!$E110/'Contas a Receber'!$F110,"")))</f>
        <v>#N/A</v>
      </c>
      <c r="H110" s="17" t="e">
        <f>IF(VLOOKUP($B110,'Contas a Receber'!$C110:$G110,5,FALSE)&gt;H$1,"",IF(VLOOKUP($B110,'Contas a Receber'!$C110:$G110,5,FALSE)=H$1,'Contas a Receber'!$E110/'Contas a Receber'!$F110,IF(COUNT($C110:G110)&lt;'Contas a Receber'!$F110,'Contas a Receber'!$E110/'Contas a Receber'!$F110,"")))</f>
        <v>#N/A</v>
      </c>
      <c r="I110" s="17" t="e">
        <f>IF(VLOOKUP($B110,'Contas a Receber'!$C110:$G110,5,FALSE)&gt;I$1,"",IF(VLOOKUP($B110,'Contas a Receber'!$C110:$G110,5,FALSE)=I$1,'Contas a Receber'!$E110/'Contas a Receber'!$F110,IF(COUNT($C110:H110)&lt;'Contas a Receber'!$F110,'Contas a Receber'!$E110/'Contas a Receber'!$F110,"")))</f>
        <v>#N/A</v>
      </c>
      <c r="J110" s="17" t="e">
        <f>IF(VLOOKUP($B110,'Contas a Receber'!$C110:$G110,5,FALSE)&gt;J$1,"",IF(VLOOKUP($B110,'Contas a Receber'!$C110:$G110,5,FALSE)=J$1,'Contas a Receber'!$E110/'Contas a Receber'!$F110,IF(COUNT($C110:I110)&lt;'Contas a Receber'!$F110,'Contas a Receber'!$E110/'Contas a Receber'!$F110,"")))</f>
        <v>#N/A</v>
      </c>
      <c r="K110" s="17" t="e">
        <f>IF(VLOOKUP($B110,'Contas a Receber'!$C110:$G110,5,FALSE)&gt;K$1,"",IF(VLOOKUP($B110,'Contas a Receber'!$C110:$G110,5,FALSE)=K$1,'Contas a Receber'!$E110/'Contas a Receber'!$F110,IF(COUNT($C110:J110)&lt;'Contas a Receber'!$F110,'Contas a Receber'!$E110/'Contas a Receber'!$F110,"")))</f>
        <v>#N/A</v>
      </c>
      <c r="L110" s="17" t="e">
        <f>IF(VLOOKUP($B110,'Contas a Receber'!$C110:$G110,5,FALSE)&gt;L$1,"",IF(VLOOKUP($B110,'Contas a Receber'!$C110:$G110,5,FALSE)=L$1,'Contas a Receber'!$E110/'Contas a Receber'!$F110,IF(COUNT($C110:K110)&lt;'Contas a Receber'!$F110,'Contas a Receber'!$E110/'Contas a Receber'!$F110,"")))</f>
        <v>#N/A</v>
      </c>
      <c r="M110" s="17" t="e">
        <f>IF(VLOOKUP($B110,'Contas a Receber'!$C110:$G110,5,FALSE)&gt;M$1,"",IF(VLOOKUP($B110,'Contas a Receber'!$C110:$G110,5,FALSE)=M$1,'Contas a Receber'!$E110/'Contas a Receber'!$F110,IF(COUNT($C110:L110)&lt;'Contas a Receber'!$F110,'Contas a Receber'!$E110/'Contas a Receber'!$F110,"")))</f>
        <v>#N/A</v>
      </c>
      <c r="N110" s="17" t="e">
        <f>IF(VLOOKUP($B110,'Contas a Receber'!$C110:$G110,5,FALSE)&gt;N$1,"",IF(VLOOKUP($B110,'Contas a Receber'!$C110:$G110,5,FALSE)=N$1,'Contas a Receber'!$E110/'Contas a Receber'!$F110,IF(COUNT($C110:M110)&lt;'Contas a Receber'!$F110,'Contas a Receber'!$E110/'Contas a Receber'!$F110,"")))</f>
        <v>#N/A</v>
      </c>
    </row>
    <row r="111" spans="2:14">
      <c r="B111" s="17">
        <f>'Contas a Receber'!C111</f>
        <v>0</v>
      </c>
      <c r="C111" s="17" t="e">
        <f>IF(VLOOKUP($B111,'Contas a Receber'!$C111:$F111,2,FALSE)=C$2,'Contas a Receber'!$E111/'Contas a Receber'!$F111,"")</f>
        <v>#N/A</v>
      </c>
      <c r="D111" s="17" t="e">
        <f>IF(VLOOKUP($B111,'Contas a Receber'!$C111:$G111,5,FALSE)&gt;D$1,"",IF(VLOOKUP($B111,'Contas a Receber'!$C111:$G111,5,FALSE)=D$1,'Contas a Receber'!$E111/'Contas a Receber'!$F111,IF(COUNT($C111:C111)&lt;'Contas a Receber'!$F111,'Contas a Receber'!$E111/'Contas a Receber'!$F111,"")))</f>
        <v>#N/A</v>
      </c>
      <c r="E111" s="17" t="e">
        <f>IF(VLOOKUP($B111,'Contas a Receber'!$C111:$G111,5,FALSE)&gt;E$1,"",IF(VLOOKUP($B111,'Contas a Receber'!$C111:$G111,5,FALSE)=E$1,'Contas a Receber'!$E111/'Contas a Receber'!$F111,IF(COUNT($C111:D111)&lt;'Contas a Receber'!$F111,'Contas a Receber'!$E111/'Contas a Receber'!$F111,"")))</f>
        <v>#N/A</v>
      </c>
      <c r="F111" s="17" t="e">
        <f>IF(VLOOKUP($B111,'Contas a Receber'!$C111:$G111,5,FALSE)&gt;F$1,"",IF(VLOOKUP($B111,'Contas a Receber'!$C111:$G111,5,FALSE)=F$1,'Contas a Receber'!$E111/'Contas a Receber'!$F111,IF(COUNT($C111:E111)&lt;'Contas a Receber'!$F111,'Contas a Receber'!$E111/'Contas a Receber'!$F111,"")))</f>
        <v>#N/A</v>
      </c>
      <c r="G111" s="17" t="e">
        <f>IF(VLOOKUP($B111,'Contas a Receber'!$C111:$G111,5,FALSE)&gt;G$1,"",IF(VLOOKUP($B111,'Contas a Receber'!$C111:$G111,5,FALSE)=G$1,'Contas a Receber'!$E111/'Contas a Receber'!$F111,IF(COUNT($C111:F111)&lt;'Contas a Receber'!$F111,'Contas a Receber'!$E111/'Contas a Receber'!$F111,"")))</f>
        <v>#N/A</v>
      </c>
      <c r="H111" s="17" t="e">
        <f>IF(VLOOKUP($B111,'Contas a Receber'!$C111:$G111,5,FALSE)&gt;H$1,"",IF(VLOOKUP($B111,'Contas a Receber'!$C111:$G111,5,FALSE)=H$1,'Contas a Receber'!$E111/'Contas a Receber'!$F111,IF(COUNT($C111:G111)&lt;'Contas a Receber'!$F111,'Contas a Receber'!$E111/'Contas a Receber'!$F111,"")))</f>
        <v>#N/A</v>
      </c>
      <c r="I111" s="17" t="e">
        <f>IF(VLOOKUP($B111,'Contas a Receber'!$C111:$G111,5,FALSE)&gt;I$1,"",IF(VLOOKUP($B111,'Contas a Receber'!$C111:$G111,5,FALSE)=I$1,'Contas a Receber'!$E111/'Contas a Receber'!$F111,IF(COUNT($C111:H111)&lt;'Contas a Receber'!$F111,'Contas a Receber'!$E111/'Contas a Receber'!$F111,"")))</f>
        <v>#N/A</v>
      </c>
      <c r="J111" s="17" t="e">
        <f>IF(VLOOKUP($B111,'Contas a Receber'!$C111:$G111,5,FALSE)&gt;J$1,"",IF(VLOOKUP($B111,'Contas a Receber'!$C111:$G111,5,FALSE)=J$1,'Contas a Receber'!$E111/'Contas a Receber'!$F111,IF(COUNT($C111:I111)&lt;'Contas a Receber'!$F111,'Contas a Receber'!$E111/'Contas a Receber'!$F111,"")))</f>
        <v>#N/A</v>
      </c>
      <c r="K111" s="17" t="e">
        <f>IF(VLOOKUP($B111,'Contas a Receber'!$C111:$G111,5,FALSE)&gt;K$1,"",IF(VLOOKUP($B111,'Contas a Receber'!$C111:$G111,5,FALSE)=K$1,'Contas a Receber'!$E111/'Contas a Receber'!$F111,IF(COUNT($C111:J111)&lt;'Contas a Receber'!$F111,'Contas a Receber'!$E111/'Contas a Receber'!$F111,"")))</f>
        <v>#N/A</v>
      </c>
      <c r="L111" s="17" t="e">
        <f>IF(VLOOKUP($B111,'Contas a Receber'!$C111:$G111,5,FALSE)&gt;L$1,"",IF(VLOOKUP($B111,'Contas a Receber'!$C111:$G111,5,FALSE)=L$1,'Contas a Receber'!$E111/'Contas a Receber'!$F111,IF(COUNT($C111:K111)&lt;'Contas a Receber'!$F111,'Contas a Receber'!$E111/'Contas a Receber'!$F111,"")))</f>
        <v>#N/A</v>
      </c>
      <c r="M111" s="17" t="e">
        <f>IF(VLOOKUP($B111,'Contas a Receber'!$C111:$G111,5,FALSE)&gt;M$1,"",IF(VLOOKUP($B111,'Contas a Receber'!$C111:$G111,5,FALSE)=M$1,'Contas a Receber'!$E111/'Contas a Receber'!$F111,IF(COUNT($C111:L111)&lt;'Contas a Receber'!$F111,'Contas a Receber'!$E111/'Contas a Receber'!$F111,"")))</f>
        <v>#N/A</v>
      </c>
      <c r="N111" s="17" t="e">
        <f>IF(VLOOKUP($B111,'Contas a Receber'!$C111:$G111,5,FALSE)&gt;N$1,"",IF(VLOOKUP($B111,'Contas a Receber'!$C111:$G111,5,FALSE)=N$1,'Contas a Receber'!$E111/'Contas a Receber'!$F111,IF(COUNT($C111:M111)&lt;'Contas a Receber'!$F111,'Contas a Receber'!$E111/'Contas a Receber'!$F111,"")))</f>
        <v>#N/A</v>
      </c>
    </row>
    <row r="112" spans="2:14">
      <c r="B112" s="17">
        <f>'Contas a Receber'!C112</f>
        <v>0</v>
      </c>
      <c r="C112" s="17" t="e">
        <f>IF(VLOOKUP($B112,'Contas a Receber'!$C112:$F112,2,FALSE)=C$2,'Contas a Receber'!$E112/'Contas a Receber'!$F112,"")</f>
        <v>#N/A</v>
      </c>
      <c r="D112" s="17" t="e">
        <f>IF(VLOOKUP($B112,'Contas a Receber'!$C112:$G112,5,FALSE)&gt;D$1,"",IF(VLOOKUP($B112,'Contas a Receber'!$C112:$G112,5,FALSE)=D$1,'Contas a Receber'!$E112/'Contas a Receber'!$F112,IF(COUNT($C112:C112)&lt;'Contas a Receber'!$F112,'Contas a Receber'!$E112/'Contas a Receber'!$F112,"")))</f>
        <v>#N/A</v>
      </c>
      <c r="E112" s="17" t="e">
        <f>IF(VLOOKUP($B112,'Contas a Receber'!$C112:$G112,5,FALSE)&gt;E$1,"",IF(VLOOKUP($B112,'Contas a Receber'!$C112:$G112,5,FALSE)=E$1,'Contas a Receber'!$E112/'Contas a Receber'!$F112,IF(COUNT($C112:D112)&lt;'Contas a Receber'!$F112,'Contas a Receber'!$E112/'Contas a Receber'!$F112,"")))</f>
        <v>#N/A</v>
      </c>
      <c r="F112" s="17" t="e">
        <f>IF(VLOOKUP($B112,'Contas a Receber'!$C112:$G112,5,FALSE)&gt;F$1,"",IF(VLOOKUP($B112,'Contas a Receber'!$C112:$G112,5,FALSE)=F$1,'Contas a Receber'!$E112/'Contas a Receber'!$F112,IF(COUNT($C112:E112)&lt;'Contas a Receber'!$F112,'Contas a Receber'!$E112/'Contas a Receber'!$F112,"")))</f>
        <v>#N/A</v>
      </c>
      <c r="G112" s="17" t="e">
        <f>IF(VLOOKUP($B112,'Contas a Receber'!$C112:$G112,5,FALSE)&gt;G$1,"",IF(VLOOKUP($B112,'Contas a Receber'!$C112:$G112,5,FALSE)=G$1,'Contas a Receber'!$E112/'Contas a Receber'!$F112,IF(COUNT($C112:F112)&lt;'Contas a Receber'!$F112,'Contas a Receber'!$E112/'Contas a Receber'!$F112,"")))</f>
        <v>#N/A</v>
      </c>
      <c r="H112" s="17" t="e">
        <f>IF(VLOOKUP($B112,'Contas a Receber'!$C112:$G112,5,FALSE)&gt;H$1,"",IF(VLOOKUP($B112,'Contas a Receber'!$C112:$G112,5,FALSE)=H$1,'Contas a Receber'!$E112/'Contas a Receber'!$F112,IF(COUNT($C112:G112)&lt;'Contas a Receber'!$F112,'Contas a Receber'!$E112/'Contas a Receber'!$F112,"")))</f>
        <v>#N/A</v>
      </c>
      <c r="I112" s="17" t="e">
        <f>IF(VLOOKUP($B112,'Contas a Receber'!$C112:$G112,5,FALSE)&gt;I$1,"",IF(VLOOKUP($B112,'Contas a Receber'!$C112:$G112,5,FALSE)=I$1,'Contas a Receber'!$E112/'Contas a Receber'!$F112,IF(COUNT($C112:H112)&lt;'Contas a Receber'!$F112,'Contas a Receber'!$E112/'Contas a Receber'!$F112,"")))</f>
        <v>#N/A</v>
      </c>
      <c r="J112" s="17" t="e">
        <f>IF(VLOOKUP($B112,'Contas a Receber'!$C112:$G112,5,FALSE)&gt;J$1,"",IF(VLOOKUP($B112,'Contas a Receber'!$C112:$G112,5,FALSE)=J$1,'Contas a Receber'!$E112/'Contas a Receber'!$F112,IF(COUNT($C112:I112)&lt;'Contas a Receber'!$F112,'Contas a Receber'!$E112/'Contas a Receber'!$F112,"")))</f>
        <v>#N/A</v>
      </c>
      <c r="K112" s="17" t="e">
        <f>IF(VLOOKUP($B112,'Contas a Receber'!$C112:$G112,5,FALSE)&gt;K$1,"",IF(VLOOKUP($B112,'Contas a Receber'!$C112:$G112,5,FALSE)=K$1,'Contas a Receber'!$E112/'Contas a Receber'!$F112,IF(COUNT($C112:J112)&lt;'Contas a Receber'!$F112,'Contas a Receber'!$E112/'Contas a Receber'!$F112,"")))</f>
        <v>#N/A</v>
      </c>
      <c r="L112" s="17" t="e">
        <f>IF(VLOOKUP($B112,'Contas a Receber'!$C112:$G112,5,FALSE)&gt;L$1,"",IF(VLOOKUP($B112,'Contas a Receber'!$C112:$G112,5,FALSE)=L$1,'Contas a Receber'!$E112/'Contas a Receber'!$F112,IF(COUNT($C112:K112)&lt;'Contas a Receber'!$F112,'Contas a Receber'!$E112/'Contas a Receber'!$F112,"")))</f>
        <v>#N/A</v>
      </c>
      <c r="M112" s="17" t="e">
        <f>IF(VLOOKUP($B112,'Contas a Receber'!$C112:$G112,5,FALSE)&gt;M$1,"",IF(VLOOKUP($B112,'Contas a Receber'!$C112:$G112,5,FALSE)=M$1,'Contas a Receber'!$E112/'Contas a Receber'!$F112,IF(COUNT($C112:L112)&lt;'Contas a Receber'!$F112,'Contas a Receber'!$E112/'Contas a Receber'!$F112,"")))</f>
        <v>#N/A</v>
      </c>
      <c r="N112" s="17" t="e">
        <f>IF(VLOOKUP($B112,'Contas a Receber'!$C112:$G112,5,FALSE)&gt;N$1,"",IF(VLOOKUP($B112,'Contas a Receber'!$C112:$G112,5,FALSE)=N$1,'Contas a Receber'!$E112/'Contas a Receber'!$F112,IF(COUNT($C112:M112)&lt;'Contas a Receber'!$F112,'Contas a Receber'!$E112/'Contas a Receber'!$F112,"")))</f>
        <v>#N/A</v>
      </c>
    </row>
    <row r="113" spans="2:14">
      <c r="B113" s="17">
        <f>'Contas a Receber'!C113</f>
        <v>0</v>
      </c>
      <c r="C113" s="17" t="e">
        <f>IF(VLOOKUP($B113,'Contas a Receber'!$C113:$F113,2,FALSE)=C$2,'Contas a Receber'!$E113/'Contas a Receber'!$F113,"")</f>
        <v>#N/A</v>
      </c>
      <c r="D113" s="17" t="e">
        <f>IF(VLOOKUP($B113,'Contas a Receber'!$C113:$G113,5,FALSE)&gt;D$1,"",IF(VLOOKUP($B113,'Contas a Receber'!$C113:$G113,5,FALSE)=D$1,'Contas a Receber'!$E113/'Contas a Receber'!$F113,IF(COUNT($C113:C113)&lt;'Contas a Receber'!$F113,'Contas a Receber'!$E113/'Contas a Receber'!$F113,"")))</f>
        <v>#N/A</v>
      </c>
      <c r="E113" s="17" t="e">
        <f>IF(VLOOKUP($B113,'Contas a Receber'!$C113:$G113,5,FALSE)&gt;E$1,"",IF(VLOOKUP($B113,'Contas a Receber'!$C113:$G113,5,FALSE)=E$1,'Contas a Receber'!$E113/'Contas a Receber'!$F113,IF(COUNT($C113:D113)&lt;'Contas a Receber'!$F113,'Contas a Receber'!$E113/'Contas a Receber'!$F113,"")))</f>
        <v>#N/A</v>
      </c>
      <c r="F113" s="17" t="e">
        <f>IF(VLOOKUP($B113,'Contas a Receber'!$C113:$G113,5,FALSE)&gt;F$1,"",IF(VLOOKUP($B113,'Contas a Receber'!$C113:$G113,5,FALSE)=F$1,'Contas a Receber'!$E113/'Contas a Receber'!$F113,IF(COUNT($C113:E113)&lt;'Contas a Receber'!$F113,'Contas a Receber'!$E113/'Contas a Receber'!$F113,"")))</f>
        <v>#N/A</v>
      </c>
      <c r="G113" s="17" t="e">
        <f>IF(VLOOKUP($B113,'Contas a Receber'!$C113:$G113,5,FALSE)&gt;G$1,"",IF(VLOOKUP($B113,'Contas a Receber'!$C113:$G113,5,FALSE)=G$1,'Contas a Receber'!$E113/'Contas a Receber'!$F113,IF(COUNT($C113:F113)&lt;'Contas a Receber'!$F113,'Contas a Receber'!$E113/'Contas a Receber'!$F113,"")))</f>
        <v>#N/A</v>
      </c>
      <c r="H113" s="17" t="e">
        <f>IF(VLOOKUP($B113,'Contas a Receber'!$C113:$G113,5,FALSE)&gt;H$1,"",IF(VLOOKUP($B113,'Contas a Receber'!$C113:$G113,5,FALSE)=H$1,'Contas a Receber'!$E113/'Contas a Receber'!$F113,IF(COUNT($C113:G113)&lt;'Contas a Receber'!$F113,'Contas a Receber'!$E113/'Contas a Receber'!$F113,"")))</f>
        <v>#N/A</v>
      </c>
      <c r="I113" s="17" t="e">
        <f>IF(VLOOKUP($B113,'Contas a Receber'!$C113:$G113,5,FALSE)&gt;I$1,"",IF(VLOOKUP($B113,'Contas a Receber'!$C113:$G113,5,FALSE)=I$1,'Contas a Receber'!$E113/'Contas a Receber'!$F113,IF(COUNT($C113:H113)&lt;'Contas a Receber'!$F113,'Contas a Receber'!$E113/'Contas a Receber'!$F113,"")))</f>
        <v>#N/A</v>
      </c>
      <c r="J113" s="17" t="e">
        <f>IF(VLOOKUP($B113,'Contas a Receber'!$C113:$G113,5,FALSE)&gt;J$1,"",IF(VLOOKUP($B113,'Contas a Receber'!$C113:$G113,5,FALSE)=J$1,'Contas a Receber'!$E113/'Contas a Receber'!$F113,IF(COUNT($C113:I113)&lt;'Contas a Receber'!$F113,'Contas a Receber'!$E113/'Contas a Receber'!$F113,"")))</f>
        <v>#N/A</v>
      </c>
      <c r="K113" s="17" t="e">
        <f>IF(VLOOKUP($B113,'Contas a Receber'!$C113:$G113,5,FALSE)&gt;K$1,"",IF(VLOOKUP($B113,'Contas a Receber'!$C113:$G113,5,FALSE)=K$1,'Contas a Receber'!$E113/'Contas a Receber'!$F113,IF(COUNT($C113:J113)&lt;'Contas a Receber'!$F113,'Contas a Receber'!$E113/'Contas a Receber'!$F113,"")))</f>
        <v>#N/A</v>
      </c>
      <c r="L113" s="17" t="e">
        <f>IF(VLOOKUP($B113,'Contas a Receber'!$C113:$G113,5,FALSE)&gt;L$1,"",IF(VLOOKUP($B113,'Contas a Receber'!$C113:$G113,5,FALSE)=L$1,'Contas a Receber'!$E113/'Contas a Receber'!$F113,IF(COUNT($C113:K113)&lt;'Contas a Receber'!$F113,'Contas a Receber'!$E113/'Contas a Receber'!$F113,"")))</f>
        <v>#N/A</v>
      </c>
      <c r="M113" s="17" t="e">
        <f>IF(VLOOKUP($B113,'Contas a Receber'!$C113:$G113,5,FALSE)&gt;M$1,"",IF(VLOOKUP($B113,'Contas a Receber'!$C113:$G113,5,FALSE)=M$1,'Contas a Receber'!$E113/'Contas a Receber'!$F113,IF(COUNT($C113:L113)&lt;'Contas a Receber'!$F113,'Contas a Receber'!$E113/'Contas a Receber'!$F113,"")))</f>
        <v>#N/A</v>
      </c>
      <c r="N113" s="17" t="e">
        <f>IF(VLOOKUP($B113,'Contas a Receber'!$C113:$G113,5,FALSE)&gt;N$1,"",IF(VLOOKUP($B113,'Contas a Receber'!$C113:$G113,5,FALSE)=N$1,'Contas a Receber'!$E113/'Contas a Receber'!$F113,IF(COUNT($C113:M113)&lt;'Contas a Receber'!$F113,'Contas a Receber'!$E113/'Contas a Receber'!$F113,"")))</f>
        <v>#N/A</v>
      </c>
    </row>
    <row r="114" spans="2:14">
      <c r="B114" s="17">
        <f>'Contas a Receber'!C114</f>
        <v>0</v>
      </c>
      <c r="C114" s="17" t="e">
        <f>IF(VLOOKUP($B114,'Contas a Receber'!$C114:$F114,2,FALSE)=C$2,'Contas a Receber'!$E114/'Contas a Receber'!$F114,"")</f>
        <v>#N/A</v>
      </c>
      <c r="D114" s="17" t="e">
        <f>IF(VLOOKUP($B114,'Contas a Receber'!$C114:$G114,5,FALSE)&gt;D$1,"",IF(VLOOKUP($B114,'Contas a Receber'!$C114:$G114,5,FALSE)=D$1,'Contas a Receber'!$E114/'Contas a Receber'!$F114,IF(COUNT($C114:C114)&lt;'Contas a Receber'!$F114,'Contas a Receber'!$E114/'Contas a Receber'!$F114,"")))</f>
        <v>#N/A</v>
      </c>
      <c r="E114" s="17" t="e">
        <f>IF(VLOOKUP($B114,'Contas a Receber'!$C114:$G114,5,FALSE)&gt;E$1,"",IF(VLOOKUP($B114,'Contas a Receber'!$C114:$G114,5,FALSE)=E$1,'Contas a Receber'!$E114/'Contas a Receber'!$F114,IF(COUNT($C114:D114)&lt;'Contas a Receber'!$F114,'Contas a Receber'!$E114/'Contas a Receber'!$F114,"")))</f>
        <v>#N/A</v>
      </c>
      <c r="F114" s="17" t="e">
        <f>IF(VLOOKUP($B114,'Contas a Receber'!$C114:$G114,5,FALSE)&gt;F$1,"",IF(VLOOKUP($B114,'Contas a Receber'!$C114:$G114,5,FALSE)=F$1,'Contas a Receber'!$E114/'Contas a Receber'!$F114,IF(COUNT($C114:E114)&lt;'Contas a Receber'!$F114,'Contas a Receber'!$E114/'Contas a Receber'!$F114,"")))</f>
        <v>#N/A</v>
      </c>
      <c r="G114" s="17" t="e">
        <f>IF(VLOOKUP($B114,'Contas a Receber'!$C114:$G114,5,FALSE)&gt;G$1,"",IF(VLOOKUP($B114,'Contas a Receber'!$C114:$G114,5,FALSE)=G$1,'Contas a Receber'!$E114/'Contas a Receber'!$F114,IF(COUNT($C114:F114)&lt;'Contas a Receber'!$F114,'Contas a Receber'!$E114/'Contas a Receber'!$F114,"")))</f>
        <v>#N/A</v>
      </c>
      <c r="H114" s="17" t="e">
        <f>IF(VLOOKUP($B114,'Contas a Receber'!$C114:$G114,5,FALSE)&gt;H$1,"",IF(VLOOKUP($B114,'Contas a Receber'!$C114:$G114,5,FALSE)=H$1,'Contas a Receber'!$E114/'Contas a Receber'!$F114,IF(COUNT($C114:G114)&lt;'Contas a Receber'!$F114,'Contas a Receber'!$E114/'Contas a Receber'!$F114,"")))</f>
        <v>#N/A</v>
      </c>
      <c r="I114" s="17" t="e">
        <f>IF(VLOOKUP($B114,'Contas a Receber'!$C114:$G114,5,FALSE)&gt;I$1,"",IF(VLOOKUP($B114,'Contas a Receber'!$C114:$G114,5,FALSE)=I$1,'Contas a Receber'!$E114/'Contas a Receber'!$F114,IF(COUNT($C114:H114)&lt;'Contas a Receber'!$F114,'Contas a Receber'!$E114/'Contas a Receber'!$F114,"")))</f>
        <v>#N/A</v>
      </c>
      <c r="J114" s="17" t="e">
        <f>IF(VLOOKUP($B114,'Contas a Receber'!$C114:$G114,5,FALSE)&gt;J$1,"",IF(VLOOKUP($B114,'Contas a Receber'!$C114:$G114,5,FALSE)=J$1,'Contas a Receber'!$E114/'Contas a Receber'!$F114,IF(COUNT($C114:I114)&lt;'Contas a Receber'!$F114,'Contas a Receber'!$E114/'Contas a Receber'!$F114,"")))</f>
        <v>#N/A</v>
      </c>
      <c r="K114" s="17" t="e">
        <f>IF(VLOOKUP($B114,'Contas a Receber'!$C114:$G114,5,FALSE)&gt;K$1,"",IF(VLOOKUP($B114,'Contas a Receber'!$C114:$G114,5,FALSE)=K$1,'Contas a Receber'!$E114/'Contas a Receber'!$F114,IF(COUNT($C114:J114)&lt;'Contas a Receber'!$F114,'Contas a Receber'!$E114/'Contas a Receber'!$F114,"")))</f>
        <v>#N/A</v>
      </c>
      <c r="L114" s="17" t="e">
        <f>IF(VLOOKUP($B114,'Contas a Receber'!$C114:$G114,5,FALSE)&gt;L$1,"",IF(VLOOKUP($B114,'Contas a Receber'!$C114:$G114,5,FALSE)=L$1,'Contas a Receber'!$E114/'Contas a Receber'!$F114,IF(COUNT($C114:K114)&lt;'Contas a Receber'!$F114,'Contas a Receber'!$E114/'Contas a Receber'!$F114,"")))</f>
        <v>#N/A</v>
      </c>
      <c r="M114" s="17" t="e">
        <f>IF(VLOOKUP($B114,'Contas a Receber'!$C114:$G114,5,FALSE)&gt;M$1,"",IF(VLOOKUP($B114,'Contas a Receber'!$C114:$G114,5,FALSE)=M$1,'Contas a Receber'!$E114/'Contas a Receber'!$F114,IF(COUNT($C114:L114)&lt;'Contas a Receber'!$F114,'Contas a Receber'!$E114/'Contas a Receber'!$F114,"")))</f>
        <v>#N/A</v>
      </c>
      <c r="N114" s="17" t="e">
        <f>IF(VLOOKUP($B114,'Contas a Receber'!$C114:$G114,5,FALSE)&gt;N$1,"",IF(VLOOKUP($B114,'Contas a Receber'!$C114:$G114,5,FALSE)=N$1,'Contas a Receber'!$E114/'Contas a Receber'!$F114,IF(COUNT($C114:M114)&lt;'Contas a Receber'!$F114,'Contas a Receber'!$E114/'Contas a Receber'!$F114,"")))</f>
        <v>#N/A</v>
      </c>
    </row>
    <row r="115" spans="2:14">
      <c r="B115" s="17">
        <f>'Contas a Receber'!C115</f>
        <v>0</v>
      </c>
      <c r="C115" s="17" t="e">
        <f>IF(VLOOKUP($B115,'Contas a Receber'!$C115:$F115,2,FALSE)=C$2,'Contas a Receber'!$E115/'Contas a Receber'!$F115,"")</f>
        <v>#N/A</v>
      </c>
      <c r="D115" s="17" t="e">
        <f>IF(VLOOKUP($B115,'Contas a Receber'!$C115:$G115,5,FALSE)&gt;D$1,"",IF(VLOOKUP($B115,'Contas a Receber'!$C115:$G115,5,FALSE)=D$1,'Contas a Receber'!$E115/'Contas a Receber'!$F115,IF(COUNT($C115:C115)&lt;'Contas a Receber'!$F115,'Contas a Receber'!$E115/'Contas a Receber'!$F115,"")))</f>
        <v>#N/A</v>
      </c>
      <c r="E115" s="17" t="e">
        <f>IF(VLOOKUP($B115,'Contas a Receber'!$C115:$G115,5,FALSE)&gt;E$1,"",IF(VLOOKUP($B115,'Contas a Receber'!$C115:$G115,5,FALSE)=E$1,'Contas a Receber'!$E115/'Contas a Receber'!$F115,IF(COUNT($C115:D115)&lt;'Contas a Receber'!$F115,'Contas a Receber'!$E115/'Contas a Receber'!$F115,"")))</f>
        <v>#N/A</v>
      </c>
      <c r="F115" s="17" t="e">
        <f>IF(VLOOKUP($B115,'Contas a Receber'!$C115:$G115,5,FALSE)&gt;F$1,"",IF(VLOOKUP($B115,'Contas a Receber'!$C115:$G115,5,FALSE)=F$1,'Contas a Receber'!$E115/'Contas a Receber'!$F115,IF(COUNT($C115:E115)&lt;'Contas a Receber'!$F115,'Contas a Receber'!$E115/'Contas a Receber'!$F115,"")))</f>
        <v>#N/A</v>
      </c>
      <c r="G115" s="17" t="e">
        <f>IF(VLOOKUP($B115,'Contas a Receber'!$C115:$G115,5,FALSE)&gt;G$1,"",IF(VLOOKUP($B115,'Contas a Receber'!$C115:$G115,5,FALSE)=G$1,'Contas a Receber'!$E115/'Contas a Receber'!$F115,IF(COUNT($C115:F115)&lt;'Contas a Receber'!$F115,'Contas a Receber'!$E115/'Contas a Receber'!$F115,"")))</f>
        <v>#N/A</v>
      </c>
      <c r="H115" s="17" t="e">
        <f>IF(VLOOKUP($B115,'Contas a Receber'!$C115:$G115,5,FALSE)&gt;H$1,"",IF(VLOOKUP($B115,'Contas a Receber'!$C115:$G115,5,FALSE)=H$1,'Contas a Receber'!$E115/'Contas a Receber'!$F115,IF(COUNT($C115:G115)&lt;'Contas a Receber'!$F115,'Contas a Receber'!$E115/'Contas a Receber'!$F115,"")))</f>
        <v>#N/A</v>
      </c>
      <c r="I115" s="17" t="e">
        <f>IF(VLOOKUP($B115,'Contas a Receber'!$C115:$G115,5,FALSE)&gt;I$1,"",IF(VLOOKUP($B115,'Contas a Receber'!$C115:$G115,5,FALSE)=I$1,'Contas a Receber'!$E115/'Contas a Receber'!$F115,IF(COUNT($C115:H115)&lt;'Contas a Receber'!$F115,'Contas a Receber'!$E115/'Contas a Receber'!$F115,"")))</f>
        <v>#N/A</v>
      </c>
      <c r="J115" s="17" t="e">
        <f>IF(VLOOKUP($B115,'Contas a Receber'!$C115:$G115,5,FALSE)&gt;J$1,"",IF(VLOOKUP($B115,'Contas a Receber'!$C115:$G115,5,FALSE)=J$1,'Contas a Receber'!$E115/'Contas a Receber'!$F115,IF(COUNT($C115:I115)&lt;'Contas a Receber'!$F115,'Contas a Receber'!$E115/'Contas a Receber'!$F115,"")))</f>
        <v>#N/A</v>
      </c>
      <c r="K115" s="17" t="e">
        <f>IF(VLOOKUP($B115,'Contas a Receber'!$C115:$G115,5,FALSE)&gt;K$1,"",IF(VLOOKUP($B115,'Contas a Receber'!$C115:$G115,5,FALSE)=K$1,'Contas a Receber'!$E115/'Contas a Receber'!$F115,IF(COUNT($C115:J115)&lt;'Contas a Receber'!$F115,'Contas a Receber'!$E115/'Contas a Receber'!$F115,"")))</f>
        <v>#N/A</v>
      </c>
      <c r="L115" s="17" t="e">
        <f>IF(VLOOKUP($B115,'Contas a Receber'!$C115:$G115,5,FALSE)&gt;L$1,"",IF(VLOOKUP($B115,'Contas a Receber'!$C115:$G115,5,FALSE)=L$1,'Contas a Receber'!$E115/'Contas a Receber'!$F115,IF(COUNT($C115:K115)&lt;'Contas a Receber'!$F115,'Contas a Receber'!$E115/'Contas a Receber'!$F115,"")))</f>
        <v>#N/A</v>
      </c>
      <c r="M115" s="17" t="e">
        <f>IF(VLOOKUP($B115,'Contas a Receber'!$C115:$G115,5,FALSE)&gt;M$1,"",IF(VLOOKUP($B115,'Contas a Receber'!$C115:$G115,5,FALSE)=M$1,'Contas a Receber'!$E115/'Contas a Receber'!$F115,IF(COUNT($C115:L115)&lt;'Contas a Receber'!$F115,'Contas a Receber'!$E115/'Contas a Receber'!$F115,"")))</f>
        <v>#N/A</v>
      </c>
      <c r="N115" s="17" t="e">
        <f>IF(VLOOKUP($B115,'Contas a Receber'!$C115:$G115,5,FALSE)&gt;N$1,"",IF(VLOOKUP($B115,'Contas a Receber'!$C115:$G115,5,FALSE)=N$1,'Contas a Receber'!$E115/'Contas a Receber'!$F115,IF(COUNT($C115:M115)&lt;'Contas a Receber'!$F115,'Contas a Receber'!$E115/'Contas a Receber'!$F115,"")))</f>
        <v>#N/A</v>
      </c>
    </row>
    <row r="116" spans="2:14">
      <c r="B116" s="17">
        <f>'Contas a Receber'!C116</f>
        <v>0</v>
      </c>
      <c r="C116" s="17" t="e">
        <f>IF(VLOOKUP($B116,'Contas a Receber'!$C116:$F116,2,FALSE)=C$2,'Contas a Receber'!$E116/'Contas a Receber'!$F116,"")</f>
        <v>#N/A</v>
      </c>
      <c r="D116" s="17" t="e">
        <f>IF(VLOOKUP($B116,'Contas a Receber'!$C116:$G116,5,FALSE)&gt;D$1,"",IF(VLOOKUP($B116,'Contas a Receber'!$C116:$G116,5,FALSE)=D$1,'Contas a Receber'!$E116/'Contas a Receber'!$F116,IF(COUNT($C116:C116)&lt;'Contas a Receber'!$F116,'Contas a Receber'!$E116/'Contas a Receber'!$F116,"")))</f>
        <v>#N/A</v>
      </c>
      <c r="E116" s="17" t="e">
        <f>IF(VLOOKUP($B116,'Contas a Receber'!$C116:$G116,5,FALSE)&gt;E$1,"",IF(VLOOKUP($B116,'Contas a Receber'!$C116:$G116,5,FALSE)=E$1,'Contas a Receber'!$E116/'Contas a Receber'!$F116,IF(COUNT($C116:D116)&lt;'Contas a Receber'!$F116,'Contas a Receber'!$E116/'Contas a Receber'!$F116,"")))</f>
        <v>#N/A</v>
      </c>
      <c r="F116" s="17" t="e">
        <f>IF(VLOOKUP($B116,'Contas a Receber'!$C116:$G116,5,FALSE)&gt;F$1,"",IF(VLOOKUP($B116,'Contas a Receber'!$C116:$G116,5,FALSE)=F$1,'Contas a Receber'!$E116/'Contas a Receber'!$F116,IF(COUNT($C116:E116)&lt;'Contas a Receber'!$F116,'Contas a Receber'!$E116/'Contas a Receber'!$F116,"")))</f>
        <v>#N/A</v>
      </c>
      <c r="G116" s="17" t="e">
        <f>IF(VLOOKUP($B116,'Contas a Receber'!$C116:$G116,5,FALSE)&gt;G$1,"",IF(VLOOKUP($B116,'Contas a Receber'!$C116:$G116,5,FALSE)=G$1,'Contas a Receber'!$E116/'Contas a Receber'!$F116,IF(COUNT($C116:F116)&lt;'Contas a Receber'!$F116,'Contas a Receber'!$E116/'Contas a Receber'!$F116,"")))</f>
        <v>#N/A</v>
      </c>
      <c r="H116" s="17" t="e">
        <f>IF(VLOOKUP($B116,'Contas a Receber'!$C116:$G116,5,FALSE)&gt;H$1,"",IF(VLOOKUP($B116,'Contas a Receber'!$C116:$G116,5,FALSE)=H$1,'Contas a Receber'!$E116/'Contas a Receber'!$F116,IF(COUNT($C116:G116)&lt;'Contas a Receber'!$F116,'Contas a Receber'!$E116/'Contas a Receber'!$F116,"")))</f>
        <v>#N/A</v>
      </c>
      <c r="I116" s="17" t="e">
        <f>IF(VLOOKUP($B116,'Contas a Receber'!$C116:$G116,5,FALSE)&gt;I$1,"",IF(VLOOKUP($B116,'Contas a Receber'!$C116:$G116,5,FALSE)=I$1,'Contas a Receber'!$E116/'Contas a Receber'!$F116,IF(COUNT($C116:H116)&lt;'Contas a Receber'!$F116,'Contas a Receber'!$E116/'Contas a Receber'!$F116,"")))</f>
        <v>#N/A</v>
      </c>
      <c r="J116" s="17" t="e">
        <f>IF(VLOOKUP($B116,'Contas a Receber'!$C116:$G116,5,FALSE)&gt;J$1,"",IF(VLOOKUP($B116,'Contas a Receber'!$C116:$G116,5,FALSE)=J$1,'Contas a Receber'!$E116/'Contas a Receber'!$F116,IF(COUNT($C116:I116)&lt;'Contas a Receber'!$F116,'Contas a Receber'!$E116/'Contas a Receber'!$F116,"")))</f>
        <v>#N/A</v>
      </c>
      <c r="K116" s="17" t="e">
        <f>IF(VLOOKUP($B116,'Contas a Receber'!$C116:$G116,5,FALSE)&gt;K$1,"",IF(VLOOKUP($B116,'Contas a Receber'!$C116:$G116,5,FALSE)=K$1,'Contas a Receber'!$E116/'Contas a Receber'!$F116,IF(COUNT($C116:J116)&lt;'Contas a Receber'!$F116,'Contas a Receber'!$E116/'Contas a Receber'!$F116,"")))</f>
        <v>#N/A</v>
      </c>
      <c r="L116" s="17" t="e">
        <f>IF(VLOOKUP($B116,'Contas a Receber'!$C116:$G116,5,FALSE)&gt;L$1,"",IF(VLOOKUP($B116,'Contas a Receber'!$C116:$G116,5,FALSE)=L$1,'Contas a Receber'!$E116/'Contas a Receber'!$F116,IF(COUNT($C116:K116)&lt;'Contas a Receber'!$F116,'Contas a Receber'!$E116/'Contas a Receber'!$F116,"")))</f>
        <v>#N/A</v>
      </c>
      <c r="M116" s="17" t="e">
        <f>IF(VLOOKUP($B116,'Contas a Receber'!$C116:$G116,5,FALSE)&gt;M$1,"",IF(VLOOKUP($B116,'Contas a Receber'!$C116:$G116,5,FALSE)=M$1,'Contas a Receber'!$E116/'Contas a Receber'!$F116,IF(COUNT($C116:L116)&lt;'Contas a Receber'!$F116,'Contas a Receber'!$E116/'Contas a Receber'!$F116,"")))</f>
        <v>#N/A</v>
      </c>
      <c r="N116" s="17" t="e">
        <f>IF(VLOOKUP($B116,'Contas a Receber'!$C116:$G116,5,FALSE)&gt;N$1,"",IF(VLOOKUP($B116,'Contas a Receber'!$C116:$G116,5,FALSE)=N$1,'Contas a Receber'!$E116/'Contas a Receber'!$F116,IF(COUNT($C116:M116)&lt;'Contas a Receber'!$F116,'Contas a Receber'!$E116/'Contas a Receber'!$F116,"")))</f>
        <v>#N/A</v>
      </c>
    </row>
    <row r="117" spans="2:14">
      <c r="B117" s="17">
        <f>'Contas a Receber'!C117</f>
        <v>0</v>
      </c>
      <c r="C117" s="17" t="e">
        <f>IF(VLOOKUP($B117,'Contas a Receber'!$C117:$F117,2,FALSE)=C$2,'Contas a Receber'!$E117/'Contas a Receber'!$F117,"")</f>
        <v>#N/A</v>
      </c>
      <c r="D117" s="17" t="e">
        <f>IF(VLOOKUP($B117,'Contas a Receber'!$C117:$G117,5,FALSE)&gt;D$1,"",IF(VLOOKUP($B117,'Contas a Receber'!$C117:$G117,5,FALSE)=D$1,'Contas a Receber'!$E117/'Contas a Receber'!$F117,IF(COUNT($C117:C117)&lt;'Contas a Receber'!$F117,'Contas a Receber'!$E117/'Contas a Receber'!$F117,"")))</f>
        <v>#N/A</v>
      </c>
      <c r="E117" s="17" t="e">
        <f>IF(VLOOKUP($B117,'Contas a Receber'!$C117:$G117,5,FALSE)&gt;E$1,"",IF(VLOOKUP($B117,'Contas a Receber'!$C117:$G117,5,FALSE)=E$1,'Contas a Receber'!$E117/'Contas a Receber'!$F117,IF(COUNT($C117:D117)&lt;'Contas a Receber'!$F117,'Contas a Receber'!$E117/'Contas a Receber'!$F117,"")))</f>
        <v>#N/A</v>
      </c>
      <c r="F117" s="17" t="e">
        <f>IF(VLOOKUP($B117,'Contas a Receber'!$C117:$G117,5,FALSE)&gt;F$1,"",IF(VLOOKUP($B117,'Contas a Receber'!$C117:$G117,5,FALSE)=F$1,'Contas a Receber'!$E117/'Contas a Receber'!$F117,IF(COUNT($C117:E117)&lt;'Contas a Receber'!$F117,'Contas a Receber'!$E117/'Contas a Receber'!$F117,"")))</f>
        <v>#N/A</v>
      </c>
      <c r="G117" s="17" t="e">
        <f>IF(VLOOKUP($B117,'Contas a Receber'!$C117:$G117,5,FALSE)&gt;G$1,"",IF(VLOOKUP($B117,'Contas a Receber'!$C117:$G117,5,FALSE)=G$1,'Contas a Receber'!$E117/'Contas a Receber'!$F117,IF(COUNT($C117:F117)&lt;'Contas a Receber'!$F117,'Contas a Receber'!$E117/'Contas a Receber'!$F117,"")))</f>
        <v>#N/A</v>
      </c>
      <c r="H117" s="17" t="e">
        <f>IF(VLOOKUP($B117,'Contas a Receber'!$C117:$G117,5,FALSE)&gt;H$1,"",IF(VLOOKUP($B117,'Contas a Receber'!$C117:$G117,5,FALSE)=H$1,'Contas a Receber'!$E117/'Contas a Receber'!$F117,IF(COUNT($C117:G117)&lt;'Contas a Receber'!$F117,'Contas a Receber'!$E117/'Contas a Receber'!$F117,"")))</f>
        <v>#N/A</v>
      </c>
      <c r="I117" s="17" t="e">
        <f>IF(VLOOKUP($B117,'Contas a Receber'!$C117:$G117,5,FALSE)&gt;I$1,"",IF(VLOOKUP($B117,'Contas a Receber'!$C117:$G117,5,FALSE)=I$1,'Contas a Receber'!$E117/'Contas a Receber'!$F117,IF(COUNT($C117:H117)&lt;'Contas a Receber'!$F117,'Contas a Receber'!$E117/'Contas a Receber'!$F117,"")))</f>
        <v>#N/A</v>
      </c>
      <c r="J117" s="17" t="e">
        <f>IF(VLOOKUP($B117,'Contas a Receber'!$C117:$G117,5,FALSE)&gt;J$1,"",IF(VLOOKUP($B117,'Contas a Receber'!$C117:$G117,5,FALSE)=J$1,'Contas a Receber'!$E117/'Contas a Receber'!$F117,IF(COUNT($C117:I117)&lt;'Contas a Receber'!$F117,'Contas a Receber'!$E117/'Contas a Receber'!$F117,"")))</f>
        <v>#N/A</v>
      </c>
      <c r="K117" s="17" t="e">
        <f>IF(VLOOKUP($B117,'Contas a Receber'!$C117:$G117,5,FALSE)&gt;K$1,"",IF(VLOOKUP($B117,'Contas a Receber'!$C117:$G117,5,FALSE)=K$1,'Contas a Receber'!$E117/'Contas a Receber'!$F117,IF(COUNT($C117:J117)&lt;'Contas a Receber'!$F117,'Contas a Receber'!$E117/'Contas a Receber'!$F117,"")))</f>
        <v>#N/A</v>
      </c>
      <c r="L117" s="17" t="e">
        <f>IF(VLOOKUP($B117,'Contas a Receber'!$C117:$G117,5,FALSE)&gt;L$1,"",IF(VLOOKUP($B117,'Contas a Receber'!$C117:$G117,5,FALSE)=L$1,'Contas a Receber'!$E117/'Contas a Receber'!$F117,IF(COUNT($C117:K117)&lt;'Contas a Receber'!$F117,'Contas a Receber'!$E117/'Contas a Receber'!$F117,"")))</f>
        <v>#N/A</v>
      </c>
      <c r="M117" s="17" t="e">
        <f>IF(VLOOKUP($B117,'Contas a Receber'!$C117:$G117,5,FALSE)&gt;M$1,"",IF(VLOOKUP($B117,'Contas a Receber'!$C117:$G117,5,FALSE)=M$1,'Contas a Receber'!$E117/'Contas a Receber'!$F117,IF(COUNT($C117:L117)&lt;'Contas a Receber'!$F117,'Contas a Receber'!$E117/'Contas a Receber'!$F117,"")))</f>
        <v>#N/A</v>
      </c>
      <c r="N117" s="17" t="e">
        <f>IF(VLOOKUP($B117,'Contas a Receber'!$C117:$G117,5,FALSE)&gt;N$1,"",IF(VLOOKUP($B117,'Contas a Receber'!$C117:$G117,5,FALSE)=N$1,'Contas a Receber'!$E117/'Contas a Receber'!$F117,IF(COUNT($C117:M117)&lt;'Contas a Receber'!$F117,'Contas a Receber'!$E117/'Contas a Receber'!$F117,"")))</f>
        <v>#N/A</v>
      </c>
    </row>
    <row r="118" spans="2:14">
      <c r="B118" s="17">
        <f>'Contas a Receber'!C118</f>
        <v>0</v>
      </c>
      <c r="C118" s="17" t="e">
        <f>IF(VLOOKUP($B118,'Contas a Receber'!$C118:$F118,2,FALSE)=C$2,'Contas a Receber'!$E118/'Contas a Receber'!$F118,"")</f>
        <v>#N/A</v>
      </c>
      <c r="D118" s="17" t="e">
        <f>IF(VLOOKUP($B118,'Contas a Receber'!$C118:$G118,5,FALSE)&gt;D$1,"",IF(VLOOKUP($B118,'Contas a Receber'!$C118:$G118,5,FALSE)=D$1,'Contas a Receber'!$E118/'Contas a Receber'!$F118,IF(COUNT($C118:C118)&lt;'Contas a Receber'!$F118,'Contas a Receber'!$E118/'Contas a Receber'!$F118,"")))</f>
        <v>#N/A</v>
      </c>
      <c r="E118" s="17" t="e">
        <f>IF(VLOOKUP($B118,'Contas a Receber'!$C118:$G118,5,FALSE)&gt;E$1,"",IF(VLOOKUP($B118,'Contas a Receber'!$C118:$G118,5,FALSE)=E$1,'Contas a Receber'!$E118/'Contas a Receber'!$F118,IF(COUNT($C118:D118)&lt;'Contas a Receber'!$F118,'Contas a Receber'!$E118/'Contas a Receber'!$F118,"")))</f>
        <v>#N/A</v>
      </c>
      <c r="F118" s="17" t="e">
        <f>IF(VLOOKUP($B118,'Contas a Receber'!$C118:$G118,5,FALSE)&gt;F$1,"",IF(VLOOKUP($B118,'Contas a Receber'!$C118:$G118,5,FALSE)=F$1,'Contas a Receber'!$E118/'Contas a Receber'!$F118,IF(COUNT($C118:E118)&lt;'Contas a Receber'!$F118,'Contas a Receber'!$E118/'Contas a Receber'!$F118,"")))</f>
        <v>#N/A</v>
      </c>
      <c r="G118" s="17" t="e">
        <f>IF(VLOOKUP($B118,'Contas a Receber'!$C118:$G118,5,FALSE)&gt;G$1,"",IF(VLOOKUP($B118,'Contas a Receber'!$C118:$G118,5,FALSE)=G$1,'Contas a Receber'!$E118/'Contas a Receber'!$F118,IF(COUNT($C118:F118)&lt;'Contas a Receber'!$F118,'Contas a Receber'!$E118/'Contas a Receber'!$F118,"")))</f>
        <v>#N/A</v>
      </c>
      <c r="H118" s="17" t="e">
        <f>IF(VLOOKUP($B118,'Contas a Receber'!$C118:$G118,5,FALSE)&gt;H$1,"",IF(VLOOKUP($B118,'Contas a Receber'!$C118:$G118,5,FALSE)=H$1,'Contas a Receber'!$E118/'Contas a Receber'!$F118,IF(COUNT($C118:G118)&lt;'Contas a Receber'!$F118,'Contas a Receber'!$E118/'Contas a Receber'!$F118,"")))</f>
        <v>#N/A</v>
      </c>
      <c r="I118" s="17" t="e">
        <f>IF(VLOOKUP($B118,'Contas a Receber'!$C118:$G118,5,FALSE)&gt;I$1,"",IF(VLOOKUP($B118,'Contas a Receber'!$C118:$G118,5,FALSE)=I$1,'Contas a Receber'!$E118/'Contas a Receber'!$F118,IF(COUNT($C118:H118)&lt;'Contas a Receber'!$F118,'Contas a Receber'!$E118/'Contas a Receber'!$F118,"")))</f>
        <v>#N/A</v>
      </c>
      <c r="J118" s="17" t="e">
        <f>IF(VLOOKUP($B118,'Contas a Receber'!$C118:$G118,5,FALSE)&gt;J$1,"",IF(VLOOKUP($B118,'Contas a Receber'!$C118:$G118,5,FALSE)=J$1,'Contas a Receber'!$E118/'Contas a Receber'!$F118,IF(COUNT($C118:I118)&lt;'Contas a Receber'!$F118,'Contas a Receber'!$E118/'Contas a Receber'!$F118,"")))</f>
        <v>#N/A</v>
      </c>
      <c r="K118" s="17" t="e">
        <f>IF(VLOOKUP($B118,'Contas a Receber'!$C118:$G118,5,FALSE)&gt;K$1,"",IF(VLOOKUP($B118,'Contas a Receber'!$C118:$G118,5,FALSE)=K$1,'Contas a Receber'!$E118/'Contas a Receber'!$F118,IF(COUNT($C118:J118)&lt;'Contas a Receber'!$F118,'Contas a Receber'!$E118/'Contas a Receber'!$F118,"")))</f>
        <v>#N/A</v>
      </c>
      <c r="L118" s="17" t="e">
        <f>IF(VLOOKUP($B118,'Contas a Receber'!$C118:$G118,5,FALSE)&gt;L$1,"",IF(VLOOKUP($B118,'Contas a Receber'!$C118:$G118,5,FALSE)=L$1,'Contas a Receber'!$E118/'Contas a Receber'!$F118,IF(COUNT($C118:K118)&lt;'Contas a Receber'!$F118,'Contas a Receber'!$E118/'Contas a Receber'!$F118,"")))</f>
        <v>#N/A</v>
      </c>
      <c r="M118" s="17" t="e">
        <f>IF(VLOOKUP($B118,'Contas a Receber'!$C118:$G118,5,FALSE)&gt;M$1,"",IF(VLOOKUP($B118,'Contas a Receber'!$C118:$G118,5,FALSE)=M$1,'Contas a Receber'!$E118/'Contas a Receber'!$F118,IF(COUNT($C118:L118)&lt;'Contas a Receber'!$F118,'Contas a Receber'!$E118/'Contas a Receber'!$F118,"")))</f>
        <v>#N/A</v>
      </c>
      <c r="N118" s="17" t="e">
        <f>IF(VLOOKUP($B118,'Contas a Receber'!$C118:$G118,5,FALSE)&gt;N$1,"",IF(VLOOKUP($B118,'Contas a Receber'!$C118:$G118,5,FALSE)=N$1,'Contas a Receber'!$E118/'Contas a Receber'!$F118,IF(COUNT($C118:M118)&lt;'Contas a Receber'!$F118,'Contas a Receber'!$E118/'Contas a Receber'!$F118,"")))</f>
        <v>#N/A</v>
      </c>
    </row>
    <row r="119" spans="2:14">
      <c r="B119" s="17">
        <f>'Contas a Receber'!C119</f>
        <v>0</v>
      </c>
      <c r="C119" s="17" t="e">
        <f>IF(VLOOKUP($B119,'Contas a Receber'!$C119:$F119,2,FALSE)=C$2,'Contas a Receber'!$E119/'Contas a Receber'!$F119,"")</f>
        <v>#N/A</v>
      </c>
      <c r="D119" s="17" t="e">
        <f>IF(VLOOKUP($B119,'Contas a Receber'!$C119:$G119,5,FALSE)&gt;D$1,"",IF(VLOOKUP($B119,'Contas a Receber'!$C119:$G119,5,FALSE)=D$1,'Contas a Receber'!$E119/'Contas a Receber'!$F119,IF(COUNT($C119:C119)&lt;'Contas a Receber'!$F119,'Contas a Receber'!$E119/'Contas a Receber'!$F119,"")))</f>
        <v>#N/A</v>
      </c>
      <c r="E119" s="17" t="e">
        <f>IF(VLOOKUP($B119,'Contas a Receber'!$C119:$G119,5,FALSE)&gt;E$1,"",IF(VLOOKUP($B119,'Contas a Receber'!$C119:$G119,5,FALSE)=E$1,'Contas a Receber'!$E119/'Contas a Receber'!$F119,IF(COUNT($C119:D119)&lt;'Contas a Receber'!$F119,'Contas a Receber'!$E119/'Contas a Receber'!$F119,"")))</f>
        <v>#N/A</v>
      </c>
      <c r="F119" s="17" t="e">
        <f>IF(VLOOKUP($B119,'Contas a Receber'!$C119:$G119,5,FALSE)&gt;F$1,"",IF(VLOOKUP($B119,'Contas a Receber'!$C119:$G119,5,FALSE)=F$1,'Contas a Receber'!$E119/'Contas a Receber'!$F119,IF(COUNT($C119:E119)&lt;'Contas a Receber'!$F119,'Contas a Receber'!$E119/'Contas a Receber'!$F119,"")))</f>
        <v>#N/A</v>
      </c>
      <c r="G119" s="17" t="e">
        <f>IF(VLOOKUP($B119,'Contas a Receber'!$C119:$G119,5,FALSE)&gt;G$1,"",IF(VLOOKUP($B119,'Contas a Receber'!$C119:$G119,5,FALSE)=G$1,'Contas a Receber'!$E119/'Contas a Receber'!$F119,IF(COUNT($C119:F119)&lt;'Contas a Receber'!$F119,'Contas a Receber'!$E119/'Contas a Receber'!$F119,"")))</f>
        <v>#N/A</v>
      </c>
      <c r="H119" s="17" t="e">
        <f>IF(VLOOKUP($B119,'Contas a Receber'!$C119:$G119,5,FALSE)&gt;H$1,"",IF(VLOOKUP($B119,'Contas a Receber'!$C119:$G119,5,FALSE)=H$1,'Contas a Receber'!$E119/'Contas a Receber'!$F119,IF(COUNT($C119:G119)&lt;'Contas a Receber'!$F119,'Contas a Receber'!$E119/'Contas a Receber'!$F119,"")))</f>
        <v>#N/A</v>
      </c>
      <c r="I119" s="17" t="e">
        <f>IF(VLOOKUP($B119,'Contas a Receber'!$C119:$G119,5,FALSE)&gt;I$1,"",IF(VLOOKUP($B119,'Contas a Receber'!$C119:$G119,5,FALSE)=I$1,'Contas a Receber'!$E119/'Contas a Receber'!$F119,IF(COUNT($C119:H119)&lt;'Contas a Receber'!$F119,'Contas a Receber'!$E119/'Contas a Receber'!$F119,"")))</f>
        <v>#N/A</v>
      </c>
      <c r="J119" s="17" t="e">
        <f>IF(VLOOKUP($B119,'Contas a Receber'!$C119:$G119,5,FALSE)&gt;J$1,"",IF(VLOOKUP($B119,'Contas a Receber'!$C119:$G119,5,FALSE)=J$1,'Contas a Receber'!$E119/'Contas a Receber'!$F119,IF(COUNT($C119:I119)&lt;'Contas a Receber'!$F119,'Contas a Receber'!$E119/'Contas a Receber'!$F119,"")))</f>
        <v>#N/A</v>
      </c>
      <c r="K119" s="17" t="e">
        <f>IF(VLOOKUP($B119,'Contas a Receber'!$C119:$G119,5,FALSE)&gt;K$1,"",IF(VLOOKUP($B119,'Contas a Receber'!$C119:$G119,5,FALSE)=K$1,'Contas a Receber'!$E119/'Contas a Receber'!$F119,IF(COUNT($C119:J119)&lt;'Contas a Receber'!$F119,'Contas a Receber'!$E119/'Contas a Receber'!$F119,"")))</f>
        <v>#N/A</v>
      </c>
      <c r="L119" s="17" t="e">
        <f>IF(VLOOKUP($B119,'Contas a Receber'!$C119:$G119,5,FALSE)&gt;L$1,"",IF(VLOOKUP($B119,'Contas a Receber'!$C119:$G119,5,FALSE)=L$1,'Contas a Receber'!$E119/'Contas a Receber'!$F119,IF(COUNT($C119:K119)&lt;'Contas a Receber'!$F119,'Contas a Receber'!$E119/'Contas a Receber'!$F119,"")))</f>
        <v>#N/A</v>
      </c>
      <c r="M119" s="17" t="e">
        <f>IF(VLOOKUP($B119,'Contas a Receber'!$C119:$G119,5,FALSE)&gt;M$1,"",IF(VLOOKUP($B119,'Contas a Receber'!$C119:$G119,5,FALSE)=M$1,'Contas a Receber'!$E119/'Contas a Receber'!$F119,IF(COUNT($C119:L119)&lt;'Contas a Receber'!$F119,'Contas a Receber'!$E119/'Contas a Receber'!$F119,"")))</f>
        <v>#N/A</v>
      </c>
      <c r="N119" s="17" t="e">
        <f>IF(VLOOKUP($B119,'Contas a Receber'!$C119:$G119,5,FALSE)&gt;N$1,"",IF(VLOOKUP($B119,'Contas a Receber'!$C119:$G119,5,FALSE)=N$1,'Contas a Receber'!$E119/'Contas a Receber'!$F119,IF(COUNT($C119:M119)&lt;'Contas a Receber'!$F119,'Contas a Receber'!$E119/'Contas a Receber'!$F119,"")))</f>
        <v>#N/A</v>
      </c>
    </row>
    <row r="120" spans="2:14">
      <c r="B120" s="17">
        <f>'Contas a Receber'!C120</f>
        <v>0</v>
      </c>
      <c r="C120" s="17" t="e">
        <f>IF(VLOOKUP($B120,'Contas a Receber'!$C120:$F120,2,FALSE)=C$2,'Contas a Receber'!$E120/'Contas a Receber'!$F120,"")</f>
        <v>#N/A</v>
      </c>
      <c r="D120" s="17" t="e">
        <f>IF(VLOOKUP($B120,'Contas a Receber'!$C120:$G120,5,FALSE)&gt;D$1,"",IF(VLOOKUP($B120,'Contas a Receber'!$C120:$G120,5,FALSE)=D$1,'Contas a Receber'!$E120/'Contas a Receber'!$F120,IF(COUNT($C120:C120)&lt;'Contas a Receber'!$F120,'Contas a Receber'!$E120/'Contas a Receber'!$F120,"")))</f>
        <v>#N/A</v>
      </c>
      <c r="E120" s="17" t="e">
        <f>IF(VLOOKUP($B120,'Contas a Receber'!$C120:$G120,5,FALSE)&gt;E$1,"",IF(VLOOKUP($B120,'Contas a Receber'!$C120:$G120,5,FALSE)=E$1,'Contas a Receber'!$E120/'Contas a Receber'!$F120,IF(COUNT($C120:D120)&lt;'Contas a Receber'!$F120,'Contas a Receber'!$E120/'Contas a Receber'!$F120,"")))</f>
        <v>#N/A</v>
      </c>
      <c r="F120" s="17" t="e">
        <f>IF(VLOOKUP($B120,'Contas a Receber'!$C120:$G120,5,FALSE)&gt;F$1,"",IF(VLOOKUP($B120,'Contas a Receber'!$C120:$G120,5,FALSE)=F$1,'Contas a Receber'!$E120/'Contas a Receber'!$F120,IF(COUNT($C120:E120)&lt;'Contas a Receber'!$F120,'Contas a Receber'!$E120/'Contas a Receber'!$F120,"")))</f>
        <v>#N/A</v>
      </c>
      <c r="G120" s="17" t="e">
        <f>IF(VLOOKUP($B120,'Contas a Receber'!$C120:$G120,5,FALSE)&gt;G$1,"",IF(VLOOKUP($B120,'Contas a Receber'!$C120:$G120,5,FALSE)=G$1,'Contas a Receber'!$E120/'Contas a Receber'!$F120,IF(COUNT($C120:F120)&lt;'Contas a Receber'!$F120,'Contas a Receber'!$E120/'Contas a Receber'!$F120,"")))</f>
        <v>#N/A</v>
      </c>
      <c r="H120" s="17" t="e">
        <f>IF(VLOOKUP($B120,'Contas a Receber'!$C120:$G120,5,FALSE)&gt;H$1,"",IF(VLOOKUP($B120,'Contas a Receber'!$C120:$G120,5,FALSE)=H$1,'Contas a Receber'!$E120/'Contas a Receber'!$F120,IF(COUNT($C120:G120)&lt;'Contas a Receber'!$F120,'Contas a Receber'!$E120/'Contas a Receber'!$F120,"")))</f>
        <v>#N/A</v>
      </c>
      <c r="I120" s="17" t="e">
        <f>IF(VLOOKUP($B120,'Contas a Receber'!$C120:$G120,5,FALSE)&gt;I$1,"",IF(VLOOKUP($B120,'Contas a Receber'!$C120:$G120,5,FALSE)=I$1,'Contas a Receber'!$E120/'Contas a Receber'!$F120,IF(COUNT($C120:H120)&lt;'Contas a Receber'!$F120,'Contas a Receber'!$E120/'Contas a Receber'!$F120,"")))</f>
        <v>#N/A</v>
      </c>
      <c r="J120" s="17" t="e">
        <f>IF(VLOOKUP($B120,'Contas a Receber'!$C120:$G120,5,FALSE)&gt;J$1,"",IF(VLOOKUP($B120,'Contas a Receber'!$C120:$G120,5,FALSE)=J$1,'Contas a Receber'!$E120/'Contas a Receber'!$F120,IF(COUNT($C120:I120)&lt;'Contas a Receber'!$F120,'Contas a Receber'!$E120/'Contas a Receber'!$F120,"")))</f>
        <v>#N/A</v>
      </c>
      <c r="K120" s="17" t="e">
        <f>IF(VLOOKUP($B120,'Contas a Receber'!$C120:$G120,5,FALSE)&gt;K$1,"",IF(VLOOKUP($B120,'Contas a Receber'!$C120:$G120,5,FALSE)=K$1,'Contas a Receber'!$E120/'Contas a Receber'!$F120,IF(COUNT($C120:J120)&lt;'Contas a Receber'!$F120,'Contas a Receber'!$E120/'Contas a Receber'!$F120,"")))</f>
        <v>#N/A</v>
      </c>
      <c r="L120" s="17" t="e">
        <f>IF(VLOOKUP($B120,'Contas a Receber'!$C120:$G120,5,FALSE)&gt;L$1,"",IF(VLOOKUP($B120,'Contas a Receber'!$C120:$G120,5,FALSE)=L$1,'Contas a Receber'!$E120/'Contas a Receber'!$F120,IF(COUNT($C120:K120)&lt;'Contas a Receber'!$F120,'Contas a Receber'!$E120/'Contas a Receber'!$F120,"")))</f>
        <v>#N/A</v>
      </c>
      <c r="M120" s="17" t="e">
        <f>IF(VLOOKUP($B120,'Contas a Receber'!$C120:$G120,5,FALSE)&gt;M$1,"",IF(VLOOKUP($B120,'Contas a Receber'!$C120:$G120,5,FALSE)=M$1,'Contas a Receber'!$E120/'Contas a Receber'!$F120,IF(COUNT($C120:L120)&lt;'Contas a Receber'!$F120,'Contas a Receber'!$E120/'Contas a Receber'!$F120,"")))</f>
        <v>#N/A</v>
      </c>
      <c r="N120" s="17" t="e">
        <f>IF(VLOOKUP($B120,'Contas a Receber'!$C120:$G120,5,FALSE)&gt;N$1,"",IF(VLOOKUP($B120,'Contas a Receber'!$C120:$G120,5,FALSE)=N$1,'Contas a Receber'!$E120/'Contas a Receber'!$F120,IF(COUNT($C120:M120)&lt;'Contas a Receber'!$F120,'Contas a Receber'!$E120/'Contas a Receber'!$F120,"")))</f>
        <v>#N/A</v>
      </c>
    </row>
    <row r="121" spans="2:14">
      <c r="B121" s="17">
        <f>'Contas a Receber'!C121</f>
        <v>0</v>
      </c>
      <c r="C121" s="17" t="e">
        <f>IF(VLOOKUP($B121,'Contas a Receber'!$C121:$F121,2,FALSE)=C$2,'Contas a Receber'!$E121/'Contas a Receber'!$F121,"")</f>
        <v>#N/A</v>
      </c>
      <c r="D121" s="17" t="e">
        <f>IF(VLOOKUP($B121,'Contas a Receber'!$C121:$G121,5,FALSE)&gt;D$1,"",IF(VLOOKUP($B121,'Contas a Receber'!$C121:$G121,5,FALSE)=D$1,'Contas a Receber'!$E121/'Contas a Receber'!$F121,IF(COUNT($C121:C121)&lt;'Contas a Receber'!$F121,'Contas a Receber'!$E121/'Contas a Receber'!$F121,"")))</f>
        <v>#N/A</v>
      </c>
      <c r="E121" s="17" t="e">
        <f>IF(VLOOKUP($B121,'Contas a Receber'!$C121:$G121,5,FALSE)&gt;E$1,"",IF(VLOOKUP($B121,'Contas a Receber'!$C121:$G121,5,FALSE)=E$1,'Contas a Receber'!$E121/'Contas a Receber'!$F121,IF(COUNT($C121:D121)&lt;'Contas a Receber'!$F121,'Contas a Receber'!$E121/'Contas a Receber'!$F121,"")))</f>
        <v>#N/A</v>
      </c>
      <c r="F121" s="17" t="e">
        <f>IF(VLOOKUP($B121,'Contas a Receber'!$C121:$G121,5,FALSE)&gt;F$1,"",IF(VLOOKUP($B121,'Contas a Receber'!$C121:$G121,5,FALSE)=F$1,'Contas a Receber'!$E121/'Contas a Receber'!$F121,IF(COUNT($C121:E121)&lt;'Contas a Receber'!$F121,'Contas a Receber'!$E121/'Contas a Receber'!$F121,"")))</f>
        <v>#N/A</v>
      </c>
      <c r="G121" s="17" t="e">
        <f>IF(VLOOKUP($B121,'Contas a Receber'!$C121:$G121,5,FALSE)&gt;G$1,"",IF(VLOOKUP($B121,'Contas a Receber'!$C121:$G121,5,FALSE)=G$1,'Contas a Receber'!$E121/'Contas a Receber'!$F121,IF(COUNT($C121:F121)&lt;'Contas a Receber'!$F121,'Contas a Receber'!$E121/'Contas a Receber'!$F121,"")))</f>
        <v>#N/A</v>
      </c>
      <c r="H121" s="17" t="e">
        <f>IF(VLOOKUP($B121,'Contas a Receber'!$C121:$G121,5,FALSE)&gt;H$1,"",IF(VLOOKUP($B121,'Contas a Receber'!$C121:$G121,5,FALSE)=H$1,'Contas a Receber'!$E121/'Contas a Receber'!$F121,IF(COUNT($C121:G121)&lt;'Contas a Receber'!$F121,'Contas a Receber'!$E121/'Contas a Receber'!$F121,"")))</f>
        <v>#N/A</v>
      </c>
      <c r="I121" s="17" t="e">
        <f>IF(VLOOKUP($B121,'Contas a Receber'!$C121:$G121,5,FALSE)&gt;I$1,"",IF(VLOOKUP($B121,'Contas a Receber'!$C121:$G121,5,FALSE)=I$1,'Contas a Receber'!$E121/'Contas a Receber'!$F121,IF(COUNT($C121:H121)&lt;'Contas a Receber'!$F121,'Contas a Receber'!$E121/'Contas a Receber'!$F121,"")))</f>
        <v>#N/A</v>
      </c>
      <c r="J121" s="17" t="e">
        <f>IF(VLOOKUP($B121,'Contas a Receber'!$C121:$G121,5,FALSE)&gt;J$1,"",IF(VLOOKUP($B121,'Contas a Receber'!$C121:$G121,5,FALSE)=J$1,'Contas a Receber'!$E121/'Contas a Receber'!$F121,IF(COUNT($C121:I121)&lt;'Contas a Receber'!$F121,'Contas a Receber'!$E121/'Contas a Receber'!$F121,"")))</f>
        <v>#N/A</v>
      </c>
      <c r="K121" s="17" t="e">
        <f>IF(VLOOKUP($B121,'Contas a Receber'!$C121:$G121,5,FALSE)&gt;K$1,"",IF(VLOOKUP($B121,'Contas a Receber'!$C121:$G121,5,FALSE)=K$1,'Contas a Receber'!$E121/'Contas a Receber'!$F121,IF(COUNT($C121:J121)&lt;'Contas a Receber'!$F121,'Contas a Receber'!$E121/'Contas a Receber'!$F121,"")))</f>
        <v>#N/A</v>
      </c>
      <c r="L121" s="17" t="e">
        <f>IF(VLOOKUP($B121,'Contas a Receber'!$C121:$G121,5,FALSE)&gt;L$1,"",IF(VLOOKUP($B121,'Contas a Receber'!$C121:$G121,5,FALSE)=L$1,'Contas a Receber'!$E121/'Contas a Receber'!$F121,IF(COUNT($C121:K121)&lt;'Contas a Receber'!$F121,'Contas a Receber'!$E121/'Contas a Receber'!$F121,"")))</f>
        <v>#N/A</v>
      </c>
      <c r="M121" s="17" t="e">
        <f>IF(VLOOKUP($B121,'Contas a Receber'!$C121:$G121,5,FALSE)&gt;M$1,"",IF(VLOOKUP($B121,'Contas a Receber'!$C121:$G121,5,FALSE)=M$1,'Contas a Receber'!$E121/'Contas a Receber'!$F121,IF(COUNT($C121:L121)&lt;'Contas a Receber'!$F121,'Contas a Receber'!$E121/'Contas a Receber'!$F121,"")))</f>
        <v>#N/A</v>
      </c>
      <c r="N121" s="17" t="e">
        <f>IF(VLOOKUP($B121,'Contas a Receber'!$C121:$G121,5,FALSE)&gt;N$1,"",IF(VLOOKUP($B121,'Contas a Receber'!$C121:$G121,5,FALSE)=N$1,'Contas a Receber'!$E121/'Contas a Receber'!$F121,IF(COUNT($C121:M121)&lt;'Contas a Receber'!$F121,'Contas a Receber'!$E121/'Contas a Receber'!$F121,"")))</f>
        <v>#N/A</v>
      </c>
    </row>
    <row r="122" spans="2:14">
      <c r="B122" s="17">
        <f>'Contas a Receber'!C122</f>
        <v>0</v>
      </c>
      <c r="C122" s="17" t="e">
        <f>IF(VLOOKUP($B122,'Contas a Receber'!$C122:$F122,2,FALSE)=C$2,'Contas a Receber'!$E122/'Contas a Receber'!$F122,"")</f>
        <v>#N/A</v>
      </c>
      <c r="D122" s="17" t="e">
        <f>IF(VLOOKUP($B122,'Contas a Receber'!$C122:$G122,5,FALSE)&gt;D$1,"",IF(VLOOKUP($B122,'Contas a Receber'!$C122:$G122,5,FALSE)=D$1,'Contas a Receber'!$E122/'Contas a Receber'!$F122,IF(COUNT($C122:C122)&lt;'Contas a Receber'!$F122,'Contas a Receber'!$E122/'Contas a Receber'!$F122,"")))</f>
        <v>#N/A</v>
      </c>
      <c r="E122" s="17" t="e">
        <f>IF(VLOOKUP($B122,'Contas a Receber'!$C122:$G122,5,FALSE)&gt;E$1,"",IF(VLOOKUP($B122,'Contas a Receber'!$C122:$G122,5,FALSE)=E$1,'Contas a Receber'!$E122/'Contas a Receber'!$F122,IF(COUNT($C122:D122)&lt;'Contas a Receber'!$F122,'Contas a Receber'!$E122/'Contas a Receber'!$F122,"")))</f>
        <v>#N/A</v>
      </c>
      <c r="F122" s="17" t="e">
        <f>IF(VLOOKUP($B122,'Contas a Receber'!$C122:$G122,5,FALSE)&gt;F$1,"",IF(VLOOKUP($B122,'Contas a Receber'!$C122:$G122,5,FALSE)=F$1,'Contas a Receber'!$E122/'Contas a Receber'!$F122,IF(COUNT($C122:E122)&lt;'Contas a Receber'!$F122,'Contas a Receber'!$E122/'Contas a Receber'!$F122,"")))</f>
        <v>#N/A</v>
      </c>
      <c r="G122" s="17" t="e">
        <f>IF(VLOOKUP($B122,'Contas a Receber'!$C122:$G122,5,FALSE)&gt;G$1,"",IF(VLOOKUP($B122,'Contas a Receber'!$C122:$G122,5,FALSE)=G$1,'Contas a Receber'!$E122/'Contas a Receber'!$F122,IF(COUNT($C122:F122)&lt;'Contas a Receber'!$F122,'Contas a Receber'!$E122/'Contas a Receber'!$F122,"")))</f>
        <v>#N/A</v>
      </c>
      <c r="H122" s="17" t="e">
        <f>IF(VLOOKUP($B122,'Contas a Receber'!$C122:$G122,5,FALSE)&gt;H$1,"",IF(VLOOKUP($B122,'Contas a Receber'!$C122:$G122,5,FALSE)=H$1,'Contas a Receber'!$E122/'Contas a Receber'!$F122,IF(COUNT($C122:G122)&lt;'Contas a Receber'!$F122,'Contas a Receber'!$E122/'Contas a Receber'!$F122,"")))</f>
        <v>#N/A</v>
      </c>
      <c r="I122" s="17" t="e">
        <f>IF(VLOOKUP($B122,'Contas a Receber'!$C122:$G122,5,FALSE)&gt;I$1,"",IF(VLOOKUP($B122,'Contas a Receber'!$C122:$G122,5,FALSE)=I$1,'Contas a Receber'!$E122/'Contas a Receber'!$F122,IF(COUNT($C122:H122)&lt;'Contas a Receber'!$F122,'Contas a Receber'!$E122/'Contas a Receber'!$F122,"")))</f>
        <v>#N/A</v>
      </c>
      <c r="J122" s="17" t="e">
        <f>IF(VLOOKUP($B122,'Contas a Receber'!$C122:$G122,5,FALSE)&gt;J$1,"",IF(VLOOKUP($B122,'Contas a Receber'!$C122:$G122,5,FALSE)=J$1,'Contas a Receber'!$E122/'Contas a Receber'!$F122,IF(COUNT($C122:I122)&lt;'Contas a Receber'!$F122,'Contas a Receber'!$E122/'Contas a Receber'!$F122,"")))</f>
        <v>#N/A</v>
      </c>
      <c r="K122" s="17" t="e">
        <f>IF(VLOOKUP($B122,'Contas a Receber'!$C122:$G122,5,FALSE)&gt;K$1,"",IF(VLOOKUP($B122,'Contas a Receber'!$C122:$G122,5,FALSE)=K$1,'Contas a Receber'!$E122/'Contas a Receber'!$F122,IF(COUNT($C122:J122)&lt;'Contas a Receber'!$F122,'Contas a Receber'!$E122/'Contas a Receber'!$F122,"")))</f>
        <v>#N/A</v>
      </c>
      <c r="L122" s="17" t="e">
        <f>IF(VLOOKUP($B122,'Contas a Receber'!$C122:$G122,5,FALSE)&gt;L$1,"",IF(VLOOKUP($B122,'Contas a Receber'!$C122:$G122,5,FALSE)=L$1,'Contas a Receber'!$E122/'Contas a Receber'!$F122,IF(COUNT($C122:K122)&lt;'Contas a Receber'!$F122,'Contas a Receber'!$E122/'Contas a Receber'!$F122,"")))</f>
        <v>#N/A</v>
      </c>
      <c r="M122" s="17" t="e">
        <f>IF(VLOOKUP($B122,'Contas a Receber'!$C122:$G122,5,FALSE)&gt;M$1,"",IF(VLOOKUP($B122,'Contas a Receber'!$C122:$G122,5,FALSE)=M$1,'Contas a Receber'!$E122/'Contas a Receber'!$F122,IF(COUNT($C122:L122)&lt;'Contas a Receber'!$F122,'Contas a Receber'!$E122/'Contas a Receber'!$F122,"")))</f>
        <v>#N/A</v>
      </c>
      <c r="N122" s="17" t="e">
        <f>IF(VLOOKUP($B122,'Contas a Receber'!$C122:$G122,5,FALSE)&gt;N$1,"",IF(VLOOKUP($B122,'Contas a Receber'!$C122:$G122,5,FALSE)=N$1,'Contas a Receber'!$E122/'Contas a Receber'!$F122,IF(COUNT($C122:M122)&lt;'Contas a Receber'!$F122,'Contas a Receber'!$E122/'Contas a Receber'!$F122,"")))</f>
        <v>#N/A</v>
      </c>
    </row>
    <row r="123" spans="2:14">
      <c r="B123" s="17">
        <f>'Contas a Receber'!C123</f>
        <v>0</v>
      </c>
      <c r="C123" s="17" t="e">
        <f>IF(VLOOKUP($B123,'Contas a Receber'!$C123:$F123,2,FALSE)=C$2,'Contas a Receber'!$E123/'Contas a Receber'!$F123,"")</f>
        <v>#N/A</v>
      </c>
      <c r="D123" s="17" t="e">
        <f>IF(VLOOKUP($B123,'Contas a Receber'!$C123:$G123,5,FALSE)&gt;D$1,"",IF(VLOOKUP($B123,'Contas a Receber'!$C123:$G123,5,FALSE)=D$1,'Contas a Receber'!$E123/'Contas a Receber'!$F123,IF(COUNT($C123:C123)&lt;'Contas a Receber'!$F123,'Contas a Receber'!$E123/'Contas a Receber'!$F123,"")))</f>
        <v>#N/A</v>
      </c>
      <c r="E123" s="17" t="e">
        <f>IF(VLOOKUP($B123,'Contas a Receber'!$C123:$G123,5,FALSE)&gt;E$1,"",IF(VLOOKUP($B123,'Contas a Receber'!$C123:$G123,5,FALSE)=E$1,'Contas a Receber'!$E123/'Contas a Receber'!$F123,IF(COUNT($C123:D123)&lt;'Contas a Receber'!$F123,'Contas a Receber'!$E123/'Contas a Receber'!$F123,"")))</f>
        <v>#N/A</v>
      </c>
      <c r="F123" s="17" t="e">
        <f>IF(VLOOKUP($B123,'Contas a Receber'!$C123:$G123,5,FALSE)&gt;F$1,"",IF(VLOOKUP($B123,'Contas a Receber'!$C123:$G123,5,FALSE)=F$1,'Contas a Receber'!$E123/'Contas a Receber'!$F123,IF(COUNT($C123:E123)&lt;'Contas a Receber'!$F123,'Contas a Receber'!$E123/'Contas a Receber'!$F123,"")))</f>
        <v>#N/A</v>
      </c>
      <c r="G123" s="17" t="e">
        <f>IF(VLOOKUP($B123,'Contas a Receber'!$C123:$G123,5,FALSE)&gt;G$1,"",IF(VLOOKUP($B123,'Contas a Receber'!$C123:$G123,5,FALSE)=G$1,'Contas a Receber'!$E123/'Contas a Receber'!$F123,IF(COUNT($C123:F123)&lt;'Contas a Receber'!$F123,'Contas a Receber'!$E123/'Contas a Receber'!$F123,"")))</f>
        <v>#N/A</v>
      </c>
      <c r="H123" s="17" t="e">
        <f>IF(VLOOKUP($B123,'Contas a Receber'!$C123:$G123,5,FALSE)&gt;H$1,"",IF(VLOOKUP($B123,'Contas a Receber'!$C123:$G123,5,FALSE)=H$1,'Contas a Receber'!$E123/'Contas a Receber'!$F123,IF(COUNT($C123:G123)&lt;'Contas a Receber'!$F123,'Contas a Receber'!$E123/'Contas a Receber'!$F123,"")))</f>
        <v>#N/A</v>
      </c>
      <c r="I123" s="17" t="e">
        <f>IF(VLOOKUP($B123,'Contas a Receber'!$C123:$G123,5,FALSE)&gt;I$1,"",IF(VLOOKUP($B123,'Contas a Receber'!$C123:$G123,5,FALSE)=I$1,'Contas a Receber'!$E123/'Contas a Receber'!$F123,IF(COUNT($C123:H123)&lt;'Contas a Receber'!$F123,'Contas a Receber'!$E123/'Contas a Receber'!$F123,"")))</f>
        <v>#N/A</v>
      </c>
      <c r="J123" s="17" t="e">
        <f>IF(VLOOKUP($B123,'Contas a Receber'!$C123:$G123,5,FALSE)&gt;J$1,"",IF(VLOOKUP($B123,'Contas a Receber'!$C123:$G123,5,FALSE)=J$1,'Contas a Receber'!$E123/'Contas a Receber'!$F123,IF(COUNT($C123:I123)&lt;'Contas a Receber'!$F123,'Contas a Receber'!$E123/'Contas a Receber'!$F123,"")))</f>
        <v>#N/A</v>
      </c>
      <c r="K123" s="17" t="e">
        <f>IF(VLOOKUP($B123,'Contas a Receber'!$C123:$G123,5,FALSE)&gt;K$1,"",IF(VLOOKUP($B123,'Contas a Receber'!$C123:$G123,5,FALSE)=K$1,'Contas a Receber'!$E123/'Contas a Receber'!$F123,IF(COUNT($C123:J123)&lt;'Contas a Receber'!$F123,'Contas a Receber'!$E123/'Contas a Receber'!$F123,"")))</f>
        <v>#N/A</v>
      </c>
      <c r="L123" s="17" t="e">
        <f>IF(VLOOKUP($B123,'Contas a Receber'!$C123:$G123,5,FALSE)&gt;L$1,"",IF(VLOOKUP($B123,'Contas a Receber'!$C123:$G123,5,FALSE)=L$1,'Contas a Receber'!$E123/'Contas a Receber'!$F123,IF(COUNT($C123:K123)&lt;'Contas a Receber'!$F123,'Contas a Receber'!$E123/'Contas a Receber'!$F123,"")))</f>
        <v>#N/A</v>
      </c>
      <c r="M123" s="17" t="e">
        <f>IF(VLOOKUP($B123,'Contas a Receber'!$C123:$G123,5,FALSE)&gt;M$1,"",IF(VLOOKUP($B123,'Contas a Receber'!$C123:$G123,5,FALSE)=M$1,'Contas a Receber'!$E123/'Contas a Receber'!$F123,IF(COUNT($C123:L123)&lt;'Contas a Receber'!$F123,'Contas a Receber'!$E123/'Contas a Receber'!$F123,"")))</f>
        <v>#N/A</v>
      </c>
      <c r="N123" s="17" t="e">
        <f>IF(VLOOKUP($B123,'Contas a Receber'!$C123:$G123,5,FALSE)&gt;N$1,"",IF(VLOOKUP($B123,'Contas a Receber'!$C123:$G123,5,FALSE)=N$1,'Contas a Receber'!$E123/'Contas a Receber'!$F123,IF(COUNT($C123:M123)&lt;'Contas a Receber'!$F123,'Contas a Receber'!$E123/'Contas a Receber'!$F123,"")))</f>
        <v>#N/A</v>
      </c>
    </row>
    <row r="124" spans="2:14">
      <c r="B124" s="17">
        <f>'Contas a Receber'!C124</f>
        <v>0</v>
      </c>
      <c r="C124" s="17" t="e">
        <f>IF(VLOOKUP($B124,'Contas a Receber'!$C124:$F124,2,FALSE)=C$2,'Contas a Receber'!$E124/'Contas a Receber'!$F124,"")</f>
        <v>#N/A</v>
      </c>
      <c r="D124" s="17" t="e">
        <f>IF(VLOOKUP($B124,'Contas a Receber'!$C124:$G124,5,FALSE)&gt;D$1,"",IF(VLOOKUP($B124,'Contas a Receber'!$C124:$G124,5,FALSE)=D$1,'Contas a Receber'!$E124/'Contas a Receber'!$F124,IF(COUNT($C124:C124)&lt;'Contas a Receber'!$F124,'Contas a Receber'!$E124/'Contas a Receber'!$F124,"")))</f>
        <v>#N/A</v>
      </c>
      <c r="E124" s="17" t="e">
        <f>IF(VLOOKUP($B124,'Contas a Receber'!$C124:$G124,5,FALSE)&gt;E$1,"",IF(VLOOKUP($B124,'Contas a Receber'!$C124:$G124,5,FALSE)=E$1,'Contas a Receber'!$E124/'Contas a Receber'!$F124,IF(COUNT($C124:D124)&lt;'Contas a Receber'!$F124,'Contas a Receber'!$E124/'Contas a Receber'!$F124,"")))</f>
        <v>#N/A</v>
      </c>
      <c r="F124" s="17" t="e">
        <f>IF(VLOOKUP($B124,'Contas a Receber'!$C124:$G124,5,FALSE)&gt;F$1,"",IF(VLOOKUP($B124,'Contas a Receber'!$C124:$G124,5,FALSE)=F$1,'Contas a Receber'!$E124/'Contas a Receber'!$F124,IF(COUNT($C124:E124)&lt;'Contas a Receber'!$F124,'Contas a Receber'!$E124/'Contas a Receber'!$F124,"")))</f>
        <v>#N/A</v>
      </c>
      <c r="G124" s="17" t="e">
        <f>IF(VLOOKUP($B124,'Contas a Receber'!$C124:$G124,5,FALSE)&gt;G$1,"",IF(VLOOKUP($B124,'Contas a Receber'!$C124:$G124,5,FALSE)=G$1,'Contas a Receber'!$E124/'Contas a Receber'!$F124,IF(COUNT($C124:F124)&lt;'Contas a Receber'!$F124,'Contas a Receber'!$E124/'Contas a Receber'!$F124,"")))</f>
        <v>#N/A</v>
      </c>
      <c r="H124" s="17" t="e">
        <f>IF(VLOOKUP($B124,'Contas a Receber'!$C124:$G124,5,FALSE)&gt;H$1,"",IF(VLOOKUP($B124,'Contas a Receber'!$C124:$G124,5,FALSE)=H$1,'Contas a Receber'!$E124/'Contas a Receber'!$F124,IF(COUNT($C124:G124)&lt;'Contas a Receber'!$F124,'Contas a Receber'!$E124/'Contas a Receber'!$F124,"")))</f>
        <v>#N/A</v>
      </c>
      <c r="I124" s="17" t="e">
        <f>IF(VLOOKUP($B124,'Contas a Receber'!$C124:$G124,5,FALSE)&gt;I$1,"",IF(VLOOKUP($B124,'Contas a Receber'!$C124:$G124,5,FALSE)=I$1,'Contas a Receber'!$E124/'Contas a Receber'!$F124,IF(COUNT($C124:H124)&lt;'Contas a Receber'!$F124,'Contas a Receber'!$E124/'Contas a Receber'!$F124,"")))</f>
        <v>#N/A</v>
      </c>
      <c r="J124" s="17" t="e">
        <f>IF(VLOOKUP($B124,'Contas a Receber'!$C124:$G124,5,FALSE)&gt;J$1,"",IF(VLOOKUP($B124,'Contas a Receber'!$C124:$G124,5,FALSE)=J$1,'Contas a Receber'!$E124/'Contas a Receber'!$F124,IF(COUNT($C124:I124)&lt;'Contas a Receber'!$F124,'Contas a Receber'!$E124/'Contas a Receber'!$F124,"")))</f>
        <v>#N/A</v>
      </c>
      <c r="K124" s="17" t="e">
        <f>IF(VLOOKUP($B124,'Contas a Receber'!$C124:$G124,5,FALSE)&gt;K$1,"",IF(VLOOKUP($B124,'Contas a Receber'!$C124:$G124,5,FALSE)=K$1,'Contas a Receber'!$E124/'Contas a Receber'!$F124,IF(COUNT($C124:J124)&lt;'Contas a Receber'!$F124,'Contas a Receber'!$E124/'Contas a Receber'!$F124,"")))</f>
        <v>#N/A</v>
      </c>
      <c r="L124" s="17" t="e">
        <f>IF(VLOOKUP($B124,'Contas a Receber'!$C124:$G124,5,FALSE)&gt;L$1,"",IF(VLOOKUP($B124,'Contas a Receber'!$C124:$G124,5,FALSE)=L$1,'Contas a Receber'!$E124/'Contas a Receber'!$F124,IF(COUNT($C124:K124)&lt;'Contas a Receber'!$F124,'Contas a Receber'!$E124/'Contas a Receber'!$F124,"")))</f>
        <v>#N/A</v>
      </c>
      <c r="M124" s="17" t="e">
        <f>IF(VLOOKUP($B124,'Contas a Receber'!$C124:$G124,5,FALSE)&gt;M$1,"",IF(VLOOKUP($B124,'Contas a Receber'!$C124:$G124,5,FALSE)=M$1,'Contas a Receber'!$E124/'Contas a Receber'!$F124,IF(COUNT($C124:L124)&lt;'Contas a Receber'!$F124,'Contas a Receber'!$E124/'Contas a Receber'!$F124,"")))</f>
        <v>#N/A</v>
      </c>
      <c r="N124" s="17" t="e">
        <f>IF(VLOOKUP($B124,'Contas a Receber'!$C124:$G124,5,FALSE)&gt;N$1,"",IF(VLOOKUP($B124,'Contas a Receber'!$C124:$G124,5,FALSE)=N$1,'Contas a Receber'!$E124/'Contas a Receber'!$F124,IF(COUNT($C124:M124)&lt;'Contas a Receber'!$F124,'Contas a Receber'!$E124/'Contas a Receber'!$F124,"")))</f>
        <v>#N/A</v>
      </c>
    </row>
    <row r="125" spans="2:14">
      <c r="B125" s="17">
        <f>'Contas a Receber'!C125</f>
        <v>0</v>
      </c>
      <c r="C125" s="17" t="e">
        <f>IF(VLOOKUP($B125,'Contas a Receber'!$C125:$F125,2,FALSE)=C$2,'Contas a Receber'!$E125/'Contas a Receber'!$F125,"")</f>
        <v>#N/A</v>
      </c>
      <c r="D125" s="17" t="e">
        <f>IF(VLOOKUP($B125,'Contas a Receber'!$C125:$G125,5,FALSE)&gt;D$1,"",IF(VLOOKUP($B125,'Contas a Receber'!$C125:$G125,5,FALSE)=D$1,'Contas a Receber'!$E125/'Contas a Receber'!$F125,IF(COUNT($C125:C125)&lt;'Contas a Receber'!$F125,'Contas a Receber'!$E125/'Contas a Receber'!$F125,"")))</f>
        <v>#N/A</v>
      </c>
      <c r="E125" s="17" t="e">
        <f>IF(VLOOKUP($B125,'Contas a Receber'!$C125:$G125,5,FALSE)&gt;E$1,"",IF(VLOOKUP($B125,'Contas a Receber'!$C125:$G125,5,FALSE)=E$1,'Contas a Receber'!$E125/'Contas a Receber'!$F125,IF(COUNT($C125:D125)&lt;'Contas a Receber'!$F125,'Contas a Receber'!$E125/'Contas a Receber'!$F125,"")))</f>
        <v>#N/A</v>
      </c>
      <c r="F125" s="17" t="e">
        <f>IF(VLOOKUP($B125,'Contas a Receber'!$C125:$G125,5,FALSE)&gt;F$1,"",IF(VLOOKUP($B125,'Contas a Receber'!$C125:$G125,5,FALSE)=F$1,'Contas a Receber'!$E125/'Contas a Receber'!$F125,IF(COUNT($C125:E125)&lt;'Contas a Receber'!$F125,'Contas a Receber'!$E125/'Contas a Receber'!$F125,"")))</f>
        <v>#N/A</v>
      </c>
      <c r="G125" s="17" t="e">
        <f>IF(VLOOKUP($B125,'Contas a Receber'!$C125:$G125,5,FALSE)&gt;G$1,"",IF(VLOOKUP($B125,'Contas a Receber'!$C125:$G125,5,FALSE)=G$1,'Contas a Receber'!$E125/'Contas a Receber'!$F125,IF(COUNT($C125:F125)&lt;'Contas a Receber'!$F125,'Contas a Receber'!$E125/'Contas a Receber'!$F125,"")))</f>
        <v>#N/A</v>
      </c>
      <c r="H125" s="17" t="e">
        <f>IF(VLOOKUP($B125,'Contas a Receber'!$C125:$G125,5,FALSE)&gt;H$1,"",IF(VLOOKUP($B125,'Contas a Receber'!$C125:$G125,5,FALSE)=H$1,'Contas a Receber'!$E125/'Contas a Receber'!$F125,IF(COUNT($C125:G125)&lt;'Contas a Receber'!$F125,'Contas a Receber'!$E125/'Contas a Receber'!$F125,"")))</f>
        <v>#N/A</v>
      </c>
      <c r="I125" s="17" t="e">
        <f>IF(VLOOKUP($B125,'Contas a Receber'!$C125:$G125,5,FALSE)&gt;I$1,"",IF(VLOOKUP($B125,'Contas a Receber'!$C125:$G125,5,FALSE)=I$1,'Contas a Receber'!$E125/'Contas a Receber'!$F125,IF(COUNT($C125:H125)&lt;'Contas a Receber'!$F125,'Contas a Receber'!$E125/'Contas a Receber'!$F125,"")))</f>
        <v>#N/A</v>
      </c>
      <c r="J125" s="17" t="e">
        <f>IF(VLOOKUP($B125,'Contas a Receber'!$C125:$G125,5,FALSE)&gt;J$1,"",IF(VLOOKUP($B125,'Contas a Receber'!$C125:$G125,5,FALSE)=J$1,'Contas a Receber'!$E125/'Contas a Receber'!$F125,IF(COUNT($C125:I125)&lt;'Contas a Receber'!$F125,'Contas a Receber'!$E125/'Contas a Receber'!$F125,"")))</f>
        <v>#N/A</v>
      </c>
      <c r="K125" s="17" t="e">
        <f>IF(VLOOKUP($B125,'Contas a Receber'!$C125:$G125,5,FALSE)&gt;K$1,"",IF(VLOOKUP($B125,'Contas a Receber'!$C125:$G125,5,FALSE)=K$1,'Contas a Receber'!$E125/'Contas a Receber'!$F125,IF(COUNT($C125:J125)&lt;'Contas a Receber'!$F125,'Contas a Receber'!$E125/'Contas a Receber'!$F125,"")))</f>
        <v>#N/A</v>
      </c>
      <c r="L125" s="17" t="e">
        <f>IF(VLOOKUP($B125,'Contas a Receber'!$C125:$G125,5,FALSE)&gt;L$1,"",IF(VLOOKUP($B125,'Contas a Receber'!$C125:$G125,5,FALSE)=L$1,'Contas a Receber'!$E125/'Contas a Receber'!$F125,IF(COUNT($C125:K125)&lt;'Contas a Receber'!$F125,'Contas a Receber'!$E125/'Contas a Receber'!$F125,"")))</f>
        <v>#N/A</v>
      </c>
      <c r="M125" s="17" t="e">
        <f>IF(VLOOKUP($B125,'Contas a Receber'!$C125:$G125,5,FALSE)&gt;M$1,"",IF(VLOOKUP($B125,'Contas a Receber'!$C125:$G125,5,FALSE)=M$1,'Contas a Receber'!$E125/'Contas a Receber'!$F125,IF(COUNT($C125:L125)&lt;'Contas a Receber'!$F125,'Contas a Receber'!$E125/'Contas a Receber'!$F125,"")))</f>
        <v>#N/A</v>
      </c>
      <c r="N125" s="17" t="e">
        <f>IF(VLOOKUP($B125,'Contas a Receber'!$C125:$G125,5,FALSE)&gt;N$1,"",IF(VLOOKUP($B125,'Contas a Receber'!$C125:$G125,5,FALSE)=N$1,'Contas a Receber'!$E125/'Contas a Receber'!$F125,IF(COUNT($C125:M125)&lt;'Contas a Receber'!$F125,'Contas a Receber'!$E125/'Contas a Receber'!$F125,"")))</f>
        <v>#N/A</v>
      </c>
    </row>
    <row r="126" spans="2:14">
      <c r="B126" s="17">
        <f>'Contas a Receber'!C126</f>
        <v>0</v>
      </c>
      <c r="C126" s="17" t="e">
        <f>IF(VLOOKUP($B126,'Contas a Receber'!$C126:$F126,2,FALSE)=C$2,'Contas a Receber'!$E126/'Contas a Receber'!$F126,"")</f>
        <v>#N/A</v>
      </c>
      <c r="D126" s="17" t="e">
        <f>IF(VLOOKUP($B126,'Contas a Receber'!$C126:$G126,5,FALSE)&gt;D$1,"",IF(VLOOKUP($B126,'Contas a Receber'!$C126:$G126,5,FALSE)=D$1,'Contas a Receber'!$E126/'Contas a Receber'!$F126,IF(COUNT($C126:C126)&lt;'Contas a Receber'!$F126,'Contas a Receber'!$E126/'Contas a Receber'!$F126,"")))</f>
        <v>#N/A</v>
      </c>
      <c r="E126" s="17" t="e">
        <f>IF(VLOOKUP($B126,'Contas a Receber'!$C126:$G126,5,FALSE)&gt;E$1,"",IF(VLOOKUP($B126,'Contas a Receber'!$C126:$G126,5,FALSE)=E$1,'Contas a Receber'!$E126/'Contas a Receber'!$F126,IF(COUNT($C126:D126)&lt;'Contas a Receber'!$F126,'Contas a Receber'!$E126/'Contas a Receber'!$F126,"")))</f>
        <v>#N/A</v>
      </c>
      <c r="F126" s="17" t="e">
        <f>IF(VLOOKUP($B126,'Contas a Receber'!$C126:$G126,5,FALSE)&gt;F$1,"",IF(VLOOKUP($B126,'Contas a Receber'!$C126:$G126,5,FALSE)=F$1,'Contas a Receber'!$E126/'Contas a Receber'!$F126,IF(COUNT($C126:E126)&lt;'Contas a Receber'!$F126,'Contas a Receber'!$E126/'Contas a Receber'!$F126,"")))</f>
        <v>#N/A</v>
      </c>
      <c r="G126" s="17" t="e">
        <f>IF(VLOOKUP($B126,'Contas a Receber'!$C126:$G126,5,FALSE)&gt;G$1,"",IF(VLOOKUP($B126,'Contas a Receber'!$C126:$G126,5,FALSE)=G$1,'Contas a Receber'!$E126/'Contas a Receber'!$F126,IF(COUNT($C126:F126)&lt;'Contas a Receber'!$F126,'Contas a Receber'!$E126/'Contas a Receber'!$F126,"")))</f>
        <v>#N/A</v>
      </c>
      <c r="H126" s="17" t="e">
        <f>IF(VLOOKUP($B126,'Contas a Receber'!$C126:$G126,5,FALSE)&gt;H$1,"",IF(VLOOKUP($B126,'Contas a Receber'!$C126:$G126,5,FALSE)=H$1,'Contas a Receber'!$E126/'Contas a Receber'!$F126,IF(COUNT($C126:G126)&lt;'Contas a Receber'!$F126,'Contas a Receber'!$E126/'Contas a Receber'!$F126,"")))</f>
        <v>#N/A</v>
      </c>
      <c r="I126" s="17" t="e">
        <f>IF(VLOOKUP($B126,'Contas a Receber'!$C126:$G126,5,FALSE)&gt;I$1,"",IF(VLOOKUP($B126,'Contas a Receber'!$C126:$G126,5,FALSE)=I$1,'Contas a Receber'!$E126/'Contas a Receber'!$F126,IF(COUNT($C126:H126)&lt;'Contas a Receber'!$F126,'Contas a Receber'!$E126/'Contas a Receber'!$F126,"")))</f>
        <v>#N/A</v>
      </c>
      <c r="J126" s="17" t="e">
        <f>IF(VLOOKUP($B126,'Contas a Receber'!$C126:$G126,5,FALSE)&gt;J$1,"",IF(VLOOKUP($B126,'Contas a Receber'!$C126:$G126,5,FALSE)=J$1,'Contas a Receber'!$E126/'Contas a Receber'!$F126,IF(COUNT($C126:I126)&lt;'Contas a Receber'!$F126,'Contas a Receber'!$E126/'Contas a Receber'!$F126,"")))</f>
        <v>#N/A</v>
      </c>
      <c r="K126" s="17" t="e">
        <f>IF(VLOOKUP($B126,'Contas a Receber'!$C126:$G126,5,FALSE)&gt;K$1,"",IF(VLOOKUP($B126,'Contas a Receber'!$C126:$G126,5,FALSE)=K$1,'Contas a Receber'!$E126/'Contas a Receber'!$F126,IF(COUNT($C126:J126)&lt;'Contas a Receber'!$F126,'Contas a Receber'!$E126/'Contas a Receber'!$F126,"")))</f>
        <v>#N/A</v>
      </c>
      <c r="L126" s="17" t="e">
        <f>IF(VLOOKUP($B126,'Contas a Receber'!$C126:$G126,5,FALSE)&gt;L$1,"",IF(VLOOKUP($B126,'Contas a Receber'!$C126:$G126,5,FALSE)=L$1,'Contas a Receber'!$E126/'Contas a Receber'!$F126,IF(COUNT($C126:K126)&lt;'Contas a Receber'!$F126,'Contas a Receber'!$E126/'Contas a Receber'!$F126,"")))</f>
        <v>#N/A</v>
      </c>
      <c r="M126" s="17" t="e">
        <f>IF(VLOOKUP($B126,'Contas a Receber'!$C126:$G126,5,FALSE)&gt;M$1,"",IF(VLOOKUP($B126,'Contas a Receber'!$C126:$G126,5,FALSE)=M$1,'Contas a Receber'!$E126/'Contas a Receber'!$F126,IF(COUNT($C126:L126)&lt;'Contas a Receber'!$F126,'Contas a Receber'!$E126/'Contas a Receber'!$F126,"")))</f>
        <v>#N/A</v>
      </c>
      <c r="N126" s="17" t="e">
        <f>IF(VLOOKUP($B126,'Contas a Receber'!$C126:$G126,5,FALSE)&gt;N$1,"",IF(VLOOKUP($B126,'Contas a Receber'!$C126:$G126,5,FALSE)=N$1,'Contas a Receber'!$E126/'Contas a Receber'!$F126,IF(COUNT($C126:M126)&lt;'Contas a Receber'!$F126,'Contas a Receber'!$E126/'Contas a Receber'!$F126,"")))</f>
        <v>#N/A</v>
      </c>
    </row>
    <row r="127" spans="2:14">
      <c r="B127" s="17">
        <f>'Contas a Receber'!C127</f>
        <v>0</v>
      </c>
      <c r="C127" s="17" t="e">
        <f>IF(VLOOKUP($B127,'Contas a Receber'!$C127:$F127,2,FALSE)=C$2,'Contas a Receber'!$E127/'Contas a Receber'!$F127,"")</f>
        <v>#N/A</v>
      </c>
      <c r="D127" s="17" t="e">
        <f>IF(VLOOKUP($B127,'Contas a Receber'!$C127:$G127,5,FALSE)&gt;D$1,"",IF(VLOOKUP($B127,'Contas a Receber'!$C127:$G127,5,FALSE)=D$1,'Contas a Receber'!$E127/'Contas a Receber'!$F127,IF(COUNT($C127:C127)&lt;'Contas a Receber'!$F127,'Contas a Receber'!$E127/'Contas a Receber'!$F127,"")))</f>
        <v>#N/A</v>
      </c>
      <c r="E127" s="17" t="e">
        <f>IF(VLOOKUP($B127,'Contas a Receber'!$C127:$G127,5,FALSE)&gt;E$1,"",IF(VLOOKUP($B127,'Contas a Receber'!$C127:$G127,5,FALSE)=E$1,'Contas a Receber'!$E127/'Contas a Receber'!$F127,IF(COUNT($C127:D127)&lt;'Contas a Receber'!$F127,'Contas a Receber'!$E127/'Contas a Receber'!$F127,"")))</f>
        <v>#N/A</v>
      </c>
      <c r="F127" s="17" t="e">
        <f>IF(VLOOKUP($B127,'Contas a Receber'!$C127:$G127,5,FALSE)&gt;F$1,"",IF(VLOOKUP($B127,'Contas a Receber'!$C127:$G127,5,FALSE)=F$1,'Contas a Receber'!$E127/'Contas a Receber'!$F127,IF(COUNT($C127:E127)&lt;'Contas a Receber'!$F127,'Contas a Receber'!$E127/'Contas a Receber'!$F127,"")))</f>
        <v>#N/A</v>
      </c>
      <c r="G127" s="17" t="e">
        <f>IF(VLOOKUP($B127,'Contas a Receber'!$C127:$G127,5,FALSE)&gt;G$1,"",IF(VLOOKUP($B127,'Contas a Receber'!$C127:$G127,5,FALSE)=G$1,'Contas a Receber'!$E127/'Contas a Receber'!$F127,IF(COUNT($C127:F127)&lt;'Contas a Receber'!$F127,'Contas a Receber'!$E127/'Contas a Receber'!$F127,"")))</f>
        <v>#N/A</v>
      </c>
      <c r="H127" s="17" t="e">
        <f>IF(VLOOKUP($B127,'Contas a Receber'!$C127:$G127,5,FALSE)&gt;H$1,"",IF(VLOOKUP($B127,'Contas a Receber'!$C127:$G127,5,FALSE)=H$1,'Contas a Receber'!$E127/'Contas a Receber'!$F127,IF(COUNT($C127:G127)&lt;'Contas a Receber'!$F127,'Contas a Receber'!$E127/'Contas a Receber'!$F127,"")))</f>
        <v>#N/A</v>
      </c>
      <c r="I127" s="17" t="e">
        <f>IF(VLOOKUP($B127,'Contas a Receber'!$C127:$G127,5,FALSE)&gt;I$1,"",IF(VLOOKUP($B127,'Contas a Receber'!$C127:$G127,5,FALSE)=I$1,'Contas a Receber'!$E127/'Contas a Receber'!$F127,IF(COUNT($C127:H127)&lt;'Contas a Receber'!$F127,'Contas a Receber'!$E127/'Contas a Receber'!$F127,"")))</f>
        <v>#N/A</v>
      </c>
      <c r="J127" s="17" t="e">
        <f>IF(VLOOKUP($B127,'Contas a Receber'!$C127:$G127,5,FALSE)&gt;J$1,"",IF(VLOOKUP($B127,'Contas a Receber'!$C127:$G127,5,FALSE)=J$1,'Contas a Receber'!$E127/'Contas a Receber'!$F127,IF(COUNT($C127:I127)&lt;'Contas a Receber'!$F127,'Contas a Receber'!$E127/'Contas a Receber'!$F127,"")))</f>
        <v>#N/A</v>
      </c>
      <c r="K127" s="17" t="e">
        <f>IF(VLOOKUP($B127,'Contas a Receber'!$C127:$G127,5,FALSE)&gt;K$1,"",IF(VLOOKUP($B127,'Contas a Receber'!$C127:$G127,5,FALSE)=K$1,'Contas a Receber'!$E127/'Contas a Receber'!$F127,IF(COUNT($C127:J127)&lt;'Contas a Receber'!$F127,'Contas a Receber'!$E127/'Contas a Receber'!$F127,"")))</f>
        <v>#N/A</v>
      </c>
      <c r="L127" s="17" t="e">
        <f>IF(VLOOKUP($B127,'Contas a Receber'!$C127:$G127,5,FALSE)&gt;L$1,"",IF(VLOOKUP($B127,'Contas a Receber'!$C127:$G127,5,FALSE)=L$1,'Contas a Receber'!$E127/'Contas a Receber'!$F127,IF(COUNT($C127:K127)&lt;'Contas a Receber'!$F127,'Contas a Receber'!$E127/'Contas a Receber'!$F127,"")))</f>
        <v>#N/A</v>
      </c>
      <c r="M127" s="17" t="e">
        <f>IF(VLOOKUP($B127,'Contas a Receber'!$C127:$G127,5,FALSE)&gt;M$1,"",IF(VLOOKUP($B127,'Contas a Receber'!$C127:$G127,5,FALSE)=M$1,'Contas a Receber'!$E127/'Contas a Receber'!$F127,IF(COUNT($C127:L127)&lt;'Contas a Receber'!$F127,'Contas a Receber'!$E127/'Contas a Receber'!$F127,"")))</f>
        <v>#N/A</v>
      </c>
      <c r="N127" s="17" t="e">
        <f>IF(VLOOKUP($B127,'Contas a Receber'!$C127:$G127,5,FALSE)&gt;N$1,"",IF(VLOOKUP($B127,'Contas a Receber'!$C127:$G127,5,FALSE)=N$1,'Contas a Receber'!$E127/'Contas a Receber'!$F127,IF(COUNT($C127:M127)&lt;'Contas a Receber'!$F127,'Contas a Receber'!$E127/'Contas a Receber'!$F127,"")))</f>
        <v>#N/A</v>
      </c>
    </row>
    <row r="128" spans="2:14">
      <c r="B128" s="17">
        <f>'Contas a Receber'!C128</f>
        <v>0</v>
      </c>
      <c r="C128" s="17" t="e">
        <f>IF(VLOOKUP($B128,'Contas a Receber'!$C128:$F128,2,FALSE)=C$2,'Contas a Receber'!$E128/'Contas a Receber'!$F128,"")</f>
        <v>#N/A</v>
      </c>
      <c r="D128" s="17" t="e">
        <f>IF(VLOOKUP($B128,'Contas a Receber'!$C128:$G128,5,FALSE)&gt;D$1,"",IF(VLOOKUP($B128,'Contas a Receber'!$C128:$G128,5,FALSE)=D$1,'Contas a Receber'!$E128/'Contas a Receber'!$F128,IF(COUNT($C128:C128)&lt;'Contas a Receber'!$F128,'Contas a Receber'!$E128/'Contas a Receber'!$F128,"")))</f>
        <v>#N/A</v>
      </c>
      <c r="E128" s="17" t="e">
        <f>IF(VLOOKUP($B128,'Contas a Receber'!$C128:$G128,5,FALSE)&gt;E$1,"",IF(VLOOKUP($B128,'Contas a Receber'!$C128:$G128,5,FALSE)=E$1,'Contas a Receber'!$E128/'Contas a Receber'!$F128,IF(COUNT($C128:D128)&lt;'Contas a Receber'!$F128,'Contas a Receber'!$E128/'Contas a Receber'!$F128,"")))</f>
        <v>#N/A</v>
      </c>
      <c r="F128" s="17" t="e">
        <f>IF(VLOOKUP($B128,'Contas a Receber'!$C128:$G128,5,FALSE)&gt;F$1,"",IF(VLOOKUP($B128,'Contas a Receber'!$C128:$G128,5,FALSE)=F$1,'Contas a Receber'!$E128/'Contas a Receber'!$F128,IF(COUNT($C128:E128)&lt;'Contas a Receber'!$F128,'Contas a Receber'!$E128/'Contas a Receber'!$F128,"")))</f>
        <v>#N/A</v>
      </c>
      <c r="G128" s="17" t="e">
        <f>IF(VLOOKUP($B128,'Contas a Receber'!$C128:$G128,5,FALSE)&gt;G$1,"",IF(VLOOKUP($B128,'Contas a Receber'!$C128:$G128,5,FALSE)=G$1,'Contas a Receber'!$E128/'Contas a Receber'!$F128,IF(COUNT($C128:F128)&lt;'Contas a Receber'!$F128,'Contas a Receber'!$E128/'Contas a Receber'!$F128,"")))</f>
        <v>#N/A</v>
      </c>
      <c r="H128" s="17" t="e">
        <f>IF(VLOOKUP($B128,'Contas a Receber'!$C128:$G128,5,FALSE)&gt;H$1,"",IF(VLOOKUP($B128,'Contas a Receber'!$C128:$G128,5,FALSE)=H$1,'Contas a Receber'!$E128/'Contas a Receber'!$F128,IF(COUNT($C128:G128)&lt;'Contas a Receber'!$F128,'Contas a Receber'!$E128/'Contas a Receber'!$F128,"")))</f>
        <v>#N/A</v>
      </c>
      <c r="I128" s="17" t="e">
        <f>IF(VLOOKUP($B128,'Contas a Receber'!$C128:$G128,5,FALSE)&gt;I$1,"",IF(VLOOKUP($B128,'Contas a Receber'!$C128:$G128,5,FALSE)=I$1,'Contas a Receber'!$E128/'Contas a Receber'!$F128,IF(COUNT($C128:H128)&lt;'Contas a Receber'!$F128,'Contas a Receber'!$E128/'Contas a Receber'!$F128,"")))</f>
        <v>#N/A</v>
      </c>
      <c r="J128" s="17" t="e">
        <f>IF(VLOOKUP($B128,'Contas a Receber'!$C128:$G128,5,FALSE)&gt;J$1,"",IF(VLOOKUP($B128,'Contas a Receber'!$C128:$G128,5,FALSE)=J$1,'Contas a Receber'!$E128/'Contas a Receber'!$F128,IF(COUNT($C128:I128)&lt;'Contas a Receber'!$F128,'Contas a Receber'!$E128/'Contas a Receber'!$F128,"")))</f>
        <v>#N/A</v>
      </c>
      <c r="K128" s="17" t="e">
        <f>IF(VLOOKUP($B128,'Contas a Receber'!$C128:$G128,5,FALSE)&gt;K$1,"",IF(VLOOKUP($B128,'Contas a Receber'!$C128:$G128,5,FALSE)=K$1,'Contas a Receber'!$E128/'Contas a Receber'!$F128,IF(COUNT($C128:J128)&lt;'Contas a Receber'!$F128,'Contas a Receber'!$E128/'Contas a Receber'!$F128,"")))</f>
        <v>#N/A</v>
      </c>
      <c r="L128" s="17" t="e">
        <f>IF(VLOOKUP($B128,'Contas a Receber'!$C128:$G128,5,FALSE)&gt;L$1,"",IF(VLOOKUP($B128,'Contas a Receber'!$C128:$G128,5,FALSE)=L$1,'Contas a Receber'!$E128/'Contas a Receber'!$F128,IF(COUNT($C128:K128)&lt;'Contas a Receber'!$F128,'Contas a Receber'!$E128/'Contas a Receber'!$F128,"")))</f>
        <v>#N/A</v>
      </c>
      <c r="M128" s="17" t="e">
        <f>IF(VLOOKUP($B128,'Contas a Receber'!$C128:$G128,5,FALSE)&gt;M$1,"",IF(VLOOKUP($B128,'Contas a Receber'!$C128:$G128,5,FALSE)=M$1,'Contas a Receber'!$E128/'Contas a Receber'!$F128,IF(COUNT($C128:L128)&lt;'Contas a Receber'!$F128,'Contas a Receber'!$E128/'Contas a Receber'!$F128,"")))</f>
        <v>#N/A</v>
      </c>
      <c r="N128" s="17" t="e">
        <f>IF(VLOOKUP($B128,'Contas a Receber'!$C128:$G128,5,FALSE)&gt;N$1,"",IF(VLOOKUP($B128,'Contas a Receber'!$C128:$G128,5,FALSE)=N$1,'Contas a Receber'!$E128/'Contas a Receber'!$F128,IF(COUNT($C128:M128)&lt;'Contas a Receber'!$F128,'Contas a Receber'!$E128/'Contas a Receber'!$F128,"")))</f>
        <v>#N/A</v>
      </c>
    </row>
    <row r="129" spans="2:14">
      <c r="B129" s="17">
        <f>'Contas a Receber'!C129</f>
        <v>0</v>
      </c>
      <c r="C129" s="17" t="e">
        <f>IF(VLOOKUP($B129,'Contas a Receber'!$C129:$F129,2,FALSE)=C$2,'Contas a Receber'!$E129/'Contas a Receber'!$F129,"")</f>
        <v>#N/A</v>
      </c>
      <c r="D129" s="17" t="e">
        <f>IF(VLOOKUP($B129,'Contas a Receber'!$C129:$G129,5,FALSE)&gt;D$1,"",IF(VLOOKUP($B129,'Contas a Receber'!$C129:$G129,5,FALSE)=D$1,'Contas a Receber'!$E129/'Contas a Receber'!$F129,IF(COUNT($C129:C129)&lt;'Contas a Receber'!$F129,'Contas a Receber'!$E129/'Contas a Receber'!$F129,"")))</f>
        <v>#N/A</v>
      </c>
      <c r="E129" s="17" t="e">
        <f>IF(VLOOKUP($B129,'Contas a Receber'!$C129:$G129,5,FALSE)&gt;E$1,"",IF(VLOOKUP($B129,'Contas a Receber'!$C129:$G129,5,FALSE)=E$1,'Contas a Receber'!$E129/'Contas a Receber'!$F129,IF(COUNT($C129:D129)&lt;'Contas a Receber'!$F129,'Contas a Receber'!$E129/'Contas a Receber'!$F129,"")))</f>
        <v>#N/A</v>
      </c>
      <c r="F129" s="17" t="e">
        <f>IF(VLOOKUP($B129,'Contas a Receber'!$C129:$G129,5,FALSE)&gt;F$1,"",IF(VLOOKUP($B129,'Contas a Receber'!$C129:$G129,5,FALSE)=F$1,'Contas a Receber'!$E129/'Contas a Receber'!$F129,IF(COUNT($C129:E129)&lt;'Contas a Receber'!$F129,'Contas a Receber'!$E129/'Contas a Receber'!$F129,"")))</f>
        <v>#N/A</v>
      </c>
      <c r="G129" s="17" t="e">
        <f>IF(VLOOKUP($B129,'Contas a Receber'!$C129:$G129,5,FALSE)&gt;G$1,"",IF(VLOOKUP($B129,'Contas a Receber'!$C129:$G129,5,FALSE)=G$1,'Contas a Receber'!$E129/'Contas a Receber'!$F129,IF(COUNT($C129:F129)&lt;'Contas a Receber'!$F129,'Contas a Receber'!$E129/'Contas a Receber'!$F129,"")))</f>
        <v>#N/A</v>
      </c>
      <c r="H129" s="17" t="e">
        <f>IF(VLOOKUP($B129,'Contas a Receber'!$C129:$G129,5,FALSE)&gt;H$1,"",IF(VLOOKUP($B129,'Contas a Receber'!$C129:$G129,5,FALSE)=H$1,'Contas a Receber'!$E129/'Contas a Receber'!$F129,IF(COUNT($C129:G129)&lt;'Contas a Receber'!$F129,'Contas a Receber'!$E129/'Contas a Receber'!$F129,"")))</f>
        <v>#N/A</v>
      </c>
      <c r="I129" s="17" t="e">
        <f>IF(VLOOKUP($B129,'Contas a Receber'!$C129:$G129,5,FALSE)&gt;I$1,"",IF(VLOOKUP($B129,'Contas a Receber'!$C129:$G129,5,FALSE)=I$1,'Contas a Receber'!$E129/'Contas a Receber'!$F129,IF(COUNT($C129:H129)&lt;'Contas a Receber'!$F129,'Contas a Receber'!$E129/'Contas a Receber'!$F129,"")))</f>
        <v>#N/A</v>
      </c>
      <c r="J129" s="17" t="e">
        <f>IF(VLOOKUP($B129,'Contas a Receber'!$C129:$G129,5,FALSE)&gt;J$1,"",IF(VLOOKUP($B129,'Contas a Receber'!$C129:$G129,5,FALSE)=J$1,'Contas a Receber'!$E129/'Contas a Receber'!$F129,IF(COUNT($C129:I129)&lt;'Contas a Receber'!$F129,'Contas a Receber'!$E129/'Contas a Receber'!$F129,"")))</f>
        <v>#N/A</v>
      </c>
      <c r="K129" s="17" t="e">
        <f>IF(VLOOKUP($B129,'Contas a Receber'!$C129:$G129,5,FALSE)&gt;K$1,"",IF(VLOOKUP($B129,'Contas a Receber'!$C129:$G129,5,FALSE)=K$1,'Contas a Receber'!$E129/'Contas a Receber'!$F129,IF(COUNT($C129:J129)&lt;'Contas a Receber'!$F129,'Contas a Receber'!$E129/'Contas a Receber'!$F129,"")))</f>
        <v>#N/A</v>
      </c>
      <c r="L129" s="17" t="e">
        <f>IF(VLOOKUP($B129,'Contas a Receber'!$C129:$G129,5,FALSE)&gt;L$1,"",IF(VLOOKUP($B129,'Contas a Receber'!$C129:$G129,5,FALSE)=L$1,'Contas a Receber'!$E129/'Contas a Receber'!$F129,IF(COUNT($C129:K129)&lt;'Contas a Receber'!$F129,'Contas a Receber'!$E129/'Contas a Receber'!$F129,"")))</f>
        <v>#N/A</v>
      </c>
      <c r="M129" s="17" t="e">
        <f>IF(VLOOKUP($B129,'Contas a Receber'!$C129:$G129,5,FALSE)&gt;M$1,"",IF(VLOOKUP($B129,'Contas a Receber'!$C129:$G129,5,FALSE)=M$1,'Contas a Receber'!$E129/'Contas a Receber'!$F129,IF(COUNT($C129:L129)&lt;'Contas a Receber'!$F129,'Contas a Receber'!$E129/'Contas a Receber'!$F129,"")))</f>
        <v>#N/A</v>
      </c>
      <c r="N129" s="17" t="e">
        <f>IF(VLOOKUP($B129,'Contas a Receber'!$C129:$G129,5,FALSE)&gt;N$1,"",IF(VLOOKUP($B129,'Contas a Receber'!$C129:$G129,5,FALSE)=N$1,'Contas a Receber'!$E129/'Contas a Receber'!$F129,IF(COUNT($C129:M129)&lt;'Contas a Receber'!$F129,'Contas a Receber'!$E129/'Contas a Receber'!$F129,"")))</f>
        <v>#N/A</v>
      </c>
    </row>
    <row r="130" spans="2:14">
      <c r="B130" s="17">
        <f>'Contas a Receber'!C130</f>
        <v>0</v>
      </c>
      <c r="C130" s="17" t="e">
        <f>IF(VLOOKUP($B130,'Contas a Receber'!$C130:$F130,2,FALSE)=C$2,'Contas a Receber'!$E130/'Contas a Receber'!$F130,"")</f>
        <v>#N/A</v>
      </c>
      <c r="D130" s="17" t="e">
        <f>IF(VLOOKUP($B130,'Contas a Receber'!$C130:$G130,5,FALSE)&gt;D$1,"",IF(VLOOKUP($B130,'Contas a Receber'!$C130:$G130,5,FALSE)=D$1,'Contas a Receber'!$E130/'Contas a Receber'!$F130,IF(COUNT($C130:C130)&lt;'Contas a Receber'!$F130,'Contas a Receber'!$E130/'Contas a Receber'!$F130,"")))</f>
        <v>#N/A</v>
      </c>
      <c r="E130" s="17" t="e">
        <f>IF(VLOOKUP($B130,'Contas a Receber'!$C130:$G130,5,FALSE)&gt;E$1,"",IF(VLOOKUP($B130,'Contas a Receber'!$C130:$G130,5,FALSE)=E$1,'Contas a Receber'!$E130/'Contas a Receber'!$F130,IF(COUNT($C130:D130)&lt;'Contas a Receber'!$F130,'Contas a Receber'!$E130/'Contas a Receber'!$F130,"")))</f>
        <v>#N/A</v>
      </c>
      <c r="F130" s="17" t="e">
        <f>IF(VLOOKUP($B130,'Contas a Receber'!$C130:$G130,5,FALSE)&gt;F$1,"",IF(VLOOKUP($B130,'Contas a Receber'!$C130:$G130,5,FALSE)=F$1,'Contas a Receber'!$E130/'Contas a Receber'!$F130,IF(COUNT($C130:E130)&lt;'Contas a Receber'!$F130,'Contas a Receber'!$E130/'Contas a Receber'!$F130,"")))</f>
        <v>#N/A</v>
      </c>
      <c r="G130" s="17" t="e">
        <f>IF(VLOOKUP($B130,'Contas a Receber'!$C130:$G130,5,FALSE)&gt;G$1,"",IF(VLOOKUP($B130,'Contas a Receber'!$C130:$G130,5,FALSE)=G$1,'Contas a Receber'!$E130/'Contas a Receber'!$F130,IF(COUNT($C130:F130)&lt;'Contas a Receber'!$F130,'Contas a Receber'!$E130/'Contas a Receber'!$F130,"")))</f>
        <v>#N/A</v>
      </c>
      <c r="H130" s="17" t="e">
        <f>IF(VLOOKUP($B130,'Contas a Receber'!$C130:$G130,5,FALSE)&gt;H$1,"",IF(VLOOKUP($B130,'Contas a Receber'!$C130:$G130,5,FALSE)=H$1,'Contas a Receber'!$E130/'Contas a Receber'!$F130,IF(COUNT($C130:G130)&lt;'Contas a Receber'!$F130,'Contas a Receber'!$E130/'Contas a Receber'!$F130,"")))</f>
        <v>#N/A</v>
      </c>
      <c r="I130" s="17" t="e">
        <f>IF(VLOOKUP($B130,'Contas a Receber'!$C130:$G130,5,FALSE)&gt;I$1,"",IF(VLOOKUP($B130,'Contas a Receber'!$C130:$G130,5,FALSE)=I$1,'Contas a Receber'!$E130/'Contas a Receber'!$F130,IF(COUNT($C130:H130)&lt;'Contas a Receber'!$F130,'Contas a Receber'!$E130/'Contas a Receber'!$F130,"")))</f>
        <v>#N/A</v>
      </c>
      <c r="J130" s="17" t="e">
        <f>IF(VLOOKUP($B130,'Contas a Receber'!$C130:$G130,5,FALSE)&gt;J$1,"",IF(VLOOKUP($B130,'Contas a Receber'!$C130:$G130,5,FALSE)=J$1,'Contas a Receber'!$E130/'Contas a Receber'!$F130,IF(COUNT($C130:I130)&lt;'Contas a Receber'!$F130,'Contas a Receber'!$E130/'Contas a Receber'!$F130,"")))</f>
        <v>#N/A</v>
      </c>
      <c r="K130" s="17" t="e">
        <f>IF(VLOOKUP($B130,'Contas a Receber'!$C130:$G130,5,FALSE)&gt;K$1,"",IF(VLOOKUP($B130,'Contas a Receber'!$C130:$G130,5,FALSE)=K$1,'Contas a Receber'!$E130/'Contas a Receber'!$F130,IF(COUNT($C130:J130)&lt;'Contas a Receber'!$F130,'Contas a Receber'!$E130/'Contas a Receber'!$F130,"")))</f>
        <v>#N/A</v>
      </c>
      <c r="L130" s="17" t="e">
        <f>IF(VLOOKUP($B130,'Contas a Receber'!$C130:$G130,5,FALSE)&gt;L$1,"",IF(VLOOKUP($B130,'Contas a Receber'!$C130:$G130,5,FALSE)=L$1,'Contas a Receber'!$E130/'Contas a Receber'!$F130,IF(COUNT($C130:K130)&lt;'Contas a Receber'!$F130,'Contas a Receber'!$E130/'Contas a Receber'!$F130,"")))</f>
        <v>#N/A</v>
      </c>
      <c r="M130" s="17" t="e">
        <f>IF(VLOOKUP($B130,'Contas a Receber'!$C130:$G130,5,FALSE)&gt;M$1,"",IF(VLOOKUP($B130,'Contas a Receber'!$C130:$G130,5,FALSE)=M$1,'Contas a Receber'!$E130/'Contas a Receber'!$F130,IF(COUNT($C130:L130)&lt;'Contas a Receber'!$F130,'Contas a Receber'!$E130/'Contas a Receber'!$F130,"")))</f>
        <v>#N/A</v>
      </c>
      <c r="N130" s="17" t="e">
        <f>IF(VLOOKUP($B130,'Contas a Receber'!$C130:$G130,5,FALSE)&gt;N$1,"",IF(VLOOKUP($B130,'Contas a Receber'!$C130:$G130,5,FALSE)=N$1,'Contas a Receber'!$E130/'Contas a Receber'!$F130,IF(COUNT($C130:M130)&lt;'Contas a Receber'!$F130,'Contas a Receber'!$E130/'Contas a Receber'!$F130,"")))</f>
        <v>#N/A</v>
      </c>
    </row>
    <row r="131" spans="2:14">
      <c r="B131" s="17">
        <f>'Contas a Receber'!C131</f>
        <v>0</v>
      </c>
      <c r="C131" s="17" t="e">
        <f>IF(VLOOKUP($B131,'Contas a Receber'!$C131:$F131,2,FALSE)=C$2,'Contas a Receber'!$E131/'Contas a Receber'!$F131,"")</f>
        <v>#N/A</v>
      </c>
      <c r="D131" s="17" t="e">
        <f>IF(VLOOKUP($B131,'Contas a Receber'!$C131:$G131,5,FALSE)&gt;D$1,"",IF(VLOOKUP($B131,'Contas a Receber'!$C131:$G131,5,FALSE)=D$1,'Contas a Receber'!$E131/'Contas a Receber'!$F131,IF(COUNT($C131:C131)&lt;'Contas a Receber'!$F131,'Contas a Receber'!$E131/'Contas a Receber'!$F131,"")))</f>
        <v>#N/A</v>
      </c>
      <c r="E131" s="17" t="e">
        <f>IF(VLOOKUP($B131,'Contas a Receber'!$C131:$G131,5,FALSE)&gt;E$1,"",IF(VLOOKUP($B131,'Contas a Receber'!$C131:$G131,5,FALSE)=E$1,'Contas a Receber'!$E131/'Contas a Receber'!$F131,IF(COUNT($C131:D131)&lt;'Contas a Receber'!$F131,'Contas a Receber'!$E131/'Contas a Receber'!$F131,"")))</f>
        <v>#N/A</v>
      </c>
      <c r="F131" s="17" t="e">
        <f>IF(VLOOKUP($B131,'Contas a Receber'!$C131:$G131,5,FALSE)&gt;F$1,"",IF(VLOOKUP($B131,'Contas a Receber'!$C131:$G131,5,FALSE)=F$1,'Contas a Receber'!$E131/'Contas a Receber'!$F131,IF(COUNT($C131:E131)&lt;'Contas a Receber'!$F131,'Contas a Receber'!$E131/'Contas a Receber'!$F131,"")))</f>
        <v>#N/A</v>
      </c>
      <c r="G131" s="17" t="e">
        <f>IF(VLOOKUP($B131,'Contas a Receber'!$C131:$G131,5,FALSE)&gt;G$1,"",IF(VLOOKUP($B131,'Contas a Receber'!$C131:$G131,5,FALSE)=G$1,'Contas a Receber'!$E131/'Contas a Receber'!$F131,IF(COUNT($C131:F131)&lt;'Contas a Receber'!$F131,'Contas a Receber'!$E131/'Contas a Receber'!$F131,"")))</f>
        <v>#N/A</v>
      </c>
      <c r="H131" s="17" t="e">
        <f>IF(VLOOKUP($B131,'Contas a Receber'!$C131:$G131,5,FALSE)&gt;H$1,"",IF(VLOOKUP($B131,'Contas a Receber'!$C131:$G131,5,FALSE)=H$1,'Contas a Receber'!$E131/'Contas a Receber'!$F131,IF(COUNT($C131:G131)&lt;'Contas a Receber'!$F131,'Contas a Receber'!$E131/'Contas a Receber'!$F131,"")))</f>
        <v>#N/A</v>
      </c>
      <c r="I131" s="17" t="e">
        <f>IF(VLOOKUP($B131,'Contas a Receber'!$C131:$G131,5,FALSE)&gt;I$1,"",IF(VLOOKUP($B131,'Contas a Receber'!$C131:$G131,5,FALSE)=I$1,'Contas a Receber'!$E131/'Contas a Receber'!$F131,IF(COUNT($C131:H131)&lt;'Contas a Receber'!$F131,'Contas a Receber'!$E131/'Contas a Receber'!$F131,"")))</f>
        <v>#N/A</v>
      </c>
      <c r="J131" s="17" t="e">
        <f>IF(VLOOKUP($B131,'Contas a Receber'!$C131:$G131,5,FALSE)&gt;J$1,"",IF(VLOOKUP($B131,'Contas a Receber'!$C131:$G131,5,FALSE)=J$1,'Contas a Receber'!$E131/'Contas a Receber'!$F131,IF(COUNT($C131:I131)&lt;'Contas a Receber'!$F131,'Contas a Receber'!$E131/'Contas a Receber'!$F131,"")))</f>
        <v>#N/A</v>
      </c>
      <c r="K131" s="17" t="e">
        <f>IF(VLOOKUP($B131,'Contas a Receber'!$C131:$G131,5,FALSE)&gt;K$1,"",IF(VLOOKUP($B131,'Contas a Receber'!$C131:$G131,5,FALSE)=K$1,'Contas a Receber'!$E131/'Contas a Receber'!$F131,IF(COUNT($C131:J131)&lt;'Contas a Receber'!$F131,'Contas a Receber'!$E131/'Contas a Receber'!$F131,"")))</f>
        <v>#N/A</v>
      </c>
      <c r="L131" s="17" t="e">
        <f>IF(VLOOKUP($B131,'Contas a Receber'!$C131:$G131,5,FALSE)&gt;L$1,"",IF(VLOOKUP($B131,'Contas a Receber'!$C131:$G131,5,FALSE)=L$1,'Contas a Receber'!$E131/'Contas a Receber'!$F131,IF(COUNT($C131:K131)&lt;'Contas a Receber'!$F131,'Contas a Receber'!$E131/'Contas a Receber'!$F131,"")))</f>
        <v>#N/A</v>
      </c>
      <c r="M131" s="17" t="e">
        <f>IF(VLOOKUP($B131,'Contas a Receber'!$C131:$G131,5,FALSE)&gt;M$1,"",IF(VLOOKUP($B131,'Contas a Receber'!$C131:$G131,5,FALSE)=M$1,'Contas a Receber'!$E131/'Contas a Receber'!$F131,IF(COUNT($C131:L131)&lt;'Contas a Receber'!$F131,'Contas a Receber'!$E131/'Contas a Receber'!$F131,"")))</f>
        <v>#N/A</v>
      </c>
      <c r="N131" s="17" t="e">
        <f>IF(VLOOKUP($B131,'Contas a Receber'!$C131:$G131,5,FALSE)&gt;N$1,"",IF(VLOOKUP($B131,'Contas a Receber'!$C131:$G131,5,FALSE)=N$1,'Contas a Receber'!$E131/'Contas a Receber'!$F131,IF(COUNT($C131:M131)&lt;'Contas a Receber'!$F131,'Contas a Receber'!$E131/'Contas a Receber'!$F131,"")))</f>
        <v>#N/A</v>
      </c>
    </row>
    <row r="132" spans="2:14">
      <c r="B132" s="17">
        <f>'Contas a Receber'!C132</f>
        <v>0</v>
      </c>
      <c r="C132" s="17" t="e">
        <f>IF(VLOOKUP($B132,'Contas a Receber'!$C132:$F132,2,FALSE)=C$2,'Contas a Receber'!$E132/'Contas a Receber'!$F132,"")</f>
        <v>#N/A</v>
      </c>
      <c r="D132" s="17" t="e">
        <f>IF(VLOOKUP($B132,'Contas a Receber'!$C132:$G132,5,FALSE)&gt;D$1,"",IF(VLOOKUP($B132,'Contas a Receber'!$C132:$G132,5,FALSE)=D$1,'Contas a Receber'!$E132/'Contas a Receber'!$F132,IF(COUNT($C132:C132)&lt;'Contas a Receber'!$F132,'Contas a Receber'!$E132/'Contas a Receber'!$F132,"")))</f>
        <v>#N/A</v>
      </c>
      <c r="E132" s="17" t="e">
        <f>IF(VLOOKUP($B132,'Contas a Receber'!$C132:$G132,5,FALSE)&gt;E$1,"",IF(VLOOKUP($B132,'Contas a Receber'!$C132:$G132,5,FALSE)=E$1,'Contas a Receber'!$E132/'Contas a Receber'!$F132,IF(COUNT($C132:D132)&lt;'Contas a Receber'!$F132,'Contas a Receber'!$E132/'Contas a Receber'!$F132,"")))</f>
        <v>#N/A</v>
      </c>
      <c r="F132" s="17" t="e">
        <f>IF(VLOOKUP($B132,'Contas a Receber'!$C132:$G132,5,FALSE)&gt;F$1,"",IF(VLOOKUP($B132,'Contas a Receber'!$C132:$G132,5,FALSE)=F$1,'Contas a Receber'!$E132/'Contas a Receber'!$F132,IF(COUNT($C132:E132)&lt;'Contas a Receber'!$F132,'Contas a Receber'!$E132/'Contas a Receber'!$F132,"")))</f>
        <v>#N/A</v>
      </c>
      <c r="G132" s="17" t="e">
        <f>IF(VLOOKUP($B132,'Contas a Receber'!$C132:$G132,5,FALSE)&gt;G$1,"",IF(VLOOKUP($B132,'Contas a Receber'!$C132:$G132,5,FALSE)=G$1,'Contas a Receber'!$E132/'Contas a Receber'!$F132,IF(COUNT($C132:F132)&lt;'Contas a Receber'!$F132,'Contas a Receber'!$E132/'Contas a Receber'!$F132,"")))</f>
        <v>#N/A</v>
      </c>
      <c r="H132" s="17" t="e">
        <f>IF(VLOOKUP($B132,'Contas a Receber'!$C132:$G132,5,FALSE)&gt;H$1,"",IF(VLOOKUP($B132,'Contas a Receber'!$C132:$G132,5,FALSE)=H$1,'Contas a Receber'!$E132/'Contas a Receber'!$F132,IF(COUNT($C132:G132)&lt;'Contas a Receber'!$F132,'Contas a Receber'!$E132/'Contas a Receber'!$F132,"")))</f>
        <v>#N/A</v>
      </c>
      <c r="I132" s="17" t="e">
        <f>IF(VLOOKUP($B132,'Contas a Receber'!$C132:$G132,5,FALSE)&gt;I$1,"",IF(VLOOKUP($B132,'Contas a Receber'!$C132:$G132,5,FALSE)=I$1,'Contas a Receber'!$E132/'Contas a Receber'!$F132,IF(COUNT($C132:H132)&lt;'Contas a Receber'!$F132,'Contas a Receber'!$E132/'Contas a Receber'!$F132,"")))</f>
        <v>#N/A</v>
      </c>
      <c r="J132" s="17" t="e">
        <f>IF(VLOOKUP($B132,'Contas a Receber'!$C132:$G132,5,FALSE)&gt;J$1,"",IF(VLOOKUP($B132,'Contas a Receber'!$C132:$G132,5,FALSE)=J$1,'Contas a Receber'!$E132/'Contas a Receber'!$F132,IF(COUNT($C132:I132)&lt;'Contas a Receber'!$F132,'Contas a Receber'!$E132/'Contas a Receber'!$F132,"")))</f>
        <v>#N/A</v>
      </c>
      <c r="K132" s="17" t="e">
        <f>IF(VLOOKUP($B132,'Contas a Receber'!$C132:$G132,5,FALSE)&gt;K$1,"",IF(VLOOKUP($B132,'Contas a Receber'!$C132:$G132,5,FALSE)=K$1,'Contas a Receber'!$E132/'Contas a Receber'!$F132,IF(COUNT($C132:J132)&lt;'Contas a Receber'!$F132,'Contas a Receber'!$E132/'Contas a Receber'!$F132,"")))</f>
        <v>#N/A</v>
      </c>
      <c r="L132" s="17" t="e">
        <f>IF(VLOOKUP($B132,'Contas a Receber'!$C132:$G132,5,FALSE)&gt;L$1,"",IF(VLOOKUP($B132,'Contas a Receber'!$C132:$G132,5,FALSE)=L$1,'Contas a Receber'!$E132/'Contas a Receber'!$F132,IF(COUNT($C132:K132)&lt;'Contas a Receber'!$F132,'Contas a Receber'!$E132/'Contas a Receber'!$F132,"")))</f>
        <v>#N/A</v>
      </c>
      <c r="M132" s="17" t="e">
        <f>IF(VLOOKUP($B132,'Contas a Receber'!$C132:$G132,5,FALSE)&gt;M$1,"",IF(VLOOKUP($B132,'Contas a Receber'!$C132:$G132,5,FALSE)=M$1,'Contas a Receber'!$E132/'Contas a Receber'!$F132,IF(COUNT($C132:L132)&lt;'Contas a Receber'!$F132,'Contas a Receber'!$E132/'Contas a Receber'!$F132,"")))</f>
        <v>#N/A</v>
      </c>
      <c r="N132" s="17" t="e">
        <f>IF(VLOOKUP($B132,'Contas a Receber'!$C132:$G132,5,FALSE)&gt;N$1,"",IF(VLOOKUP($B132,'Contas a Receber'!$C132:$G132,5,FALSE)=N$1,'Contas a Receber'!$E132/'Contas a Receber'!$F132,IF(COUNT($C132:M132)&lt;'Contas a Receber'!$F132,'Contas a Receber'!$E132/'Contas a Receber'!$F132,"")))</f>
        <v>#N/A</v>
      </c>
    </row>
    <row r="133" spans="2:14">
      <c r="B133" s="17">
        <f>'Contas a Receber'!C133</f>
        <v>0</v>
      </c>
      <c r="C133" s="17" t="e">
        <f>IF(VLOOKUP($B133,'Contas a Receber'!$C133:$F133,2,FALSE)=C$2,'Contas a Receber'!$E133/'Contas a Receber'!$F133,"")</f>
        <v>#N/A</v>
      </c>
      <c r="D133" s="17" t="e">
        <f>IF(VLOOKUP($B133,'Contas a Receber'!$C133:$G133,5,FALSE)&gt;D$1,"",IF(VLOOKUP($B133,'Contas a Receber'!$C133:$G133,5,FALSE)=D$1,'Contas a Receber'!$E133/'Contas a Receber'!$F133,IF(COUNT($C133:C133)&lt;'Contas a Receber'!$F133,'Contas a Receber'!$E133/'Contas a Receber'!$F133,"")))</f>
        <v>#N/A</v>
      </c>
      <c r="E133" s="17" t="e">
        <f>IF(VLOOKUP($B133,'Contas a Receber'!$C133:$G133,5,FALSE)&gt;E$1,"",IF(VLOOKUP($B133,'Contas a Receber'!$C133:$G133,5,FALSE)=E$1,'Contas a Receber'!$E133/'Contas a Receber'!$F133,IF(COUNT($C133:D133)&lt;'Contas a Receber'!$F133,'Contas a Receber'!$E133/'Contas a Receber'!$F133,"")))</f>
        <v>#N/A</v>
      </c>
      <c r="F133" s="17" t="e">
        <f>IF(VLOOKUP($B133,'Contas a Receber'!$C133:$G133,5,FALSE)&gt;F$1,"",IF(VLOOKUP($B133,'Contas a Receber'!$C133:$G133,5,FALSE)=F$1,'Contas a Receber'!$E133/'Contas a Receber'!$F133,IF(COUNT($C133:E133)&lt;'Contas a Receber'!$F133,'Contas a Receber'!$E133/'Contas a Receber'!$F133,"")))</f>
        <v>#N/A</v>
      </c>
      <c r="G133" s="17" t="e">
        <f>IF(VLOOKUP($B133,'Contas a Receber'!$C133:$G133,5,FALSE)&gt;G$1,"",IF(VLOOKUP($B133,'Contas a Receber'!$C133:$G133,5,FALSE)=G$1,'Contas a Receber'!$E133/'Contas a Receber'!$F133,IF(COUNT($C133:F133)&lt;'Contas a Receber'!$F133,'Contas a Receber'!$E133/'Contas a Receber'!$F133,"")))</f>
        <v>#N/A</v>
      </c>
      <c r="H133" s="17" t="e">
        <f>IF(VLOOKUP($B133,'Contas a Receber'!$C133:$G133,5,FALSE)&gt;H$1,"",IF(VLOOKUP($B133,'Contas a Receber'!$C133:$G133,5,FALSE)=H$1,'Contas a Receber'!$E133/'Contas a Receber'!$F133,IF(COUNT($C133:G133)&lt;'Contas a Receber'!$F133,'Contas a Receber'!$E133/'Contas a Receber'!$F133,"")))</f>
        <v>#N/A</v>
      </c>
      <c r="I133" s="17" t="e">
        <f>IF(VLOOKUP($B133,'Contas a Receber'!$C133:$G133,5,FALSE)&gt;I$1,"",IF(VLOOKUP($B133,'Contas a Receber'!$C133:$G133,5,FALSE)=I$1,'Contas a Receber'!$E133/'Contas a Receber'!$F133,IF(COUNT($C133:H133)&lt;'Contas a Receber'!$F133,'Contas a Receber'!$E133/'Contas a Receber'!$F133,"")))</f>
        <v>#N/A</v>
      </c>
      <c r="J133" s="17" t="e">
        <f>IF(VLOOKUP($B133,'Contas a Receber'!$C133:$G133,5,FALSE)&gt;J$1,"",IF(VLOOKUP($B133,'Contas a Receber'!$C133:$G133,5,FALSE)=J$1,'Contas a Receber'!$E133/'Contas a Receber'!$F133,IF(COUNT($C133:I133)&lt;'Contas a Receber'!$F133,'Contas a Receber'!$E133/'Contas a Receber'!$F133,"")))</f>
        <v>#N/A</v>
      </c>
      <c r="K133" s="17" t="e">
        <f>IF(VLOOKUP($B133,'Contas a Receber'!$C133:$G133,5,FALSE)&gt;K$1,"",IF(VLOOKUP($B133,'Contas a Receber'!$C133:$G133,5,FALSE)=K$1,'Contas a Receber'!$E133/'Contas a Receber'!$F133,IF(COUNT($C133:J133)&lt;'Contas a Receber'!$F133,'Contas a Receber'!$E133/'Contas a Receber'!$F133,"")))</f>
        <v>#N/A</v>
      </c>
      <c r="L133" s="17" t="e">
        <f>IF(VLOOKUP($B133,'Contas a Receber'!$C133:$G133,5,FALSE)&gt;L$1,"",IF(VLOOKUP($B133,'Contas a Receber'!$C133:$G133,5,FALSE)=L$1,'Contas a Receber'!$E133/'Contas a Receber'!$F133,IF(COUNT($C133:K133)&lt;'Contas a Receber'!$F133,'Contas a Receber'!$E133/'Contas a Receber'!$F133,"")))</f>
        <v>#N/A</v>
      </c>
      <c r="M133" s="17" t="e">
        <f>IF(VLOOKUP($B133,'Contas a Receber'!$C133:$G133,5,FALSE)&gt;M$1,"",IF(VLOOKUP($B133,'Contas a Receber'!$C133:$G133,5,FALSE)=M$1,'Contas a Receber'!$E133/'Contas a Receber'!$F133,IF(COUNT($C133:L133)&lt;'Contas a Receber'!$F133,'Contas a Receber'!$E133/'Contas a Receber'!$F133,"")))</f>
        <v>#N/A</v>
      </c>
      <c r="N133" s="17" t="e">
        <f>IF(VLOOKUP($B133,'Contas a Receber'!$C133:$G133,5,FALSE)&gt;N$1,"",IF(VLOOKUP($B133,'Contas a Receber'!$C133:$G133,5,FALSE)=N$1,'Contas a Receber'!$E133/'Contas a Receber'!$F133,IF(COUNT($C133:M133)&lt;'Contas a Receber'!$F133,'Contas a Receber'!$E133/'Contas a Receber'!$F133,"")))</f>
        <v>#N/A</v>
      </c>
    </row>
    <row r="134" spans="2:14">
      <c r="B134" s="17">
        <f>'Contas a Receber'!C134</f>
        <v>0</v>
      </c>
      <c r="C134" s="17" t="e">
        <f>IF(VLOOKUP($B134,'Contas a Receber'!$C134:$F134,2,FALSE)=C$2,'Contas a Receber'!$E134/'Contas a Receber'!$F134,"")</f>
        <v>#N/A</v>
      </c>
      <c r="D134" s="17" t="e">
        <f>IF(VLOOKUP($B134,'Contas a Receber'!$C134:$G134,5,FALSE)&gt;D$1,"",IF(VLOOKUP($B134,'Contas a Receber'!$C134:$G134,5,FALSE)=D$1,'Contas a Receber'!$E134/'Contas a Receber'!$F134,IF(COUNT($C134:C134)&lt;'Contas a Receber'!$F134,'Contas a Receber'!$E134/'Contas a Receber'!$F134,"")))</f>
        <v>#N/A</v>
      </c>
      <c r="E134" s="17" t="e">
        <f>IF(VLOOKUP($B134,'Contas a Receber'!$C134:$G134,5,FALSE)&gt;E$1,"",IF(VLOOKUP($B134,'Contas a Receber'!$C134:$G134,5,FALSE)=E$1,'Contas a Receber'!$E134/'Contas a Receber'!$F134,IF(COUNT($C134:D134)&lt;'Contas a Receber'!$F134,'Contas a Receber'!$E134/'Contas a Receber'!$F134,"")))</f>
        <v>#N/A</v>
      </c>
      <c r="F134" s="17" t="e">
        <f>IF(VLOOKUP($B134,'Contas a Receber'!$C134:$G134,5,FALSE)&gt;F$1,"",IF(VLOOKUP($B134,'Contas a Receber'!$C134:$G134,5,FALSE)=F$1,'Contas a Receber'!$E134/'Contas a Receber'!$F134,IF(COUNT($C134:E134)&lt;'Contas a Receber'!$F134,'Contas a Receber'!$E134/'Contas a Receber'!$F134,"")))</f>
        <v>#N/A</v>
      </c>
      <c r="G134" s="17" t="e">
        <f>IF(VLOOKUP($B134,'Contas a Receber'!$C134:$G134,5,FALSE)&gt;G$1,"",IF(VLOOKUP($B134,'Contas a Receber'!$C134:$G134,5,FALSE)=G$1,'Contas a Receber'!$E134/'Contas a Receber'!$F134,IF(COUNT($C134:F134)&lt;'Contas a Receber'!$F134,'Contas a Receber'!$E134/'Contas a Receber'!$F134,"")))</f>
        <v>#N/A</v>
      </c>
      <c r="H134" s="17" t="e">
        <f>IF(VLOOKUP($B134,'Contas a Receber'!$C134:$G134,5,FALSE)&gt;H$1,"",IF(VLOOKUP($B134,'Contas a Receber'!$C134:$G134,5,FALSE)=H$1,'Contas a Receber'!$E134/'Contas a Receber'!$F134,IF(COUNT($C134:G134)&lt;'Contas a Receber'!$F134,'Contas a Receber'!$E134/'Contas a Receber'!$F134,"")))</f>
        <v>#N/A</v>
      </c>
      <c r="I134" s="17" t="e">
        <f>IF(VLOOKUP($B134,'Contas a Receber'!$C134:$G134,5,FALSE)&gt;I$1,"",IF(VLOOKUP($B134,'Contas a Receber'!$C134:$G134,5,FALSE)=I$1,'Contas a Receber'!$E134/'Contas a Receber'!$F134,IF(COUNT($C134:H134)&lt;'Contas a Receber'!$F134,'Contas a Receber'!$E134/'Contas a Receber'!$F134,"")))</f>
        <v>#N/A</v>
      </c>
      <c r="J134" s="17" t="e">
        <f>IF(VLOOKUP($B134,'Contas a Receber'!$C134:$G134,5,FALSE)&gt;J$1,"",IF(VLOOKUP($B134,'Contas a Receber'!$C134:$G134,5,FALSE)=J$1,'Contas a Receber'!$E134/'Contas a Receber'!$F134,IF(COUNT($C134:I134)&lt;'Contas a Receber'!$F134,'Contas a Receber'!$E134/'Contas a Receber'!$F134,"")))</f>
        <v>#N/A</v>
      </c>
      <c r="K134" s="17" t="e">
        <f>IF(VLOOKUP($B134,'Contas a Receber'!$C134:$G134,5,FALSE)&gt;K$1,"",IF(VLOOKUP($B134,'Contas a Receber'!$C134:$G134,5,FALSE)=K$1,'Contas a Receber'!$E134/'Contas a Receber'!$F134,IF(COUNT($C134:J134)&lt;'Contas a Receber'!$F134,'Contas a Receber'!$E134/'Contas a Receber'!$F134,"")))</f>
        <v>#N/A</v>
      </c>
      <c r="L134" s="17" t="e">
        <f>IF(VLOOKUP($B134,'Contas a Receber'!$C134:$G134,5,FALSE)&gt;L$1,"",IF(VLOOKUP($B134,'Contas a Receber'!$C134:$G134,5,FALSE)=L$1,'Contas a Receber'!$E134/'Contas a Receber'!$F134,IF(COUNT($C134:K134)&lt;'Contas a Receber'!$F134,'Contas a Receber'!$E134/'Contas a Receber'!$F134,"")))</f>
        <v>#N/A</v>
      </c>
      <c r="M134" s="17" t="e">
        <f>IF(VLOOKUP($B134,'Contas a Receber'!$C134:$G134,5,FALSE)&gt;M$1,"",IF(VLOOKUP($B134,'Contas a Receber'!$C134:$G134,5,FALSE)=M$1,'Contas a Receber'!$E134/'Contas a Receber'!$F134,IF(COUNT($C134:L134)&lt;'Contas a Receber'!$F134,'Contas a Receber'!$E134/'Contas a Receber'!$F134,"")))</f>
        <v>#N/A</v>
      </c>
      <c r="N134" s="17" t="e">
        <f>IF(VLOOKUP($B134,'Contas a Receber'!$C134:$G134,5,FALSE)&gt;N$1,"",IF(VLOOKUP($B134,'Contas a Receber'!$C134:$G134,5,FALSE)=N$1,'Contas a Receber'!$E134/'Contas a Receber'!$F134,IF(COUNT($C134:M134)&lt;'Contas a Receber'!$F134,'Contas a Receber'!$E134/'Contas a Receber'!$F134,"")))</f>
        <v>#N/A</v>
      </c>
    </row>
    <row r="135" spans="2:14">
      <c r="B135" s="17">
        <f>'Contas a Receber'!C135</f>
        <v>0</v>
      </c>
      <c r="C135" s="17" t="e">
        <f>IF(VLOOKUP($B135,'Contas a Receber'!$C135:$F135,2,FALSE)=C$2,'Contas a Receber'!$E135/'Contas a Receber'!$F135,"")</f>
        <v>#N/A</v>
      </c>
      <c r="D135" s="17" t="e">
        <f>IF(VLOOKUP($B135,'Contas a Receber'!$C135:$G135,5,FALSE)&gt;D$1,"",IF(VLOOKUP($B135,'Contas a Receber'!$C135:$G135,5,FALSE)=D$1,'Contas a Receber'!$E135/'Contas a Receber'!$F135,IF(COUNT($C135:C135)&lt;'Contas a Receber'!$F135,'Contas a Receber'!$E135/'Contas a Receber'!$F135,"")))</f>
        <v>#N/A</v>
      </c>
      <c r="E135" s="17" t="e">
        <f>IF(VLOOKUP($B135,'Contas a Receber'!$C135:$G135,5,FALSE)&gt;E$1,"",IF(VLOOKUP($B135,'Contas a Receber'!$C135:$G135,5,FALSE)=E$1,'Contas a Receber'!$E135/'Contas a Receber'!$F135,IF(COUNT($C135:D135)&lt;'Contas a Receber'!$F135,'Contas a Receber'!$E135/'Contas a Receber'!$F135,"")))</f>
        <v>#N/A</v>
      </c>
      <c r="F135" s="17" t="e">
        <f>IF(VLOOKUP($B135,'Contas a Receber'!$C135:$G135,5,FALSE)&gt;F$1,"",IF(VLOOKUP($B135,'Contas a Receber'!$C135:$G135,5,FALSE)=F$1,'Contas a Receber'!$E135/'Contas a Receber'!$F135,IF(COUNT($C135:E135)&lt;'Contas a Receber'!$F135,'Contas a Receber'!$E135/'Contas a Receber'!$F135,"")))</f>
        <v>#N/A</v>
      </c>
      <c r="G135" s="17" t="e">
        <f>IF(VLOOKUP($B135,'Contas a Receber'!$C135:$G135,5,FALSE)&gt;G$1,"",IF(VLOOKUP($B135,'Contas a Receber'!$C135:$G135,5,FALSE)=G$1,'Contas a Receber'!$E135/'Contas a Receber'!$F135,IF(COUNT($C135:F135)&lt;'Contas a Receber'!$F135,'Contas a Receber'!$E135/'Contas a Receber'!$F135,"")))</f>
        <v>#N/A</v>
      </c>
      <c r="H135" s="17" t="e">
        <f>IF(VLOOKUP($B135,'Contas a Receber'!$C135:$G135,5,FALSE)&gt;H$1,"",IF(VLOOKUP($B135,'Contas a Receber'!$C135:$G135,5,FALSE)=H$1,'Contas a Receber'!$E135/'Contas a Receber'!$F135,IF(COUNT($C135:G135)&lt;'Contas a Receber'!$F135,'Contas a Receber'!$E135/'Contas a Receber'!$F135,"")))</f>
        <v>#N/A</v>
      </c>
      <c r="I135" s="17" t="e">
        <f>IF(VLOOKUP($B135,'Contas a Receber'!$C135:$G135,5,FALSE)&gt;I$1,"",IF(VLOOKUP($B135,'Contas a Receber'!$C135:$G135,5,FALSE)=I$1,'Contas a Receber'!$E135/'Contas a Receber'!$F135,IF(COUNT($C135:H135)&lt;'Contas a Receber'!$F135,'Contas a Receber'!$E135/'Contas a Receber'!$F135,"")))</f>
        <v>#N/A</v>
      </c>
      <c r="J135" s="17" t="e">
        <f>IF(VLOOKUP($B135,'Contas a Receber'!$C135:$G135,5,FALSE)&gt;J$1,"",IF(VLOOKUP($B135,'Contas a Receber'!$C135:$G135,5,FALSE)=J$1,'Contas a Receber'!$E135/'Contas a Receber'!$F135,IF(COUNT($C135:I135)&lt;'Contas a Receber'!$F135,'Contas a Receber'!$E135/'Contas a Receber'!$F135,"")))</f>
        <v>#N/A</v>
      </c>
      <c r="K135" s="17" t="e">
        <f>IF(VLOOKUP($B135,'Contas a Receber'!$C135:$G135,5,FALSE)&gt;K$1,"",IF(VLOOKUP($B135,'Contas a Receber'!$C135:$G135,5,FALSE)=K$1,'Contas a Receber'!$E135/'Contas a Receber'!$F135,IF(COUNT($C135:J135)&lt;'Contas a Receber'!$F135,'Contas a Receber'!$E135/'Contas a Receber'!$F135,"")))</f>
        <v>#N/A</v>
      </c>
      <c r="L135" s="17" t="e">
        <f>IF(VLOOKUP($B135,'Contas a Receber'!$C135:$G135,5,FALSE)&gt;L$1,"",IF(VLOOKUP($B135,'Contas a Receber'!$C135:$G135,5,FALSE)=L$1,'Contas a Receber'!$E135/'Contas a Receber'!$F135,IF(COUNT($C135:K135)&lt;'Contas a Receber'!$F135,'Contas a Receber'!$E135/'Contas a Receber'!$F135,"")))</f>
        <v>#N/A</v>
      </c>
      <c r="M135" s="17" t="e">
        <f>IF(VLOOKUP($B135,'Contas a Receber'!$C135:$G135,5,FALSE)&gt;M$1,"",IF(VLOOKUP($B135,'Contas a Receber'!$C135:$G135,5,FALSE)=M$1,'Contas a Receber'!$E135/'Contas a Receber'!$F135,IF(COUNT($C135:L135)&lt;'Contas a Receber'!$F135,'Contas a Receber'!$E135/'Contas a Receber'!$F135,"")))</f>
        <v>#N/A</v>
      </c>
      <c r="N135" s="17" t="e">
        <f>IF(VLOOKUP($B135,'Contas a Receber'!$C135:$G135,5,FALSE)&gt;N$1,"",IF(VLOOKUP($B135,'Contas a Receber'!$C135:$G135,5,FALSE)=N$1,'Contas a Receber'!$E135/'Contas a Receber'!$F135,IF(COUNT($C135:M135)&lt;'Contas a Receber'!$F135,'Contas a Receber'!$E135/'Contas a Receber'!$F135,"")))</f>
        <v>#N/A</v>
      </c>
    </row>
    <row r="136" spans="2:14">
      <c r="B136" s="17">
        <f>'Contas a Receber'!C136</f>
        <v>0</v>
      </c>
      <c r="C136" s="17" t="e">
        <f>IF(VLOOKUP($B136,'Contas a Receber'!$C136:$F136,2,FALSE)=C$2,'Contas a Receber'!$E136/'Contas a Receber'!$F136,"")</f>
        <v>#N/A</v>
      </c>
      <c r="D136" s="17" t="e">
        <f>IF(VLOOKUP($B136,'Contas a Receber'!$C136:$G136,5,FALSE)&gt;D$1,"",IF(VLOOKUP($B136,'Contas a Receber'!$C136:$G136,5,FALSE)=D$1,'Contas a Receber'!$E136/'Contas a Receber'!$F136,IF(COUNT($C136:C136)&lt;'Contas a Receber'!$F136,'Contas a Receber'!$E136/'Contas a Receber'!$F136,"")))</f>
        <v>#N/A</v>
      </c>
      <c r="E136" s="17" t="e">
        <f>IF(VLOOKUP($B136,'Contas a Receber'!$C136:$G136,5,FALSE)&gt;E$1,"",IF(VLOOKUP($B136,'Contas a Receber'!$C136:$G136,5,FALSE)=E$1,'Contas a Receber'!$E136/'Contas a Receber'!$F136,IF(COUNT($C136:D136)&lt;'Contas a Receber'!$F136,'Contas a Receber'!$E136/'Contas a Receber'!$F136,"")))</f>
        <v>#N/A</v>
      </c>
      <c r="F136" s="17" t="e">
        <f>IF(VLOOKUP($B136,'Contas a Receber'!$C136:$G136,5,FALSE)&gt;F$1,"",IF(VLOOKUP($B136,'Contas a Receber'!$C136:$G136,5,FALSE)=F$1,'Contas a Receber'!$E136/'Contas a Receber'!$F136,IF(COUNT($C136:E136)&lt;'Contas a Receber'!$F136,'Contas a Receber'!$E136/'Contas a Receber'!$F136,"")))</f>
        <v>#N/A</v>
      </c>
      <c r="G136" s="17" t="e">
        <f>IF(VLOOKUP($B136,'Contas a Receber'!$C136:$G136,5,FALSE)&gt;G$1,"",IF(VLOOKUP($B136,'Contas a Receber'!$C136:$G136,5,FALSE)=G$1,'Contas a Receber'!$E136/'Contas a Receber'!$F136,IF(COUNT($C136:F136)&lt;'Contas a Receber'!$F136,'Contas a Receber'!$E136/'Contas a Receber'!$F136,"")))</f>
        <v>#N/A</v>
      </c>
      <c r="H136" s="17" t="e">
        <f>IF(VLOOKUP($B136,'Contas a Receber'!$C136:$G136,5,FALSE)&gt;H$1,"",IF(VLOOKUP($B136,'Contas a Receber'!$C136:$G136,5,FALSE)=H$1,'Contas a Receber'!$E136/'Contas a Receber'!$F136,IF(COUNT($C136:G136)&lt;'Contas a Receber'!$F136,'Contas a Receber'!$E136/'Contas a Receber'!$F136,"")))</f>
        <v>#N/A</v>
      </c>
      <c r="I136" s="17" t="e">
        <f>IF(VLOOKUP($B136,'Contas a Receber'!$C136:$G136,5,FALSE)&gt;I$1,"",IF(VLOOKUP($B136,'Contas a Receber'!$C136:$G136,5,FALSE)=I$1,'Contas a Receber'!$E136/'Contas a Receber'!$F136,IF(COUNT($C136:H136)&lt;'Contas a Receber'!$F136,'Contas a Receber'!$E136/'Contas a Receber'!$F136,"")))</f>
        <v>#N/A</v>
      </c>
      <c r="J136" s="17" t="e">
        <f>IF(VLOOKUP($B136,'Contas a Receber'!$C136:$G136,5,FALSE)&gt;J$1,"",IF(VLOOKUP($B136,'Contas a Receber'!$C136:$G136,5,FALSE)=J$1,'Contas a Receber'!$E136/'Contas a Receber'!$F136,IF(COUNT($C136:I136)&lt;'Contas a Receber'!$F136,'Contas a Receber'!$E136/'Contas a Receber'!$F136,"")))</f>
        <v>#N/A</v>
      </c>
      <c r="K136" s="17" t="e">
        <f>IF(VLOOKUP($B136,'Contas a Receber'!$C136:$G136,5,FALSE)&gt;K$1,"",IF(VLOOKUP($B136,'Contas a Receber'!$C136:$G136,5,FALSE)=K$1,'Contas a Receber'!$E136/'Contas a Receber'!$F136,IF(COUNT($C136:J136)&lt;'Contas a Receber'!$F136,'Contas a Receber'!$E136/'Contas a Receber'!$F136,"")))</f>
        <v>#N/A</v>
      </c>
      <c r="L136" s="17" t="e">
        <f>IF(VLOOKUP($B136,'Contas a Receber'!$C136:$G136,5,FALSE)&gt;L$1,"",IF(VLOOKUP($B136,'Contas a Receber'!$C136:$G136,5,FALSE)=L$1,'Contas a Receber'!$E136/'Contas a Receber'!$F136,IF(COUNT($C136:K136)&lt;'Contas a Receber'!$F136,'Contas a Receber'!$E136/'Contas a Receber'!$F136,"")))</f>
        <v>#N/A</v>
      </c>
      <c r="M136" s="17" t="e">
        <f>IF(VLOOKUP($B136,'Contas a Receber'!$C136:$G136,5,FALSE)&gt;M$1,"",IF(VLOOKUP($B136,'Contas a Receber'!$C136:$G136,5,FALSE)=M$1,'Contas a Receber'!$E136/'Contas a Receber'!$F136,IF(COUNT($C136:L136)&lt;'Contas a Receber'!$F136,'Contas a Receber'!$E136/'Contas a Receber'!$F136,"")))</f>
        <v>#N/A</v>
      </c>
      <c r="N136" s="17" t="e">
        <f>IF(VLOOKUP($B136,'Contas a Receber'!$C136:$G136,5,FALSE)&gt;N$1,"",IF(VLOOKUP($B136,'Contas a Receber'!$C136:$G136,5,FALSE)=N$1,'Contas a Receber'!$E136/'Contas a Receber'!$F136,IF(COUNT($C136:M136)&lt;'Contas a Receber'!$F136,'Contas a Receber'!$E136/'Contas a Receber'!$F136,"")))</f>
        <v>#N/A</v>
      </c>
    </row>
    <row r="137" spans="2:14">
      <c r="B137" s="17">
        <f>'Contas a Receber'!C137</f>
        <v>0</v>
      </c>
      <c r="C137" s="17" t="e">
        <f>IF(VLOOKUP($B137,'Contas a Receber'!$C137:$F137,2,FALSE)=C$2,'Contas a Receber'!$E137/'Contas a Receber'!$F137,"")</f>
        <v>#N/A</v>
      </c>
      <c r="D137" s="17" t="e">
        <f>IF(VLOOKUP($B137,'Contas a Receber'!$C137:$G137,5,FALSE)&gt;D$1,"",IF(VLOOKUP($B137,'Contas a Receber'!$C137:$G137,5,FALSE)=D$1,'Contas a Receber'!$E137/'Contas a Receber'!$F137,IF(COUNT($C137:C137)&lt;'Contas a Receber'!$F137,'Contas a Receber'!$E137/'Contas a Receber'!$F137,"")))</f>
        <v>#N/A</v>
      </c>
      <c r="E137" s="17" t="e">
        <f>IF(VLOOKUP($B137,'Contas a Receber'!$C137:$G137,5,FALSE)&gt;E$1,"",IF(VLOOKUP($B137,'Contas a Receber'!$C137:$G137,5,FALSE)=E$1,'Contas a Receber'!$E137/'Contas a Receber'!$F137,IF(COUNT($C137:D137)&lt;'Contas a Receber'!$F137,'Contas a Receber'!$E137/'Contas a Receber'!$F137,"")))</f>
        <v>#N/A</v>
      </c>
      <c r="F137" s="17" t="e">
        <f>IF(VLOOKUP($B137,'Contas a Receber'!$C137:$G137,5,FALSE)&gt;F$1,"",IF(VLOOKUP($B137,'Contas a Receber'!$C137:$G137,5,FALSE)=F$1,'Contas a Receber'!$E137/'Contas a Receber'!$F137,IF(COUNT($C137:E137)&lt;'Contas a Receber'!$F137,'Contas a Receber'!$E137/'Contas a Receber'!$F137,"")))</f>
        <v>#N/A</v>
      </c>
      <c r="G137" s="17" t="e">
        <f>IF(VLOOKUP($B137,'Contas a Receber'!$C137:$G137,5,FALSE)&gt;G$1,"",IF(VLOOKUP($B137,'Contas a Receber'!$C137:$G137,5,FALSE)=G$1,'Contas a Receber'!$E137/'Contas a Receber'!$F137,IF(COUNT($C137:F137)&lt;'Contas a Receber'!$F137,'Contas a Receber'!$E137/'Contas a Receber'!$F137,"")))</f>
        <v>#N/A</v>
      </c>
      <c r="H137" s="17" t="e">
        <f>IF(VLOOKUP($B137,'Contas a Receber'!$C137:$G137,5,FALSE)&gt;H$1,"",IF(VLOOKUP($B137,'Contas a Receber'!$C137:$G137,5,FALSE)=H$1,'Contas a Receber'!$E137/'Contas a Receber'!$F137,IF(COUNT($C137:G137)&lt;'Contas a Receber'!$F137,'Contas a Receber'!$E137/'Contas a Receber'!$F137,"")))</f>
        <v>#N/A</v>
      </c>
      <c r="I137" s="17" t="e">
        <f>IF(VLOOKUP($B137,'Contas a Receber'!$C137:$G137,5,FALSE)&gt;I$1,"",IF(VLOOKUP($B137,'Contas a Receber'!$C137:$G137,5,FALSE)=I$1,'Contas a Receber'!$E137/'Contas a Receber'!$F137,IF(COUNT($C137:H137)&lt;'Contas a Receber'!$F137,'Contas a Receber'!$E137/'Contas a Receber'!$F137,"")))</f>
        <v>#N/A</v>
      </c>
      <c r="J137" s="17" t="e">
        <f>IF(VLOOKUP($B137,'Contas a Receber'!$C137:$G137,5,FALSE)&gt;J$1,"",IF(VLOOKUP($B137,'Contas a Receber'!$C137:$G137,5,FALSE)=J$1,'Contas a Receber'!$E137/'Contas a Receber'!$F137,IF(COUNT($C137:I137)&lt;'Contas a Receber'!$F137,'Contas a Receber'!$E137/'Contas a Receber'!$F137,"")))</f>
        <v>#N/A</v>
      </c>
      <c r="K137" s="17" t="e">
        <f>IF(VLOOKUP($B137,'Contas a Receber'!$C137:$G137,5,FALSE)&gt;K$1,"",IF(VLOOKUP($B137,'Contas a Receber'!$C137:$G137,5,FALSE)=K$1,'Contas a Receber'!$E137/'Contas a Receber'!$F137,IF(COUNT($C137:J137)&lt;'Contas a Receber'!$F137,'Contas a Receber'!$E137/'Contas a Receber'!$F137,"")))</f>
        <v>#N/A</v>
      </c>
      <c r="L137" s="17" t="e">
        <f>IF(VLOOKUP($B137,'Contas a Receber'!$C137:$G137,5,FALSE)&gt;L$1,"",IF(VLOOKUP($B137,'Contas a Receber'!$C137:$G137,5,FALSE)=L$1,'Contas a Receber'!$E137/'Contas a Receber'!$F137,IF(COUNT($C137:K137)&lt;'Contas a Receber'!$F137,'Contas a Receber'!$E137/'Contas a Receber'!$F137,"")))</f>
        <v>#N/A</v>
      </c>
      <c r="M137" s="17" t="e">
        <f>IF(VLOOKUP($B137,'Contas a Receber'!$C137:$G137,5,FALSE)&gt;M$1,"",IF(VLOOKUP($B137,'Contas a Receber'!$C137:$G137,5,FALSE)=M$1,'Contas a Receber'!$E137/'Contas a Receber'!$F137,IF(COUNT($C137:L137)&lt;'Contas a Receber'!$F137,'Contas a Receber'!$E137/'Contas a Receber'!$F137,"")))</f>
        <v>#N/A</v>
      </c>
      <c r="N137" s="17" t="e">
        <f>IF(VLOOKUP($B137,'Contas a Receber'!$C137:$G137,5,FALSE)&gt;N$1,"",IF(VLOOKUP($B137,'Contas a Receber'!$C137:$G137,5,FALSE)=N$1,'Contas a Receber'!$E137/'Contas a Receber'!$F137,IF(COUNT($C137:M137)&lt;'Contas a Receber'!$F137,'Contas a Receber'!$E137/'Contas a Receber'!$F137,"")))</f>
        <v>#N/A</v>
      </c>
    </row>
    <row r="138" spans="2:14">
      <c r="B138" s="17">
        <f>'Contas a Receber'!C138</f>
        <v>0</v>
      </c>
      <c r="C138" s="17" t="e">
        <f>IF(VLOOKUP($B138,'Contas a Receber'!$C138:$F138,2,FALSE)=C$2,'Contas a Receber'!$E138/'Contas a Receber'!$F138,"")</f>
        <v>#N/A</v>
      </c>
      <c r="D138" s="17" t="e">
        <f>IF(VLOOKUP($B138,'Contas a Receber'!$C138:$G138,5,FALSE)&gt;D$1,"",IF(VLOOKUP($B138,'Contas a Receber'!$C138:$G138,5,FALSE)=D$1,'Contas a Receber'!$E138/'Contas a Receber'!$F138,IF(COUNT($C138:C138)&lt;'Contas a Receber'!$F138,'Contas a Receber'!$E138/'Contas a Receber'!$F138,"")))</f>
        <v>#N/A</v>
      </c>
      <c r="E138" s="17" t="e">
        <f>IF(VLOOKUP($B138,'Contas a Receber'!$C138:$G138,5,FALSE)&gt;E$1,"",IF(VLOOKUP($B138,'Contas a Receber'!$C138:$G138,5,FALSE)=E$1,'Contas a Receber'!$E138/'Contas a Receber'!$F138,IF(COUNT($C138:D138)&lt;'Contas a Receber'!$F138,'Contas a Receber'!$E138/'Contas a Receber'!$F138,"")))</f>
        <v>#N/A</v>
      </c>
      <c r="F138" s="17" t="e">
        <f>IF(VLOOKUP($B138,'Contas a Receber'!$C138:$G138,5,FALSE)&gt;F$1,"",IF(VLOOKUP($B138,'Contas a Receber'!$C138:$G138,5,FALSE)=F$1,'Contas a Receber'!$E138/'Contas a Receber'!$F138,IF(COUNT($C138:E138)&lt;'Contas a Receber'!$F138,'Contas a Receber'!$E138/'Contas a Receber'!$F138,"")))</f>
        <v>#N/A</v>
      </c>
      <c r="G138" s="17" t="e">
        <f>IF(VLOOKUP($B138,'Contas a Receber'!$C138:$G138,5,FALSE)&gt;G$1,"",IF(VLOOKUP($B138,'Contas a Receber'!$C138:$G138,5,FALSE)=G$1,'Contas a Receber'!$E138/'Contas a Receber'!$F138,IF(COUNT($C138:F138)&lt;'Contas a Receber'!$F138,'Contas a Receber'!$E138/'Contas a Receber'!$F138,"")))</f>
        <v>#N/A</v>
      </c>
      <c r="H138" s="17" t="e">
        <f>IF(VLOOKUP($B138,'Contas a Receber'!$C138:$G138,5,FALSE)&gt;H$1,"",IF(VLOOKUP($B138,'Contas a Receber'!$C138:$G138,5,FALSE)=H$1,'Contas a Receber'!$E138/'Contas a Receber'!$F138,IF(COUNT($C138:G138)&lt;'Contas a Receber'!$F138,'Contas a Receber'!$E138/'Contas a Receber'!$F138,"")))</f>
        <v>#N/A</v>
      </c>
      <c r="I138" s="17" t="e">
        <f>IF(VLOOKUP($B138,'Contas a Receber'!$C138:$G138,5,FALSE)&gt;I$1,"",IF(VLOOKUP($B138,'Contas a Receber'!$C138:$G138,5,FALSE)=I$1,'Contas a Receber'!$E138/'Contas a Receber'!$F138,IF(COUNT($C138:H138)&lt;'Contas a Receber'!$F138,'Contas a Receber'!$E138/'Contas a Receber'!$F138,"")))</f>
        <v>#N/A</v>
      </c>
      <c r="J138" s="17" t="e">
        <f>IF(VLOOKUP($B138,'Contas a Receber'!$C138:$G138,5,FALSE)&gt;J$1,"",IF(VLOOKUP($B138,'Contas a Receber'!$C138:$G138,5,FALSE)=J$1,'Contas a Receber'!$E138/'Contas a Receber'!$F138,IF(COUNT($C138:I138)&lt;'Contas a Receber'!$F138,'Contas a Receber'!$E138/'Contas a Receber'!$F138,"")))</f>
        <v>#N/A</v>
      </c>
      <c r="K138" s="17" t="e">
        <f>IF(VLOOKUP($B138,'Contas a Receber'!$C138:$G138,5,FALSE)&gt;K$1,"",IF(VLOOKUP($B138,'Contas a Receber'!$C138:$G138,5,FALSE)=K$1,'Contas a Receber'!$E138/'Contas a Receber'!$F138,IF(COUNT($C138:J138)&lt;'Contas a Receber'!$F138,'Contas a Receber'!$E138/'Contas a Receber'!$F138,"")))</f>
        <v>#N/A</v>
      </c>
      <c r="L138" s="17" t="e">
        <f>IF(VLOOKUP($B138,'Contas a Receber'!$C138:$G138,5,FALSE)&gt;L$1,"",IF(VLOOKUP($B138,'Contas a Receber'!$C138:$G138,5,FALSE)=L$1,'Contas a Receber'!$E138/'Contas a Receber'!$F138,IF(COUNT($C138:K138)&lt;'Contas a Receber'!$F138,'Contas a Receber'!$E138/'Contas a Receber'!$F138,"")))</f>
        <v>#N/A</v>
      </c>
      <c r="M138" s="17" t="e">
        <f>IF(VLOOKUP($B138,'Contas a Receber'!$C138:$G138,5,FALSE)&gt;M$1,"",IF(VLOOKUP($B138,'Contas a Receber'!$C138:$G138,5,FALSE)=M$1,'Contas a Receber'!$E138/'Contas a Receber'!$F138,IF(COUNT($C138:L138)&lt;'Contas a Receber'!$F138,'Contas a Receber'!$E138/'Contas a Receber'!$F138,"")))</f>
        <v>#N/A</v>
      </c>
      <c r="N138" s="17" t="e">
        <f>IF(VLOOKUP($B138,'Contas a Receber'!$C138:$G138,5,FALSE)&gt;N$1,"",IF(VLOOKUP($B138,'Contas a Receber'!$C138:$G138,5,FALSE)=N$1,'Contas a Receber'!$E138/'Contas a Receber'!$F138,IF(COUNT($C138:M138)&lt;'Contas a Receber'!$F138,'Contas a Receber'!$E138/'Contas a Receber'!$F138,"")))</f>
        <v>#N/A</v>
      </c>
    </row>
    <row r="139" spans="2:14">
      <c r="B139" s="17">
        <f>'Contas a Receber'!C139</f>
        <v>0</v>
      </c>
      <c r="C139" s="17" t="e">
        <f>IF(VLOOKUP($B139,'Contas a Receber'!$C139:$F139,2,FALSE)=C$2,'Contas a Receber'!$E139/'Contas a Receber'!$F139,"")</f>
        <v>#N/A</v>
      </c>
      <c r="D139" s="17" t="e">
        <f>IF(VLOOKUP($B139,'Contas a Receber'!$C139:$G139,5,FALSE)&gt;D$1,"",IF(VLOOKUP($B139,'Contas a Receber'!$C139:$G139,5,FALSE)=D$1,'Contas a Receber'!$E139/'Contas a Receber'!$F139,IF(COUNT($C139:C139)&lt;'Contas a Receber'!$F139,'Contas a Receber'!$E139/'Contas a Receber'!$F139,"")))</f>
        <v>#N/A</v>
      </c>
      <c r="E139" s="17" t="e">
        <f>IF(VLOOKUP($B139,'Contas a Receber'!$C139:$G139,5,FALSE)&gt;E$1,"",IF(VLOOKUP($B139,'Contas a Receber'!$C139:$G139,5,FALSE)=E$1,'Contas a Receber'!$E139/'Contas a Receber'!$F139,IF(COUNT($C139:D139)&lt;'Contas a Receber'!$F139,'Contas a Receber'!$E139/'Contas a Receber'!$F139,"")))</f>
        <v>#N/A</v>
      </c>
      <c r="F139" s="17" t="e">
        <f>IF(VLOOKUP($B139,'Contas a Receber'!$C139:$G139,5,FALSE)&gt;F$1,"",IF(VLOOKUP($B139,'Contas a Receber'!$C139:$G139,5,FALSE)=F$1,'Contas a Receber'!$E139/'Contas a Receber'!$F139,IF(COUNT($C139:E139)&lt;'Contas a Receber'!$F139,'Contas a Receber'!$E139/'Contas a Receber'!$F139,"")))</f>
        <v>#N/A</v>
      </c>
      <c r="G139" s="17" t="e">
        <f>IF(VLOOKUP($B139,'Contas a Receber'!$C139:$G139,5,FALSE)&gt;G$1,"",IF(VLOOKUP($B139,'Contas a Receber'!$C139:$G139,5,FALSE)=G$1,'Contas a Receber'!$E139/'Contas a Receber'!$F139,IF(COUNT($C139:F139)&lt;'Contas a Receber'!$F139,'Contas a Receber'!$E139/'Contas a Receber'!$F139,"")))</f>
        <v>#N/A</v>
      </c>
      <c r="H139" s="17" t="e">
        <f>IF(VLOOKUP($B139,'Contas a Receber'!$C139:$G139,5,FALSE)&gt;H$1,"",IF(VLOOKUP($B139,'Contas a Receber'!$C139:$G139,5,FALSE)=H$1,'Contas a Receber'!$E139/'Contas a Receber'!$F139,IF(COUNT($C139:G139)&lt;'Contas a Receber'!$F139,'Contas a Receber'!$E139/'Contas a Receber'!$F139,"")))</f>
        <v>#N/A</v>
      </c>
      <c r="I139" s="17" t="e">
        <f>IF(VLOOKUP($B139,'Contas a Receber'!$C139:$G139,5,FALSE)&gt;I$1,"",IF(VLOOKUP($B139,'Contas a Receber'!$C139:$G139,5,FALSE)=I$1,'Contas a Receber'!$E139/'Contas a Receber'!$F139,IF(COUNT($C139:H139)&lt;'Contas a Receber'!$F139,'Contas a Receber'!$E139/'Contas a Receber'!$F139,"")))</f>
        <v>#N/A</v>
      </c>
      <c r="J139" s="17" t="e">
        <f>IF(VLOOKUP($B139,'Contas a Receber'!$C139:$G139,5,FALSE)&gt;J$1,"",IF(VLOOKUP($B139,'Contas a Receber'!$C139:$G139,5,FALSE)=J$1,'Contas a Receber'!$E139/'Contas a Receber'!$F139,IF(COUNT($C139:I139)&lt;'Contas a Receber'!$F139,'Contas a Receber'!$E139/'Contas a Receber'!$F139,"")))</f>
        <v>#N/A</v>
      </c>
      <c r="K139" s="17" t="e">
        <f>IF(VLOOKUP($B139,'Contas a Receber'!$C139:$G139,5,FALSE)&gt;K$1,"",IF(VLOOKUP($B139,'Contas a Receber'!$C139:$G139,5,FALSE)=K$1,'Contas a Receber'!$E139/'Contas a Receber'!$F139,IF(COUNT($C139:J139)&lt;'Contas a Receber'!$F139,'Contas a Receber'!$E139/'Contas a Receber'!$F139,"")))</f>
        <v>#N/A</v>
      </c>
      <c r="L139" s="17" t="e">
        <f>IF(VLOOKUP($B139,'Contas a Receber'!$C139:$G139,5,FALSE)&gt;L$1,"",IF(VLOOKUP($B139,'Contas a Receber'!$C139:$G139,5,FALSE)=L$1,'Contas a Receber'!$E139/'Contas a Receber'!$F139,IF(COUNT($C139:K139)&lt;'Contas a Receber'!$F139,'Contas a Receber'!$E139/'Contas a Receber'!$F139,"")))</f>
        <v>#N/A</v>
      </c>
      <c r="M139" s="17" t="e">
        <f>IF(VLOOKUP($B139,'Contas a Receber'!$C139:$G139,5,FALSE)&gt;M$1,"",IF(VLOOKUP($B139,'Contas a Receber'!$C139:$G139,5,FALSE)=M$1,'Contas a Receber'!$E139/'Contas a Receber'!$F139,IF(COUNT($C139:L139)&lt;'Contas a Receber'!$F139,'Contas a Receber'!$E139/'Contas a Receber'!$F139,"")))</f>
        <v>#N/A</v>
      </c>
      <c r="N139" s="17" t="e">
        <f>IF(VLOOKUP($B139,'Contas a Receber'!$C139:$G139,5,FALSE)&gt;N$1,"",IF(VLOOKUP($B139,'Contas a Receber'!$C139:$G139,5,FALSE)=N$1,'Contas a Receber'!$E139/'Contas a Receber'!$F139,IF(COUNT($C139:M139)&lt;'Contas a Receber'!$F139,'Contas a Receber'!$E139/'Contas a Receber'!$F139,"")))</f>
        <v>#N/A</v>
      </c>
    </row>
    <row r="140" spans="2:14">
      <c r="B140" s="17">
        <f>'Contas a Receber'!C140</f>
        <v>0</v>
      </c>
      <c r="C140" s="17" t="e">
        <f>IF(VLOOKUP($B140,'Contas a Receber'!$C140:$F140,2,FALSE)=C$2,'Contas a Receber'!$E140/'Contas a Receber'!$F140,"")</f>
        <v>#N/A</v>
      </c>
      <c r="D140" s="17" t="e">
        <f>IF(VLOOKUP($B140,'Contas a Receber'!$C140:$G140,5,FALSE)&gt;D$1,"",IF(VLOOKUP($B140,'Contas a Receber'!$C140:$G140,5,FALSE)=D$1,'Contas a Receber'!$E140/'Contas a Receber'!$F140,IF(COUNT($C140:C140)&lt;'Contas a Receber'!$F140,'Contas a Receber'!$E140/'Contas a Receber'!$F140,"")))</f>
        <v>#N/A</v>
      </c>
      <c r="E140" s="17" t="e">
        <f>IF(VLOOKUP($B140,'Contas a Receber'!$C140:$G140,5,FALSE)&gt;E$1,"",IF(VLOOKUP($B140,'Contas a Receber'!$C140:$G140,5,FALSE)=E$1,'Contas a Receber'!$E140/'Contas a Receber'!$F140,IF(COUNT($C140:D140)&lt;'Contas a Receber'!$F140,'Contas a Receber'!$E140/'Contas a Receber'!$F140,"")))</f>
        <v>#N/A</v>
      </c>
      <c r="F140" s="17" t="e">
        <f>IF(VLOOKUP($B140,'Contas a Receber'!$C140:$G140,5,FALSE)&gt;F$1,"",IF(VLOOKUP($B140,'Contas a Receber'!$C140:$G140,5,FALSE)=F$1,'Contas a Receber'!$E140/'Contas a Receber'!$F140,IF(COUNT($C140:E140)&lt;'Contas a Receber'!$F140,'Contas a Receber'!$E140/'Contas a Receber'!$F140,"")))</f>
        <v>#N/A</v>
      </c>
      <c r="G140" s="17" t="e">
        <f>IF(VLOOKUP($B140,'Contas a Receber'!$C140:$G140,5,FALSE)&gt;G$1,"",IF(VLOOKUP($B140,'Contas a Receber'!$C140:$G140,5,FALSE)=G$1,'Contas a Receber'!$E140/'Contas a Receber'!$F140,IF(COUNT($C140:F140)&lt;'Contas a Receber'!$F140,'Contas a Receber'!$E140/'Contas a Receber'!$F140,"")))</f>
        <v>#N/A</v>
      </c>
      <c r="H140" s="17" t="e">
        <f>IF(VLOOKUP($B140,'Contas a Receber'!$C140:$G140,5,FALSE)&gt;H$1,"",IF(VLOOKUP($B140,'Contas a Receber'!$C140:$G140,5,FALSE)=H$1,'Contas a Receber'!$E140/'Contas a Receber'!$F140,IF(COUNT($C140:G140)&lt;'Contas a Receber'!$F140,'Contas a Receber'!$E140/'Contas a Receber'!$F140,"")))</f>
        <v>#N/A</v>
      </c>
      <c r="I140" s="17" t="e">
        <f>IF(VLOOKUP($B140,'Contas a Receber'!$C140:$G140,5,FALSE)&gt;I$1,"",IF(VLOOKUP($B140,'Contas a Receber'!$C140:$G140,5,FALSE)=I$1,'Contas a Receber'!$E140/'Contas a Receber'!$F140,IF(COUNT($C140:H140)&lt;'Contas a Receber'!$F140,'Contas a Receber'!$E140/'Contas a Receber'!$F140,"")))</f>
        <v>#N/A</v>
      </c>
      <c r="J140" s="17" t="e">
        <f>IF(VLOOKUP($B140,'Contas a Receber'!$C140:$G140,5,FALSE)&gt;J$1,"",IF(VLOOKUP($B140,'Contas a Receber'!$C140:$G140,5,FALSE)=J$1,'Contas a Receber'!$E140/'Contas a Receber'!$F140,IF(COUNT($C140:I140)&lt;'Contas a Receber'!$F140,'Contas a Receber'!$E140/'Contas a Receber'!$F140,"")))</f>
        <v>#N/A</v>
      </c>
      <c r="K140" s="17" t="e">
        <f>IF(VLOOKUP($B140,'Contas a Receber'!$C140:$G140,5,FALSE)&gt;K$1,"",IF(VLOOKUP($B140,'Contas a Receber'!$C140:$G140,5,FALSE)=K$1,'Contas a Receber'!$E140/'Contas a Receber'!$F140,IF(COUNT($C140:J140)&lt;'Contas a Receber'!$F140,'Contas a Receber'!$E140/'Contas a Receber'!$F140,"")))</f>
        <v>#N/A</v>
      </c>
      <c r="L140" s="17" t="e">
        <f>IF(VLOOKUP($B140,'Contas a Receber'!$C140:$G140,5,FALSE)&gt;L$1,"",IF(VLOOKUP($B140,'Contas a Receber'!$C140:$G140,5,FALSE)=L$1,'Contas a Receber'!$E140/'Contas a Receber'!$F140,IF(COUNT($C140:K140)&lt;'Contas a Receber'!$F140,'Contas a Receber'!$E140/'Contas a Receber'!$F140,"")))</f>
        <v>#N/A</v>
      </c>
      <c r="M140" s="17" t="e">
        <f>IF(VLOOKUP($B140,'Contas a Receber'!$C140:$G140,5,FALSE)&gt;M$1,"",IF(VLOOKUP($B140,'Contas a Receber'!$C140:$G140,5,FALSE)=M$1,'Contas a Receber'!$E140/'Contas a Receber'!$F140,IF(COUNT($C140:L140)&lt;'Contas a Receber'!$F140,'Contas a Receber'!$E140/'Contas a Receber'!$F140,"")))</f>
        <v>#N/A</v>
      </c>
      <c r="N140" s="17" t="e">
        <f>IF(VLOOKUP($B140,'Contas a Receber'!$C140:$G140,5,FALSE)&gt;N$1,"",IF(VLOOKUP($B140,'Contas a Receber'!$C140:$G140,5,FALSE)=N$1,'Contas a Receber'!$E140/'Contas a Receber'!$F140,IF(COUNT($C140:M140)&lt;'Contas a Receber'!$F140,'Contas a Receber'!$E140/'Contas a Receber'!$F140,"")))</f>
        <v>#N/A</v>
      </c>
    </row>
    <row r="141" spans="2:14">
      <c r="B141" s="17">
        <f>'Contas a Receber'!C141</f>
        <v>0</v>
      </c>
      <c r="C141" s="17" t="e">
        <f>IF(VLOOKUP($B141,'Contas a Receber'!$C141:$F141,2,FALSE)=C$2,'Contas a Receber'!$E141/'Contas a Receber'!$F141,"")</f>
        <v>#N/A</v>
      </c>
      <c r="D141" s="17" t="e">
        <f>IF(VLOOKUP($B141,'Contas a Receber'!$C141:$G141,5,FALSE)&gt;D$1,"",IF(VLOOKUP($B141,'Contas a Receber'!$C141:$G141,5,FALSE)=D$1,'Contas a Receber'!$E141/'Contas a Receber'!$F141,IF(COUNT($C141:C141)&lt;'Contas a Receber'!$F141,'Contas a Receber'!$E141/'Contas a Receber'!$F141,"")))</f>
        <v>#N/A</v>
      </c>
      <c r="E141" s="17" t="e">
        <f>IF(VLOOKUP($B141,'Contas a Receber'!$C141:$G141,5,FALSE)&gt;E$1,"",IF(VLOOKUP($B141,'Contas a Receber'!$C141:$G141,5,FALSE)=E$1,'Contas a Receber'!$E141/'Contas a Receber'!$F141,IF(COUNT($C141:D141)&lt;'Contas a Receber'!$F141,'Contas a Receber'!$E141/'Contas a Receber'!$F141,"")))</f>
        <v>#N/A</v>
      </c>
      <c r="F141" s="17" t="e">
        <f>IF(VLOOKUP($B141,'Contas a Receber'!$C141:$G141,5,FALSE)&gt;F$1,"",IF(VLOOKUP($B141,'Contas a Receber'!$C141:$G141,5,FALSE)=F$1,'Contas a Receber'!$E141/'Contas a Receber'!$F141,IF(COUNT($C141:E141)&lt;'Contas a Receber'!$F141,'Contas a Receber'!$E141/'Contas a Receber'!$F141,"")))</f>
        <v>#N/A</v>
      </c>
      <c r="G141" s="17" t="e">
        <f>IF(VLOOKUP($B141,'Contas a Receber'!$C141:$G141,5,FALSE)&gt;G$1,"",IF(VLOOKUP($B141,'Contas a Receber'!$C141:$G141,5,FALSE)=G$1,'Contas a Receber'!$E141/'Contas a Receber'!$F141,IF(COUNT($C141:F141)&lt;'Contas a Receber'!$F141,'Contas a Receber'!$E141/'Contas a Receber'!$F141,"")))</f>
        <v>#N/A</v>
      </c>
      <c r="H141" s="17" t="e">
        <f>IF(VLOOKUP($B141,'Contas a Receber'!$C141:$G141,5,FALSE)&gt;H$1,"",IF(VLOOKUP($B141,'Contas a Receber'!$C141:$G141,5,FALSE)=H$1,'Contas a Receber'!$E141/'Contas a Receber'!$F141,IF(COUNT($C141:G141)&lt;'Contas a Receber'!$F141,'Contas a Receber'!$E141/'Contas a Receber'!$F141,"")))</f>
        <v>#N/A</v>
      </c>
      <c r="I141" s="17" t="e">
        <f>IF(VLOOKUP($B141,'Contas a Receber'!$C141:$G141,5,FALSE)&gt;I$1,"",IF(VLOOKUP($B141,'Contas a Receber'!$C141:$G141,5,FALSE)=I$1,'Contas a Receber'!$E141/'Contas a Receber'!$F141,IF(COUNT($C141:H141)&lt;'Contas a Receber'!$F141,'Contas a Receber'!$E141/'Contas a Receber'!$F141,"")))</f>
        <v>#N/A</v>
      </c>
      <c r="J141" s="17" t="e">
        <f>IF(VLOOKUP($B141,'Contas a Receber'!$C141:$G141,5,FALSE)&gt;J$1,"",IF(VLOOKUP($B141,'Contas a Receber'!$C141:$G141,5,FALSE)=J$1,'Contas a Receber'!$E141/'Contas a Receber'!$F141,IF(COUNT($C141:I141)&lt;'Contas a Receber'!$F141,'Contas a Receber'!$E141/'Contas a Receber'!$F141,"")))</f>
        <v>#N/A</v>
      </c>
      <c r="K141" s="17" t="e">
        <f>IF(VLOOKUP($B141,'Contas a Receber'!$C141:$G141,5,FALSE)&gt;K$1,"",IF(VLOOKUP($B141,'Contas a Receber'!$C141:$G141,5,FALSE)=K$1,'Contas a Receber'!$E141/'Contas a Receber'!$F141,IF(COUNT($C141:J141)&lt;'Contas a Receber'!$F141,'Contas a Receber'!$E141/'Contas a Receber'!$F141,"")))</f>
        <v>#N/A</v>
      </c>
      <c r="L141" s="17" t="e">
        <f>IF(VLOOKUP($B141,'Contas a Receber'!$C141:$G141,5,FALSE)&gt;L$1,"",IF(VLOOKUP($B141,'Contas a Receber'!$C141:$G141,5,FALSE)=L$1,'Contas a Receber'!$E141/'Contas a Receber'!$F141,IF(COUNT($C141:K141)&lt;'Contas a Receber'!$F141,'Contas a Receber'!$E141/'Contas a Receber'!$F141,"")))</f>
        <v>#N/A</v>
      </c>
      <c r="M141" s="17" t="e">
        <f>IF(VLOOKUP($B141,'Contas a Receber'!$C141:$G141,5,FALSE)&gt;M$1,"",IF(VLOOKUP($B141,'Contas a Receber'!$C141:$G141,5,FALSE)=M$1,'Contas a Receber'!$E141/'Contas a Receber'!$F141,IF(COUNT($C141:L141)&lt;'Contas a Receber'!$F141,'Contas a Receber'!$E141/'Contas a Receber'!$F141,"")))</f>
        <v>#N/A</v>
      </c>
      <c r="N141" s="17" t="e">
        <f>IF(VLOOKUP($B141,'Contas a Receber'!$C141:$G141,5,FALSE)&gt;N$1,"",IF(VLOOKUP($B141,'Contas a Receber'!$C141:$G141,5,FALSE)=N$1,'Contas a Receber'!$E141/'Contas a Receber'!$F141,IF(COUNT($C141:M141)&lt;'Contas a Receber'!$F141,'Contas a Receber'!$E141/'Contas a Receber'!$F141,"")))</f>
        <v>#N/A</v>
      </c>
    </row>
    <row r="142" spans="2:14">
      <c r="B142" s="17">
        <f>'Contas a Receber'!C142</f>
        <v>0</v>
      </c>
      <c r="C142" s="17" t="e">
        <f>IF(VLOOKUP($B142,'Contas a Receber'!$C142:$F142,2,FALSE)=C$2,'Contas a Receber'!$E142/'Contas a Receber'!$F142,"")</f>
        <v>#N/A</v>
      </c>
      <c r="D142" s="17" t="e">
        <f>IF(VLOOKUP($B142,'Contas a Receber'!$C142:$G142,5,FALSE)&gt;D$1,"",IF(VLOOKUP($B142,'Contas a Receber'!$C142:$G142,5,FALSE)=D$1,'Contas a Receber'!$E142/'Contas a Receber'!$F142,IF(COUNT($C142:C142)&lt;'Contas a Receber'!$F142,'Contas a Receber'!$E142/'Contas a Receber'!$F142,"")))</f>
        <v>#N/A</v>
      </c>
      <c r="E142" s="17" t="e">
        <f>IF(VLOOKUP($B142,'Contas a Receber'!$C142:$G142,5,FALSE)&gt;E$1,"",IF(VLOOKUP($B142,'Contas a Receber'!$C142:$G142,5,FALSE)=E$1,'Contas a Receber'!$E142/'Contas a Receber'!$F142,IF(COUNT($C142:D142)&lt;'Contas a Receber'!$F142,'Contas a Receber'!$E142/'Contas a Receber'!$F142,"")))</f>
        <v>#N/A</v>
      </c>
      <c r="F142" s="17" t="e">
        <f>IF(VLOOKUP($B142,'Contas a Receber'!$C142:$G142,5,FALSE)&gt;F$1,"",IF(VLOOKUP($B142,'Contas a Receber'!$C142:$G142,5,FALSE)=F$1,'Contas a Receber'!$E142/'Contas a Receber'!$F142,IF(COUNT($C142:E142)&lt;'Contas a Receber'!$F142,'Contas a Receber'!$E142/'Contas a Receber'!$F142,"")))</f>
        <v>#N/A</v>
      </c>
      <c r="G142" s="17" t="e">
        <f>IF(VLOOKUP($B142,'Contas a Receber'!$C142:$G142,5,FALSE)&gt;G$1,"",IF(VLOOKUP($B142,'Contas a Receber'!$C142:$G142,5,FALSE)=G$1,'Contas a Receber'!$E142/'Contas a Receber'!$F142,IF(COUNT($C142:F142)&lt;'Contas a Receber'!$F142,'Contas a Receber'!$E142/'Contas a Receber'!$F142,"")))</f>
        <v>#N/A</v>
      </c>
      <c r="H142" s="17" t="e">
        <f>IF(VLOOKUP($B142,'Contas a Receber'!$C142:$G142,5,FALSE)&gt;H$1,"",IF(VLOOKUP($B142,'Contas a Receber'!$C142:$G142,5,FALSE)=H$1,'Contas a Receber'!$E142/'Contas a Receber'!$F142,IF(COUNT($C142:G142)&lt;'Contas a Receber'!$F142,'Contas a Receber'!$E142/'Contas a Receber'!$F142,"")))</f>
        <v>#N/A</v>
      </c>
      <c r="I142" s="17" t="e">
        <f>IF(VLOOKUP($B142,'Contas a Receber'!$C142:$G142,5,FALSE)&gt;I$1,"",IF(VLOOKUP($B142,'Contas a Receber'!$C142:$G142,5,FALSE)=I$1,'Contas a Receber'!$E142/'Contas a Receber'!$F142,IF(COUNT($C142:H142)&lt;'Contas a Receber'!$F142,'Contas a Receber'!$E142/'Contas a Receber'!$F142,"")))</f>
        <v>#N/A</v>
      </c>
      <c r="J142" s="17" t="e">
        <f>IF(VLOOKUP($B142,'Contas a Receber'!$C142:$G142,5,FALSE)&gt;J$1,"",IF(VLOOKUP($B142,'Contas a Receber'!$C142:$G142,5,FALSE)=J$1,'Contas a Receber'!$E142/'Contas a Receber'!$F142,IF(COUNT($C142:I142)&lt;'Contas a Receber'!$F142,'Contas a Receber'!$E142/'Contas a Receber'!$F142,"")))</f>
        <v>#N/A</v>
      </c>
      <c r="K142" s="17" t="e">
        <f>IF(VLOOKUP($B142,'Contas a Receber'!$C142:$G142,5,FALSE)&gt;K$1,"",IF(VLOOKUP($B142,'Contas a Receber'!$C142:$G142,5,FALSE)=K$1,'Contas a Receber'!$E142/'Contas a Receber'!$F142,IF(COUNT($C142:J142)&lt;'Contas a Receber'!$F142,'Contas a Receber'!$E142/'Contas a Receber'!$F142,"")))</f>
        <v>#N/A</v>
      </c>
      <c r="L142" s="17" t="e">
        <f>IF(VLOOKUP($B142,'Contas a Receber'!$C142:$G142,5,FALSE)&gt;L$1,"",IF(VLOOKUP($B142,'Contas a Receber'!$C142:$G142,5,FALSE)=L$1,'Contas a Receber'!$E142/'Contas a Receber'!$F142,IF(COUNT($C142:K142)&lt;'Contas a Receber'!$F142,'Contas a Receber'!$E142/'Contas a Receber'!$F142,"")))</f>
        <v>#N/A</v>
      </c>
      <c r="M142" s="17" t="e">
        <f>IF(VLOOKUP($B142,'Contas a Receber'!$C142:$G142,5,FALSE)&gt;M$1,"",IF(VLOOKUP($B142,'Contas a Receber'!$C142:$G142,5,FALSE)=M$1,'Contas a Receber'!$E142/'Contas a Receber'!$F142,IF(COUNT($C142:L142)&lt;'Contas a Receber'!$F142,'Contas a Receber'!$E142/'Contas a Receber'!$F142,"")))</f>
        <v>#N/A</v>
      </c>
      <c r="N142" s="17" t="e">
        <f>IF(VLOOKUP($B142,'Contas a Receber'!$C142:$G142,5,FALSE)&gt;N$1,"",IF(VLOOKUP($B142,'Contas a Receber'!$C142:$G142,5,FALSE)=N$1,'Contas a Receber'!$E142/'Contas a Receber'!$F142,IF(COUNT($C142:M142)&lt;'Contas a Receber'!$F142,'Contas a Receber'!$E142/'Contas a Receber'!$F142,"")))</f>
        <v>#N/A</v>
      </c>
    </row>
    <row r="143" spans="2:14">
      <c r="B143" s="17">
        <f>'Contas a Receber'!C143</f>
        <v>0</v>
      </c>
      <c r="C143" s="17" t="e">
        <f>IF(VLOOKUP($B143,'Contas a Receber'!$C143:$F143,2,FALSE)=C$2,'Contas a Receber'!$E143/'Contas a Receber'!$F143,"")</f>
        <v>#N/A</v>
      </c>
      <c r="D143" s="17" t="e">
        <f>IF(VLOOKUP($B143,'Contas a Receber'!$C143:$G143,5,FALSE)&gt;D$1,"",IF(VLOOKUP($B143,'Contas a Receber'!$C143:$G143,5,FALSE)=D$1,'Contas a Receber'!$E143/'Contas a Receber'!$F143,IF(COUNT($C143:C143)&lt;'Contas a Receber'!$F143,'Contas a Receber'!$E143/'Contas a Receber'!$F143,"")))</f>
        <v>#N/A</v>
      </c>
      <c r="E143" s="17" t="e">
        <f>IF(VLOOKUP($B143,'Contas a Receber'!$C143:$G143,5,FALSE)&gt;E$1,"",IF(VLOOKUP($B143,'Contas a Receber'!$C143:$G143,5,FALSE)=E$1,'Contas a Receber'!$E143/'Contas a Receber'!$F143,IF(COUNT($C143:D143)&lt;'Contas a Receber'!$F143,'Contas a Receber'!$E143/'Contas a Receber'!$F143,"")))</f>
        <v>#N/A</v>
      </c>
      <c r="F143" s="17" t="e">
        <f>IF(VLOOKUP($B143,'Contas a Receber'!$C143:$G143,5,FALSE)&gt;F$1,"",IF(VLOOKUP($B143,'Contas a Receber'!$C143:$G143,5,FALSE)=F$1,'Contas a Receber'!$E143/'Contas a Receber'!$F143,IF(COUNT($C143:E143)&lt;'Contas a Receber'!$F143,'Contas a Receber'!$E143/'Contas a Receber'!$F143,"")))</f>
        <v>#N/A</v>
      </c>
      <c r="G143" s="17" t="e">
        <f>IF(VLOOKUP($B143,'Contas a Receber'!$C143:$G143,5,FALSE)&gt;G$1,"",IF(VLOOKUP($B143,'Contas a Receber'!$C143:$G143,5,FALSE)=G$1,'Contas a Receber'!$E143/'Contas a Receber'!$F143,IF(COUNT($C143:F143)&lt;'Contas a Receber'!$F143,'Contas a Receber'!$E143/'Contas a Receber'!$F143,"")))</f>
        <v>#N/A</v>
      </c>
      <c r="H143" s="17" t="e">
        <f>IF(VLOOKUP($B143,'Contas a Receber'!$C143:$G143,5,FALSE)&gt;H$1,"",IF(VLOOKUP($B143,'Contas a Receber'!$C143:$G143,5,FALSE)=H$1,'Contas a Receber'!$E143/'Contas a Receber'!$F143,IF(COUNT($C143:G143)&lt;'Contas a Receber'!$F143,'Contas a Receber'!$E143/'Contas a Receber'!$F143,"")))</f>
        <v>#N/A</v>
      </c>
      <c r="I143" s="17" t="e">
        <f>IF(VLOOKUP($B143,'Contas a Receber'!$C143:$G143,5,FALSE)&gt;I$1,"",IF(VLOOKUP($B143,'Contas a Receber'!$C143:$G143,5,FALSE)=I$1,'Contas a Receber'!$E143/'Contas a Receber'!$F143,IF(COUNT($C143:H143)&lt;'Contas a Receber'!$F143,'Contas a Receber'!$E143/'Contas a Receber'!$F143,"")))</f>
        <v>#N/A</v>
      </c>
      <c r="J143" s="17" t="e">
        <f>IF(VLOOKUP($B143,'Contas a Receber'!$C143:$G143,5,FALSE)&gt;J$1,"",IF(VLOOKUP($B143,'Contas a Receber'!$C143:$G143,5,FALSE)=J$1,'Contas a Receber'!$E143/'Contas a Receber'!$F143,IF(COUNT($C143:I143)&lt;'Contas a Receber'!$F143,'Contas a Receber'!$E143/'Contas a Receber'!$F143,"")))</f>
        <v>#N/A</v>
      </c>
      <c r="K143" s="17" t="e">
        <f>IF(VLOOKUP($B143,'Contas a Receber'!$C143:$G143,5,FALSE)&gt;K$1,"",IF(VLOOKUP($B143,'Contas a Receber'!$C143:$G143,5,FALSE)=K$1,'Contas a Receber'!$E143/'Contas a Receber'!$F143,IF(COUNT($C143:J143)&lt;'Contas a Receber'!$F143,'Contas a Receber'!$E143/'Contas a Receber'!$F143,"")))</f>
        <v>#N/A</v>
      </c>
      <c r="L143" s="17" t="e">
        <f>IF(VLOOKUP($B143,'Contas a Receber'!$C143:$G143,5,FALSE)&gt;L$1,"",IF(VLOOKUP($B143,'Contas a Receber'!$C143:$G143,5,FALSE)=L$1,'Contas a Receber'!$E143/'Contas a Receber'!$F143,IF(COUNT($C143:K143)&lt;'Contas a Receber'!$F143,'Contas a Receber'!$E143/'Contas a Receber'!$F143,"")))</f>
        <v>#N/A</v>
      </c>
      <c r="M143" s="17" t="e">
        <f>IF(VLOOKUP($B143,'Contas a Receber'!$C143:$G143,5,FALSE)&gt;M$1,"",IF(VLOOKUP($B143,'Contas a Receber'!$C143:$G143,5,FALSE)=M$1,'Contas a Receber'!$E143/'Contas a Receber'!$F143,IF(COUNT($C143:L143)&lt;'Contas a Receber'!$F143,'Contas a Receber'!$E143/'Contas a Receber'!$F143,"")))</f>
        <v>#N/A</v>
      </c>
      <c r="N143" s="17" t="e">
        <f>IF(VLOOKUP($B143,'Contas a Receber'!$C143:$G143,5,FALSE)&gt;N$1,"",IF(VLOOKUP($B143,'Contas a Receber'!$C143:$G143,5,FALSE)=N$1,'Contas a Receber'!$E143/'Contas a Receber'!$F143,IF(COUNT($C143:M143)&lt;'Contas a Receber'!$F143,'Contas a Receber'!$E143/'Contas a Receber'!$F143,"")))</f>
        <v>#N/A</v>
      </c>
    </row>
    <row r="144" spans="2:14">
      <c r="B144" s="17">
        <f>'Contas a Receber'!C144</f>
        <v>0</v>
      </c>
      <c r="C144" s="17" t="e">
        <f>IF(VLOOKUP($B144,'Contas a Receber'!$C144:$F144,2,FALSE)=C$2,'Contas a Receber'!$E144/'Contas a Receber'!$F144,"")</f>
        <v>#N/A</v>
      </c>
      <c r="D144" s="17" t="e">
        <f>IF(VLOOKUP($B144,'Contas a Receber'!$C144:$G144,5,FALSE)&gt;D$1,"",IF(VLOOKUP($B144,'Contas a Receber'!$C144:$G144,5,FALSE)=D$1,'Contas a Receber'!$E144/'Contas a Receber'!$F144,IF(COUNT($C144:C144)&lt;'Contas a Receber'!$F144,'Contas a Receber'!$E144/'Contas a Receber'!$F144,"")))</f>
        <v>#N/A</v>
      </c>
      <c r="E144" s="17" t="e">
        <f>IF(VLOOKUP($B144,'Contas a Receber'!$C144:$G144,5,FALSE)&gt;E$1,"",IF(VLOOKUP($B144,'Contas a Receber'!$C144:$G144,5,FALSE)=E$1,'Contas a Receber'!$E144/'Contas a Receber'!$F144,IF(COUNT($C144:D144)&lt;'Contas a Receber'!$F144,'Contas a Receber'!$E144/'Contas a Receber'!$F144,"")))</f>
        <v>#N/A</v>
      </c>
      <c r="F144" s="17" t="e">
        <f>IF(VLOOKUP($B144,'Contas a Receber'!$C144:$G144,5,FALSE)&gt;F$1,"",IF(VLOOKUP($B144,'Contas a Receber'!$C144:$G144,5,FALSE)=F$1,'Contas a Receber'!$E144/'Contas a Receber'!$F144,IF(COUNT($C144:E144)&lt;'Contas a Receber'!$F144,'Contas a Receber'!$E144/'Contas a Receber'!$F144,"")))</f>
        <v>#N/A</v>
      </c>
      <c r="G144" s="17" t="e">
        <f>IF(VLOOKUP($B144,'Contas a Receber'!$C144:$G144,5,FALSE)&gt;G$1,"",IF(VLOOKUP($B144,'Contas a Receber'!$C144:$G144,5,FALSE)=G$1,'Contas a Receber'!$E144/'Contas a Receber'!$F144,IF(COUNT($C144:F144)&lt;'Contas a Receber'!$F144,'Contas a Receber'!$E144/'Contas a Receber'!$F144,"")))</f>
        <v>#N/A</v>
      </c>
      <c r="H144" s="17" t="e">
        <f>IF(VLOOKUP($B144,'Contas a Receber'!$C144:$G144,5,FALSE)&gt;H$1,"",IF(VLOOKUP($B144,'Contas a Receber'!$C144:$G144,5,FALSE)=H$1,'Contas a Receber'!$E144/'Contas a Receber'!$F144,IF(COUNT($C144:G144)&lt;'Contas a Receber'!$F144,'Contas a Receber'!$E144/'Contas a Receber'!$F144,"")))</f>
        <v>#N/A</v>
      </c>
      <c r="I144" s="17" t="e">
        <f>IF(VLOOKUP($B144,'Contas a Receber'!$C144:$G144,5,FALSE)&gt;I$1,"",IF(VLOOKUP($B144,'Contas a Receber'!$C144:$G144,5,FALSE)=I$1,'Contas a Receber'!$E144/'Contas a Receber'!$F144,IF(COUNT($C144:H144)&lt;'Contas a Receber'!$F144,'Contas a Receber'!$E144/'Contas a Receber'!$F144,"")))</f>
        <v>#N/A</v>
      </c>
      <c r="J144" s="17" t="e">
        <f>IF(VLOOKUP($B144,'Contas a Receber'!$C144:$G144,5,FALSE)&gt;J$1,"",IF(VLOOKUP($B144,'Contas a Receber'!$C144:$G144,5,FALSE)=J$1,'Contas a Receber'!$E144/'Contas a Receber'!$F144,IF(COUNT($C144:I144)&lt;'Contas a Receber'!$F144,'Contas a Receber'!$E144/'Contas a Receber'!$F144,"")))</f>
        <v>#N/A</v>
      </c>
      <c r="K144" s="17" t="e">
        <f>IF(VLOOKUP($B144,'Contas a Receber'!$C144:$G144,5,FALSE)&gt;K$1,"",IF(VLOOKUP($B144,'Contas a Receber'!$C144:$G144,5,FALSE)=K$1,'Contas a Receber'!$E144/'Contas a Receber'!$F144,IF(COUNT($C144:J144)&lt;'Contas a Receber'!$F144,'Contas a Receber'!$E144/'Contas a Receber'!$F144,"")))</f>
        <v>#N/A</v>
      </c>
      <c r="L144" s="17" t="e">
        <f>IF(VLOOKUP($B144,'Contas a Receber'!$C144:$G144,5,FALSE)&gt;L$1,"",IF(VLOOKUP($B144,'Contas a Receber'!$C144:$G144,5,FALSE)=L$1,'Contas a Receber'!$E144/'Contas a Receber'!$F144,IF(COUNT($C144:K144)&lt;'Contas a Receber'!$F144,'Contas a Receber'!$E144/'Contas a Receber'!$F144,"")))</f>
        <v>#N/A</v>
      </c>
      <c r="M144" s="17" t="e">
        <f>IF(VLOOKUP($B144,'Contas a Receber'!$C144:$G144,5,FALSE)&gt;M$1,"",IF(VLOOKUP($B144,'Contas a Receber'!$C144:$G144,5,FALSE)=M$1,'Contas a Receber'!$E144/'Contas a Receber'!$F144,IF(COUNT($C144:L144)&lt;'Contas a Receber'!$F144,'Contas a Receber'!$E144/'Contas a Receber'!$F144,"")))</f>
        <v>#N/A</v>
      </c>
      <c r="N144" s="17" t="e">
        <f>IF(VLOOKUP($B144,'Contas a Receber'!$C144:$G144,5,FALSE)&gt;N$1,"",IF(VLOOKUP($B144,'Contas a Receber'!$C144:$G144,5,FALSE)=N$1,'Contas a Receber'!$E144/'Contas a Receber'!$F144,IF(COUNT($C144:M144)&lt;'Contas a Receber'!$F144,'Contas a Receber'!$E144/'Contas a Receber'!$F144,"")))</f>
        <v>#N/A</v>
      </c>
    </row>
    <row r="145" spans="2:14">
      <c r="B145" s="17">
        <f>'Contas a Receber'!C145</f>
        <v>0</v>
      </c>
      <c r="C145" s="17" t="e">
        <f>IF(VLOOKUP($B145,'Contas a Receber'!$C145:$F145,2,FALSE)=C$2,'Contas a Receber'!$E145/'Contas a Receber'!$F145,"")</f>
        <v>#N/A</v>
      </c>
      <c r="D145" s="17" t="e">
        <f>IF(VLOOKUP($B145,'Contas a Receber'!$C145:$G145,5,FALSE)&gt;D$1,"",IF(VLOOKUP($B145,'Contas a Receber'!$C145:$G145,5,FALSE)=D$1,'Contas a Receber'!$E145/'Contas a Receber'!$F145,IF(COUNT($C145:C145)&lt;'Contas a Receber'!$F145,'Contas a Receber'!$E145/'Contas a Receber'!$F145,"")))</f>
        <v>#N/A</v>
      </c>
      <c r="E145" s="17" t="e">
        <f>IF(VLOOKUP($B145,'Contas a Receber'!$C145:$G145,5,FALSE)&gt;E$1,"",IF(VLOOKUP($B145,'Contas a Receber'!$C145:$G145,5,FALSE)=E$1,'Contas a Receber'!$E145/'Contas a Receber'!$F145,IF(COUNT($C145:D145)&lt;'Contas a Receber'!$F145,'Contas a Receber'!$E145/'Contas a Receber'!$F145,"")))</f>
        <v>#N/A</v>
      </c>
      <c r="F145" s="17" t="e">
        <f>IF(VLOOKUP($B145,'Contas a Receber'!$C145:$G145,5,FALSE)&gt;F$1,"",IF(VLOOKUP($B145,'Contas a Receber'!$C145:$G145,5,FALSE)=F$1,'Contas a Receber'!$E145/'Contas a Receber'!$F145,IF(COUNT($C145:E145)&lt;'Contas a Receber'!$F145,'Contas a Receber'!$E145/'Contas a Receber'!$F145,"")))</f>
        <v>#N/A</v>
      </c>
      <c r="G145" s="17" t="e">
        <f>IF(VLOOKUP($B145,'Contas a Receber'!$C145:$G145,5,FALSE)&gt;G$1,"",IF(VLOOKUP($B145,'Contas a Receber'!$C145:$G145,5,FALSE)=G$1,'Contas a Receber'!$E145/'Contas a Receber'!$F145,IF(COUNT($C145:F145)&lt;'Contas a Receber'!$F145,'Contas a Receber'!$E145/'Contas a Receber'!$F145,"")))</f>
        <v>#N/A</v>
      </c>
      <c r="H145" s="17" t="e">
        <f>IF(VLOOKUP($B145,'Contas a Receber'!$C145:$G145,5,FALSE)&gt;H$1,"",IF(VLOOKUP($B145,'Contas a Receber'!$C145:$G145,5,FALSE)=H$1,'Contas a Receber'!$E145/'Contas a Receber'!$F145,IF(COUNT($C145:G145)&lt;'Contas a Receber'!$F145,'Contas a Receber'!$E145/'Contas a Receber'!$F145,"")))</f>
        <v>#N/A</v>
      </c>
      <c r="I145" s="17" t="e">
        <f>IF(VLOOKUP($B145,'Contas a Receber'!$C145:$G145,5,FALSE)&gt;I$1,"",IF(VLOOKUP($B145,'Contas a Receber'!$C145:$G145,5,FALSE)=I$1,'Contas a Receber'!$E145/'Contas a Receber'!$F145,IF(COUNT($C145:H145)&lt;'Contas a Receber'!$F145,'Contas a Receber'!$E145/'Contas a Receber'!$F145,"")))</f>
        <v>#N/A</v>
      </c>
      <c r="J145" s="17" t="e">
        <f>IF(VLOOKUP($B145,'Contas a Receber'!$C145:$G145,5,FALSE)&gt;J$1,"",IF(VLOOKUP($B145,'Contas a Receber'!$C145:$G145,5,FALSE)=J$1,'Contas a Receber'!$E145/'Contas a Receber'!$F145,IF(COUNT($C145:I145)&lt;'Contas a Receber'!$F145,'Contas a Receber'!$E145/'Contas a Receber'!$F145,"")))</f>
        <v>#N/A</v>
      </c>
      <c r="K145" s="17" t="e">
        <f>IF(VLOOKUP($B145,'Contas a Receber'!$C145:$G145,5,FALSE)&gt;K$1,"",IF(VLOOKUP($B145,'Contas a Receber'!$C145:$G145,5,FALSE)=K$1,'Contas a Receber'!$E145/'Contas a Receber'!$F145,IF(COUNT($C145:J145)&lt;'Contas a Receber'!$F145,'Contas a Receber'!$E145/'Contas a Receber'!$F145,"")))</f>
        <v>#N/A</v>
      </c>
      <c r="L145" s="17" t="e">
        <f>IF(VLOOKUP($B145,'Contas a Receber'!$C145:$G145,5,FALSE)&gt;L$1,"",IF(VLOOKUP($B145,'Contas a Receber'!$C145:$G145,5,FALSE)=L$1,'Contas a Receber'!$E145/'Contas a Receber'!$F145,IF(COUNT($C145:K145)&lt;'Contas a Receber'!$F145,'Contas a Receber'!$E145/'Contas a Receber'!$F145,"")))</f>
        <v>#N/A</v>
      </c>
      <c r="M145" s="17" t="e">
        <f>IF(VLOOKUP($B145,'Contas a Receber'!$C145:$G145,5,FALSE)&gt;M$1,"",IF(VLOOKUP($B145,'Contas a Receber'!$C145:$G145,5,FALSE)=M$1,'Contas a Receber'!$E145/'Contas a Receber'!$F145,IF(COUNT($C145:L145)&lt;'Contas a Receber'!$F145,'Contas a Receber'!$E145/'Contas a Receber'!$F145,"")))</f>
        <v>#N/A</v>
      </c>
      <c r="N145" s="17" t="e">
        <f>IF(VLOOKUP($B145,'Contas a Receber'!$C145:$G145,5,FALSE)&gt;N$1,"",IF(VLOOKUP($B145,'Contas a Receber'!$C145:$G145,5,FALSE)=N$1,'Contas a Receber'!$E145/'Contas a Receber'!$F145,IF(COUNT($C145:M145)&lt;'Contas a Receber'!$F145,'Contas a Receber'!$E145/'Contas a Receber'!$F145,"")))</f>
        <v>#N/A</v>
      </c>
    </row>
    <row r="146" spans="2:14">
      <c r="B146" s="17">
        <f>'Contas a Receber'!C146</f>
        <v>0</v>
      </c>
      <c r="C146" s="17" t="e">
        <f>IF(VLOOKUP($B146,'Contas a Receber'!$C146:$F146,2,FALSE)=C$2,'Contas a Receber'!$E146/'Contas a Receber'!$F146,"")</f>
        <v>#N/A</v>
      </c>
      <c r="D146" s="17" t="e">
        <f>IF(VLOOKUP($B146,'Contas a Receber'!$C146:$G146,5,FALSE)&gt;D$1,"",IF(VLOOKUP($B146,'Contas a Receber'!$C146:$G146,5,FALSE)=D$1,'Contas a Receber'!$E146/'Contas a Receber'!$F146,IF(COUNT($C146:C146)&lt;'Contas a Receber'!$F146,'Contas a Receber'!$E146/'Contas a Receber'!$F146,"")))</f>
        <v>#N/A</v>
      </c>
      <c r="E146" s="17" t="e">
        <f>IF(VLOOKUP($B146,'Contas a Receber'!$C146:$G146,5,FALSE)&gt;E$1,"",IF(VLOOKUP($B146,'Contas a Receber'!$C146:$G146,5,FALSE)=E$1,'Contas a Receber'!$E146/'Contas a Receber'!$F146,IF(COUNT($C146:D146)&lt;'Contas a Receber'!$F146,'Contas a Receber'!$E146/'Contas a Receber'!$F146,"")))</f>
        <v>#N/A</v>
      </c>
      <c r="F146" s="17" t="e">
        <f>IF(VLOOKUP($B146,'Contas a Receber'!$C146:$G146,5,FALSE)&gt;F$1,"",IF(VLOOKUP($B146,'Contas a Receber'!$C146:$G146,5,FALSE)=F$1,'Contas a Receber'!$E146/'Contas a Receber'!$F146,IF(COUNT($C146:E146)&lt;'Contas a Receber'!$F146,'Contas a Receber'!$E146/'Contas a Receber'!$F146,"")))</f>
        <v>#N/A</v>
      </c>
      <c r="G146" s="17" t="e">
        <f>IF(VLOOKUP($B146,'Contas a Receber'!$C146:$G146,5,FALSE)&gt;G$1,"",IF(VLOOKUP($B146,'Contas a Receber'!$C146:$G146,5,FALSE)=G$1,'Contas a Receber'!$E146/'Contas a Receber'!$F146,IF(COUNT($C146:F146)&lt;'Contas a Receber'!$F146,'Contas a Receber'!$E146/'Contas a Receber'!$F146,"")))</f>
        <v>#N/A</v>
      </c>
      <c r="H146" s="17" t="e">
        <f>IF(VLOOKUP($B146,'Contas a Receber'!$C146:$G146,5,FALSE)&gt;H$1,"",IF(VLOOKUP($B146,'Contas a Receber'!$C146:$G146,5,FALSE)=H$1,'Contas a Receber'!$E146/'Contas a Receber'!$F146,IF(COUNT($C146:G146)&lt;'Contas a Receber'!$F146,'Contas a Receber'!$E146/'Contas a Receber'!$F146,"")))</f>
        <v>#N/A</v>
      </c>
      <c r="I146" s="17" t="e">
        <f>IF(VLOOKUP($B146,'Contas a Receber'!$C146:$G146,5,FALSE)&gt;I$1,"",IF(VLOOKUP($B146,'Contas a Receber'!$C146:$G146,5,FALSE)=I$1,'Contas a Receber'!$E146/'Contas a Receber'!$F146,IF(COUNT($C146:H146)&lt;'Contas a Receber'!$F146,'Contas a Receber'!$E146/'Contas a Receber'!$F146,"")))</f>
        <v>#N/A</v>
      </c>
      <c r="J146" s="17" t="e">
        <f>IF(VLOOKUP($B146,'Contas a Receber'!$C146:$G146,5,FALSE)&gt;J$1,"",IF(VLOOKUP($B146,'Contas a Receber'!$C146:$G146,5,FALSE)=J$1,'Contas a Receber'!$E146/'Contas a Receber'!$F146,IF(COUNT($C146:I146)&lt;'Contas a Receber'!$F146,'Contas a Receber'!$E146/'Contas a Receber'!$F146,"")))</f>
        <v>#N/A</v>
      </c>
      <c r="K146" s="17" t="e">
        <f>IF(VLOOKUP($B146,'Contas a Receber'!$C146:$G146,5,FALSE)&gt;K$1,"",IF(VLOOKUP($B146,'Contas a Receber'!$C146:$G146,5,FALSE)=K$1,'Contas a Receber'!$E146/'Contas a Receber'!$F146,IF(COUNT($C146:J146)&lt;'Contas a Receber'!$F146,'Contas a Receber'!$E146/'Contas a Receber'!$F146,"")))</f>
        <v>#N/A</v>
      </c>
      <c r="L146" s="17" t="e">
        <f>IF(VLOOKUP($B146,'Contas a Receber'!$C146:$G146,5,FALSE)&gt;L$1,"",IF(VLOOKUP($B146,'Contas a Receber'!$C146:$G146,5,FALSE)=L$1,'Contas a Receber'!$E146/'Contas a Receber'!$F146,IF(COUNT($C146:K146)&lt;'Contas a Receber'!$F146,'Contas a Receber'!$E146/'Contas a Receber'!$F146,"")))</f>
        <v>#N/A</v>
      </c>
      <c r="M146" s="17" t="e">
        <f>IF(VLOOKUP($B146,'Contas a Receber'!$C146:$G146,5,FALSE)&gt;M$1,"",IF(VLOOKUP($B146,'Contas a Receber'!$C146:$G146,5,FALSE)=M$1,'Contas a Receber'!$E146/'Contas a Receber'!$F146,IF(COUNT($C146:L146)&lt;'Contas a Receber'!$F146,'Contas a Receber'!$E146/'Contas a Receber'!$F146,"")))</f>
        <v>#N/A</v>
      </c>
      <c r="N146" s="17" t="e">
        <f>IF(VLOOKUP($B146,'Contas a Receber'!$C146:$G146,5,FALSE)&gt;N$1,"",IF(VLOOKUP($B146,'Contas a Receber'!$C146:$G146,5,FALSE)=N$1,'Contas a Receber'!$E146/'Contas a Receber'!$F146,IF(COUNT($C146:M146)&lt;'Contas a Receber'!$F146,'Contas a Receber'!$E146/'Contas a Receber'!$F146,"")))</f>
        <v>#N/A</v>
      </c>
    </row>
    <row r="147" spans="2:14">
      <c r="B147" s="17">
        <f>'Contas a Receber'!C147</f>
        <v>0</v>
      </c>
      <c r="C147" s="17" t="e">
        <f>IF(VLOOKUP($B147,'Contas a Receber'!$C147:$F147,2,FALSE)=C$2,'Contas a Receber'!$E147/'Contas a Receber'!$F147,"")</f>
        <v>#N/A</v>
      </c>
      <c r="D147" s="17" t="e">
        <f>IF(VLOOKUP($B147,'Contas a Receber'!$C147:$G147,5,FALSE)&gt;D$1,"",IF(VLOOKUP($B147,'Contas a Receber'!$C147:$G147,5,FALSE)=D$1,'Contas a Receber'!$E147/'Contas a Receber'!$F147,IF(COUNT($C147:C147)&lt;'Contas a Receber'!$F147,'Contas a Receber'!$E147/'Contas a Receber'!$F147,"")))</f>
        <v>#N/A</v>
      </c>
      <c r="E147" s="17" t="e">
        <f>IF(VLOOKUP($B147,'Contas a Receber'!$C147:$G147,5,FALSE)&gt;E$1,"",IF(VLOOKUP($B147,'Contas a Receber'!$C147:$G147,5,FALSE)=E$1,'Contas a Receber'!$E147/'Contas a Receber'!$F147,IF(COUNT($C147:D147)&lt;'Contas a Receber'!$F147,'Contas a Receber'!$E147/'Contas a Receber'!$F147,"")))</f>
        <v>#N/A</v>
      </c>
      <c r="F147" s="17" t="e">
        <f>IF(VLOOKUP($B147,'Contas a Receber'!$C147:$G147,5,FALSE)&gt;F$1,"",IF(VLOOKUP($B147,'Contas a Receber'!$C147:$G147,5,FALSE)=F$1,'Contas a Receber'!$E147/'Contas a Receber'!$F147,IF(COUNT($C147:E147)&lt;'Contas a Receber'!$F147,'Contas a Receber'!$E147/'Contas a Receber'!$F147,"")))</f>
        <v>#N/A</v>
      </c>
      <c r="G147" s="17" t="e">
        <f>IF(VLOOKUP($B147,'Contas a Receber'!$C147:$G147,5,FALSE)&gt;G$1,"",IF(VLOOKUP($B147,'Contas a Receber'!$C147:$G147,5,FALSE)=G$1,'Contas a Receber'!$E147/'Contas a Receber'!$F147,IF(COUNT($C147:F147)&lt;'Contas a Receber'!$F147,'Contas a Receber'!$E147/'Contas a Receber'!$F147,"")))</f>
        <v>#N/A</v>
      </c>
      <c r="H147" s="17" t="e">
        <f>IF(VLOOKUP($B147,'Contas a Receber'!$C147:$G147,5,FALSE)&gt;H$1,"",IF(VLOOKUP($B147,'Contas a Receber'!$C147:$G147,5,FALSE)=H$1,'Contas a Receber'!$E147/'Contas a Receber'!$F147,IF(COUNT($C147:G147)&lt;'Contas a Receber'!$F147,'Contas a Receber'!$E147/'Contas a Receber'!$F147,"")))</f>
        <v>#N/A</v>
      </c>
      <c r="I147" s="17" t="e">
        <f>IF(VLOOKUP($B147,'Contas a Receber'!$C147:$G147,5,FALSE)&gt;I$1,"",IF(VLOOKUP($B147,'Contas a Receber'!$C147:$G147,5,FALSE)=I$1,'Contas a Receber'!$E147/'Contas a Receber'!$F147,IF(COUNT($C147:H147)&lt;'Contas a Receber'!$F147,'Contas a Receber'!$E147/'Contas a Receber'!$F147,"")))</f>
        <v>#N/A</v>
      </c>
      <c r="J147" s="17" t="e">
        <f>IF(VLOOKUP($B147,'Contas a Receber'!$C147:$G147,5,FALSE)&gt;J$1,"",IF(VLOOKUP($B147,'Contas a Receber'!$C147:$G147,5,FALSE)=J$1,'Contas a Receber'!$E147/'Contas a Receber'!$F147,IF(COUNT($C147:I147)&lt;'Contas a Receber'!$F147,'Contas a Receber'!$E147/'Contas a Receber'!$F147,"")))</f>
        <v>#N/A</v>
      </c>
      <c r="K147" s="17" t="e">
        <f>IF(VLOOKUP($B147,'Contas a Receber'!$C147:$G147,5,FALSE)&gt;K$1,"",IF(VLOOKUP($B147,'Contas a Receber'!$C147:$G147,5,FALSE)=K$1,'Contas a Receber'!$E147/'Contas a Receber'!$F147,IF(COUNT($C147:J147)&lt;'Contas a Receber'!$F147,'Contas a Receber'!$E147/'Contas a Receber'!$F147,"")))</f>
        <v>#N/A</v>
      </c>
      <c r="L147" s="17" t="e">
        <f>IF(VLOOKUP($B147,'Contas a Receber'!$C147:$G147,5,FALSE)&gt;L$1,"",IF(VLOOKUP($B147,'Contas a Receber'!$C147:$G147,5,FALSE)=L$1,'Contas a Receber'!$E147/'Contas a Receber'!$F147,IF(COUNT($C147:K147)&lt;'Contas a Receber'!$F147,'Contas a Receber'!$E147/'Contas a Receber'!$F147,"")))</f>
        <v>#N/A</v>
      </c>
      <c r="M147" s="17" t="e">
        <f>IF(VLOOKUP($B147,'Contas a Receber'!$C147:$G147,5,FALSE)&gt;M$1,"",IF(VLOOKUP($B147,'Contas a Receber'!$C147:$G147,5,FALSE)=M$1,'Contas a Receber'!$E147/'Contas a Receber'!$F147,IF(COUNT($C147:L147)&lt;'Contas a Receber'!$F147,'Contas a Receber'!$E147/'Contas a Receber'!$F147,"")))</f>
        <v>#N/A</v>
      </c>
      <c r="N147" s="17" t="e">
        <f>IF(VLOOKUP($B147,'Contas a Receber'!$C147:$G147,5,FALSE)&gt;N$1,"",IF(VLOOKUP($B147,'Contas a Receber'!$C147:$G147,5,FALSE)=N$1,'Contas a Receber'!$E147/'Contas a Receber'!$F147,IF(COUNT($C147:M147)&lt;'Contas a Receber'!$F147,'Contas a Receber'!$E147/'Contas a Receber'!$F147,"")))</f>
        <v>#N/A</v>
      </c>
    </row>
    <row r="148" spans="2:14">
      <c r="B148" s="17">
        <f>'Contas a Receber'!C148</f>
        <v>0</v>
      </c>
      <c r="C148" s="17" t="e">
        <f>IF(VLOOKUP($B148,'Contas a Receber'!$C148:$F148,2,FALSE)=C$2,'Contas a Receber'!$E148/'Contas a Receber'!$F148,"")</f>
        <v>#N/A</v>
      </c>
      <c r="D148" s="17" t="e">
        <f>IF(VLOOKUP($B148,'Contas a Receber'!$C148:$G148,5,FALSE)&gt;D$1,"",IF(VLOOKUP($B148,'Contas a Receber'!$C148:$G148,5,FALSE)=D$1,'Contas a Receber'!$E148/'Contas a Receber'!$F148,IF(COUNT($C148:C148)&lt;'Contas a Receber'!$F148,'Contas a Receber'!$E148/'Contas a Receber'!$F148,"")))</f>
        <v>#N/A</v>
      </c>
      <c r="E148" s="17" t="e">
        <f>IF(VLOOKUP($B148,'Contas a Receber'!$C148:$G148,5,FALSE)&gt;E$1,"",IF(VLOOKUP($B148,'Contas a Receber'!$C148:$G148,5,FALSE)=E$1,'Contas a Receber'!$E148/'Contas a Receber'!$F148,IF(COUNT($C148:D148)&lt;'Contas a Receber'!$F148,'Contas a Receber'!$E148/'Contas a Receber'!$F148,"")))</f>
        <v>#N/A</v>
      </c>
      <c r="F148" s="17" t="e">
        <f>IF(VLOOKUP($B148,'Contas a Receber'!$C148:$G148,5,FALSE)&gt;F$1,"",IF(VLOOKUP($B148,'Contas a Receber'!$C148:$G148,5,FALSE)=F$1,'Contas a Receber'!$E148/'Contas a Receber'!$F148,IF(COUNT($C148:E148)&lt;'Contas a Receber'!$F148,'Contas a Receber'!$E148/'Contas a Receber'!$F148,"")))</f>
        <v>#N/A</v>
      </c>
      <c r="G148" s="17" t="e">
        <f>IF(VLOOKUP($B148,'Contas a Receber'!$C148:$G148,5,FALSE)&gt;G$1,"",IF(VLOOKUP($B148,'Contas a Receber'!$C148:$G148,5,FALSE)=G$1,'Contas a Receber'!$E148/'Contas a Receber'!$F148,IF(COUNT($C148:F148)&lt;'Contas a Receber'!$F148,'Contas a Receber'!$E148/'Contas a Receber'!$F148,"")))</f>
        <v>#N/A</v>
      </c>
      <c r="H148" s="17" t="e">
        <f>IF(VLOOKUP($B148,'Contas a Receber'!$C148:$G148,5,FALSE)&gt;H$1,"",IF(VLOOKUP($B148,'Contas a Receber'!$C148:$G148,5,FALSE)=H$1,'Contas a Receber'!$E148/'Contas a Receber'!$F148,IF(COUNT($C148:G148)&lt;'Contas a Receber'!$F148,'Contas a Receber'!$E148/'Contas a Receber'!$F148,"")))</f>
        <v>#N/A</v>
      </c>
      <c r="I148" s="17" t="e">
        <f>IF(VLOOKUP($B148,'Contas a Receber'!$C148:$G148,5,FALSE)&gt;I$1,"",IF(VLOOKUP($B148,'Contas a Receber'!$C148:$G148,5,FALSE)=I$1,'Contas a Receber'!$E148/'Contas a Receber'!$F148,IF(COUNT($C148:H148)&lt;'Contas a Receber'!$F148,'Contas a Receber'!$E148/'Contas a Receber'!$F148,"")))</f>
        <v>#N/A</v>
      </c>
      <c r="J148" s="17" t="e">
        <f>IF(VLOOKUP($B148,'Contas a Receber'!$C148:$G148,5,FALSE)&gt;J$1,"",IF(VLOOKUP($B148,'Contas a Receber'!$C148:$G148,5,FALSE)=J$1,'Contas a Receber'!$E148/'Contas a Receber'!$F148,IF(COUNT($C148:I148)&lt;'Contas a Receber'!$F148,'Contas a Receber'!$E148/'Contas a Receber'!$F148,"")))</f>
        <v>#N/A</v>
      </c>
      <c r="K148" s="17" t="e">
        <f>IF(VLOOKUP($B148,'Contas a Receber'!$C148:$G148,5,FALSE)&gt;K$1,"",IF(VLOOKUP($B148,'Contas a Receber'!$C148:$G148,5,FALSE)=K$1,'Contas a Receber'!$E148/'Contas a Receber'!$F148,IF(COUNT($C148:J148)&lt;'Contas a Receber'!$F148,'Contas a Receber'!$E148/'Contas a Receber'!$F148,"")))</f>
        <v>#N/A</v>
      </c>
      <c r="L148" s="17" t="e">
        <f>IF(VLOOKUP($B148,'Contas a Receber'!$C148:$G148,5,FALSE)&gt;L$1,"",IF(VLOOKUP($B148,'Contas a Receber'!$C148:$G148,5,FALSE)=L$1,'Contas a Receber'!$E148/'Contas a Receber'!$F148,IF(COUNT($C148:K148)&lt;'Contas a Receber'!$F148,'Contas a Receber'!$E148/'Contas a Receber'!$F148,"")))</f>
        <v>#N/A</v>
      </c>
      <c r="M148" s="17" t="e">
        <f>IF(VLOOKUP($B148,'Contas a Receber'!$C148:$G148,5,FALSE)&gt;M$1,"",IF(VLOOKUP($B148,'Contas a Receber'!$C148:$G148,5,FALSE)=M$1,'Contas a Receber'!$E148/'Contas a Receber'!$F148,IF(COUNT($C148:L148)&lt;'Contas a Receber'!$F148,'Contas a Receber'!$E148/'Contas a Receber'!$F148,"")))</f>
        <v>#N/A</v>
      </c>
      <c r="N148" s="17" t="e">
        <f>IF(VLOOKUP($B148,'Contas a Receber'!$C148:$G148,5,FALSE)&gt;N$1,"",IF(VLOOKUP($B148,'Contas a Receber'!$C148:$G148,5,FALSE)=N$1,'Contas a Receber'!$E148/'Contas a Receber'!$F148,IF(COUNT($C148:M148)&lt;'Contas a Receber'!$F148,'Contas a Receber'!$E148/'Contas a Receber'!$F148,"")))</f>
        <v>#N/A</v>
      </c>
    </row>
    <row r="149" spans="2:14">
      <c r="B149" s="17">
        <f>'Contas a Receber'!C149</f>
        <v>0</v>
      </c>
      <c r="C149" s="17" t="e">
        <f>IF(VLOOKUP($B149,'Contas a Receber'!$C149:$F149,2,FALSE)=C$2,'Contas a Receber'!$E149/'Contas a Receber'!$F149,"")</f>
        <v>#N/A</v>
      </c>
      <c r="D149" s="17" t="e">
        <f>IF(VLOOKUP($B149,'Contas a Receber'!$C149:$G149,5,FALSE)&gt;D$1,"",IF(VLOOKUP($B149,'Contas a Receber'!$C149:$G149,5,FALSE)=D$1,'Contas a Receber'!$E149/'Contas a Receber'!$F149,IF(COUNT($C149:C149)&lt;'Contas a Receber'!$F149,'Contas a Receber'!$E149/'Contas a Receber'!$F149,"")))</f>
        <v>#N/A</v>
      </c>
      <c r="E149" s="17" t="e">
        <f>IF(VLOOKUP($B149,'Contas a Receber'!$C149:$G149,5,FALSE)&gt;E$1,"",IF(VLOOKUP($B149,'Contas a Receber'!$C149:$G149,5,FALSE)=E$1,'Contas a Receber'!$E149/'Contas a Receber'!$F149,IF(COUNT($C149:D149)&lt;'Contas a Receber'!$F149,'Contas a Receber'!$E149/'Contas a Receber'!$F149,"")))</f>
        <v>#N/A</v>
      </c>
      <c r="F149" s="17" t="e">
        <f>IF(VLOOKUP($B149,'Contas a Receber'!$C149:$G149,5,FALSE)&gt;F$1,"",IF(VLOOKUP($B149,'Contas a Receber'!$C149:$G149,5,FALSE)=F$1,'Contas a Receber'!$E149/'Contas a Receber'!$F149,IF(COUNT($C149:E149)&lt;'Contas a Receber'!$F149,'Contas a Receber'!$E149/'Contas a Receber'!$F149,"")))</f>
        <v>#N/A</v>
      </c>
      <c r="G149" s="17" t="e">
        <f>IF(VLOOKUP($B149,'Contas a Receber'!$C149:$G149,5,FALSE)&gt;G$1,"",IF(VLOOKUP($B149,'Contas a Receber'!$C149:$G149,5,FALSE)=G$1,'Contas a Receber'!$E149/'Contas a Receber'!$F149,IF(COUNT($C149:F149)&lt;'Contas a Receber'!$F149,'Contas a Receber'!$E149/'Contas a Receber'!$F149,"")))</f>
        <v>#N/A</v>
      </c>
      <c r="H149" s="17" t="e">
        <f>IF(VLOOKUP($B149,'Contas a Receber'!$C149:$G149,5,FALSE)&gt;H$1,"",IF(VLOOKUP($B149,'Contas a Receber'!$C149:$G149,5,FALSE)=H$1,'Contas a Receber'!$E149/'Contas a Receber'!$F149,IF(COUNT($C149:G149)&lt;'Contas a Receber'!$F149,'Contas a Receber'!$E149/'Contas a Receber'!$F149,"")))</f>
        <v>#N/A</v>
      </c>
      <c r="I149" s="17" t="e">
        <f>IF(VLOOKUP($B149,'Contas a Receber'!$C149:$G149,5,FALSE)&gt;I$1,"",IF(VLOOKUP($B149,'Contas a Receber'!$C149:$G149,5,FALSE)=I$1,'Contas a Receber'!$E149/'Contas a Receber'!$F149,IF(COUNT($C149:H149)&lt;'Contas a Receber'!$F149,'Contas a Receber'!$E149/'Contas a Receber'!$F149,"")))</f>
        <v>#N/A</v>
      </c>
      <c r="J149" s="17" t="e">
        <f>IF(VLOOKUP($B149,'Contas a Receber'!$C149:$G149,5,FALSE)&gt;J$1,"",IF(VLOOKUP($B149,'Contas a Receber'!$C149:$G149,5,FALSE)=J$1,'Contas a Receber'!$E149/'Contas a Receber'!$F149,IF(COUNT($C149:I149)&lt;'Contas a Receber'!$F149,'Contas a Receber'!$E149/'Contas a Receber'!$F149,"")))</f>
        <v>#N/A</v>
      </c>
      <c r="K149" s="17" t="e">
        <f>IF(VLOOKUP($B149,'Contas a Receber'!$C149:$G149,5,FALSE)&gt;K$1,"",IF(VLOOKUP($B149,'Contas a Receber'!$C149:$G149,5,FALSE)=K$1,'Contas a Receber'!$E149/'Contas a Receber'!$F149,IF(COUNT($C149:J149)&lt;'Contas a Receber'!$F149,'Contas a Receber'!$E149/'Contas a Receber'!$F149,"")))</f>
        <v>#N/A</v>
      </c>
      <c r="L149" s="17" t="e">
        <f>IF(VLOOKUP($B149,'Contas a Receber'!$C149:$G149,5,FALSE)&gt;L$1,"",IF(VLOOKUP($B149,'Contas a Receber'!$C149:$G149,5,FALSE)=L$1,'Contas a Receber'!$E149/'Contas a Receber'!$F149,IF(COUNT($C149:K149)&lt;'Contas a Receber'!$F149,'Contas a Receber'!$E149/'Contas a Receber'!$F149,"")))</f>
        <v>#N/A</v>
      </c>
      <c r="M149" s="17" t="e">
        <f>IF(VLOOKUP($B149,'Contas a Receber'!$C149:$G149,5,FALSE)&gt;M$1,"",IF(VLOOKUP($B149,'Contas a Receber'!$C149:$G149,5,FALSE)=M$1,'Contas a Receber'!$E149/'Contas a Receber'!$F149,IF(COUNT($C149:L149)&lt;'Contas a Receber'!$F149,'Contas a Receber'!$E149/'Contas a Receber'!$F149,"")))</f>
        <v>#N/A</v>
      </c>
      <c r="N149" s="17" t="e">
        <f>IF(VLOOKUP($B149,'Contas a Receber'!$C149:$G149,5,FALSE)&gt;N$1,"",IF(VLOOKUP($B149,'Contas a Receber'!$C149:$G149,5,FALSE)=N$1,'Contas a Receber'!$E149/'Contas a Receber'!$F149,IF(COUNT($C149:M149)&lt;'Contas a Receber'!$F149,'Contas a Receber'!$E149/'Contas a Receber'!$F149,"")))</f>
        <v>#N/A</v>
      </c>
    </row>
    <row r="150" spans="2:14">
      <c r="B150" s="17">
        <f>'Contas a Receber'!C150</f>
        <v>0</v>
      </c>
      <c r="C150" s="17" t="e">
        <f>IF(VLOOKUP($B150,'Contas a Receber'!$C150:$F150,2,FALSE)=C$2,'Contas a Receber'!$E150/'Contas a Receber'!$F150,"")</f>
        <v>#N/A</v>
      </c>
      <c r="D150" s="17" t="e">
        <f>IF(VLOOKUP($B150,'Contas a Receber'!$C150:$G150,5,FALSE)&gt;D$1,"",IF(VLOOKUP($B150,'Contas a Receber'!$C150:$G150,5,FALSE)=D$1,'Contas a Receber'!$E150/'Contas a Receber'!$F150,IF(COUNT($C150:C150)&lt;'Contas a Receber'!$F150,'Contas a Receber'!$E150/'Contas a Receber'!$F150,"")))</f>
        <v>#N/A</v>
      </c>
      <c r="E150" s="17" t="e">
        <f>IF(VLOOKUP($B150,'Contas a Receber'!$C150:$G150,5,FALSE)&gt;E$1,"",IF(VLOOKUP($B150,'Contas a Receber'!$C150:$G150,5,FALSE)=E$1,'Contas a Receber'!$E150/'Contas a Receber'!$F150,IF(COUNT($C150:D150)&lt;'Contas a Receber'!$F150,'Contas a Receber'!$E150/'Contas a Receber'!$F150,"")))</f>
        <v>#N/A</v>
      </c>
      <c r="F150" s="17" t="e">
        <f>IF(VLOOKUP($B150,'Contas a Receber'!$C150:$G150,5,FALSE)&gt;F$1,"",IF(VLOOKUP($B150,'Contas a Receber'!$C150:$G150,5,FALSE)=F$1,'Contas a Receber'!$E150/'Contas a Receber'!$F150,IF(COUNT($C150:E150)&lt;'Contas a Receber'!$F150,'Contas a Receber'!$E150/'Contas a Receber'!$F150,"")))</f>
        <v>#N/A</v>
      </c>
      <c r="G150" s="17" t="e">
        <f>IF(VLOOKUP($B150,'Contas a Receber'!$C150:$G150,5,FALSE)&gt;G$1,"",IF(VLOOKUP($B150,'Contas a Receber'!$C150:$G150,5,FALSE)=G$1,'Contas a Receber'!$E150/'Contas a Receber'!$F150,IF(COUNT($C150:F150)&lt;'Contas a Receber'!$F150,'Contas a Receber'!$E150/'Contas a Receber'!$F150,"")))</f>
        <v>#N/A</v>
      </c>
      <c r="H150" s="17" t="e">
        <f>IF(VLOOKUP($B150,'Contas a Receber'!$C150:$G150,5,FALSE)&gt;H$1,"",IF(VLOOKUP($B150,'Contas a Receber'!$C150:$G150,5,FALSE)=H$1,'Contas a Receber'!$E150/'Contas a Receber'!$F150,IF(COUNT($C150:G150)&lt;'Contas a Receber'!$F150,'Contas a Receber'!$E150/'Contas a Receber'!$F150,"")))</f>
        <v>#N/A</v>
      </c>
      <c r="I150" s="17" t="e">
        <f>IF(VLOOKUP($B150,'Contas a Receber'!$C150:$G150,5,FALSE)&gt;I$1,"",IF(VLOOKUP($B150,'Contas a Receber'!$C150:$G150,5,FALSE)=I$1,'Contas a Receber'!$E150/'Contas a Receber'!$F150,IF(COUNT($C150:H150)&lt;'Contas a Receber'!$F150,'Contas a Receber'!$E150/'Contas a Receber'!$F150,"")))</f>
        <v>#N/A</v>
      </c>
      <c r="J150" s="17" t="e">
        <f>IF(VLOOKUP($B150,'Contas a Receber'!$C150:$G150,5,FALSE)&gt;J$1,"",IF(VLOOKUP($B150,'Contas a Receber'!$C150:$G150,5,FALSE)=J$1,'Contas a Receber'!$E150/'Contas a Receber'!$F150,IF(COUNT($C150:I150)&lt;'Contas a Receber'!$F150,'Contas a Receber'!$E150/'Contas a Receber'!$F150,"")))</f>
        <v>#N/A</v>
      </c>
      <c r="K150" s="17" t="e">
        <f>IF(VLOOKUP($B150,'Contas a Receber'!$C150:$G150,5,FALSE)&gt;K$1,"",IF(VLOOKUP($B150,'Contas a Receber'!$C150:$G150,5,FALSE)=K$1,'Contas a Receber'!$E150/'Contas a Receber'!$F150,IF(COUNT($C150:J150)&lt;'Contas a Receber'!$F150,'Contas a Receber'!$E150/'Contas a Receber'!$F150,"")))</f>
        <v>#N/A</v>
      </c>
      <c r="L150" s="17" t="e">
        <f>IF(VLOOKUP($B150,'Contas a Receber'!$C150:$G150,5,FALSE)&gt;L$1,"",IF(VLOOKUP($B150,'Contas a Receber'!$C150:$G150,5,FALSE)=L$1,'Contas a Receber'!$E150/'Contas a Receber'!$F150,IF(COUNT($C150:K150)&lt;'Contas a Receber'!$F150,'Contas a Receber'!$E150/'Contas a Receber'!$F150,"")))</f>
        <v>#N/A</v>
      </c>
      <c r="M150" s="17" t="e">
        <f>IF(VLOOKUP($B150,'Contas a Receber'!$C150:$G150,5,FALSE)&gt;M$1,"",IF(VLOOKUP($B150,'Contas a Receber'!$C150:$G150,5,FALSE)=M$1,'Contas a Receber'!$E150/'Contas a Receber'!$F150,IF(COUNT($C150:L150)&lt;'Contas a Receber'!$F150,'Contas a Receber'!$E150/'Contas a Receber'!$F150,"")))</f>
        <v>#N/A</v>
      </c>
      <c r="N150" s="17" t="e">
        <f>IF(VLOOKUP($B150,'Contas a Receber'!$C150:$G150,5,FALSE)&gt;N$1,"",IF(VLOOKUP($B150,'Contas a Receber'!$C150:$G150,5,FALSE)=N$1,'Contas a Receber'!$E150/'Contas a Receber'!$F150,IF(COUNT($C150:M150)&lt;'Contas a Receber'!$F150,'Contas a Receber'!$E150/'Contas a Receber'!$F150,"")))</f>
        <v>#N/A</v>
      </c>
    </row>
    <row r="151" spans="2:14">
      <c r="B151" s="17">
        <f>'Contas a Receber'!C151</f>
        <v>0</v>
      </c>
      <c r="C151" s="17" t="e">
        <f>IF(VLOOKUP($B151,'Contas a Receber'!$C151:$F151,2,FALSE)=C$2,'Contas a Receber'!$E151/'Contas a Receber'!$F151,"")</f>
        <v>#N/A</v>
      </c>
      <c r="D151" s="17" t="e">
        <f>IF(VLOOKUP($B151,'Contas a Receber'!$C151:$G151,5,FALSE)&gt;D$1,"",IF(VLOOKUP($B151,'Contas a Receber'!$C151:$G151,5,FALSE)=D$1,'Contas a Receber'!$E151/'Contas a Receber'!$F151,IF(COUNT($C151:C151)&lt;'Contas a Receber'!$F151,'Contas a Receber'!$E151/'Contas a Receber'!$F151,"")))</f>
        <v>#N/A</v>
      </c>
      <c r="E151" s="17" t="e">
        <f>IF(VLOOKUP($B151,'Contas a Receber'!$C151:$G151,5,FALSE)&gt;E$1,"",IF(VLOOKUP($B151,'Contas a Receber'!$C151:$G151,5,FALSE)=E$1,'Contas a Receber'!$E151/'Contas a Receber'!$F151,IF(COUNT($C151:D151)&lt;'Contas a Receber'!$F151,'Contas a Receber'!$E151/'Contas a Receber'!$F151,"")))</f>
        <v>#N/A</v>
      </c>
      <c r="F151" s="17" t="e">
        <f>IF(VLOOKUP($B151,'Contas a Receber'!$C151:$G151,5,FALSE)&gt;F$1,"",IF(VLOOKUP($B151,'Contas a Receber'!$C151:$G151,5,FALSE)=F$1,'Contas a Receber'!$E151/'Contas a Receber'!$F151,IF(COUNT($C151:E151)&lt;'Contas a Receber'!$F151,'Contas a Receber'!$E151/'Contas a Receber'!$F151,"")))</f>
        <v>#N/A</v>
      </c>
      <c r="G151" s="17" t="e">
        <f>IF(VLOOKUP($B151,'Contas a Receber'!$C151:$G151,5,FALSE)&gt;G$1,"",IF(VLOOKUP($B151,'Contas a Receber'!$C151:$G151,5,FALSE)=G$1,'Contas a Receber'!$E151/'Contas a Receber'!$F151,IF(COUNT($C151:F151)&lt;'Contas a Receber'!$F151,'Contas a Receber'!$E151/'Contas a Receber'!$F151,"")))</f>
        <v>#N/A</v>
      </c>
      <c r="H151" s="17" t="e">
        <f>IF(VLOOKUP($B151,'Contas a Receber'!$C151:$G151,5,FALSE)&gt;H$1,"",IF(VLOOKUP($B151,'Contas a Receber'!$C151:$G151,5,FALSE)=H$1,'Contas a Receber'!$E151/'Contas a Receber'!$F151,IF(COUNT($C151:G151)&lt;'Contas a Receber'!$F151,'Contas a Receber'!$E151/'Contas a Receber'!$F151,"")))</f>
        <v>#N/A</v>
      </c>
      <c r="I151" s="17" t="e">
        <f>IF(VLOOKUP($B151,'Contas a Receber'!$C151:$G151,5,FALSE)&gt;I$1,"",IF(VLOOKUP($B151,'Contas a Receber'!$C151:$G151,5,FALSE)=I$1,'Contas a Receber'!$E151/'Contas a Receber'!$F151,IF(COUNT($C151:H151)&lt;'Contas a Receber'!$F151,'Contas a Receber'!$E151/'Contas a Receber'!$F151,"")))</f>
        <v>#N/A</v>
      </c>
      <c r="J151" s="17" t="e">
        <f>IF(VLOOKUP($B151,'Contas a Receber'!$C151:$G151,5,FALSE)&gt;J$1,"",IF(VLOOKUP($B151,'Contas a Receber'!$C151:$G151,5,FALSE)=J$1,'Contas a Receber'!$E151/'Contas a Receber'!$F151,IF(COUNT($C151:I151)&lt;'Contas a Receber'!$F151,'Contas a Receber'!$E151/'Contas a Receber'!$F151,"")))</f>
        <v>#N/A</v>
      </c>
      <c r="K151" s="17" t="e">
        <f>IF(VLOOKUP($B151,'Contas a Receber'!$C151:$G151,5,FALSE)&gt;K$1,"",IF(VLOOKUP($B151,'Contas a Receber'!$C151:$G151,5,FALSE)=K$1,'Contas a Receber'!$E151/'Contas a Receber'!$F151,IF(COUNT($C151:J151)&lt;'Contas a Receber'!$F151,'Contas a Receber'!$E151/'Contas a Receber'!$F151,"")))</f>
        <v>#N/A</v>
      </c>
      <c r="L151" s="17" t="e">
        <f>IF(VLOOKUP($B151,'Contas a Receber'!$C151:$G151,5,FALSE)&gt;L$1,"",IF(VLOOKUP($B151,'Contas a Receber'!$C151:$G151,5,FALSE)=L$1,'Contas a Receber'!$E151/'Contas a Receber'!$F151,IF(COUNT($C151:K151)&lt;'Contas a Receber'!$F151,'Contas a Receber'!$E151/'Contas a Receber'!$F151,"")))</f>
        <v>#N/A</v>
      </c>
      <c r="M151" s="17" t="e">
        <f>IF(VLOOKUP($B151,'Contas a Receber'!$C151:$G151,5,FALSE)&gt;M$1,"",IF(VLOOKUP($B151,'Contas a Receber'!$C151:$G151,5,FALSE)=M$1,'Contas a Receber'!$E151/'Contas a Receber'!$F151,IF(COUNT($C151:L151)&lt;'Contas a Receber'!$F151,'Contas a Receber'!$E151/'Contas a Receber'!$F151,"")))</f>
        <v>#N/A</v>
      </c>
      <c r="N151" s="17" t="e">
        <f>IF(VLOOKUP($B151,'Contas a Receber'!$C151:$G151,5,FALSE)&gt;N$1,"",IF(VLOOKUP($B151,'Contas a Receber'!$C151:$G151,5,FALSE)=N$1,'Contas a Receber'!$E151/'Contas a Receber'!$F151,IF(COUNT($C151:M151)&lt;'Contas a Receber'!$F151,'Contas a Receber'!$E151/'Contas a Receber'!$F151,"")))</f>
        <v>#N/A</v>
      </c>
    </row>
    <row r="152" spans="2:14">
      <c r="B152" s="17">
        <f>'Contas a Receber'!C152</f>
        <v>0</v>
      </c>
      <c r="C152" s="17" t="e">
        <f>IF(VLOOKUP($B152,'Contas a Receber'!$C152:$F152,2,FALSE)=C$2,'Contas a Receber'!$E152/'Contas a Receber'!$F152,"")</f>
        <v>#N/A</v>
      </c>
      <c r="D152" s="17" t="e">
        <f>IF(VLOOKUP($B152,'Contas a Receber'!$C152:$G152,5,FALSE)&gt;D$1,"",IF(VLOOKUP($B152,'Contas a Receber'!$C152:$G152,5,FALSE)=D$1,'Contas a Receber'!$E152/'Contas a Receber'!$F152,IF(COUNT($C152:C152)&lt;'Contas a Receber'!$F152,'Contas a Receber'!$E152/'Contas a Receber'!$F152,"")))</f>
        <v>#N/A</v>
      </c>
      <c r="E152" s="17" t="e">
        <f>IF(VLOOKUP($B152,'Contas a Receber'!$C152:$G152,5,FALSE)&gt;E$1,"",IF(VLOOKUP($B152,'Contas a Receber'!$C152:$G152,5,FALSE)=E$1,'Contas a Receber'!$E152/'Contas a Receber'!$F152,IF(COUNT($C152:D152)&lt;'Contas a Receber'!$F152,'Contas a Receber'!$E152/'Contas a Receber'!$F152,"")))</f>
        <v>#N/A</v>
      </c>
      <c r="F152" s="17" t="e">
        <f>IF(VLOOKUP($B152,'Contas a Receber'!$C152:$G152,5,FALSE)&gt;F$1,"",IF(VLOOKUP($B152,'Contas a Receber'!$C152:$G152,5,FALSE)=F$1,'Contas a Receber'!$E152/'Contas a Receber'!$F152,IF(COUNT($C152:E152)&lt;'Contas a Receber'!$F152,'Contas a Receber'!$E152/'Contas a Receber'!$F152,"")))</f>
        <v>#N/A</v>
      </c>
      <c r="G152" s="17" t="e">
        <f>IF(VLOOKUP($B152,'Contas a Receber'!$C152:$G152,5,FALSE)&gt;G$1,"",IF(VLOOKUP($B152,'Contas a Receber'!$C152:$G152,5,FALSE)=G$1,'Contas a Receber'!$E152/'Contas a Receber'!$F152,IF(COUNT($C152:F152)&lt;'Contas a Receber'!$F152,'Contas a Receber'!$E152/'Contas a Receber'!$F152,"")))</f>
        <v>#N/A</v>
      </c>
      <c r="H152" s="17" t="e">
        <f>IF(VLOOKUP($B152,'Contas a Receber'!$C152:$G152,5,FALSE)&gt;H$1,"",IF(VLOOKUP($B152,'Contas a Receber'!$C152:$G152,5,FALSE)=H$1,'Contas a Receber'!$E152/'Contas a Receber'!$F152,IF(COUNT($C152:G152)&lt;'Contas a Receber'!$F152,'Contas a Receber'!$E152/'Contas a Receber'!$F152,"")))</f>
        <v>#N/A</v>
      </c>
      <c r="I152" s="17" t="e">
        <f>IF(VLOOKUP($B152,'Contas a Receber'!$C152:$G152,5,FALSE)&gt;I$1,"",IF(VLOOKUP($B152,'Contas a Receber'!$C152:$G152,5,FALSE)=I$1,'Contas a Receber'!$E152/'Contas a Receber'!$F152,IF(COUNT($C152:H152)&lt;'Contas a Receber'!$F152,'Contas a Receber'!$E152/'Contas a Receber'!$F152,"")))</f>
        <v>#N/A</v>
      </c>
      <c r="J152" s="17" t="e">
        <f>IF(VLOOKUP($B152,'Contas a Receber'!$C152:$G152,5,FALSE)&gt;J$1,"",IF(VLOOKUP($B152,'Contas a Receber'!$C152:$G152,5,FALSE)=J$1,'Contas a Receber'!$E152/'Contas a Receber'!$F152,IF(COUNT($C152:I152)&lt;'Contas a Receber'!$F152,'Contas a Receber'!$E152/'Contas a Receber'!$F152,"")))</f>
        <v>#N/A</v>
      </c>
      <c r="K152" s="17" t="e">
        <f>IF(VLOOKUP($B152,'Contas a Receber'!$C152:$G152,5,FALSE)&gt;K$1,"",IF(VLOOKUP($B152,'Contas a Receber'!$C152:$G152,5,FALSE)=K$1,'Contas a Receber'!$E152/'Contas a Receber'!$F152,IF(COUNT($C152:J152)&lt;'Contas a Receber'!$F152,'Contas a Receber'!$E152/'Contas a Receber'!$F152,"")))</f>
        <v>#N/A</v>
      </c>
      <c r="L152" s="17" t="e">
        <f>IF(VLOOKUP($B152,'Contas a Receber'!$C152:$G152,5,FALSE)&gt;L$1,"",IF(VLOOKUP($B152,'Contas a Receber'!$C152:$G152,5,FALSE)=L$1,'Contas a Receber'!$E152/'Contas a Receber'!$F152,IF(COUNT($C152:K152)&lt;'Contas a Receber'!$F152,'Contas a Receber'!$E152/'Contas a Receber'!$F152,"")))</f>
        <v>#N/A</v>
      </c>
      <c r="M152" s="17" t="e">
        <f>IF(VLOOKUP($B152,'Contas a Receber'!$C152:$G152,5,FALSE)&gt;M$1,"",IF(VLOOKUP($B152,'Contas a Receber'!$C152:$G152,5,FALSE)=M$1,'Contas a Receber'!$E152/'Contas a Receber'!$F152,IF(COUNT($C152:L152)&lt;'Contas a Receber'!$F152,'Contas a Receber'!$E152/'Contas a Receber'!$F152,"")))</f>
        <v>#N/A</v>
      </c>
      <c r="N152" s="17" t="e">
        <f>IF(VLOOKUP($B152,'Contas a Receber'!$C152:$G152,5,FALSE)&gt;N$1,"",IF(VLOOKUP($B152,'Contas a Receber'!$C152:$G152,5,FALSE)=N$1,'Contas a Receber'!$E152/'Contas a Receber'!$F152,IF(COUNT($C152:M152)&lt;'Contas a Receber'!$F152,'Contas a Receber'!$E152/'Contas a Receber'!$F152,"")))</f>
        <v>#N/A</v>
      </c>
    </row>
    <row r="153" spans="2:14">
      <c r="B153" s="17">
        <f>'Contas a Receber'!C153</f>
        <v>0</v>
      </c>
      <c r="C153" s="17" t="e">
        <f>IF(VLOOKUP($B153,'Contas a Receber'!$C153:$F153,2,FALSE)=C$2,'Contas a Receber'!$E153/'Contas a Receber'!$F153,"")</f>
        <v>#N/A</v>
      </c>
      <c r="D153" s="17" t="e">
        <f>IF(VLOOKUP($B153,'Contas a Receber'!$C153:$G153,5,FALSE)&gt;D$1,"",IF(VLOOKUP($B153,'Contas a Receber'!$C153:$G153,5,FALSE)=D$1,'Contas a Receber'!$E153/'Contas a Receber'!$F153,IF(COUNT($C153:C153)&lt;'Contas a Receber'!$F153,'Contas a Receber'!$E153/'Contas a Receber'!$F153,"")))</f>
        <v>#N/A</v>
      </c>
      <c r="E153" s="17" t="e">
        <f>IF(VLOOKUP($B153,'Contas a Receber'!$C153:$G153,5,FALSE)&gt;E$1,"",IF(VLOOKUP($B153,'Contas a Receber'!$C153:$G153,5,FALSE)=E$1,'Contas a Receber'!$E153/'Contas a Receber'!$F153,IF(COUNT($C153:D153)&lt;'Contas a Receber'!$F153,'Contas a Receber'!$E153/'Contas a Receber'!$F153,"")))</f>
        <v>#N/A</v>
      </c>
      <c r="F153" s="17" t="e">
        <f>IF(VLOOKUP($B153,'Contas a Receber'!$C153:$G153,5,FALSE)&gt;F$1,"",IF(VLOOKUP($B153,'Contas a Receber'!$C153:$G153,5,FALSE)=F$1,'Contas a Receber'!$E153/'Contas a Receber'!$F153,IF(COUNT($C153:E153)&lt;'Contas a Receber'!$F153,'Contas a Receber'!$E153/'Contas a Receber'!$F153,"")))</f>
        <v>#N/A</v>
      </c>
      <c r="G153" s="17" t="e">
        <f>IF(VLOOKUP($B153,'Contas a Receber'!$C153:$G153,5,FALSE)&gt;G$1,"",IF(VLOOKUP($B153,'Contas a Receber'!$C153:$G153,5,FALSE)=G$1,'Contas a Receber'!$E153/'Contas a Receber'!$F153,IF(COUNT($C153:F153)&lt;'Contas a Receber'!$F153,'Contas a Receber'!$E153/'Contas a Receber'!$F153,"")))</f>
        <v>#N/A</v>
      </c>
      <c r="H153" s="17" t="e">
        <f>IF(VLOOKUP($B153,'Contas a Receber'!$C153:$G153,5,FALSE)&gt;H$1,"",IF(VLOOKUP($B153,'Contas a Receber'!$C153:$G153,5,FALSE)=H$1,'Contas a Receber'!$E153/'Contas a Receber'!$F153,IF(COUNT($C153:G153)&lt;'Contas a Receber'!$F153,'Contas a Receber'!$E153/'Contas a Receber'!$F153,"")))</f>
        <v>#N/A</v>
      </c>
      <c r="I153" s="17" t="e">
        <f>IF(VLOOKUP($B153,'Contas a Receber'!$C153:$G153,5,FALSE)&gt;I$1,"",IF(VLOOKUP($B153,'Contas a Receber'!$C153:$G153,5,FALSE)=I$1,'Contas a Receber'!$E153/'Contas a Receber'!$F153,IF(COUNT($C153:H153)&lt;'Contas a Receber'!$F153,'Contas a Receber'!$E153/'Contas a Receber'!$F153,"")))</f>
        <v>#N/A</v>
      </c>
      <c r="J153" s="17" t="e">
        <f>IF(VLOOKUP($B153,'Contas a Receber'!$C153:$G153,5,FALSE)&gt;J$1,"",IF(VLOOKUP($B153,'Contas a Receber'!$C153:$G153,5,FALSE)=J$1,'Contas a Receber'!$E153/'Contas a Receber'!$F153,IF(COUNT($C153:I153)&lt;'Contas a Receber'!$F153,'Contas a Receber'!$E153/'Contas a Receber'!$F153,"")))</f>
        <v>#N/A</v>
      </c>
      <c r="K153" s="17" t="e">
        <f>IF(VLOOKUP($B153,'Contas a Receber'!$C153:$G153,5,FALSE)&gt;K$1,"",IF(VLOOKUP($B153,'Contas a Receber'!$C153:$G153,5,FALSE)=K$1,'Contas a Receber'!$E153/'Contas a Receber'!$F153,IF(COUNT($C153:J153)&lt;'Contas a Receber'!$F153,'Contas a Receber'!$E153/'Contas a Receber'!$F153,"")))</f>
        <v>#N/A</v>
      </c>
      <c r="L153" s="17" t="e">
        <f>IF(VLOOKUP($B153,'Contas a Receber'!$C153:$G153,5,FALSE)&gt;L$1,"",IF(VLOOKUP($B153,'Contas a Receber'!$C153:$G153,5,FALSE)=L$1,'Contas a Receber'!$E153/'Contas a Receber'!$F153,IF(COUNT($C153:K153)&lt;'Contas a Receber'!$F153,'Contas a Receber'!$E153/'Contas a Receber'!$F153,"")))</f>
        <v>#N/A</v>
      </c>
      <c r="M153" s="17" t="e">
        <f>IF(VLOOKUP($B153,'Contas a Receber'!$C153:$G153,5,FALSE)&gt;M$1,"",IF(VLOOKUP($B153,'Contas a Receber'!$C153:$G153,5,FALSE)=M$1,'Contas a Receber'!$E153/'Contas a Receber'!$F153,IF(COUNT($C153:L153)&lt;'Contas a Receber'!$F153,'Contas a Receber'!$E153/'Contas a Receber'!$F153,"")))</f>
        <v>#N/A</v>
      </c>
      <c r="N153" s="17" t="e">
        <f>IF(VLOOKUP($B153,'Contas a Receber'!$C153:$G153,5,FALSE)&gt;N$1,"",IF(VLOOKUP($B153,'Contas a Receber'!$C153:$G153,5,FALSE)=N$1,'Contas a Receber'!$E153/'Contas a Receber'!$F153,IF(COUNT($C153:M153)&lt;'Contas a Receber'!$F153,'Contas a Receber'!$E153/'Contas a Receber'!$F153,"")))</f>
        <v>#N/A</v>
      </c>
    </row>
    <row r="154" spans="2:14">
      <c r="B154" s="17">
        <f>'Contas a Receber'!C154</f>
        <v>0</v>
      </c>
      <c r="C154" s="17" t="e">
        <f>IF(VLOOKUP($B154,'Contas a Receber'!$C154:$F154,2,FALSE)=C$2,'Contas a Receber'!$E154/'Contas a Receber'!$F154,"")</f>
        <v>#N/A</v>
      </c>
      <c r="D154" s="17" t="e">
        <f>IF(VLOOKUP($B154,'Contas a Receber'!$C154:$G154,5,FALSE)&gt;D$1,"",IF(VLOOKUP($B154,'Contas a Receber'!$C154:$G154,5,FALSE)=D$1,'Contas a Receber'!$E154/'Contas a Receber'!$F154,IF(COUNT($C154:C154)&lt;'Contas a Receber'!$F154,'Contas a Receber'!$E154/'Contas a Receber'!$F154,"")))</f>
        <v>#N/A</v>
      </c>
      <c r="E154" s="17" t="e">
        <f>IF(VLOOKUP($B154,'Contas a Receber'!$C154:$G154,5,FALSE)&gt;E$1,"",IF(VLOOKUP($B154,'Contas a Receber'!$C154:$G154,5,FALSE)=E$1,'Contas a Receber'!$E154/'Contas a Receber'!$F154,IF(COUNT($C154:D154)&lt;'Contas a Receber'!$F154,'Contas a Receber'!$E154/'Contas a Receber'!$F154,"")))</f>
        <v>#N/A</v>
      </c>
      <c r="F154" s="17" t="e">
        <f>IF(VLOOKUP($B154,'Contas a Receber'!$C154:$G154,5,FALSE)&gt;F$1,"",IF(VLOOKUP($B154,'Contas a Receber'!$C154:$G154,5,FALSE)=F$1,'Contas a Receber'!$E154/'Contas a Receber'!$F154,IF(COUNT($C154:E154)&lt;'Contas a Receber'!$F154,'Contas a Receber'!$E154/'Contas a Receber'!$F154,"")))</f>
        <v>#N/A</v>
      </c>
      <c r="G154" s="17" t="e">
        <f>IF(VLOOKUP($B154,'Contas a Receber'!$C154:$G154,5,FALSE)&gt;G$1,"",IF(VLOOKUP($B154,'Contas a Receber'!$C154:$G154,5,FALSE)=G$1,'Contas a Receber'!$E154/'Contas a Receber'!$F154,IF(COUNT($C154:F154)&lt;'Contas a Receber'!$F154,'Contas a Receber'!$E154/'Contas a Receber'!$F154,"")))</f>
        <v>#N/A</v>
      </c>
      <c r="H154" s="17" t="e">
        <f>IF(VLOOKUP($B154,'Contas a Receber'!$C154:$G154,5,FALSE)&gt;H$1,"",IF(VLOOKUP($B154,'Contas a Receber'!$C154:$G154,5,FALSE)=H$1,'Contas a Receber'!$E154/'Contas a Receber'!$F154,IF(COUNT($C154:G154)&lt;'Contas a Receber'!$F154,'Contas a Receber'!$E154/'Contas a Receber'!$F154,"")))</f>
        <v>#N/A</v>
      </c>
      <c r="I154" s="17" t="e">
        <f>IF(VLOOKUP($B154,'Contas a Receber'!$C154:$G154,5,FALSE)&gt;I$1,"",IF(VLOOKUP($B154,'Contas a Receber'!$C154:$G154,5,FALSE)=I$1,'Contas a Receber'!$E154/'Contas a Receber'!$F154,IF(COUNT($C154:H154)&lt;'Contas a Receber'!$F154,'Contas a Receber'!$E154/'Contas a Receber'!$F154,"")))</f>
        <v>#N/A</v>
      </c>
      <c r="J154" s="17" t="e">
        <f>IF(VLOOKUP($B154,'Contas a Receber'!$C154:$G154,5,FALSE)&gt;J$1,"",IF(VLOOKUP($B154,'Contas a Receber'!$C154:$G154,5,FALSE)=J$1,'Contas a Receber'!$E154/'Contas a Receber'!$F154,IF(COUNT($C154:I154)&lt;'Contas a Receber'!$F154,'Contas a Receber'!$E154/'Contas a Receber'!$F154,"")))</f>
        <v>#N/A</v>
      </c>
      <c r="K154" s="17" t="e">
        <f>IF(VLOOKUP($B154,'Contas a Receber'!$C154:$G154,5,FALSE)&gt;K$1,"",IF(VLOOKUP($B154,'Contas a Receber'!$C154:$G154,5,FALSE)=K$1,'Contas a Receber'!$E154/'Contas a Receber'!$F154,IF(COUNT($C154:J154)&lt;'Contas a Receber'!$F154,'Contas a Receber'!$E154/'Contas a Receber'!$F154,"")))</f>
        <v>#N/A</v>
      </c>
      <c r="L154" s="17" t="e">
        <f>IF(VLOOKUP($B154,'Contas a Receber'!$C154:$G154,5,FALSE)&gt;L$1,"",IF(VLOOKUP($B154,'Contas a Receber'!$C154:$G154,5,FALSE)=L$1,'Contas a Receber'!$E154/'Contas a Receber'!$F154,IF(COUNT($C154:K154)&lt;'Contas a Receber'!$F154,'Contas a Receber'!$E154/'Contas a Receber'!$F154,"")))</f>
        <v>#N/A</v>
      </c>
      <c r="M154" s="17" t="e">
        <f>IF(VLOOKUP($B154,'Contas a Receber'!$C154:$G154,5,FALSE)&gt;M$1,"",IF(VLOOKUP($B154,'Contas a Receber'!$C154:$G154,5,FALSE)=M$1,'Contas a Receber'!$E154/'Contas a Receber'!$F154,IF(COUNT($C154:L154)&lt;'Contas a Receber'!$F154,'Contas a Receber'!$E154/'Contas a Receber'!$F154,"")))</f>
        <v>#N/A</v>
      </c>
      <c r="N154" s="17" t="e">
        <f>IF(VLOOKUP($B154,'Contas a Receber'!$C154:$G154,5,FALSE)&gt;N$1,"",IF(VLOOKUP($B154,'Contas a Receber'!$C154:$G154,5,FALSE)=N$1,'Contas a Receber'!$E154/'Contas a Receber'!$F154,IF(COUNT($C154:M154)&lt;'Contas a Receber'!$F154,'Contas a Receber'!$E154/'Contas a Receber'!$F154,"")))</f>
        <v>#N/A</v>
      </c>
    </row>
    <row r="155" spans="2:14">
      <c r="B155" s="17">
        <f>'Contas a Receber'!C155</f>
        <v>0</v>
      </c>
      <c r="C155" s="17" t="e">
        <f>IF(VLOOKUP($B155,'Contas a Receber'!$C155:$F155,2,FALSE)=C$2,'Contas a Receber'!$E155/'Contas a Receber'!$F155,"")</f>
        <v>#N/A</v>
      </c>
      <c r="D155" s="17" t="e">
        <f>IF(VLOOKUP($B155,'Contas a Receber'!$C155:$G155,5,FALSE)&gt;D$1,"",IF(VLOOKUP($B155,'Contas a Receber'!$C155:$G155,5,FALSE)=D$1,'Contas a Receber'!$E155/'Contas a Receber'!$F155,IF(COUNT($C155:C155)&lt;'Contas a Receber'!$F155,'Contas a Receber'!$E155/'Contas a Receber'!$F155,"")))</f>
        <v>#N/A</v>
      </c>
      <c r="E155" s="17" t="e">
        <f>IF(VLOOKUP($B155,'Contas a Receber'!$C155:$G155,5,FALSE)&gt;E$1,"",IF(VLOOKUP($B155,'Contas a Receber'!$C155:$G155,5,FALSE)=E$1,'Contas a Receber'!$E155/'Contas a Receber'!$F155,IF(COUNT($C155:D155)&lt;'Contas a Receber'!$F155,'Contas a Receber'!$E155/'Contas a Receber'!$F155,"")))</f>
        <v>#N/A</v>
      </c>
      <c r="F155" s="17" t="e">
        <f>IF(VLOOKUP($B155,'Contas a Receber'!$C155:$G155,5,FALSE)&gt;F$1,"",IF(VLOOKUP($B155,'Contas a Receber'!$C155:$G155,5,FALSE)=F$1,'Contas a Receber'!$E155/'Contas a Receber'!$F155,IF(COUNT($C155:E155)&lt;'Contas a Receber'!$F155,'Contas a Receber'!$E155/'Contas a Receber'!$F155,"")))</f>
        <v>#N/A</v>
      </c>
      <c r="G155" s="17" t="e">
        <f>IF(VLOOKUP($B155,'Contas a Receber'!$C155:$G155,5,FALSE)&gt;G$1,"",IF(VLOOKUP($B155,'Contas a Receber'!$C155:$G155,5,FALSE)=G$1,'Contas a Receber'!$E155/'Contas a Receber'!$F155,IF(COUNT($C155:F155)&lt;'Contas a Receber'!$F155,'Contas a Receber'!$E155/'Contas a Receber'!$F155,"")))</f>
        <v>#N/A</v>
      </c>
      <c r="H155" s="17" t="e">
        <f>IF(VLOOKUP($B155,'Contas a Receber'!$C155:$G155,5,FALSE)&gt;H$1,"",IF(VLOOKUP($B155,'Contas a Receber'!$C155:$G155,5,FALSE)=H$1,'Contas a Receber'!$E155/'Contas a Receber'!$F155,IF(COUNT($C155:G155)&lt;'Contas a Receber'!$F155,'Contas a Receber'!$E155/'Contas a Receber'!$F155,"")))</f>
        <v>#N/A</v>
      </c>
      <c r="I155" s="17" t="e">
        <f>IF(VLOOKUP($B155,'Contas a Receber'!$C155:$G155,5,FALSE)&gt;I$1,"",IF(VLOOKUP($B155,'Contas a Receber'!$C155:$G155,5,FALSE)=I$1,'Contas a Receber'!$E155/'Contas a Receber'!$F155,IF(COUNT($C155:H155)&lt;'Contas a Receber'!$F155,'Contas a Receber'!$E155/'Contas a Receber'!$F155,"")))</f>
        <v>#N/A</v>
      </c>
      <c r="J155" s="17" t="e">
        <f>IF(VLOOKUP($B155,'Contas a Receber'!$C155:$G155,5,FALSE)&gt;J$1,"",IF(VLOOKUP($B155,'Contas a Receber'!$C155:$G155,5,FALSE)=J$1,'Contas a Receber'!$E155/'Contas a Receber'!$F155,IF(COUNT($C155:I155)&lt;'Contas a Receber'!$F155,'Contas a Receber'!$E155/'Contas a Receber'!$F155,"")))</f>
        <v>#N/A</v>
      </c>
      <c r="K155" s="17" t="e">
        <f>IF(VLOOKUP($B155,'Contas a Receber'!$C155:$G155,5,FALSE)&gt;K$1,"",IF(VLOOKUP($B155,'Contas a Receber'!$C155:$G155,5,FALSE)=K$1,'Contas a Receber'!$E155/'Contas a Receber'!$F155,IF(COUNT($C155:J155)&lt;'Contas a Receber'!$F155,'Contas a Receber'!$E155/'Contas a Receber'!$F155,"")))</f>
        <v>#N/A</v>
      </c>
      <c r="L155" s="17" t="e">
        <f>IF(VLOOKUP($B155,'Contas a Receber'!$C155:$G155,5,FALSE)&gt;L$1,"",IF(VLOOKUP($B155,'Contas a Receber'!$C155:$G155,5,FALSE)=L$1,'Contas a Receber'!$E155/'Contas a Receber'!$F155,IF(COUNT($C155:K155)&lt;'Contas a Receber'!$F155,'Contas a Receber'!$E155/'Contas a Receber'!$F155,"")))</f>
        <v>#N/A</v>
      </c>
      <c r="M155" s="17" t="e">
        <f>IF(VLOOKUP($B155,'Contas a Receber'!$C155:$G155,5,FALSE)&gt;M$1,"",IF(VLOOKUP($B155,'Contas a Receber'!$C155:$G155,5,FALSE)=M$1,'Contas a Receber'!$E155/'Contas a Receber'!$F155,IF(COUNT($C155:L155)&lt;'Contas a Receber'!$F155,'Contas a Receber'!$E155/'Contas a Receber'!$F155,"")))</f>
        <v>#N/A</v>
      </c>
      <c r="N155" s="17" t="e">
        <f>IF(VLOOKUP($B155,'Contas a Receber'!$C155:$G155,5,FALSE)&gt;N$1,"",IF(VLOOKUP($B155,'Contas a Receber'!$C155:$G155,5,FALSE)=N$1,'Contas a Receber'!$E155/'Contas a Receber'!$F155,IF(COUNT($C155:M155)&lt;'Contas a Receber'!$F155,'Contas a Receber'!$E155/'Contas a Receber'!$F155,"")))</f>
        <v>#N/A</v>
      </c>
    </row>
    <row r="156" spans="2:14">
      <c r="B156" s="17">
        <f>'Contas a Receber'!C156</f>
        <v>0</v>
      </c>
      <c r="C156" s="17" t="e">
        <f>IF(VLOOKUP($B156,'Contas a Receber'!$C156:$F156,2,FALSE)=C$2,'Contas a Receber'!$E156/'Contas a Receber'!$F156,"")</f>
        <v>#N/A</v>
      </c>
      <c r="D156" s="17" t="e">
        <f>IF(VLOOKUP($B156,'Contas a Receber'!$C156:$G156,5,FALSE)&gt;D$1,"",IF(VLOOKUP($B156,'Contas a Receber'!$C156:$G156,5,FALSE)=D$1,'Contas a Receber'!$E156/'Contas a Receber'!$F156,IF(COUNT($C156:C156)&lt;'Contas a Receber'!$F156,'Contas a Receber'!$E156/'Contas a Receber'!$F156,"")))</f>
        <v>#N/A</v>
      </c>
      <c r="E156" s="17" t="e">
        <f>IF(VLOOKUP($B156,'Contas a Receber'!$C156:$G156,5,FALSE)&gt;E$1,"",IF(VLOOKUP($B156,'Contas a Receber'!$C156:$G156,5,FALSE)=E$1,'Contas a Receber'!$E156/'Contas a Receber'!$F156,IF(COUNT($C156:D156)&lt;'Contas a Receber'!$F156,'Contas a Receber'!$E156/'Contas a Receber'!$F156,"")))</f>
        <v>#N/A</v>
      </c>
      <c r="F156" s="17" t="e">
        <f>IF(VLOOKUP($B156,'Contas a Receber'!$C156:$G156,5,FALSE)&gt;F$1,"",IF(VLOOKUP($B156,'Contas a Receber'!$C156:$G156,5,FALSE)=F$1,'Contas a Receber'!$E156/'Contas a Receber'!$F156,IF(COUNT($C156:E156)&lt;'Contas a Receber'!$F156,'Contas a Receber'!$E156/'Contas a Receber'!$F156,"")))</f>
        <v>#N/A</v>
      </c>
      <c r="G156" s="17" t="e">
        <f>IF(VLOOKUP($B156,'Contas a Receber'!$C156:$G156,5,FALSE)&gt;G$1,"",IF(VLOOKUP($B156,'Contas a Receber'!$C156:$G156,5,FALSE)=G$1,'Contas a Receber'!$E156/'Contas a Receber'!$F156,IF(COUNT($C156:F156)&lt;'Contas a Receber'!$F156,'Contas a Receber'!$E156/'Contas a Receber'!$F156,"")))</f>
        <v>#N/A</v>
      </c>
      <c r="H156" s="17" t="e">
        <f>IF(VLOOKUP($B156,'Contas a Receber'!$C156:$G156,5,FALSE)&gt;H$1,"",IF(VLOOKUP($B156,'Contas a Receber'!$C156:$G156,5,FALSE)=H$1,'Contas a Receber'!$E156/'Contas a Receber'!$F156,IF(COUNT($C156:G156)&lt;'Contas a Receber'!$F156,'Contas a Receber'!$E156/'Contas a Receber'!$F156,"")))</f>
        <v>#N/A</v>
      </c>
      <c r="I156" s="17" t="e">
        <f>IF(VLOOKUP($B156,'Contas a Receber'!$C156:$G156,5,FALSE)&gt;I$1,"",IF(VLOOKUP($B156,'Contas a Receber'!$C156:$G156,5,FALSE)=I$1,'Contas a Receber'!$E156/'Contas a Receber'!$F156,IF(COUNT($C156:H156)&lt;'Contas a Receber'!$F156,'Contas a Receber'!$E156/'Contas a Receber'!$F156,"")))</f>
        <v>#N/A</v>
      </c>
      <c r="J156" s="17" t="e">
        <f>IF(VLOOKUP($B156,'Contas a Receber'!$C156:$G156,5,FALSE)&gt;J$1,"",IF(VLOOKUP($B156,'Contas a Receber'!$C156:$G156,5,FALSE)=J$1,'Contas a Receber'!$E156/'Contas a Receber'!$F156,IF(COUNT($C156:I156)&lt;'Contas a Receber'!$F156,'Contas a Receber'!$E156/'Contas a Receber'!$F156,"")))</f>
        <v>#N/A</v>
      </c>
      <c r="K156" s="17" t="e">
        <f>IF(VLOOKUP($B156,'Contas a Receber'!$C156:$G156,5,FALSE)&gt;K$1,"",IF(VLOOKUP($B156,'Contas a Receber'!$C156:$G156,5,FALSE)=K$1,'Contas a Receber'!$E156/'Contas a Receber'!$F156,IF(COUNT($C156:J156)&lt;'Contas a Receber'!$F156,'Contas a Receber'!$E156/'Contas a Receber'!$F156,"")))</f>
        <v>#N/A</v>
      </c>
      <c r="L156" s="17" t="e">
        <f>IF(VLOOKUP($B156,'Contas a Receber'!$C156:$G156,5,FALSE)&gt;L$1,"",IF(VLOOKUP($B156,'Contas a Receber'!$C156:$G156,5,FALSE)=L$1,'Contas a Receber'!$E156/'Contas a Receber'!$F156,IF(COUNT($C156:K156)&lt;'Contas a Receber'!$F156,'Contas a Receber'!$E156/'Contas a Receber'!$F156,"")))</f>
        <v>#N/A</v>
      </c>
      <c r="M156" s="17" t="e">
        <f>IF(VLOOKUP($B156,'Contas a Receber'!$C156:$G156,5,FALSE)&gt;M$1,"",IF(VLOOKUP($B156,'Contas a Receber'!$C156:$G156,5,FALSE)=M$1,'Contas a Receber'!$E156/'Contas a Receber'!$F156,IF(COUNT($C156:L156)&lt;'Contas a Receber'!$F156,'Contas a Receber'!$E156/'Contas a Receber'!$F156,"")))</f>
        <v>#N/A</v>
      </c>
      <c r="N156" s="17" t="e">
        <f>IF(VLOOKUP($B156,'Contas a Receber'!$C156:$G156,5,FALSE)&gt;N$1,"",IF(VLOOKUP($B156,'Contas a Receber'!$C156:$G156,5,FALSE)=N$1,'Contas a Receber'!$E156/'Contas a Receber'!$F156,IF(COUNT($C156:M156)&lt;'Contas a Receber'!$F156,'Contas a Receber'!$E156/'Contas a Receber'!$F156,"")))</f>
        <v>#N/A</v>
      </c>
    </row>
    <row r="157" spans="2:14">
      <c r="B157" s="17">
        <f>'Contas a Receber'!C157</f>
        <v>0</v>
      </c>
      <c r="C157" s="17" t="e">
        <f>IF(VLOOKUP($B157,'Contas a Receber'!$C157:$F157,2,FALSE)=C$2,'Contas a Receber'!$E157/'Contas a Receber'!$F157,"")</f>
        <v>#N/A</v>
      </c>
      <c r="D157" s="17" t="e">
        <f>IF(VLOOKUP($B157,'Contas a Receber'!$C157:$G157,5,FALSE)&gt;D$1,"",IF(VLOOKUP($B157,'Contas a Receber'!$C157:$G157,5,FALSE)=D$1,'Contas a Receber'!$E157/'Contas a Receber'!$F157,IF(COUNT($C157:C157)&lt;'Contas a Receber'!$F157,'Contas a Receber'!$E157/'Contas a Receber'!$F157,"")))</f>
        <v>#N/A</v>
      </c>
      <c r="E157" s="17" t="e">
        <f>IF(VLOOKUP($B157,'Contas a Receber'!$C157:$G157,5,FALSE)&gt;E$1,"",IF(VLOOKUP($B157,'Contas a Receber'!$C157:$G157,5,FALSE)=E$1,'Contas a Receber'!$E157/'Contas a Receber'!$F157,IF(COUNT($C157:D157)&lt;'Contas a Receber'!$F157,'Contas a Receber'!$E157/'Contas a Receber'!$F157,"")))</f>
        <v>#N/A</v>
      </c>
      <c r="F157" s="17" t="e">
        <f>IF(VLOOKUP($B157,'Contas a Receber'!$C157:$G157,5,FALSE)&gt;F$1,"",IF(VLOOKUP($B157,'Contas a Receber'!$C157:$G157,5,FALSE)=F$1,'Contas a Receber'!$E157/'Contas a Receber'!$F157,IF(COUNT($C157:E157)&lt;'Contas a Receber'!$F157,'Contas a Receber'!$E157/'Contas a Receber'!$F157,"")))</f>
        <v>#N/A</v>
      </c>
      <c r="G157" s="17" t="e">
        <f>IF(VLOOKUP($B157,'Contas a Receber'!$C157:$G157,5,FALSE)&gt;G$1,"",IF(VLOOKUP($B157,'Contas a Receber'!$C157:$G157,5,FALSE)=G$1,'Contas a Receber'!$E157/'Contas a Receber'!$F157,IF(COUNT($C157:F157)&lt;'Contas a Receber'!$F157,'Contas a Receber'!$E157/'Contas a Receber'!$F157,"")))</f>
        <v>#N/A</v>
      </c>
      <c r="H157" s="17" t="e">
        <f>IF(VLOOKUP($B157,'Contas a Receber'!$C157:$G157,5,FALSE)&gt;H$1,"",IF(VLOOKUP($B157,'Contas a Receber'!$C157:$G157,5,FALSE)=H$1,'Contas a Receber'!$E157/'Contas a Receber'!$F157,IF(COUNT($C157:G157)&lt;'Contas a Receber'!$F157,'Contas a Receber'!$E157/'Contas a Receber'!$F157,"")))</f>
        <v>#N/A</v>
      </c>
      <c r="I157" s="17" t="e">
        <f>IF(VLOOKUP($B157,'Contas a Receber'!$C157:$G157,5,FALSE)&gt;I$1,"",IF(VLOOKUP($B157,'Contas a Receber'!$C157:$G157,5,FALSE)=I$1,'Contas a Receber'!$E157/'Contas a Receber'!$F157,IF(COUNT($C157:H157)&lt;'Contas a Receber'!$F157,'Contas a Receber'!$E157/'Contas a Receber'!$F157,"")))</f>
        <v>#N/A</v>
      </c>
      <c r="J157" s="17" t="e">
        <f>IF(VLOOKUP($B157,'Contas a Receber'!$C157:$G157,5,FALSE)&gt;J$1,"",IF(VLOOKUP($B157,'Contas a Receber'!$C157:$G157,5,FALSE)=J$1,'Contas a Receber'!$E157/'Contas a Receber'!$F157,IF(COUNT($C157:I157)&lt;'Contas a Receber'!$F157,'Contas a Receber'!$E157/'Contas a Receber'!$F157,"")))</f>
        <v>#N/A</v>
      </c>
      <c r="K157" s="17" t="e">
        <f>IF(VLOOKUP($B157,'Contas a Receber'!$C157:$G157,5,FALSE)&gt;K$1,"",IF(VLOOKUP($B157,'Contas a Receber'!$C157:$G157,5,FALSE)=K$1,'Contas a Receber'!$E157/'Contas a Receber'!$F157,IF(COUNT($C157:J157)&lt;'Contas a Receber'!$F157,'Contas a Receber'!$E157/'Contas a Receber'!$F157,"")))</f>
        <v>#N/A</v>
      </c>
      <c r="L157" s="17" t="e">
        <f>IF(VLOOKUP($B157,'Contas a Receber'!$C157:$G157,5,FALSE)&gt;L$1,"",IF(VLOOKUP($B157,'Contas a Receber'!$C157:$G157,5,FALSE)=L$1,'Contas a Receber'!$E157/'Contas a Receber'!$F157,IF(COUNT($C157:K157)&lt;'Contas a Receber'!$F157,'Contas a Receber'!$E157/'Contas a Receber'!$F157,"")))</f>
        <v>#N/A</v>
      </c>
      <c r="M157" s="17" t="e">
        <f>IF(VLOOKUP($B157,'Contas a Receber'!$C157:$G157,5,FALSE)&gt;M$1,"",IF(VLOOKUP($B157,'Contas a Receber'!$C157:$G157,5,FALSE)=M$1,'Contas a Receber'!$E157/'Contas a Receber'!$F157,IF(COUNT($C157:L157)&lt;'Contas a Receber'!$F157,'Contas a Receber'!$E157/'Contas a Receber'!$F157,"")))</f>
        <v>#N/A</v>
      </c>
      <c r="N157" s="17" t="e">
        <f>IF(VLOOKUP($B157,'Contas a Receber'!$C157:$G157,5,FALSE)&gt;N$1,"",IF(VLOOKUP($B157,'Contas a Receber'!$C157:$G157,5,FALSE)=N$1,'Contas a Receber'!$E157/'Contas a Receber'!$F157,IF(COUNT($C157:M157)&lt;'Contas a Receber'!$F157,'Contas a Receber'!$E157/'Contas a Receber'!$F157,"")))</f>
        <v>#N/A</v>
      </c>
    </row>
    <row r="158" spans="2:14">
      <c r="B158" s="17">
        <f>'Contas a Receber'!C158</f>
        <v>0</v>
      </c>
      <c r="C158" s="17" t="e">
        <f>IF(VLOOKUP($B158,'Contas a Receber'!$C158:$F158,2,FALSE)=C$2,'Contas a Receber'!$E158/'Contas a Receber'!$F158,"")</f>
        <v>#N/A</v>
      </c>
      <c r="D158" s="17" t="e">
        <f>IF(VLOOKUP($B158,'Contas a Receber'!$C158:$G158,5,FALSE)&gt;D$1,"",IF(VLOOKUP($B158,'Contas a Receber'!$C158:$G158,5,FALSE)=D$1,'Contas a Receber'!$E158/'Contas a Receber'!$F158,IF(COUNT($C158:C158)&lt;'Contas a Receber'!$F158,'Contas a Receber'!$E158/'Contas a Receber'!$F158,"")))</f>
        <v>#N/A</v>
      </c>
      <c r="E158" s="17" t="e">
        <f>IF(VLOOKUP($B158,'Contas a Receber'!$C158:$G158,5,FALSE)&gt;E$1,"",IF(VLOOKUP($B158,'Contas a Receber'!$C158:$G158,5,FALSE)=E$1,'Contas a Receber'!$E158/'Contas a Receber'!$F158,IF(COUNT($C158:D158)&lt;'Contas a Receber'!$F158,'Contas a Receber'!$E158/'Contas a Receber'!$F158,"")))</f>
        <v>#N/A</v>
      </c>
      <c r="F158" s="17" t="e">
        <f>IF(VLOOKUP($B158,'Contas a Receber'!$C158:$G158,5,FALSE)&gt;F$1,"",IF(VLOOKUP($B158,'Contas a Receber'!$C158:$G158,5,FALSE)=F$1,'Contas a Receber'!$E158/'Contas a Receber'!$F158,IF(COUNT($C158:E158)&lt;'Contas a Receber'!$F158,'Contas a Receber'!$E158/'Contas a Receber'!$F158,"")))</f>
        <v>#N/A</v>
      </c>
      <c r="G158" s="17" t="e">
        <f>IF(VLOOKUP($B158,'Contas a Receber'!$C158:$G158,5,FALSE)&gt;G$1,"",IF(VLOOKUP($B158,'Contas a Receber'!$C158:$G158,5,FALSE)=G$1,'Contas a Receber'!$E158/'Contas a Receber'!$F158,IF(COUNT($C158:F158)&lt;'Contas a Receber'!$F158,'Contas a Receber'!$E158/'Contas a Receber'!$F158,"")))</f>
        <v>#N/A</v>
      </c>
      <c r="H158" s="17" t="e">
        <f>IF(VLOOKUP($B158,'Contas a Receber'!$C158:$G158,5,FALSE)&gt;H$1,"",IF(VLOOKUP($B158,'Contas a Receber'!$C158:$G158,5,FALSE)=H$1,'Contas a Receber'!$E158/'Contas a Receber'!$F158,IF(COUNT($C158:G158)&lt;'Contas a Receber'!$F158,'Contas a Receber'!$E158/'Contas a Receber'!$F158,"")))</f>
        <v>#N/A</v>
      </c>
      <c r="I158" s="17" t="e">
        <f>IF(VLOOKUP($B158,'Contas a Receber'!$C158:$G158,5,FALSE)&gt;I$1,"",IF(VLOOKUP($B158,'Contas a Receber'!$C158:$G158,5,FALSE)=I$1,'Contas a Receber'!$E158/'Contas a Receber'!$F158,IF(COUNT($C158:H158)&lt;'Contas a Receber'!$F158,'Contas a Receber'!$E158/'Contas a Receber'!$F158,"")))</f>
        <v>#N/A</v>
      </c>
      <c r="J158" s="17" t="e">
        <f>IF(VLOOKUP($B158,'Contas a Receber'!$C158:$G158,5,FALSE)&gt;J$1,"",IF(VLOOKUP($B158,'Contas a Receber'!$C158:$G158,5,FALSE)=J$1,'Contas a Receber'!$E158/'Contas a Receber'!$F158,IF(COUNT($C158:I158)&lt;'Contas a Receber'!$F158,'Contas a Receber'!$E158/'Contas a Receber'!$F158,"")))</f>
        <v>#N/A</v>
      </c>
      <c r="K158" s="17" t="e">
        <f>IF(VLOOKUP($B158,'Contas a Receber'!$C158:$G158,5,FALSE)&gt;K$1,"",IF(VLOOKUP($B158,'Contas a Receber'!$C158:$G158,5,FALSE)=K$1,'Contas a Receber'!$E158/'Contas a Receber'!$F158,IF(COUNT($C158:J158)&lt;'Contas a Receber'!$F158,'Contas a Receber'!$E158/'Contas a Receber'!$F158,"")))</f>
        <v>#N/A</v>
      </c>
      <c r="L158" s="17" t="e">
        <f>IF(VLOOKUP($B158,'Contas a Receber'!$C158:$G158,5,FALSE)&gt;L$1,"",IF(VLOOKUP($B158,'Contas a Receber'!$C158:$G158,5,FALSE)=L$1,'Contas a Receber'!$E158/'Contas a Receber'!$F158,IF(COUNT($C158:K158)&lt;'Contas a Receber'!$F158,'Contas a Receber'!$E158/'Contas a Receber'!$F158,"")))</f>
        <v>#N/A</v>
      </c>
      <c r="M158" s="17" t="e">
        <f>IF(VLOOKUP($B158,'Contas a Receber'!$C158:$G158,5,FALSE)&gt;M$1,"",IF(VLOOKUP($B158,'Contas a Receber'!$C158:$G158,5,FALSE)=M$1,'Contas a Receber'!$E158/'Contas a Receber'!$F158,IF(COUNT($C158:L158)&lt;'Contas a Receber'!$F158,'Contas a Receber'!$E158/'Contas a Receber'!$F158,"")))</f>
        <v>#N/A</v>
      </c>
      <c r="N158" s="17" t="e">
        <f>IF(VLOOKUP($B158,'Contas a Receber'!$C158:$G158,5,FALSE)&gt;N$1,"",IF(VLOOKUP($B158,'Contas a Receber'!$C158:$G158,5,FALSE)=N$1,'Contas a Receber'!$E158/'Contas a Receber'!$F158,IF(COUNT($C158:M158)&lt;'Contas a Receber'!$F158,'Contas a Receber'!$E158/'Contas a Receber'!$F158,"")))</f>
        <v>#N/A</v>
      </c>
    </row>
    <row r="159" spans="2:14">
      <c r="B159" s="17">
        <f>'Contas a Receber'!C159</f>
        <v>0</v>
      </c>
      <c r="C159" s="17" t="e">
        <f>IF(VLOOKUP($B159,'Contas a Receber'!$C159:$F159,2,FALSE)=C$2,'Contas a Receber'!$E159/'Contas a Receber'!$F159,"")</f>
        <v>#N/A</v>
      </c>
      <c r="D159" s="17" t="e">
        <f>IF(VLOOKUP($B159,'Contas a Receber'!$C159:$G159,5,FALSE)&gt;D$1,"",IF(VLOOKUP($B159,'Contas a Receber'!$C159:$G159,5,FALSE)=D$1,'Contas a Receber'!$E159/'Contas a Receber'!$F159,IF(COUNT($C159:C159)&lt;'Contas a Receber'!$F159,'Contas a Receber'!$E159/'Contas a Receber'!$F159,"")))</f>
        <v>#N/A</v>
      </c>
      <c r="E159" s="17" t="e">
        <f>IF(VLOOKUP($B159,'Contas a Receber'!$C159:$G159,5,FALSE)&gt;E$1,"",IF(VLOOKUP($B159,'Contas a Receber'!$C159:$G159,5,FALSE)=E$1,'Contas a Receber'!$E159/'Contas a Receber'!$F159,IF(COUNT($C159:D159)&lt;'Contas a Receber'!$F159,'Contas a Receber'!$E159/'Contas a Receber'!$F159,"")))</f>
        <v>#N/A</v>
      </c>
      <c r="F159" s="17" t="e">
        <f>IF(VLOOKUP($B159,'Contas a Receber'!$C159:$G159,5,FALSE)&gt;F$1,"",IF(VLOOKUP($B159,'Contas a Receber'!$C159:$G159,5,FALSE)=F$1,'Contas a Receber'!$E159/'Contas a Receber'!$F159,IF(COUNT($C159:E159)&lt;'Contas a Receber'!$F159,'Contas a Receber'!$E159/'Contas a Receber'!$F159,"")))</f>
        <v>#N/A</v>
      </c>
      <c r="G159" s="17" t="e">
        <f>IF(VLOOKUP($B159,'Contas a Receber'!$C159:$G159,5,FALSE)&gt;G$1,"",IF(VLOOKUP($B159,'Contas a Receber'!$C159:$G159,5,FALSE)=G$1,'Contas a Receber'!$E159/'Contas a Receber'!$F159,IF(COUNT($C159:F159)&lt;'Contas a Receber'!$F159,'Contas a Receber'!$E159/'Contas a Receber'!$F159,"")))</f>
        <v>#N/A</v>
      </c>
      <c r="H159" s="17" t="e">
        <f>IF(VLOOKUP($B159,'Contas a Receber'!$C159:$G159,5,FALSE)&gt;H$1,"",IF(VLOOKUP($B159,'Contas a Receber'!$C159:$G159,5,FALSE)=H$1,'Contas a Receber'!$E159/'Contas a Receber'!$F159,IF(COUNT($C159:G159)&lt;'Contas a Receber'!$F159,'Contas a Receber'!$E159/'Contas a Receber'!$F159,"")))</f>
        <v>#N/A</v>
      </c>
      <c r="I159" s="17" t="e">
        <f>IF(VLOOKUP($B159,'Contas a Receber'!$C159:$G159,5,FALSE)&gt;I$1,"",IF(VLOOKUP($B159,'Contas a Receber'!$C159:$G159,5,FALSE)=I$1,'Contas a Receber'!$E159/'Contas a Receber'!$F159,IF(COUNT($C159:H159)&lt;'Contas a Receber'!$F159,'Contas a Receber'!$E159/'Contas a Receber'!$F159,"")))</f>
        <v>#N/A</v>
      </c>
      <c r="J159" s="17" t="e">
        <f>IF(VLOOKUP($B159,'Contas a Receber'!$C159:$G159,5,FALSE)&gt;J$1,"",IF(VLOOKUP($B159,'Contas a Receber'!$C159:$G159,5,FALSE)=J$1,'Contas a Receber'!$E159/'Contas a Receber'!$F159,IF(COUNT($C159:I159)&lt;'Contas a Receber'!$F159,'Contas a Receber'!$E159/'Contas a Receber'!$F159,"")))</f>
        <v>#N/A</v>
      </c>
      <c r="K159" s="17" t="e">
        <f>IF(VLOOKUP($B159,'Contas a Receber'!$C159:$G159,5,FALSE)&gt;K$1,"",IF(VLOOKUP($B159,'Contas a Receber'!$C159:$G159,5,FALSE)=K$1,'Contas a Receber'!$E159/'Contas a Receber'!$F159,IF(COUNT($C159:J159)&lt;'Contas a Receber'!$F159,'Contas a Receber'!$E159/'Contas a Receber'!$F159,"")))</f>
        <v>#N/A</v>
      </c>
      <c r="L159" s="17" t="e">
        <f>IF(VLOOKUP($B159,'Contas a Receber'!$C159:$G159,5,FALSE)&gt;L$1,"",IF(VLOOKUP($B159,'Contas a Receber'!$C159:$G159,5,FALSE)=L$1,'Contas a Receber'!$E159/'Contas a Receber'!$F159,IF(COUNT($C159:K159)&lt;'Contas a Receber'!$F159,'Contas a Receber'!$E159/'Contas a Receber'!$F159,"")))</f>
        <v>#N/A</v>
      </c>
      <c r="M159" s="17" t="e">
        <f>IF(VLOOKUP($B159,'Contas a Receber'!$C159:$G159,5,FALSE)&gt;M$1,"",IF(VLOOKUP($B159,'Contas a Receber'!$C159:$G159,5,FALSE)=M$1,'Contas a Receber'!$E159/'Contas a Receber'!$F159,IF(COUNT($C159:L159)&lt;'Contas a Receber'!$F159,'Contas a Receber'!$E159/'Contas a Receber'!$F159,"")))</f>
        <v>#N/A</v>
      </c>
      <c r="N159" s="17" t="e">
        <f>IF(VLOOKUP($B159,'Contas a Receber'!$C159:$G159,5,FALSE)&gt;N$1,"",IF(VLOOKUP($B159,'Contas a Receber'!$C159:$G159,5,FALSE)=N$1,'Contas a Receber'!$E159/'Contas a Receber'!$F159,IF(COUNT($C159:M159)&lt;'Contas a Receber'!$F159,'Contas a Receber'!$E159/'Contas a Receber'!$F159,"")))</f>
        <v>#N/A</v>
      </c>
    </row>
    <row r="160" spans="2:14">
      <c r="B160" s="17">
        <f>'Contas a Receber'!C160</f>
        <v>0</v>
      </c>
      <c r="C160" s="17" t="e">
        <f>IF(VLOOKUP($B160,'Contas a Receber'!$C160:$F160,2,FALSE)=C$2,'Contas a Receber'!$E160/'Contas a Receber'!$F160,"")</f>
        <v>#N/A</v>
      </c>
      <c r="D160" s="17" t="e">
        <f>IF(VLOOKUP($B160,'Contas a Receber'!$C160:$G160,5,FALSE)&gt;D$1,"",IF(VLOOKUP($B160,'Contas a Receber'!$C160:$G160,5,FALSE)=D$1,'Contas a Receber'!$E160/'Contas a Receber'!$F160,IF(COUNT($C160:C160)&lt;'Contas a Receber'!$F160,'Contas a Receber'!$E160/'Contas a Receber'!$F160,"")))</f>
        <v>#N/A</v>
      </c>
      <c r="E160" s="17" t="e">
        <f>IF(VLOOKUP($B160,'Contas a Receber'!$C160:$G160,5,FALSE)&gt;E$1,"",IF(VLOOKUP($B160,'Contas a Receber'!$C160:$G160,5,FALSE)=E$1,'Contas a Receber'!$E160/'Contas a Receber'!$F160,IF(COUNT($C160:D160)&lt;'Contas a Receber'!$F160,'Contas a Receber'!$E160/'Contas a Receber'!$F160,"")))</f>
        <v>#N/A</v>
      </c>
      <c r="F160" s="17" t="e">
        <f>IF(VLOOKUP($B160,'Contas a Receber'!$C160:$G160,5,FALSE)&gt;F$1,"",IF(VLOOKUP($B160,'Contas a Receber'!$C160:$G160,5,FALSE)=F$1,'Contas a Receber'!$E160/'Contas a Receber'!$F160,IF(COUNT($C160:E160)&lt;'Contas a Receber'!$F160,'Contas a Receber'!$E160/'Contas a Receber'!$F160,"")))</f>
        <v>#N/A</v>
      </c>
      <c r="G160" s="17" t="e">
        <f>IF(VLOOKUP($B160,'Contas a Receber'!$C160:$G160,5,FALSE)&gt;G$1,"",IF(VLOOKUP($B160,'Contas a Receber'!$C160:$G160,5,FALSE)=G$1,'Contas a Receber'!$E160/'Contas a Receber'!$F160,IF(COUNT($C160:F160)&lt;'Contas a Receber'!$F160,'Contas a Receber'!$E160/'Contas a Receber'!$F160,"")))</f>
        <v>#N/A</v>
      </c>
      <c r="H160" s="17" t="e">
        <f>IF(VLOOKUP($B160,'Contas a Receber'!$C160:$G160,5,FALSE)&gt;H$1,"",IF(VLOOKUP($B160,'Contas a Receber'!$C160:$G160,5,FALSE)=H$1,'Contas a Receber'!$E160/'Contas a Receber'!$F160,IF(COUNT($C160:G160)&lt;'Contas a Receber'!$F160,'Contas a Receber'!$E160/'Contas a Receber'!$F160,"")))</f>
        <v>#N/A</v>
      </c>
      <c r="I160" s="17" t="e">
        <f>IF(VLOOKUP($B160,'Contas a Receber'!$C160:$G160,5,FALSE)&gt;I$1,"",IF(VLOOKUP($B160,'Contas a Receber'!$C160:$G160,5,FALSE)=I$1,'Contas a Receber'!$E160/'Contas a Receber'!$F160,IF(COUNT($C160:H160)&lt;'Contas a Receber'!$F160,'Contas a Receber'!$E160/'Contas a Receber'!$F160,"")))</f>
        <v>#N/A</v>
      </c>
      <c r="J160" s="17" t="e">
        <f>IF(VLOOKUP($B160,'Contas a Receber'!$C160:$G160,5,FALSE)&gt;J$1,"",IF(VLOOKUP($B160,'Contas a Receber'!$C160:$G160,5,FALSE)=J$1,'Contas a Receber'!$E160/'Contas a Receber'!$F160,IF(COUNT($C160:I160)&lt;'Contas a Receber'!$F160,'Contas a Receber'!$E160/'Contas a Receber'!$F160,"")))</f>
        <v>#N/A</v>
      </c>
      <c r="K160" s="17" t="e">
        <f>IF(VLOOKUP($B160,'Contas a Receber'!$C160:$G160,5,FALSE)&gt;K$1,"",IF(VLOOKUP($B160,'Contas a Receber'!$C160:$G160,5,FALSE)=K$1,'Contas a Receber'!$E160/'Contas a Receber'!$F160,IF(COUNT($C160:J160)&lt;'Contas a Receber'!$F160,'Contas a Receber'!$E160/'Contas a Receber'!$F160,"")))</f>
        <v>#N/A</v>
      </c>
      <c r="L160" s="17" t="e">
        <f>IF(VLOOKUP($B160,'Contas a Receber'!$C160:$G160,5,FALSE)&gt;L$1,"",IF(VLOOKUP($B160,'Contas a Receber'!$C160:$G160,5,FALSE)=L$1,'Contas a Receber'!$E160/'Contas a Receber'!$F160,IF(COUNT($C160:K160)&lt;'Contas a Receber'!$F160,'Contas a Receber'!$E160/'Contas a Receber'!$F160,"")))</f>
        <v>#N/A</v>
      </c>
      <c r="M160" s="17" t="e">
        <f>IF(VLOOKUP($B160,'Contas a Receber'!$C160:$G160,5,FALSE)&gt;M$1,"",IF(VLOOKUP($B160,'Contas a Receber'!$C160:$G160,5,FALSE)=M$1,'Contas a Receber'!$E160/'Contas a Receber'!$F160,IF(COUNT($C160:L160)&lt;'Contas a Receber'!$F160,'Contas a Receber'!$E160/'Contas a Receber'!$F160,"")))</f>
        <v>#N/A</v>
      </c>
      <c r="N160" s="17" t="e">
        <f>IF(VLOOKUP($B160,'Contas a Receber'!$C160:$G160,5,FALSE)&gt;N$1,"",IF(VLOOKUP($B160,'Contas a Receber'!$C160:$G160,5,FALSE)=N$1,'Contas a Receber'!$E160/'Contas a Receber'!$F160,IF(COUNT($C160:M160)&lt;'Contas a Receber'!$F160,'Contas a Receber'!$E160/'Contas a Receber'!$F160,"")))</f>
        <v>#N/A</v>
      </c>
    </row>
    <row r="161" spans="2:14">
      <c r="B161" s="17">
        <f>'Contas a Receber'!C161</f>
        <v>0</v>
      </c>
      <c r="C161" s="17" t="e">
        <f>IF(VLOOKUP($B161,'Contas a Receber'!$C161:$F161,2,FALSE)=C$2,'Contas a Receber'!$E161/'Contas a Receber'!$F161,"")</f>
        <v>#N/A</v>
      </c>
      <c r="D161" s="17" t="e">
        <f>IF(VLOOKUP($B161,'Contas a Receber'!$C161:$G161,5,FALSE)&gt;D$1,"",IF(VLOOKUP($B161,'Contas a Receber'!$C161:$G161,5,FALSE)=D$1,'Contas a Receber'!$E161/'Contas a Receber'!$F161,IF(COUNT($C161:C161)&lt;'Contas a Receber'!$F161,'Contas a Receber'!$E161/'Contas a Receber'!$F161,"")))</f>
        <v>#N/A</v>
      </c>
      <c r="E161" s="17" t="e">
        <f>IF(VLOOKUP($B161,'Contas a Receber'!$C161:$G161,5,FALSE)&gt;E$1,"",IF(VLOOKUP($B161,'Contas a Receber'!$C161:$G161,5,FALSE)=E$1,'Contas a Receber'!$E161/'Contas a Receber'!$F161,IF(COUNT($C161:D161)&lt;'Contas a Receber'!$F161,'Contas a Receber'!$E161/'Contas a Receber'!$F161,"")))</f>
        <v>#N/A</v>
      </c>
      <c r="F161" s="17" t="e">
        <f>IF(VLOOKUP($B161,'Contas a Receber'!$C161:$G161,5,FALSE)&gt;F$1,"",IF(VLOOKUP($B161,'Contas a Receber'!$C161:$G161,5,FALSE)=F$1,'Contas a Receber'!$E161/'Contas a Receber'!$F161,IF(COUNT($C161:E161)&lt;'Contas a Receber'!$F161,'Contas a Receber'!$E161/'Contas a Receber'!$F161,"")))</f>
        <v>#N/A</v>
      </c>
      <c r="G161" s="17" t="e">
        <f>IF(VLOOKUP($B161,'Contas a Receber'!$C161:$G161,5,FALSE)&gt;G$1,"",IF(VLOOKUP($B161,'Contas a Receber'!$C161:$G161,5,FALSE)=G$1,'Contas a Receber'!$E161/'Contas a Receber'!$F161,IF(COUNT($C161:F161)&lt;'Contas a Receber'!$F161,'Contas a Receber'!$E161/'Contas a Receber'!$F161,"")))</f>
        <v>#N/A</v>
      </c>
      <c r="H161" s="17" t="e">
        <f>IF(VLOOKUP($B161,'Contas a Receber'!$C161:$G161,5,FALSE)&gt;H$1,"",IF(VLOOKUP($B161,'Contas a Receber'!$C161:$G161,5,FALSE)=H$1,'Contas a Receber'!$E161/'Contas a Receber'!$F161,IF(COUNT($C161:G161)&lt;'Contas a Receber'!$F161,'Contas a Receber'!$E161/'Contas a Receber'!$F161,"")))</f>
        <v>#N/A</v>
      </c>
      <c r="I161" s="17" t="e">
        <f>IF(VLOOKUP($B161,'Contas a Receber'!$C161:$G161,5,FALSE)&gt;I$1,"",IF(VLOOKUP($B161,'Contas a Receber'!$C161:$G161,5,FALSE)=I$1,'Contas a Receber'!$E161/'Contas a Receber'!$F161,IF(COUNT($C161:H161)&lt;'Contas a Receber'!$F161,'Contas a Receber'!$E161/'Contas a Receber'!$F161,"")))</f>
        <v>#N/A</v>
      </c>
      <c r="J161" s="17" t="e">
        <f>IF(VLOOKUP($B161,'Contas a Receber'!$C161:$G161,5,FALSE)&gt;J$1,"",IF(VLOOKUP($B161,'Contas a Receber'!$C161:$G161,5,FALSE)=J$1,'Contas a Receber'!$E161/'Contas a Receber'!$F161,IF(COUNT($C161:I161)&lt;'Contas a Receber'!$F161,'Contas a Receber'!$E161/'Contas a Receber'!$F161,"")))</f>
        <v>#N/A</v>
      </c>
      <c r="K161" s="17" t="e">
        <f>IF(VLOOKUP($B161,'Contas a Receber'!$C161:$G161,5,FALSE)&gt;K$1,"",IF(VLOOKUP($B161,'Contas a Receber'!$C161:$G161,5,FALSE)=K$1,'Contas a Receber'!$E161/'Contas a Receber'!$F161,IF(COUNT($C161:J161)&lt;'Contas a Receber'!$F161,'Contas a Receber'!$E161/'Contas a Receber'!$F161,"")))</f>
        <v>#N/A</v>
      </c>
      <c r="L161" s="17" t="e">
        <f>IF(VLOOKUP($B161,'Contas a Receber'!$C161:$G161,5,FALSE)&gt;L$1,"",IF(VLOOKUP($B161,'Contas a Receber'!$C161:$G161,5,FALSE)=L$1,'Contas a Receber'!$E161/'Contas a Receber'!$F161,IF(COUNT($C161:K161)&lt;'Contas a Receber'!$F161,'Contas a Receber'!$E161/'Contas a Receber'!$F161,"")))</f>
        <v>#N/A</v>
      </c>
      <c r="M161" s="17" t="e">
        <f>IF(VLOOKUP($B161,'Contas a Receber'!$C161:$G161,5,FALSE)&gt;M$1,"",IF(VLOOKUP($B161,'Contas a Receber'!$C161:$G161,5,FALSE)=M$1,'Contas a Receber'!$E161/'Contas a Receber'!$F161,IF(COUNT($C161:L161)&lt;'Contas a Receber'!$F161,'Contas a Receber'!$E161/'Contas a Receber'!$F161,"")))</f>
        <v>#N/A</v>
      </c>
      <c r="N161" s="17" t="e">
        <f>IF(VLOOKUP($B161,'Contas a Receber'!$C161:$G161,5,FALSE)&gt;N$1,"",IF(VLOOKUP($B161,'Contas a Receber'!$C161:$G161,5,FALSE)=N$1,'Contas a Receber'!$E161/'Contas a Receber'!$F161,IF(COUNT($C161:M161)&lt;'Contas a Receber'!$F161,'Contas a Receber'!$E161/'Contas a Receber'!$F161,"")))</f>
        <v>#N/A</v>
      </c>
    </row>
    <row r="162" spans="2:14">
      <c r="B162" s="17">
        <f>'Contas a Receber'!C162</f>
        <v>0</v>
      </c>
      <c r="C162" s="17" t="e">
        <f>IF(VLOOKUP($B162,'Contas a Receber'!$C162:$F162,2,FALSE)=C$2,'Contas a Receber'!$E162/'Contas a Receber'!$F162,"")</f>
        <v>#N/A</v>
      </c>
      <c r="D162" s="17" t="e">
        <f>IF(VLOOKUP($B162,'Contas a Receber'!$C162:$G162,5,FALSE)&gt;D$1,"",IF(VLOOKUP($B162,'Contas a Receber'!$C162:$G162,5,FALSE)=D$1,'Contas a Receber'!$E162/'Contas a Receber'!$F162,IF(COUNT($C162:C162)&lt;'Contas a Receber'!$F162,'Contas a Receber'!$E162/'Contas a Receber'!$F162,"")))</f>
        <v>#N/A</v>
      </c>
      <c r="E162" s="17" t="e">
        <f>IF(VLOOKUP($B162,'Contas a Receber'!$C162:$G162,5,FALSE)&gt;E$1,"",IF(VLOOKUP($B162,'Contas a Receber'!$C162:$G162,5,FALSE)=E$1,'Contas a Receber'!$E162/'Contas a Receber'!$F162,IF(COUNT($C162:D162)&lt;'Contas a Receber'!$F162,'Contas a Receber'!$E162/'Contas a Receber'!$F162,"")))</f>
        <v>#N/A</v>
      </c>
      <c r="F162" s="17" t="e">
        <f>IF(VLOOKUP($B162,'Contas a Receber'!$C162:$G162,5,FALSE)&gt;F$1,"",IF(VLOOKUP($B162,'Contas a Receber'!$C162:$G162,5,FALSE)=F$1,'Contas a Receber'!$E162/'Contas a Receber'!$F162,IF(COUNT($C162:E162)&lt;'Contas a Receber'!$F162,'Contas a Receber'!$E162/'Contas a Receber'!$F162,"")))</f>
        <v>#N/A</v>
      </c>
      <c r="G162" s="17" t="e">
        <f>IF(VLOOKUP($B162,'Contas a Receber'!$C162:$G162,5,FALSE)&gt;G$1,"",IF(VLOOKUP($B162,'Contas a Receber'!$C162:$G162,5,FALSE)=G$1,'Contas a Receber'!$E162/'Contas a Receber'!$F162,IF(COUNT($C162:F162)&lt;'Contas a Receber'!$F162,'Contas a Receber'!$E162/'Contas a Receber'!$F162,"")))</f>
        <v>#N/A</v>
      </c>
      <c r="H162" s="17" t="e">
        <f>IF(VLOOKUP($B162,'Contas a Receber'!$C162:$G162,5,FALSE)&gt;H$1,"",IF(VLOOKUP($B162,'Contas a Receber'!$C162:$G162,5,FALSE)=H$1,'Contas a Receber'!$E162/'Contas a Receber'!$F162,IF(COUNT($C162:G162)&lt;'Contas a Receber'!$F162,'Contas a Receber'!$E162/'Contas a Receber'!$F162,"")))</f>
        <v>#N/A</v>
      </c>
      <c r="I162" s="17" t="e">
        <f>IF(VLOOKUP($B162,'Contas a Receber'!$C162:$G162,5,FALSE)&gt;I$1,"",IF(VLOOKUP($B162,'Contas a Receber'!$C162:$G162,5,FALSE)=I$1,'Contas a Receber'!$E162/'Contas a Receber'!$F162,IF(COUNT($C162:H162)&lt;'Contas a Receber'!$F162,'Contas a Receber'!$E162/'Contas a Receber'!$F162,"")))</f>
        <v>#N/A</v>
      </c>
      <c r="J162" s="17" t="e">
        <f>IF(VLOOKUP($B162,'Contas a Receber'!$C162:$G162,5,FALSE)&gt;J$1,"",IF(VLOOKUP($B162,'Contas a Receber'!$C162:$G162,5,FALSE)=J$1,'Contas a Receber'!$E162/'Contas a Receber'!$F162,IF(COUNT($C162:I162)&lt;'Contas a Receber'!$F162,'Contas a Receber'!$E162/'Contas a Receber'!$F162,"")))</f>
        <v>#N/A</v>
      </c>
      <c r="K162" s="17" t="e">
        <f>IF(VLOOKUP($B162,'Contas a Receber'!$C162:$G162,5,FALSE)&gt;K$1,"",IF(VLOOKUP($B162,'Contas a Receber'!$C162:$G162,5,FALSE)=K$1,'Contas a Receber'!$E162/'Contas a Receber'!$F162,IF(COUNT($C162:J162)&lt;'Contas a Receber'!$F162,'Contas a Receber'!$E162/'Contas a Receber'!$F162,"")))</f>
        <v>#N/A</v>
      </c>
      <c r="L162" s="17" t="e">
        <f>IF(VLOOKUP($B162,'Contas a Receber'!$C162:$G162,5,FALSE)&gt;L$1,"",IF(VLOOKUP($B162,'Contas a Receber'!$C162:$G162,5,FALSE)=L$1,'Contas a Receber'!$E162/'Contas a Receber'!$F162,IF(COUNT($C162:K162)&lt;'Contas a Receber'!$F162,'Contas a Receber'!$E162/'Contas a Receber'!$F162,"")))</f>
        <v>#N/A</v>
      </c>
      <c r="M162" s="17" t="e">
        <f>IF(VLOOKUP($B162,'Contas a Receber'!$C162:$G162,5,FALSE)&gt;M$1,"",IF(VLOOKUP($B162,'Contas a Receber'!$C162:$G162,5,FALSE)=M$1,'Contas a Receber'!$E162/'Contas a Receber'!$F162,IF(COUNT($C162:L162)&lt;'Contas a Receber'!$F162,'Contas a Receber'!$E162/'Contas a Receber'!$F162,"")))</f>
        <v>#N/A</v>
      </c>
      <c r="N162" s="17" t="e">
        <f>IF(VLOOKUP($B162,'Contas a Receber'!$C162:$G162,5,FALSE)&gt;N$1,"",IF(VLOOKUP($B162,'Contas a Receber'!$C162:$G162,5,FALSE)=N$1,'Contas a Receber'!$E162/'Contas a Receber'!$F162,IF(COUNT($C162:M162)&lt;'Contas a Receber'!$F162,'Contas a Receber'!$E162/'Contas a Receber'!$F162,"")))</f>
        <v>#N/A</v>
      </c>
    </row>
    <row r="163" spans="2:14">
      <c r="B163" s="17">
        <f>'Contas a Receber'!C163</f>
        <v>0</v>
      </c>
      <c r="C163" s="17" t="e">
        <f>IF(VLOOKUP($B163,'Contas a Receber'!$C163:$F163,2,FALSE)=C$2,'Contas a Receber'!$E163/'Contas a Receber'!$F163,"")</f>
        <v>#N/A</v>
      </c>
      <c r="D163" s="17" t="e">
        <f>IF(VLOOKUP($B163,'Contas a Receber'!$C163:$G163,5,FALSE)&gt;D$1,"",IF(VLOOKUP($B163,'Contas a Receber'!$C163:$G163,5,FALSE)=D$1,'Contas a Receber'!$E163/'Contas a Receber'!$F163,IF(COUNT($C163:C163)&lt;'Contas a Receber'!$F163,'Contas a Receber'!$E163/'Contas a Receber'!$F163,"")))</f>
        <v>#N/A</v>
      </c>
      <c r="E163" s="17" t="e">
        <f>IF(VLOOKUP($B163,'Contas a Receber'!$C163:$G163,5,FALSE)&gt;E$1,"",IF(VLOOKUP($B163,'Contas a Receber'!$C163:$G163,5,FALSE)=E$1,'Contas a Receber'!$E163/'Contas a Receber'!$F163,IF(COUNT($C163:D163)&lt;'Contas a Receber'!$F163,'Contas a Receber'!$E163/'Contas a Receber'!$F163,"")))</f>
        <v>#N/A</v>
      </c>
      <c r="F163" s="17" t="e">
        <f>IF(VLOOKUP($B163,'Contas a Receber'!$C163:$G163,5,FALSE)&gt;F$1,"",IF(VLOOKUP($B163,'Contas a Receber'!$C163:$G163,5,FALSE)=F$1,'Contas a Receber'!$E163/'Contas a Receber'!$F163,IF(COUNT($C163:E163)&lt;'Contas a Receber'!$F163,'Contas a Receber'!$E163/'Contas a Receber'!$F163,"")))</f>
        <v>#N/A</v>
      </c>
      <c r="G163" s="17" t="e">
        <f>IF(VLOOKUP($B163,'Contas a Receber'!$C163:$G163,5,FALSE)&gt;G$1,"",IF(VLOOKUP($B163,'Contas a Receber'!$C163:$G163,5,FALSE)=G$1,'Contas a Receber'!$E163/'Contas a Receber'!$F163,IF(COUNT($C163:F163)&lt;'Contas a Receber'!$F163,'Contas a Receber'!$E163/'Contas a Receber'!$F163,"")))</f>
        <v>#N/A</v>
      </c>
      <c r="H163" s="17" t="e">
        <f>IF(VLOOKUP($B163,'Contas a Receber'!$C163:$G163,5,FALSE)&gt;H$1,"",IF(VLOOKUP($B163,'Contas a Receber'!$C163:$G163,5,FALSE)=H$1,'Contas a Receber'!$E163/'Contas a Receber'!$F163,IF(COUNT($C163:G163)&lt;'Contas a Receber'!$F163,'Contas a Receber'!$E163/'Contas a Receber'!$F163,"")))</f>
        <v>#N/A</v>
      </c>
      <c r="I163" s="17" t="e">
        <f>IF(VLOOKUP($B163,'Contas a Receber'!$C163:$G163,5,FALSE)&gt;I$1,"",IF(VLOOKUP($B163,'Contas a Receber'!$C163:$G163,5,FALSE)=I$1,'Contas a Receber'!$E163/'Contas a Receber'!$F163,IF(COUNT($C163:H163)&lt;'Contas a Receber'!$F163,'Contas a Receber'!$E163/'Contas a Receber'!$F163,"")))</f>
        <v>#N/A</v>
      </c>
      <c r="J163" s="17" t="e">
        <f>IF(VLOOKUP($B163,'Contas a Receber'!$C163:$G163,5,FALSE)&gt;J$1,"",IF(VLOOKUP($B163,'Contas a Receber'!$C163:$G163,5,FALSE)=J$1,'Contas a Receber'!$E163/'Contas a Receber'!$F163,IF(COUNT($C163:I163)&lt;'Contas a Receber'!$F163,'Contas a Receber'!$E163/'Contas a Receber'!$F163,"")))</f>
        <v>#N/A</v>
      </c>
      <c r="K163" s="17" t="e">
        <f>IF(VLOOKUP($B163,'Contas a Receber'!$C163:$G163,5,FALSE)&gt;K$1,"",IF(VLOOKUP($B163,'Contas a Receber'!$C163:$G163,5,FALSE)=K$1,'Contas a Receber'!$E163/'Contas a Receber'!$F163,IF(COUNT($C163:J163)&lt;'Contas a Receber'!$F163,'Contas a Receber'!$E163/'Contas a Receber'!$F163,"")))</f>
        <v>#N/A</v>
      </c>
      <c r="L163" s="17" t="e">
        <f>IF(VLOOKUP($B163,'Contas a Receber'!$C163:$G163,5,FALSE)&gt;L$1,"",IF(VLOOKUP($B163,'Contas a Receber'!$C163:$G163,5,FALSE)=L$1,'Contas a Receber'!$E163/'Contas a Receber'!$F163,IF(COUNT($C163:K163)&lt;'Contas a Receber'!$F163,'Contas a Receber'!$E163/'Contas a Receber'!$F163,"")))</f>
        <v>#N/A</v>
      </c>
      <c r="M163" s="17" t="e">
        <f>IF(VLOOKUP($B163,'Contas a Receber'!$C163:$G163,5,FALSE)&gt;M$1,"",IF(VLOOKUP($B163,'Contas a Receber'!$C163:$G163,5,FALSE)=M$1,'Contas a Receber'!$E163/'Contas a Receber'!$F163,IF(COUNT($C163:L163)&lt;'Contas a Receber'!$F163,'Contas a Receber'!$E163/'Contas a Receber'!$F163,"")))</f>
        <v>#N/A</v>
      </c>
      <c r="N163" s="17" t="e">
        <f>IF(VLOOKUP($B163,'Contas a Receber'!$C163:$G163,5,FALSE)&gt;N$1,"",IF(VLOOKUP($B163,'Contas a Receber'!$C163:$G163,5,FALSE)=N$1,'Contas a Receber'!$E163/'Contas a Receber'!$F163,IF(COUNT($C163:M163)&lt;'Contas a Receber'!$F163,'Contas a Receber'!$E163/'Contas a Receber'!$F163,"")))</f>
        <v>#N/A</v>
      </c>
    </row>
    <row r="164" spans="2:14">
      <c r="B164" s="17">
        <f>'Contas a Receber'!C164</f>
        <v>0</v>
      </c>
      <c r="C164" s="17" t="e">
        <f>IF(VLOOKUP($B164,'Contas a Receber'!$C164:$F164,2,FALSE)=C$2,'Contas a Receber'!$E164/'Contas a Receber'!$F164,"")</f>
        <v>#N/A</v>
      </c>
      <c r="D164" s="17" t="e">
        <f>IF(VLOOKUP($B164,'Contas a Receber'!$C164:$G164,5,FALSE)&gt;D$1,"",IF(VLOOKUP($B164,'Contas a Receber'!$C164:$G164,5,FALSE)=D$1,'Contas a Receber'!$E164/'Contas a Receber'!$F164,IF(COUNT($C164:C164)&lt;'Contas a Receber'!$F164,'Contas a Receber'!$E164/'Contas a Receber'!$F164,"")))</f>
        <v>#N/A</v>
      </c>
      <c r="E164" s="17" t="e">
        <f>IF(VLOOKUP($B164,'Contas a Receber'!$C164:$G164,5,FALSE)&gt;E$1,"",IF(VLOOKUP($B164,'Contas a Receber'!$C164:$G164,5,FALSE)=E$1,'Contas a Receber'!$E164/'Contas a Receber'!$F164,IF(COUNT($C164:D164)&lt;'Contas a Receber'!$F164,'Contas a Receber'!$E164/'Contas a Receber'!$F164,"")))</f>
        <v>#N/A</v>
      </c>
      <c r="F164" s="17" t="e">
        <f>IF(VLOOKUP($B164,'Contas a Receber'!$C164:$G164,5,FALSE)&gt;F$1,"",IF(VLOOKUP($B164,'Contas a Receber'!$C164:$G164,5,FALSE)=F$1,'Contas a Receber'!$E164/'Contas a Receber'!$F164,IF(COUNT($C164:E164)&lt;'Contas a Receber'!$F164,'Contas a Receber'!$E164/'Contas a Receber'!$F164,"")))</f>
        <v>#N/A</v>
      </c>
      <c r="G164" s="17" t="e">
        <f>IF(VLOOKUP($B164,'Contas a Receber'!$C164:$G164,5,FALSE)&gt;G$1,"",IF(VLOOKUP($B164,'Contas a Receber'!$C164:$G164,5,FALSE)=G$1,'Contas a Receber'!$E164/'Contas a Receber'!$F164,IF(COUNT($C164:F164)&lt;'Contas a Receber'!$F164,'Contas a Receber'!$E164/'Contas a Receber'!$F164,"")))</f>
        <v>#N/A</v>
      </c>
      <c r="H164" s="17" t="e">
        <f>IF(VLOOKUP($B164,'Contas a Receber'!$C164:$G164,5,FALSE)&gt;H$1,"",IF(VLOOKUP($B164,'Contas a Receber'!$C164:$G164,5,FALSE)=H$1,'Contas a Receber'!$E164/'Contas a Receber'!$F164,IF(COUNT($C164:G164)&lt;'Contas a Receber'!$F164,'Contas a Receber'!$E164/'Contas a Receber'!$F164,"")))</f>
        <v>#N/A</v>
      </c>
      <c r="I164" s="17" t="e">
        <f>IF(VLOOKUP($B164,'Contas a Receber'!$C164:$G164,5,FALSE)&gt;I$1,"",IF(VLOOKUP($B164,'Contas a Receber'!$C164:$G164,5,FALSE)=I$1,'Contas a Receber'!$E164/'Contas a Receber'!$F164,IF(COUNT($C164:H164)&lt;'Contas a Receber'!$F164,'Contas a Receber'!$E164/'Contas a Receber'!$F164,"")))</f>
        <v>#N/A</v>
      </c>
      <c r="J164" s="17" t="e">
        <f>IF(VLOOKUP($B164,'Contas a Receber'!$C164:$G164,5,FALSE)&gt;J$1,"",IF(VLOOKUP($B164,'Contas a Receber'!$C164:$G164,5,FALSE)=J$1,'Contas a Receber'!$E164/'Contas a Receber'!$F164,IF(COUNT($C164:I164)&lt;'Contas a Receber'!$F164,'Contas a Receber'!$E164/'Contas a Receber'!$F164,"")))</f>
        <v>#N/A</v>
      </c>
      <c r="K164" s="17" t="e">
        <f>IF(VLOOKUP($B164,'Contas a Receber'!$C164:$G164,5,FALSE)&gt;K$1,"",IF(VLOOKUP($B164,'Contas a Receber'!$C164:$G164,5,FALSE)=K$1,'Contas a Receber'!$E164/'Contas a Receber'!$F164,IF(COUNT($C164:J164)&lt;'Contas a Receber'!$F164,'Contas a Receber'!$E164/'Contas a Receber'!$F164,"")))</f>
        <v>#N/A</v>
      </c>
      <c r="L164" s="17" t="e">
        <f>IF(VLOOKUP($B164,'Contas a Receber'!$C164:$G164,5,FALSE)&gt;L$1,"",IF(VLOOKUP($B164,'Contas a Receber'!$C164:$G164,5,FALSE)=L$1,'Contas a Receber'!$E164/'Contas a Receber'!$F164,IF(COUNT($C164:K164)&lt;'Contas a Receber'!$F164,'Contas a Receber'!$E164/'Contas a Receber'!$F164,"")))</f>
        <v>#N/A</v>
      </c>
      <c r="M164" s="17" t="e">
        <f>IF(VLOOKUP($B164,'Contas a Receber'!$C164:$G164,5,FALSE)&gt;M$1,"",IF(VLOOKUP($B164,'Contas a Receber'!$C164:$G164,5,FALSE)=M$1,'Contas a Receber'!$E164/'Contas a Receber'!$F164,IF(COUNT($C164:L164)&lt;'Contas a Receber'!$F164,'Contas a Receber'!$E164/'Contas a Receber'!$F164,"")))</f>
        <v>#N/A</v>
      </c>
      <c r="N164" s="17" t="e">
        <f>IF(VLOOKUP($B164,'Contas a Receber'!$C164:$G164,5,FALSE)&gt;N$1,"",IF(VLOOKUP($B164,'Contas a Receber'!$C164:$G164,5,FALSE)=N$1,'Contas a Receber'!$E164/'Contas a Receber'!$F164,IF(COUNT($C164:M164)&lt;'Contas a Receber'!$F164,'Contas a Receber'!$E164/'Contas a Receber'!$F164,"")))</f>
        <v>#N/A</v>
      </c>
    </row>
    <row r="165" spans="2:14">
      <c r="B165" s="17">
        <f>'Contas a Receber'!C165</f>
        <v>0</v>
      </c>
      <c r="C165" s="17" t="e">
        <f>IF(VLOOKUP($B165,'Contas a Receber'!$C165:$F165,2,FALSE)=C$2,'Contas a Receber'!$E165/'Contas a Receber'!$F165,"")</f>
        <v>#N/A</v>
      </c>
      <c r="D165" s="17" t="e">
        <f>IF(VLOOKUP($B165,'Contas a Receber'!$C165:$G165,5,FALSE)&gt;D$1,"",IF(VLOOKUP($B165,'Contas a Receber'!$C165:$G165,5,FALSE)=D$1,'Contas a Receber'!$E165/'Contas a Receber'!$F165,IF(COUNT($C165:C165)&lt;'Contas a Receber'!$F165,'Contas a Receber'!$E165/'Contas a Receber'!$F165,"")))</f>
        <v>#N/A</v>
      </c>
      <c r="E165" s="17" t="e">
        <f>IF(VLOOKUP($B165,'Contas a Receber'!$C165:$G165,5,FALSE)&gt;E$1,"",IF(VLOOKUP($B165,'Contas a Receber'!$C165:$G165,5,FALSE)=E$1,'Contas a Receber'!$E165/'Contas a Receber'!$F165,IF(COUNT($C165:D165)&lt;'Contas a Receber'!$F165,'Contas a Receber'!$E165/'Contas a Receber'!$F165,"")))</f>
        <v>#N/A</v>
      </c>
      <c r="F165" s="17" t="e">
        <f>IF(VLOOKUP($B165,'Contas a Receber'!$C165:$G165,5,FALSE)&gt;F$1,"",IF(VLOOKUP($B165,'Contas a Receber'!$C165:$G165,5,FALSE)=F$1,'Contas a Receber'!$E165/'Contas a Receber'!$F165,IF(COUNT($C165:E165)&lt;'Contas a Receber'!$F165,'Contas a Receber'!$E165/'Contas a Receber'!$F165,"")))</f>
        <v>#N/A</v>
      </c>
      <c r="G165" s="17" t="e">
        <f>IF(VLOOKUP($B165,'Contas a Receber'!$C165:$G165,5,FALSE)&gt;G$1,"",IF(VLOOKUP($B165,'Contas a Receber'!$C165:$G165,5,FALSE)=G$1,'Contas a Receber'!$E165/'Contas a Receber'!$F165,IF(COUNT($C165:F165)&lt;'Contas a Receber'!$F165,'Contas a Receber'!$E165/'Contas a Receber'!$F165,"")))</f>
        <v>#N/A</v>
      </c>
      <c r="H165" s="17" t="e">
        <f>IF(VLOOKUP($B165,'Contas a Receber'!$C165:$G165,5,FALSE)&gt;H$1,"",IF(VLOOKUP($B165,'Contas a Receber'!$C165:$G165,5,FALSE)=H$1,'Contas a Receber'!$E165/'Contas a Receber'!$F165,IF(COUNT($C165:G165)&lt;'Contas a Receber'!$F165,'Contas a Receber'!$E165/'Contas a Receber'!$F165,"")))</f>
        <v>#N/A</v>
      </c>
      <c r="I165" s="17" t="e">
        <f>IF(VLOOKUP($B165,'Contas a Receber'!$C165:$G165,5,FALSE)&gt;I$1,"",IF(VLOOKUP($B165,'Contas a Receber'!$C165:$G165,5,FALSE)=I$1,'Contas a Receber'!$E165/'Contas a Receber'!$F165,IF(COUNT($C165:H165)&lt;'Contas a Receber'!$F165,'Contas a Receber'!$E165/'Contas a Receber'!$F165,"")))</f>
        <v>#N/A</v>
      </c>
      <c r="J165" s="17" t="e">
        <f>IF(VLOOKUP($B165,'Contas a Receber'!$C165:$G165,5,FALSE)&gt;J$1,"",IF(VLOOKUP($B165,'Contas a Receber'!$C165:$G165,5,FALSE)=J$1,'Contas a Receber'!$E165/'Contas a Receber'!$F165,IF(COUNT($C165:I165)&lt;'Contas a Receber'!$F165,'Contas a Receber'!$E165/'Contas a Receber'!$F165,"")))</f>
        <v>#N/A</v>
      </c>
      <c r="K165" s="17" t="e">
        <f>IF(VLOOKUP($B165,'Contas a Receber'!$C165:$G165,5,FALSE)&gt;K$1,"",IF(VLOOKUP($B165,'Contas a Receber'!$C165:$G165,5,FALSE)=K$1,'Contas a Receber'!$E165/'Contas a Receber'!$F165,IF(COUNT($C165:J165)&lt;'Contas a Receber'!$F165,'Contas a Receber'!$E165/'Contas a Receber'!$F165,"")))</f>
        <v>#N/A</v>
      </c>
      <c r="L165" s="17" t="e">
        <f>IF(VLOOKUP($B165,'Contas a Receber'!$C165:$G165,5,FALSE)&gt;L$1,"",IF(VLOOKUP($B165,'Contas a Receber'!$C165:$G165,5,FALSE)=L$1,'Contas a Receber'!$E165/'Contas a Receber'!$F165,IF(COUNT($C165:K165)&lt;'Contas a Receber'!$F165,'Contas a Receber'!$E165/'Contas a Receber'!$F165,"")))</f>
        <v>#N/A</v>
      </c>
      <c r="M165" s="17" t="e">
        <f>IF(VLOOKUP($B165,'Contas a Receber'!$C165:$G165,5,FALSE)&gt;M$1,"",IF(VLOOKUP($B165,'Contas a Receber'!$C165:$G165,5,FALSE)=M$1,'Contas a Receber'!$E165/'Contas a Receber'!$F165,IF(COUNT($C165:L165)&lt;'Contas a Receber'!$F165,'Contas a Receber'!$E165/'Contas a Receber'!$F165,"")))</f>
        <v>#N/A</v>
      </c>
      <c r="N165" s="17" t="e">
        <f>IF(VLOOKUP($B165,'Contas a Receber'!$C165:$G165,5,FALSE)&gt;N$1,"",IF(VLOOKUP($B165,'Contas a Receber'!$C165:$G165,5,FALSE)=N$1,'Contas a Receber'!$E165/'Contas a Receber'!$F165,IF(COUNT($C165:M165)&lt;'Contas a Receber'!$F165,'Contas a Receber'!$E165/'Contas a Receber'!$F165,"")))</f>
        <v>#N/A</v>
      </c>
    </row>
    <row r="166" spans="2:14">
      <c r="B166" s="17">
        <f>'Contas a Receber'!C166</f>
        <v>0</v>
      </c>
      <c r="C166" s="17" t="e">
        <f>IF(VLOOKUP($B166,'Contas a Receber'!$C166:$F166,2,FALSE)=C$2,'Contas a Receber'!$E166/'Contas a Receber'!$F166,"")</f>
        <v>#N/A</v>
      </c>
      <c r="D166" s="17" t="e">
        <f>IF(VLOOKUP($B166,'Contas a Receber'!$C166:$G166,5,FALSE)&gt;D$1,"",IF(VLOOKUP($B166,'Contas a Receber'!$C166:$G166,5,FALSE)=D$1,'Contas a Receber'!$E166/'Contas a Receber'!$F166,IF(COUNT($C166:C166)&lt;'Contas a Receber'!$F166,'Contas a Receber'!$E166/'Contas a Receber'!$F166,"")))</f>
        <v>#N/A</v>
      </c>
      <c r="E166" s="17" t="e">
        <f>IF(VLOOKUP($B166,'Contas a Receber'!$C166:$G166,5,FALSE)&gt;E$1,"",IF(VLOOKUP($B166,'Contas a Receber'!$C166:$G166,5,FALSE)=E$1,'Contas a Receber'!$E166/'Contas a Receber'!$F166,IF(COUNT($C166:D166)&lt;'Contas a Receber'!$F166,'Contas a Receber'!$E166/'Contas a Receber'!$F166,"")))</f>
        <v>#N/A</v>
      </c>
      <c r="F166" s="17" t="e">
        <f>IF(VLOOKUP($B166,'Contas a Receber'!$C166:$G166,5,FALSE)&gt;F$1,"",IF(VLOOKUP($B166,'Contas a Receber'!$C166:$G166,5,FALSE)=F$1,'Contas a Receber'!$E166/'Contas a Receber'!$F166,IF(COUNT($C166:E166)&lt;'Contas a Receber'!$F166,'Contas a Receber'!$E166/'Contas a Receber'!$F166,"")))</f>
        <v>#N/A</v>
      </c>
      <c r="G166" s="17" t="e">
        <f>IF(VLOOKUP($B166,'Contas a Receber'!$C166:$G166,5,FALSE)&gt;G$1,"",IF(VLOOKUP($B166,'Contas a Receber'!$C166:$G166,5,FALSE)=G$1,'Contas a Receber'!$E166/'Contas a Receber'!$F166,IF(COUNT($C166:F166)&lt;'Contas a Receber'!$F166,'Contas a Receber'!$E166/'Contas a Receber'!$F166,"")))</f>
        <v>#N/A</v>
      </c>
      <c r="H166" s="17" t="e">
        <f>IF(VLOOKUP($B166,'Contas a Receber'!$C166:$G166,5,FALSE)&gt;H$1,"",IF(VLOOKUP($B166,'Contas a Receber'!$C166:$G166,5,FALSE)=H$1,'Contas a Receber'!$E166/'Contas a Receber'!$F166,IF(COUNT($C166:G166)&lt;'Contas a Receber'!$F166,'Contas a Receber'!$E166/'Contas a Receber'!$F166,"")))</f>
        <v>#N/A</v>
      </c>
      <c r="I166" s="17" t="e">
        <f>IF(VLOOKUP($B166,'Contas a Receber'!$C166:$G166,5,FALSE)&gt;I$1,"",IF(VLOOKUP($B166,'Contas a Receber'!$C166:$G166,5,FALSE)=I$1,'Contas a Receber'!$E166/'Contas a Receber'!$F166,IF(COUNT($C166:H166)&lt;'Contas a Receber'!$F166,'Contas a Receber'!$E166/'Contas a Receber'!$F166,"")))</f>
        <v>#N/A</v>
      </c>
      <c r="J166" s="17" t="e">
        <f>IF(VLOOKUP($B166,'Contas a Receber'!$C166:$G166,5,FALSE)&gt;J$1,"",IF(VLOOKUP($B166,'Contas a Receber'!$C166:$G166,5,FALSE)=J$1,'Contas a Receber'!$E166/'Contas a Receber'!$F166,IF(COUNT($C166:I166)&lt;'Contas a Receber'!$F166,'Contas a Receber'!$E166/'Contas a Receber'!$F166,"")))</f>
        <v>#N/A</v>
      </c>
      <c r="K166" s="17" t="e">
        <f>IF(VLOOKUP($B166,'Contas a Receber'!$C166:$G166,5,FALSE)&gt;K$1,"",IF(VLOOKUP($B166,'Contas a Receber'!$C166:$G166,5,FALSE)=K$1,'Contas a Receber'!$E166/'Contas a Receber'!$F166,IF(COUNT($C166:J166)&lt;'Contas a Receber'!$F166,'Contas a Receber'!$E166/'Contas a Receber'!$F166,"")))</f>
        <v>#N/A</v>
      </c>
      <c r="L166" s="17" t="e">
        <f>IF(VLOOKUP($B166,'Contas a Receber'!$C166:$G166,5,FALSE)&gt;L$1,"",IF(VLOOKUP($B166,'Contas a Receber'!$C166:$G166,5,FALSE)=L$1,'Contas a Receber'!$E166/'Contas a Receber'!$F166,IF(COUNT($C166:K166)&lt;'Contas a Receber'!$F166,'Contas a Receber'!$E166/'Contas a Receber'!$F166,"")))</f>
        <v>#N/A</v>
      </c>
      <c r="M166" s="17" t="e">
        <f>IF(VLOOKUP($B166,'Contas a Receber'!$C166:$G166,5,FALSE)&gt;M$1,"",IF(VLOOKUP($B166,'Contas a Receber'!$C166:$G166,5,FALSE)=M$1,'Contas a Receber'!$E166/'Contas a Receber'!$F166,IF(COUNT($C166:L166)&lt;'Contas a Receber'!$F166,'Contas a Receber'!$E166/'Contas a Receber'!$F166,"")))</f>
        <v>#N/A</v>
      </c>
      <c r="N166" s="17" t="e">
        <f>IF(VLOOKUP($B166,'Contas a Receber'!$C166:$G166,5,FALSE)&gt;N$1,"",IF(VLOOKUP($B166,'Contas a Receber'!$C166:$G166,5,FALSE)=N$1,'Contas a Receber'!$E166/'Contas a Receber'!$F166,IF(COUNT($C166:M166)&lt;'Contas a Receber'!$F166,'Contas a Receber'!$E166/'Contas a Receber'!$F166,"")))</f>
        <v>#N/A</v>
      </c>
    </row>
    <row r="167" spans="2:14">
      <c r="B167" s="17">
        <f>'Contas a Receber'!C167</f>
        <v>0</v>
      </c>
      <c r="C167" s="17" t="e">
        <f>IF(VLOOKUP($B167,'Contas a Receber'!$C167:$F167,2,FALSE)=C$2,'Contas a Receber'!$E167/'Contas a Receber'!$F167,"")</f>
        <v>#N/A</v>
      </c>
      <c r="D167" s="17" t="e">
        <f>IF(VLOOKUP($B167,'Contas a Receber'!$C167:$G167,5,FALSE)&gt;D$1,"",IF(VLOOKUP($B167,'Contas a Receber'!$C167:$G167,5,FALSE)=D$1,'Contas a Receber'!$E167/'Contas a Receber'!$F167,IF(COUNT($C167:C167)&lt;'Contas a Receber'!$F167,'Contas a Receber'!$E167/'Contas a Receber'!$F167,"")))</f>
        <v>#N/A</v>
      </c>
      <c r="E167" s="17" t="e">
        <f>IF(VLOOKUP($B167,'Contas a Receber'!$C167:$G167,5,FALSE)&gt;E$1,"",IF(VLOOKUP($B167,'Contas a Receber'!$C167:$G167,5,FALSE)=E$1,'Contas a Receber'!$E167/'Contas a Receber'!$F167,IF(COUNT($C167:D167)&lt;'Contas a Receber'!$F167,'Contas a Receber'!$E167/'Contas a Receber'!$F167,"")))</f>
        <v>#N/A</v>
      </c>
      <c r="F167" s="17" t="e">
        <f>IF(VLOOKUP($B167,'Contas a Receber'!$C167:$G167,5,FALSE)&gt;F$1,"",IF(VLOOKUP($B167,'Contas a Receber'!$C167:$G167,5,FALSE)=F$1,'Contas a Receber'!$E167/'Contas a Receber'!$F167,IF(COUNT($C167:E167)&lt;'Contas a Receber'!$F167,'Contas a Receber'!$E167/'Contas a Receber'!$F167,"")))</f>
        <v>#N/A</v>
      </c>
      <c r="G167" s="17" t="e">
        <f>IF(VLOOKUP($B167,'Contas a Receber'!$C167:$G167,5,FALSE)&gt;G$1,"",IF(VLOOKUP($B167,'Contas a Receber'!$C167:$G167,5,FALSE)=G$1,'Contas a Receber'!$E167/'Contas a Receber'!$F167,IF(COUNT($C167:F167)&lt;'Contas a Receber'!$F167,'Contas a Receber'!$E167/'Contas a Receber'!$F167,"")))</f>
        <v>#N/A</v>
      </c>
      <c r="H167" s="17" t="e">
        <f>IF(VLOOKUP($B167,'Contas a Receber'!$C167:$G167,5,FALSE)&gt;H$1,"",IF(VLOOKUP($B167,'Contas a Receber'!$C167:$G167,5,FALSE)=H$1,'Contas a Receber'!$E167/'Contas a Receber'!$F167,IF(COUNT($C167:G167)&lt;'Contas a Receber'!$F167,'Contas a Receber'!$E167/'Contas a Receber'!$F167,"")))</f>
        <v>#N/A</v>
      </c>
      <c r="I167" s="17" t="e">
        <f>IF(VLOOKUP($B167,'Contas a Receber'!$C167:$G167,5,FALSE)&gt;I$1,"",IF(VLOOKUP($B167,'Contas a Receber'!$C167:$G167,5,FALSE)=I$1,'Contas a Receber'!$E167/'Contas a Receber'!$F167,IF(COUNT($C167:H167)&lt;'Contas a Receber'!$F167,'Contas a Receber'!$E167/'Contas a Receber'!$F167,"")))</f>
        <v>#N/A</v>
      </c>
      <c r="J167" s="17" t="e">
        <f>IF(VLOOKUP($B167,'Contas a Receber'!$C167:$G167,5,FALSE)&gt;J$1,"",IF(VLOOKUP($B167,'Contas a Receber'!$C167:$G167,5,FALSE)=J$1,'Contas a Receber'!$E167/'Contas a Receber'!$F167,IF(COUNT($C167:I167)&lt;'Contas a Receber'!$F167,'Contas a Receber'!$E167/'Contas a Receber'!$F167,"")))</f>
        <v>#N/A</v>
      </c>
      <c r="K167" s="17" t="e">
        <f>IF(VLOOKUP($B167,'Contas a Receber'!$C167:$G167,5,FALSE)&gt;K$1,"",IF(VLOOKUP($B167,'Contas a Receber'!$C167:$G167,5,FALSE)=K$1,'Contas a Receber'!$E167/'Contas a Receber'!$F167,IF(COUNT($C167:J167)&lt;'Contas a Receber'!$F167,'Contas a Receber'!$E167/'Contas a Receber'!$F167,"")))</f>
        <v>#N/A</v>
      </c>
      <c r="L167" s="17" t="e">
        <f>IF(VLOOKUP($B167,'Contas a Receber'!$C167:$G167,5,FALSE)&gt;L$1,"",IF(VLOOKUP($B167,'Contas a Receber'!$C167:$G167,5,FALSE)=L$1,'Contas a Receber'!$E167/'Contas a Receber'!$F167,IF(COUNT($C167:K167)&lt;'Contas a Receber'!$F167,'Contas a Receber'!$E167/'Contas a Receber'!$F167,"")))</f>
        <v>#N/A</v>
      </c>
      <c r="M167" s="17" t="e">
        <f>IF(VLOOKUP($B167,'Contas a Receber'!$C167:$G167,5,FALSE)&gt;M$1,"",IF(VLOOKUP($B167,'Contas a Receber'!$C167:$G167,5,FALSE)=M$1,'Contas a Receber'!$E167/'Contas a Receber'!$F167,IF(COUNT($C167:L167)&lt;'Contas a Receber'!$F167,'Contas a Receber'!$E167/'Contas a Receber'!$F167,"")))</f>
        <v>#N/A</v>
      </c>
      <c r="N167" s="17" t="e">
        <f>IF(VLOOKUP($B167,'Contas a Receber'!$C167:$G167,5,FALSE)&gt;N$1,"",IF(VLOOKUP($B167,'Contas a Receber'!$C167:$G167,5,FALSE)=N$1,'Contas a Receber'!$E167/'Contas a Receber'!$F167,IF(COUNT($C167:M167)&lt;'Contas a Receber'!$F167,'Contas a Receber'!$E167/'Contas a Receber'!$F167,"")))</f>
        <v>#N/A</v>
      </c>
    </row>
    <row r="168" spans="2:14">
      <c r="B168" s="17">
        <f>'Contas a Receber'!C168</f>
        <v>0</v>
      </c>
      <c r="C168" s="17" t="e">
        <f>IF(VLOOKUP($B168,'Contas a Receber'!$C168:$F168,2,FALSE)=C$2,'Contas a Receber'!$E168/'Contas a Receber'!$F168,"")</f>
        <v>#N/A</v>
      </c>
      <c r="D168" s="17" t="e">
        <f>IF(VLOOKUP($B168,'Contas a Receber'!$C168:$G168,5,FALSE)&gt;D$1,"",IF(VLOOKUP($B168,'Contas a Receber'!$C168:$G168,5,FALSE)=D$1,'Contas a Receber'!$E168/'Contas a Receber'!$F168,IF(COUNT($C168:C168)&lt;'Contas a Receber'!$F168,'Contas a Receber'!$E168/'Contas a Receber'!$F168,"")))</f>
        <v>#N/A</v>
      </c>
      <c r="E168" s="17" t="e">
        <f>IF(VLOOKUP($B168,'Contas a Receber'!$C168:$G168,5,FALSE)&gt;E$1,"",IF(VLOOKUP($B168,'Contas a Receber'!$C168:$G168,5,FALSE)=E$1,'Contas a Receber'!$E168/'Contas a Receber'!$F168,IF(COUNT($C168:D168)&lt;'Contas a Receber'!$F168,'Contas a Receber'!$E168/'Contas a Receber'!$F168,"")))</f>
        <v>#N/A</v>
      </c>
      <c r="F168" s="17" t="e">
        <f>IF(VLOOKUP($B168,'Contas a Receber'!$C168:$G168,5,FALSE)&gt;F$1,"",IF(VLOOKUP($B168,'Contas a Receber'!$C168:$G168,5,FALSE)=F$1,'Contas a Receber'!$E168/'Contas a Receber'!$F168,IF(COUNT($C168:E168)&lt;'Contas a Receber'!$F168,'Contas a Receber'!$E168/'Contas a Receber'!$F168,"")))</f>
        <v>#N/A</v>
      </c>
      <c r="G168" s="17" t="e">
        <f>IF(VLOOKUP($B168,'Contas a Receber'!$C168:$G168,5,FALSE)&gt;G$1,"",IF(VLOOKUP($B168,'Contas a Receber'!$C168:$G168,5,FALSE)=G$1,'Contas a Receber'!$E168/'Contas a Receber'!$F168,IF(COUNT($C168:F168)&lt;'Contas a Receber'!$F168,'Contas a Receber'!$E168/'Contas a Receber'!$F168,"")))</f>
        <v>#N/A</v>
      </c>
      <c r="H168" s="17" t="e">
        <f>IF(VLOOKUP($B168,'Contas a Receber'!$C168:$G168,5,FALSE)&gt;H$1,"",IF(VLOOKUP($B168,'Contas a Receber'!$C168:$G168,5,FALSE)=H$1,'Contas a Receber'!$E168/'Contas a Receber'!$F168,IF(COUNT($C168:G168)&lt;'Contas a Receber'!$F168,'Contas a Receber'!$E168/'Contas a Receber'!$F168,"")))</f>
        <v>#N/A</v>
      </c>
      <c r="I168" s="17" t="e">
        <f>IF(VLOOKUP($B168,'Contas a Receber'!$C168:$G168,5,FALSE)&gt;I$1,"",IF(VLOOKUP($B168,'Contas a Receber'!$C168:$G168,5,FALSE)=I$1,'Contas a Receber'!$E168/'Contas a Receber'!$F168,IF(COUNT($C168:H168)&lt;'Contas a Receber'!$F168,'Contas a Receber'!$E168/'Contas a Receber'!$F168,"")))</f>
        <v>#N/A</v>
      </c>
      <c r="J168" s="17" t="e">
        <f>IF(VLOOKUP($B168,'Contas a Receber'!$C168:$G168,5,FALSE)&gt;J$1,"",IF(VLOOKUP($B168,'Contas a Receber'!$C168:$G168,5,FALSE)=J$1,'Contas a Receber'!$E168/'Contas a Receber'!$F168,IF(COUNT($C168:I168)&lt;'Contas a Receber'!$F168,'Contas a Receber'!$E168/'Contas a Receber'!$F168,"")))</f>
        <v>#N/A</v>
      </c>
      <c r="K168" s="17" t="e">
        <f>IF(VLOOKUP($B168,'Contas a Receber'!$C168:$G168,5,FALSE)&gt;K$1,"",IF(VLOOKUP($B168,'Contas a Receber'!$C168:$G168,5,FALSE)=K$1,'Contas a Receber'!$E168/'Contas a Receber'!$F168,IF(COUNT($C168:J168)&lt;'Contas a Receber'!$F168,'Contas a Receber'!$E168/'Contas a Receber'!$F168,"")))</f>
        <v>#N/A</v>
      </c>
      <c r="L168" s="17" t="e">
        <f>IF(VLOOKUP($B168,'Contas a Receber'!$C168:$G168,5,FALSE)&gt;L$1,"",IF(VLOOKUP($B168,'Contas a Receber'!$C168:$G168,5,FALSE)=L$1,'Contas a Receber'!$E168/'Contas a Receber'!$F168,IF(COUNT($C168:K168)&lt;'Contas a Receber'!$F168,'Contas a Receber'!$E168/'Contas a Receber'!$F168,"")))</f>
        <v>#N/A</v>
      </c>
      <c r="M168" s="17" t="e">
        <f>IF(VLOOKUP($B168,'Contas a Receber'!$C168:$G168,5,FALSE)&gt;M$1,"",IF(VLOOKUP($B168,'Contas a Receber'!$C168:$G168,5,FALSE)=M$1,'Contas a Receber'!$E168/'Contas a Receber'!$F168,IF(COUNT($C168:L168)&lt;'Contas a Receber'!$F168,'Contas a Receber'!$E168/'Contas a Receber'!$F168,"")))</f>
        <v>#N/A</v>
      </c>
      <c r="N168" s="17" t="e">
        <f>IF(VLOOKUP($B168,'Contas a Receber'!$C168:$G168,5,FALSE)&gt;N$1,"",IF(VLOOKUP($B168,'Contas a Receber'!$C168:$G168,5,FALSE)=N$1,'Contas a Receber'!$E168/'Contas a Receber'!$F168,IF(COUNT($C168:M168)&lt;'Contas a Receber'!$F168,'Contas a Receber'!$E168/'Contas a Receber'!$F168,"")))</f>
        <v>#N/A</v>
      </c>
    </row>
    <row r="169" spans="2:14">
      <c r="B169" s="17">
        <f>'Contas a Receber'!C169</f>
        <v>0</v>
      </c>
      <c r="C169" s="17" t="e">
        <f>IF(VLOOKUP($B169,'Contas a Receber'!$C169:$F169,2,FALSE)=C$2,'Contas a Receber'!$E169/'Contas a Receber'!$F169,"")</f>
        <v>#N/A</v>
      </c>
      <c r="D169" s="17" t="e">
        <f>IF(VLOOKUP($B169,'Contas a Receber'!$C169:$G169,5,FALSE)&gt;D$1,"",IF(VLOOKUP($B169,'Contas a Receber'!$C169:$G169,5,FALSE)=D$1,'Contas a Receber'!$E169/'Contas a Receber'!$F169,IF(COUNT($C169:C169)&lt;'Contas a Receber'!$F169,'Contas a Receber'!$E169/'Contas a Receber'!$F169,"")))</f>
        <v>#N/A</v>
      </c>
      <c r="E169" s="17" t="e">
        <f>IF(VLOOKUP($B169,'Contas a Receber'!$C169:$G169,5,FALSE)&gt;E$1,"",IF(VLOOKUP($B169,'Contas a Receber'!$C169:$G169,5,FALSE)=E$1,'Contas a Receber'!$E169/'Contas a Receber'!$F169,IF(COUNT($C169:D169)&lt;'Contas a Receber'!$F169,'Contas a Receber'!$E169/'Contas a Receber'!$F169,"")))</f>
        <v>#N/A</v>
      </c>
      <c r="F169" s="17" t="e">
        <f>IF(VLOOKUP($B169,'Contas a Receber'!$C169:$G169,5,FALSE)&gt;F$1,"",IF(VLOOKUP($B169,'Contas a Receber'!$C169:$G169,5,FALSE)=F$1,'Contas a Receber'!$E169/'Contas a Receber'!$F169,IF(COUNT($C169:E169)&lt;'Contas a Receber'!$F169,'Contas a Receber'!$E169/'Contas a Receber'!$F169,"")))</f>
        <v>#N/A</v>
      </c>
      <c r="G169" s="17" t="e">
        <f>IF(VLOOKUP($B169,'Contas a Receber'!$C169:$G169,5,FALSE)&gt;G$1,"",IF(VLOOKUP($B169,'Contas a Receber'!$C169:$G169,5,FALSE)=G$1,'Contas a Receber'!$E169/'Contas a Receber'!$F169,IF(COUNT($C169:F169)&lt;'Contas a Receber'!$F169,'Contas a Receber'!$E169/'Contas a Receber'!$F169,"")))</f>
        <v>#N/A</v>
      </c>
      <c r="H169" s="17" t="e">
        <f>IF(VLOOKUP($B169,'Contas a Receber'!$C169:$G169,5,FALSE)&gt;H$1,"",IF(VLOOKUP($B169,'Contas a Receber'!$C169:$G169,5,FALSE)=H$1,'Contas a Receber'!$E169/'Contas a Receber'!$F169,IF(COUNT($C169:G169)&lt;'Contas a Receber'!$F169,'Contas a Receber'!$E169/'Contas a Receber'!$F169,"")))</f>
        <v>#N/A</v>
      </c>
      <c r="I169" s="17" t="e">
        <f>IF(VLOOKUP($B169,'Contas a Receber'!$C169:$G169,5,FALSE)&gt;I$1,"",IF(VLOOKUP($B169,'Contas a Receber'!$C169:$G169,5,FALSE)=I$1,'Contas a Receber'!$E169/'Contas a Receber'!$F169,IF(COUNT($C169:H169)&lt;'Contas a Receber'!$F169,'Contas a Receber'!$E169/'Contas a Receber'!$F169,"")))</f>
        <v>#N/A</v>
      </c>
      <c r="J169" s="17" t="e">
        <f>IF(VLOOKUP($B169,'Contas a Receber'!$C169:$G169,5,FALSE)&gt;J$1,"",IF(VLOOKUP($B169,'Contas a Receber'!$C169:$G169,5,FALSE)=J$1,'Contas a Receber'!$E169/'Contas a Receber'!$F169,IF(COUNT($C169:I169)&lt;'Contas a Receber'!$F169,'Contas a Receber'!$E169/'Contas a Receber'!$F169,"")))</f>
        <v>#N/A</v>
      </c>
      <c r="K169" s="17" t="e">
        <f>IF(VLOOKUP($B169,'Contas a Receber'!$C169:$G169,5,FALSE)&gt;K$1,"",IF(VLOOKUP($B169,'Contas a Receber'!$C169:$G169,5,FALSE)=K$1,'Contas a Receber'!$E169/'Contas a Receber'!$F169,IF(COUNT($C169:J169)&lt;'Contas a Receber'!$F169,'Contas a Receber'!$E169/'Contas a Receber'!$F169,"")))</f>
        <v>#N/A</v>
      </c>
      <c r="L169" s="17" t="e">
        <f>IF(VLOOKUP($B169,'Contas a Receber'!$C169:$G169,5,FALSE)&gt;L$1,"",IF(VLOOKUP($B169,'Contas a Receber'!$C169:$G169,5,FALSE)=L$1,'Contas a Receber'!$E169/'Contas a Receber'!$F169,IF(COUNT($C169:K169)&lt;'Contas a Receber'!$F169,'Contas a Receber'!$E169/'Contas a Receber'!$F169,"")))</f>
        <v>#N/A</v>
      </c>
      <c r="M169" s="17" t="e">
        <f>IF(VLOOKUP($B169,'Contas a Receber'!$C169:$G169,5,FALSE)&gt;M$1,"",IF(VLOOKUP($B169,'Contas a Receber'!$C169:$G169,5,FALSE)=M$1,'Contas a Receber'!$E169/'Contas a Receber'!$F169,IF(COUNT($C169:L169)&lt;'Contas a Receber'!$F169,'Contas a Receber'!$E169/'Contas a Receber'!$F169,"")))</f>
        <v>#N/A</v>
      </c>
      <c r="N169" s="17" t="e">
        <f>IF(VLOOKUP($B169,'Contas a Receber'!$C169:$G169,5,FALSE)&gt;N$1,"",IF(VLOOKUP($B169,'Contas a Receber'!$C169:$G169,5,FALSE)=N$1,'Contas a Receber'!$E169/'Contas a Receber'!$F169,IF(COUNT($C169:M169)&lt;'Contas a Receber'!$F169,'Contas a Receber'!$E169/'Contas a Receber'!$F169,"")))</f>
        <v>#N/A</v>
      </c>
    </row>
    <row r="170" spans="2:14">
      <c r="B170" s="17">
        <f>'Contas a Receber'!C170</f>
        <v>0</v>
      </c>
      <c r="C170" s="17" t="e">
        <f>IF(VLOOKUP($B170,'Contas a Receber'!$C170:$F170,2,FALSE)=C$2,'Contas a Receber'!$E170/'Contas a Receber'!$F170,"")</f>
        <v>#N/A</v>
      </c>
      <c r="D170" s="17" t="e">
        <f>IF(VLOOKUP($B170,'Contas a Receber'!$C170:$G170,5,FALSE)&gt;D$1,"",IF(VLOOKUP($B170,'Contas a Receber'!$C170:$G170,5,FALSE)=D$1,'Contas a Receber'!$E170/'Contas a Receber'!$F170,IF(COUNT($C170:C170)&lt;'Contas a Receber'!$F170,'Contas a Receber'!$E170/'Contas a Receber'!$F170,"")))</f>
        <v>#N/A</v>
      </c>
      <c r="E170" s="17" t="e">
        <f>IF(VLOOKUP($B170,'Contas a Receber'!$C170:$G170,5,FALSE)&gt;E$1,"",IF(VLOOKUP($B170,'Contas a Receber'!$C170:$G170,5,FALSE)=E$1,'Contas a Receber'!$E170/'Contas a Receber'!$F170,IF(COUNT($C170:D170)&lt;'Contas a Receber'!$F170,'Contas a Receber'!$E170/'Contas a Receber'!$F170,"")))</f>
        <v>#N/A</v>
      </c>
      <c r="F170" s="17" t="e">
        <f>IF(VLOOKUP($B170,'Contas a Receber'!$C170:$G170,5,FALSE)&gt;F$1,"",IF(VLOOKUP($B170,'Contas a Receber'!$C170:$G170,5,FALSE)=F$1,'Contas a Receber'!$E170/'Contas a Receber'!$F170,IF(COUNT($C170:E170)&lt;'Contas a Receber'!$F170,'Contas a Receber'!$E170/'Contas a Receber'!$F170,"")))</f>
        <v>#N/A</v>
      </c>
      <c r="G170" s="17" t="e">
        <f>IF(VLOOKUP($B170,'Contas a Receber'!$C170:$G170,5,FALSE)&gt;G$1,"",IF(VLOOKUP($B170,'Contas a Receber'!$C170:$G170,5,FALSE)=G$1,'Contas a Receber'!$E170/'Contas a Receber'!$F170,IF(COUNT($C170:F170)&lt;'Contas a Receber'!$F170,'Contas a Receber'!$E170/'Contas a Receber'!$F170,"")))</f>
        <v>#N/A</v>
      </c>
      <c r="H170" s="17" t="e">
        <f>IF(VLOOKUP($B170,'Contas a Receber'!$C170:$G170,5,FALSE)&gt;H$1,"",IF(VLOOKUP($B170,'Contas a Receber'!$C170:$G170,5,FALSE)=H$1,'Contas a Receber'!$E170/'Contas a Receber'!$F170,IF(COUNT($C170:G170)&lt;'Contas a Receber'!$F170,'Contas a Receber'!$E170/'Contas a Receber'!$F170,"")))</f>
        <v>#N/A</v>
      </c>
      <c r="I170" s="17" t="e">
        <f>IF(VLOOKUP($B170,'Contas a Receber'!$C170:$G170,5,FALSE)&gt;I$1,"",IF(VLOOKUP($B170,'Contas a Receber'!$C170:$G170,5,FALSE)=I$1,'Contas a Receber'!$E170/'Contas a Receber'!$F170,IF(COUNT($C170:H170)&lt;'Contas a Receber'!$F170,'Contas a Receber'!$E170/'Contas a Receber'!$F170,"")))</f>
        <v>#N/A</v>
      </c>
      <c r="J170" s="17" t="e">
        <f>IF(VLOOKUP($B170,'Contas a Receber'!$C170:$G170,5,FALSE)&gt;J$1,"",IF(VLOOKUP($B170,'Contas a Receber'!$C170:$G170,5,FALSE)=J$1,'Contas a Receber'!$E170/'Contas a Receber'!$F170,IF(COUNT($C170:I170)&lt;'Contas a Receber'!$F170,'Contas a Receber'!$E170/'Contas a Receber'!$F170,"")))</f>
        <v>#N/A</v>
      </c>
      <c r="K170" s="17" t="e">
        <f>IF(VLOOKUP($B170,'Contas a Receber'!$C170:$G170,5,FALSE)&gt;K$1,"",IF(VLOOKUP($B170,'Contas a Receber'!$C170:$G170,5,FALSE)=K$1,'Contas a Receber'!$E170/'Contas a Receber'!$F170,IF(COUNT($C170:J170)&lt;'Contas a Receber'!$F170,'Contas a Receber'!$E170/'Contas a Receber'!$F170,"")))</f>
        <v>#N/A</v>
      </c>
      <c r="L170" s="17" t="e">
        <f>IF(VLOOKUP($B170,'Contas a Receber'!$C170:$G170,5,FALSE)&gt;L$1,"",IF(VLOOKUP($B170,'Contas a Receber'!$C170:$G170,5,FALSE)=L$1,'Contas a Receber'!$E170/'Contas a Receber'!$F170,IF(COUNT($C170:K170)&lt;'Contas a Receber'!$F170,'Contas a Receber'!$E170/'Contas a Receber'!$F170,"")))</f>
        <v>#N/A</v>
      </c>
      <c r="M170" s="17" t="e">
        <f>IF(VLOOKUP($B170,'Contas a Receber'!$C170:$G170,5,FALSE)&gt;M$1,"",IF(VLOOKUP($B170,'Contas a Receber'!$C170:$G170,5,FALSE)=M$1,'Contas a Receber'!$E170/'Contas a Receber'!$F170,IF(COUNT($C170:L170)&lt;'Contas a Receber'!$F170,'Contas a Receber'!$E170/'Contas a Receber'!$F170,"")))</f>
        <v>#N/A</v>
      </c>
      <c r="N170" s="17" t="e">
        <f>IF(VLOOKUP($B170,'Contas a Receber'!$C170:$G170,5,FALSE)&gt;N$1,"",IF(VLOOKUP($B170,'Contas a Receber'!$C170:$G170,5,FALSE)=N$1,'Contas a Receber'!$E170/'Contas a Receber'!$F170,IF(COUNT($C170:M170)&lt;'Contas a Receber'!$F170,'Contas a Receber'!$E170/'Contas a Receber'!$F170,"")))</f>
        <v>#N/A</v>
      </c>
    </row>
    <row r="171" spans="2:14">
      <c r="B171" s="17">
        <f>'Contas a Receber'!C171</f>
        <v>0</v>
      </c>
      <c r="C171" s="17" t="e">
        <f>IF(VLOOKUP($B171,'Contas a Receber'!$C171:$F171,2,FALSE)=C$2,'Contas a Receber'!$E171/'Contas a Receber'!$F171,"")</f>
        <v>#N/A</v>
      </c>
      <c r="D171" s="17" t="e">
        <f>IF(VLOOKUP($B171,'Contas a Receber'!$C171:$G171,5,FALSE)&gt;D$1,"",IF(VLOOKUP($B171,'Contas a Receber'!$C171:$G171,5,FALSE)=D$1,'Contas a Receber'!$E171/'Contas a Receber'!$F171,IF(COUNT($C171:C171)&lt;'Contas a Receber'!$F171,'Contas a Receber'!$E171/'Contas a Receber'!$F171,"")))</f>
        <v>#N/A</v>
      </c>
      <c r="E171" s="17" t="e">
        <f>IF(VLOOKUP($B171,'Contas a Receber'!$C171:$G171,5,FALSE)&gt;E$1,"",IF(VLOOKUP($B171,'Contas a Receber'!$C171:$G171,5,FALSE)=E$1,'Contas a Receber'!$E171/'Contas a Receber'!$F171,IF(COUNT($C171:D171)&lt;'Contas a Receber'!$F171,'Contas a Receber'!$E171/'Contas a Receber'!$F171,"")))</f>
        <v>#N/A</v>
      </c>
      <c r="F171" s="17" t="e">
        <f>IF(VLOOKUP($B171,'Contas a Receber'!$C171:$G171,5,FALSE)&gt;F$1,"",IF(VLOOKUP($B171,'Contas a Receber'!$C171:$G171,5,FALSE)=F$1,'Contas a Receber'!$E171/'Contas a Receber'!$F171,IF(COUNT($C171:E171)&lt;'Contas a Receber'!$F171,'Contas a Receber'!$E171/'Contas a Receber'!$F171,"")))</f>
        <v>#N/A</v>
      </c>
      <c r="G171" s="17" t="e">
        <f>IF(VLOOKUP($B171,'Contas a Receber'!$C171:$G171,5,FALSE)&gt;G$1,"",IF(VLOOKUP($B171,'Contas a Receber'!$C171:$G171,5,FALSE)=G$1,'Contas a Receber'!$E171/'Contas a Receber'!$F171,IF(COUNT($C171:F171)&lt;'Contas a Receber'!$F171,'Contas a Receber'!$E171/'Contas a Receber'!$F171,"")))</f>
        <v>#N/A</v>
      </c>
      <c r="H171" s="17" t="e">
        <f>IF(VLOOKUP($B171,'Contas a Receber'!$C171:$G171,5,FALSE)&gt;H$1,"",IF(VLOOKUP($B171,'Contas a Receber'!$C171:$G171,5,FALSE)=H$1,'Contas a Receber'!$E171/'Contas a Receber'!$F171,IF(COUNT($C171:G171)&lt;'Contas a Receber'!$F171,'Contas a Receber'!$E171/'Contas a Receber'!$F171,"")))</f>
        <v>#N/A</v>
      </c>
      <c r="I171" s="17" t="e">
        <f>IF(VLOOKUP($B171,'Contas a Receber'!$C171:$G171,5,FALSE)&gt;I$1,"",IF(VLOOKUP($B171,'Contas a Receber'!$C171:$G171,5,FALSE)=I$1,'Contas a Receber'!$E171/'Contas a Receber'!$F171,IF(COUNT($C171:H171)&lt;'Contas a Receber'!$F171,'Contas a Receber'!$E171/'Contas a Receber'!$F171,"")))</f>
        <v>#N/A</v>
      </c>
      <c r="J171" s="17" t="e">
        <f>IF(VLOOKUP($B171,'Contas a Receber'!$C171:$G171,5,FALSE)&gt;J$1,"",IF(VLOOKUP($B171,'Contas a Receber'!$C171:$G171,5,FALSE)=J$1,'Contas a Receber'!$E171/'Contas a Receber'!$F171,IF(COUNT($C171:I171)&lt;'Contas a Receber'!$F171,'Contas a Receber'!$E171/'Contas a Receber'!$F171,"")))</f>
        <v>#N/A</v>
      </c>
      <c r="K171" s="17" t="e">
        <f>IF(VLOOKUP($B171,'Contas a Receber'!$C171:$G171,5,FALSE)&gt;K$1,"",IF(VLOOKUP($B171,'Contas a Receber'!$C171:$G171,5,FALSE)=K$1,'Contas a Receber'!$E171/'Contas a Receber'!$F171,IF(COUNT($C171:J171)&lt;'Contas a Receber'!$F171,'Contas a Receber'!$E171/'Contas a Receber'!$F171,"")))</f>
        <v>#N/A</v>
      </c>
      <c r="L171" s="17" t="e">
        <f>IF(VLOOKUP($B171,'Contas a Receber'!$C171:$G171,5,FALSE)&gt;L$1,"",IF(VLOOKUP($B171,'Contas a Receber'!$C171:$G171,5,FALSE)=L$1,'Contas a Receber'!$E171/'Contas a Receber'!$F171,IF(COUNT($C171:K171)&lt;'Contas a Receber'!$F171,'Contas a Receber'!$E171/'Contas a Receber'!$F171,"")))</f>
        <v>#N/A</v>
      </c>
      <c r="M171" s="17" t="e">
        <f>IF(VLOOKUP($B171,'Contas a Receber'!$C171:$G171,5,FALSE)&gt;M$1,"",IF(VLOOKUP($B171,'Contas a Receber'!$C171:$G171,5,FALSE)=M$1,'Contas a Receber'!$E171/'Contas a Receber'!$F171,IF(COUNT($C171:L171)&lt;'Contas a Receber'!$F171,'Contas a Receber'!$E171/'Contas a Receber'!$F171,"")))</f>
        <v>#N/A</v>
      </c>
      <c r="N171" s="17" t="e">
        <f>IF(VLOOKUP($B171,'Contas a Receber'!$C171:$G171,5,FALSE)&gt;N$1,"",IF(VLOOKUP($B171,'Contas a Receber'!$C171:$G171,5,FALSE)=N$1,'Contas a Receber'!$E171/'Contas a Receber'!$F171,IF(COUNT($C171:M171)&lt;'Contas a Receber'!$F171,'Contas a Receber'!$E171/'Contas a Receber'!$F171,"")))</f>
        <v>#N/A</v>
      </c>
    </row>
    <row r="172" spans="2:14">
      <c r="B172" s="17">
        <f>'Contas a Receber'!C172</f>
        <v>0</v>
      </c>
      <c r="C172" s="17" t="e">
        <f>IF(VLOOKUP($B172,'Contas a Receber'!$C172:$F172,2,FALSE)=C$2,'Contas a Receber'!$E172/'Contas a Receber'!$F172,"")</f>
        <v>#N/A</v>
      </c>
      <c r="D172" s="17" t="e">
        <f>IF(VLOOKUP($B172,'Contas a Receber'!$C172:$G172,5,FALSE)&gt;D$1,"",IF(VLOOKUP($B172,'Contas a Receber'!$C172:$G172,5,FALSE)=D$1,'Contas a Receber'!$E172/'Contas a Receber'!$F172,IF(COUNT($C172:C172)&lt;'Contas a Receber'!$F172,'Contas a Receber'!$E172/'Contas a Receber'!$F172,"")))</f>
        <v>#N/A</v>
      </c>
      <c r="E172" s="17" t="e">
        <f>IF(VLOOKUP($B172,'Contas a Receber'!$C172:$G172,5,FALSE)&gt;E$1,"",IF(VLOOKUP($B172,'Contas a Receber'!$C172:$G172,5,FALSE)=E$1,'Contas a Receber'!$E172/'Contas a Receber'!$F172,IF(COUNT($C172:D172)&lt;'Contas a Receber'!$F172,'Contas a Receber'!$E172/'Contas a Receber'!$F172,"")))</f>
        <v>#N/A</v>
      </c>
      <c r="F172" s="17" t="e">
        <f>IF(VLOOKUP($B172,'Contas a Receber'!$C172:$G172,5,FALSE)&gt;F$1,"",IF(VLOOKUP($B172,'Contas a Receber'!$C172:$G172,5,FALSE)=F$1,'Contas a Receber'!$E172/'Contas a Receber'!$F172,IF(COUNT($C172:E172)&lt;'Contas a Receber'!$F172,'Contas a Receber'!$E172/'Contas a Receber'!$F172,"")))</f>
        <v>#N/A</v>
      </c>
      <c r="G172" s="17" t="e">
        <f>IF(VLOOKUP($B172,'Contas a Receber'!$C172:$G172,5,FALSE)&gt;G$1,"",IF(VLOOKUP($B172,'Contas a Receber'!$C172:$G172,5,FALSE)=G$1,'Contas a Receber'!$E172/'Contas a Receber'!$F172,IF(COUNT($C172:F172)&lt;'Contas a Receber'!$F172,'Contas a Receber'!$E172/'Contas a Receber'!$F172,"")))</f>
        <v>#N/A</v>
      </c>
      <c r="H172" s="17" t="e">
        <f>IF(VLOOKUP($B172,'Contas a Receber'!$C172:$G172,5,FALSE)&gt;H$1,"",IF(VLOOKUP($B172,'Contas a Receber'!$C172:$G172,5,FALSE)=H$1,'Contas a Receber'!$E172/'Contas a Receber'!$F172,IF(COUNT($C172:G172)&lt;'Contas a Receber'!$F172,'Contas a Receber'!$E172/'Contas a Receber'!$F172,"")))</f>
        <v>#N/A</v>
      </c>
      <c r="I172" s="17" t="e">
        <f>IF(VLOOKUP($B172,'Contas a Receber'!$C172:$G172,5,FALSE)&gt;I$1,"",IF(VLOOKUP($B172,'Contas a Receber'!$C172:$G172,5,FALSE)=I$1,'Contas a Receber'!$E172/'Contas a Receber'!$F172,IF(COUNT($C172:H172)&lt;'Contas a Receber'!$F172,'Contas a Receber'!$E172/'Contas a Receber'!$F172,"")))</f>
        <v>#N/A</v>
      </c>
      <c r="J172" s="17" t="e">
        <f>IF(VLOOKUP($B172,'Contas a Receber'!$C172:$G172,5,FALSE)&gt;J$1,"",IF(VLOOKUP($B172,'Contas a Receber'!$C172:$G172,5,FALSE)=J$1,'Contas a Receber'!$E172/'Contas a Receber'!$F172,IF(COUNT($C172:I172)&lt;'Contas a Receber'!$F172,'Contas a Receber'!$E172/'Contas a Receber'!$F172,"")))</f>
        <v>#N/A</v>
      </c>
      <c r="K172" s="17" t="e">
        <f>IF(VLOOKUP($B172,'Contas a Receber'!$C172:$G172,5,FALSE)&gt;K$1,"",IF(VLOOKUP($B172,'Contas a Receber'!$C172:$G172,5,FALSE)=K$1,'Contas a Receber'!$E172/'Contas a Receber'!$F172,IF(COUNT($C172:J172)&lt;'Contas a Receber'!$F172,'Contas a Receber'!$E172/'Contas a Receber'!$F172,"")))</f>
        <v>#N/A</v>
      </c>
      <c r="L172" s="17" t="e">
        <f>IF(VLOOKUP($B172,'Contas a Receber'!$C172:$G172,5,FALSE)&gt;L$1,"",IF(VLOOKUP($B172,'Contas a Receber'!$C172:$G172,5,FALSE)=L$1,'Contas a Receber'!$E172/'Contas a Receber'!$F172,IF(COUNT($C172:K172)&lt;'Contas a Receber'!$F172,'Contas a Receber'!$E172/'Contas a Receber'!$F172,"")))</f>
        <v>#N/A</v>
      </c>
      <c r="M172" s="17" t="e">
        <f>IF(VLOOKUP($B172,'Contas a Receber'!$C172:$G172,5,FALSE)&gt;M$1,"",IF(VLOOKUP($B172,'Contas a Receber'!$C172:$G172,5,FALSE)=M$1,'Contas a Receber'!$E172/'Contas a Receber'!$F172,IF(COUNT($C172:L172)&lt;'Contas a Receber'!$F172,'Contas a Receber'!$E172/'Contas a Receber'!$F172,"")))</f>
        <v>#N/A</v>
      </c>
      <c r="N172" s="17" t="e">
        <f>IF(VLOOKUP($B172,'Contas a Receber'!$C172:$G172,5,FALSE)&gt;N$1,"",IF(VLOOKUP($B172,'Contas a Receber'!$C172:$G172,5,FALSE)=N$1,'Contas a Receber'!$E172/'Contas a Receber'!$F172,IF(COUNT($C172:M172)&lt;'Contas a Receber'!$F172,'Contas a Receber'!$E172/'Contas a Receber'!$F172,"")))</f>
        <v>#N/A</v>
      </c>
    </row>
    <row r="173" spans="2:14">
      <c r="B173" s="17">
        <f>'Contas a Receber'!C173</f>
        <v>0</v>
      </c>
      <c r="C173" s="17" t="e">
        <f>IF(VLOOKUP($B173,'Contas a Receber'!$C173:$F173,2,FALSE)=C$2,'Contas a Receber'!$E173/'Contas a Receber'!$F173,"")</f>
        <v>#N/A</v>
      </c>
      <c r="D173" s="17" t="e">
        <f>IF(VLOOKUP($B173,'Contas a Receber'!$C173:$G173,5,FALSE)&gt;D$1,"",IF(VLOOKUP($B173,'Contas a Receber'!$C173:$G173,5,FALSE)=D$1,'Contas a Receber'!$E173/'Contas a Receber'!$F173,IF(COUNT($C173:C173)&lt;'Contas a Receber'!$F173,'Contas a Receber'!$E173/'Contas a Receber'!$F173,"")))</f>
        <v>#N/A</v>
      </c>
      <c r="E173" s="17" t="e">
        <f>IF(VLOOKUP($B173,'Contas a Receber'!$C173:$G173,5,FALSE)&gt;E$1,"",IF(VLOOKUP($B173,'Contas a Receber'!$C173:$G173,5,FALSE)=E$1,'Contas a Receber'!$E173/'Contas a Receber'!$F173,IF(COUNT($C173:D173)&lt;'Contas a Receber'!$F173,'Contas a Receber'!$E173/'Contas a Receber'!$F173,"")))</f>
        <v>#N/A</v>
      </c>
      <c r="F173" s="17" t="e">
        <f>IF(VLOOKUP($B173,'Contas a Receber'!$C173:$G173,5,FALSE)&gt;F$1,"",IF(VLOOKUP($B173,'Contas a Receber'!$C173:$G173,5,FALSE)=F$1,'Contas a Receber'!$E173/'Contas a Receber'!$F173,IF(COUNT($C173:E173)&lt;'Contas a Receber'!$F173,'Contas a Receber'!$E173/'Contas a Receber'!$F173,"")))</f>
        <v>#N/A</v>
      </c>
      <c r="G173" s="17" t="e">
        <f>IF(VLOOKUP($B173,'Contas a Receber'!$C173:$G173,5,FALSE)&gt;G$1,"",IF(VLOOKUP($B173,'Contas a Receber'!$C173:$G173,5,FALSE)=G$1,'Contas a Receber'!$E173/'Contas a Receber'!$F173,IF(COUNT($C173:F173)&lt;'Contas a Receber'!$F173,'Contas a Receber'!$E173/'Contas a Receber'!$F173,"")))</f>
        <v>#N/A</v>
      </c>
      <c r="H173" s="17" t="e">
        <f>IF(VLOOKUP($B173,'Contas a Receber'!$C173:$G173,5,FALSE)&gt;H$1,"",IF(VLOOKUP($B173,'Contas a Receber'!$C173:$G173,5,FALSE)=H$1,'Contas a Receber'!$E173/'Contas a Receber'!$F173,IF(COUNT($C173:G173)&lt;'Contas a Receber'!$F173,'Contas a Receber'!$E173/'Contas a Receber'!$F173,"")))</f>
        <v>#N/A</v>
      </c>
      <c r="I173" s="17" t="e">
        <f>IF(VLOOKUP($B173,'Contas a Receber'!$C173:$G173,5,FALSE)&gt;I$1,"",IF(VLOOKUP($B173,'Contas a Receber'!$C173:$G173,5,FALSE)=I$1,'Contas a Receber'!$E173/'Contas a Receber'!$F173,IF(COUNT($C173:H173)&lt;'Contas a Receber'!$F173,'Contas a Receber'!$E173/'Contas a Receber'!$F173,"")))</f>
        <v>#N/A</v>
      </c>
      <c r="J173" s="17" t="e">
        <f>IF(VLOOKUP($B173,'Contas a Receber'!$C173:$G173,5,FALSE)&gt;J$1,"",IF(VLOOKUP($B173,'Contas a Receber'!$C173:$G173,5,FALSE)=J$1,'Contas a Receber'!$E173/'Contas a Receber'!$F173,IF(COUNT($C173:I173)&lt;'Contas a Receber'!$F173,'Contas a Receber'!$E173/'Contas a Receber'!$F173,"")))</f>
        <v>#N/A</v>
      </c>
      <c r="K173" s="17" t="e">
        <f>IF(VLOOKUP($B173,'Contas a Receber'!$C173:$G173,5,FALSE)&gt;K$1,"",IF(VLOOKUP($B173,'Contas a Receber'!$C173:$G173,5,FALSE)=K$1,'Contas a Receber'!$E173/'Contas a Receber'!$F173,IF(COUNT($C173:J173)&lt;'Contas a Receber'!$F173,'Contas a Receber'!$E173/'Contas a Receber'!$F173,"")))</f>
        <v>#N/A</v>
      </c>
      <c r="L173" s="17" t="e">
        <f>IF(VLOOKUP($B173,'Contas a Receber'!$C173:$G173,5,FALSE)&gt;L$1,"",IF(VLOOKUP($B173,'Contas a Receber'!$C173:$G173,5,FALSE)=L$1,'Contas a Receber'!$E173/'Contas a Receber'!$F173,IF(COUNT($C173:K173)&lt;'Contas a Receber'!$F173,'Contas a Receber'!$E173/'Contas a Receber'!$F173,"")))</f>
        <v>#N/A</v>
      </c>
      <c r="M173" s="17" t="e">
        <f>IF(VLOOKUP($B173,'Contas a Receber'!$C173:$G173,5,FALSE)&gt;M$1,"",IF(VLOOKUP($B173,'Contas a Receber'!$C173:$G173,5,FALSE)=M$1,'Contas a Receber'!$E173/'Contas a Receber'!$F173,IF(COUNT($C173:L173)&lt;'Contas a Receber'!$F173,'Contas a Receber'!$E173/'Contas a Receber'!$F173,"")))</f>
        <v>#N/A</v>
      </c>
      <c r="N173" s="17" t="e">
        <f>IF(VLOOKUP($B173,'Contas a Receber'!$C173:$G173,5,FALSE)&gt;N$1,"",IF(VLOOKUP($B173,'Contas a Receber'!$C173:$G173,5,FALSE)=N$1,'Contas a Receber'!$E173/'Contas a Receber'!$F173,IF(COUNT($C173:M173)&lt;'Contas a Receber'!$F173,'Contas a Receber'!$E173/'Contas a Receber'!$F173,"")))</f>
        <v>#N/A</v>
      </c>
    </row>
    <row r="174" spans="2:14">
      <c r="B174" s="17">
        <f>'Contas a Receber'!C174</f>
        <v>0</v>
      </c>
      <c r="C174" s="17" t="e">
        <f>IF(VLOOKUP($B174,'Contas a Receber'!$C174:$F174,2,FALSE)=C$2,'Contas a Receber'!$E174/'Contas a Receber'!$F174,"")</f>
        <v>#N/A</v>
      </c>
      <c r="D174" s="17" t="e">
        <f>IF(VLOOKUP($B174,'Contas a Receber'!$C174:$G174,5,FALSE)&gt;D$1,"",IF(VLOOKUP($B174,'Contas a Receber'!$C174:$G174,5,FALSE)=D$1,'Contas a Receber'!$E174/'Contas a Receber'!$F174,IF(COUNT($C174:C174)&lt;'Contas a Receber'!$F174,'Contas a Receber'!$E174/'Contas a Receber'!$F174,"")))</f>
        <v>#N/A</v>
      </c>
      <c r="E174" s="17" t="e">
        <f>IF(VLOOKUP($B174,'Contas a Receber'!$C174:$G174,5,FALSE)&gt;E$1,"",IF(VLOOKUP($B174,'Contas a Receber'!$C174:$G174,5,FALSE)=E$1,'Contas a Receber'!$E174/'Contas a Receber'!$F174,IF(COUNT($C174:D174)&lt;'Contas a Receber'!$F174,'Contas a Receber'!$E174/'Contas a Receber'!$F174,"")))</f>
        <v>#N/A</v>
      </c>
      <c r="F174" s="17" t="e">
        <f>IF(VLOOKUP($B174,'Contas a Receber'!$C174:$G174,5,FALSE)&gt;F$1,"",IF(VLOOKUP($B174,'Contas a Receber'!$C174:$G174,5,FALSE)=F$1,'Contas a Receber'!$E174/'Contas a Receber'!$F174,IF(COUNT($C174:E174)&lt;'Contas a Receber'!$F174,'Contas a Receber'!$E174/'Contas a Receber'!$F174,"")))</f>
        <v>#N/A</v>
      </c>
      <c r="G174" s="17" t="e">
        <f>IF(VLOOKUP($B174,'Contas a Receber'!$C174:$G174,5,FALSE)&gt;G$1,"",IF(VLOOKUP($B174,'Contas a Receber'!$C174:$G174,5,FALSE)=G$1,'Contas a Receber'!$E174/'Contas a Receber'!$F174,IF(COUNT($C174:F174)&lt;'Contas a Receber'!$F174,'Contas a Receber'!$E174/'Contas a Receber'!$F174,"")))</f>
        <v>#N/A</v>
      </c>
      <c r="H174" s="17" t="e">
        <f>IF(VLOOKUP($B174,'Contas a Receber'!$C174:$G174,5,FALSE)&gt;H$1,"",IF(VLOOKUP($B174,'Contas a Receber'!$C174:$G174,5,FALSE)=H$1,'Contas a Receber'!$E174/'Contas a Receber'!$F174,IF(COUNT($C174:G174)&lt;'Contas a Receber'!$F174,'Contas a Receber'!$E174/'Contas a Receber'!$F174,"")))</f>
        <v>#N/A</v>
      </c>
      <c r="I174" s="17" t="e">
        <f>IF(VLOOKUP($B174,'Contas a Receber'!$C174:$G174,5,FALSE)&gt;I$1,"",IF(VLOOKUP($B174,'Contas a Receber'!$C174:$G174,5,FALSE)=I$1,'Contas a Receber'!$E174/'Contas a Receber'!$F174,IF(COUNT($C174:H174)&lt;'Contas a Receber'!$F174,'Contas a Receber'!$E174/'Contas a Receber'!$F174,"")))</f>
        <v>#N/A</v>
      </c>
      <c r="J174" s="17" t="e">
        <f>IF(VLOOKUP($B174,'Contas a Receber'!$C174:$G174,5,FALSE)&gt;J$1,"",IF(VLOOKUP($B174,'Contas a Receber'!$C174:$G174,5,FALSE)=J$1,'Contas a Receber'!$E174/'Contas a Receber'!$F174,IF(COUNT($C174:I174)&lt;'Contas a Receber'!$F174,'Contas a Receber'!$E174/'Contas a Receber'!$F174,"")))</f>
        <v>#N/A</v>
      </c>
      <c r="K174" s="17" t="e">
        <f>IF(VLOOKUP($B174,'Contas a Receber'!$C174:$G174,5,FALSE)&gt;K$1,"",IF(VLOOKUP($B174,'Contas a Receber'!$C174:$G174,5,FALSE)=K$1,'Contas a Receber'!$E174/'Contas a Receber'!$F174,IF(COUNT($C174:J174)&lt;'Contas a Receber'!$F174,'Contas a Receber'!$E174/'Contas a Receber'!$F174,"")))</f>
        <v>#N/A</v>
      </c>
      <c r="L174" s="17" t="e">
        <f>IF(VLOOKUP($B174,'Contas a Receber'!$C174:$G174,5,FALSE)&gt;L$1,"",IF(VLOOKUP($B174,'Contas a Receber'!$C174:$G174,5,FALSE)=L$1,'Contas a Receber'!$E174/'Contas a Receber'!$F174,IF(COUNT($C174:K174)&lt;'Contas a Receber'!$F174,'Contas a Receber'!$E174/'Contas a Receber'!$F174,"")))</f>
        <v>#N/A</v>
      </c>
      <c r="M174" s="17" t="e">
        <f>IF(VLOOKUP($B174,'Contas a Receber'!$C174:$G174,5,FALSE)&gt;M$1,"",IF(VLOOKUP($B174,'Contas a Receber'!$C174:$G174,5,FALSE)=M$1,'Contas a Receber'!$E174/'Contas a Receber'!$F174,IF(COUNT($C174:L174)&lt;'Contas a Receber'!$F174,'Contas a Receber'!$E174/'Contas a Receber'!$F174,"")))</f>
        <v>#N/A</v>
      </c>
      <c r="N174" s="17" t="e">
        <f>IF(VLOOKUP($B174,'Contas a Receber'!$C174:$G174,5,FALSE)&gt;N$1,"",IF(VLOOKUP($B174,'Contas a Receber'!$C174:$G174,5,FALSE)=N$1,'Contas a Receber'!$E174/'Contas a Receber'!$F174,IF(COUNT($C174:M174)&lt;'Contas a Receber'!$F174,'Contas a Receber'!$E174/'Contas a Receber'!$F174,"")))</f>
        <v>#N/A</v>
      </c>
    </row>
    <row r="175" spans="2:14">
      <c r="B175" s="17">
        <f>'Contas a Receber'!C175</f>
        <v>0</v>
      </c>
      <c r="C175" s="17" t="e">
        <f>IF(VLOOKUP($B175,'Contas a Receber'!$C175:$F175,2,FALSE)=C$2,'Contas a Receber'!$E175/'Contas a Receber'!$F175,"")</f>
        <v>#N/A</v>
      </c>
      <c r="D175" s="17" t="e">
        <f>IF(VLOOKUP($B175,'Contas a Receber'!$C175:$G175,5,FALSE)&gt;D$1,"",IF(VLOOKUP($B175,'Contas a Receber'!$C175:$G175,5,FALSE)=D$1,'Contas a Receber'!$E175/'Contas a Receber'!$F175,IF(COUNT($C175:C175)&lt;'Contas a Receber'!$F175,'Contas a Receber'!$E175/'Contas a Receber'!$F175,"")))</f>
        <v>#N/A</v>
      </c>
      <c r="E175" s="17" t="e">
        <f>IF(VLOOKUP($B175,'Contas a Receber'!$C175:$G175,5,FALSE)&gt;E$1,"",IF(VLOOKUP($B175,'Contas a Receber'!$C175:$G175,5,FALSE)=E$1,'Contas a Receber'!$E175/'Contas a Receber'!$F175,IF(COUNT($C175:D175)&lt;'Contas a Receber'!$F175,'Contas a Receber'!$E175/'Contas a Receber'!$F175,"")))</f>
        <v>#N/A</v>
      </c>
      <c r="F175" s="17" t="e">
        <f>IF(VLOOKUP($B175,'Contas a Receber'!$C175:$G175,5,FALSE)&gt;F$1,"",IF(VLOOKUP($B175,'Contas a Receber'!$C175:$G175,5,FALSE)=F$1,'Contas a Receber'!$E175/'Contas a Receber'!$F175,IF(COUNT($C175:E175)&lt;'Contas a Receber'!$F175,'Contas a Receber'!$E175/'Contas a Receber'!$F175,"")))</f>
        <v>#N/A</v>
      </c>
      <c r="G175" s="17" t="e">
        <f>IF(VLOOKUP($B175,'Contas a Receber'!$C175:$G175,5,FALSE)&gt;G$1,"",IF(VLOOKUP($B175,'Contas a Receber'!$C175:$G175,5,FALSE)=G$1,'Contas a Receber'!$E175/'Contas a Receber'!$F175,IF(COUNT($C175:F175)&lt;'Contas a Receber'!$F175,'Contas a Receber'!$E175/'Contas a Receber'!$F175,"")))</f>
        <v>#N/A</v>
      </c>
      <c r="H175" s="17" t="e">
        <f>IF(VLOOKUP($B175,'Contas a Receber'!$C175:$G175,5,FALSE)&gt;H$1,"",IF(VLOOKUP($B175,'Contas a Receber'!$C175:$G175,5,FALSE)=H$1,'Contas a Receber'!$E175/'Contas a Receber'!$F175,IF(COUNT($C175:G175)&lt;'Contas a Receber'!$F175,'Contas a Receber'!$E175/'Contas a Receber'!$F175,"")))</f>
        <v>#N/A</v>
      </c>
      <c r="I175" s="17" t="e">
        <f>IF(VLOOKUP($B175,'Contas a Receber'!$C175:$G175,5,FALSE)&gt;I$1,"",IF(VLOOKUP($B175,'Contas a Receber'!$C175:$G175,5,FALSE)=I$1,'Contas a Receber'!$E175/'Contas a Receber'!$F175,IF(COUNT($C175:H175)&lt;'Contas a Receber'!$F175,'Contas a Receber'!$E175/'Contas a Receber'!$F175,"")))</f>
        <v>#N/A</v>
      </c>
      <c r="J175" s="17" t="e">
        <f>IF(VLOOKUP($B175,'Contas a Receber'!$C175:$G175,5,FALSE)&gt;J$1,"",IF(VLOOKUP($B175,'Contas a Receber'!$C175:$G175,5,FALSE)=J$1,'Contas a Receber'!$E175/'Contas a Receber'!$F175,IF(COUNT($C175:I175)&lt;'Contas a Receber'!$F175,'Contas a Receber'!$E175/'Contas a Receber'!$F175,"")))</f>
        <v>#N/A</v>
      </c>
      <c r="K175" s="17" t="e">
        <f>IF(VLOOKUP($B175,'Contas a Receber'!$C175:$G175,5,FALSE)&gt;K$1,"",IF(VLOOKUP($B175,'Contas a Receber'!$C175:$G175,5,FALSE)=K$1,'Contas a Receber'!$E175/'Contas a Receber'!$F175,IF(COUNT($C175:J175)&lt;'Contas a Receber'!$F175,'Contas a Receber'!$E175/'Contas a Receber'!$F175,"")))</f>
        <v>#N/A</v>
      </c>
      <c r="L175" s="17" t="e">
        <f>IF(VLOOKUP($B175,'Contas a Receber'!$C175:$G175,5,FALSE)&gt;L$1,"",IF(VLOOKUP($B175,'Contas a Receber'!$C175:$G175,5,FALSE)=L$1,'Contas a Receber'!$E175/'Contas a Receber'!$F175,IF(COUNT($C175:K175)&lt;'Contas a Receber'!$F175,'Contas a Receber'!$E175/'Contas a Receber'!$F175,"")))</f>
        <v>#N/A</v>
      </c>
      <c r="M175" s="17" t="e">
        <f>IF(VLOOKUP($B175,'Contas a Receber'!$C175:$G175,5,FALSE)&gt;M$1,"",IF(VLOOKUP($B175,'Contas a Receber'!$C175:$G175,5,FALSE)=M$1,'Contas a Receber'!$E175/'Contas a Receber'!$F175,IF(COUNT($C175:L175)&lt;'Contas a Receber'!$F175,'Contas a Receber'!$E175/'Contas a Receber'!$F175,"")))</f>
        <v>#N/A</v>
      </c>
      <c r="N175" s="17" t="e">
        <f>IF(VLOOKUP($B175,'Contas a Receber'!$C175:$G175,5,FALSE)&gt;N$1,"",IF(VLOOKUP($B175,'Contas a Receber'!$C175:$G175,5,FALSE)=N$1,'Contas a Receber'!$E175/'Contas a Receber'!$F175,IF(COUNT($C175:M175)&lt;'Contas a Receber'!$F175,'Contas a Receber'!$E175/'Contas a Receber'!$F175,"")))</f>
        <v>#N/A</v>
      </c>
    </row>
    <row r="176" spans="2:14">
      <c r="B176" s="17">
        <f>'Contas a Receber'!C176</f>
        <v>0</v>
      </c>
      <c r="C176" s="17" t="e">
        <f>IF(VLOOKUP($B176,'Contas a Receber'!$C176:$F176,2,FALSE)=C$2,'Contas a Receber'!$E176/'Contas a Receber'!$F176,"")</f>
        <v>#N/A</v>
      </c>
      <c r="D176" s="17" t="e">
        <f>IF(VLOOKUP($B176,'Contas a Receber'!$C176:$G176,5,FALSE)&gt;D$1,"",IF(VLOOKUP($B176,'Contas a Receber'!$C176:$G176,5,FALSE)=D$1,'Contas a Receber'!$E176/'Contas a Receber'!$F176,IF(COUNT($C176:C176)&lt;'Contas a Receber'!$F176,'Contas a Receber'!$E176/'Contas a Receber'!$F176,"")))</f>
        <v>#N/A</v>
      </c>
      <c r="E176" s="17" t="e">
        <f>IF(VLOOKUP($B176,'Contas a Receber'!$C176:$G176,5,FALSE)&gt;E$1,"",IF(VLOOKUP($B176,'Contas a Receber'!$C176:$G176,5,FALSE)=E$1,'Contas a Receber'!$E176/'Contas a Receber'!$F176,IF(COUNT($C176:D176)&lt;'Contas a Receber'!$F176,'Contas a Receber'!$E176/'Contas a Receber'!$F176,"")))</f>
        <v>#N/A</v>
      </c>
      <c r="F176" s="17" t="e">
        <f>IF(VLOOKUP($B176,'Contas a Receber'!$C176:$G176,5,FALSE)&gt;F$1,"",IF(VLOOKUP($B176,'Contas a Receber'!$C176:$G176,5,FALSE)=F$1,'Contas a Receber'!$E176/'Contas a Receber'!$F176,IF(COUNT($C176:E176)&lt;'Contas a Receber'!$F176,'Contas a Receber'!$E176/'Contas a Receber'!$F176,"")))</f>
        <v>#N/A</v>
      </c>
      <c r="G176" s="17" t="e">
        <f>IF(VLOOKUP($B176,'Contas a Receber'!$C176:$G176,5,FALSE)&gt;G$1,"",IF(VLOOKUP($B176,'Contas a Receber'!$C176:$G176,5,FALSE)=G$1,'Contas a Receber'!$E176/'Contas a Receber'!$F176,IF(COUNT($C176:F176)&lt;'Contas a Receber'!$F176,'Contas a Receber'!$E176/'Contas a Receber'!$F176,"")))</f>
        <v>#N/A</v>
      </c>
      <c r="H176" s="17" t="e">
        <f>IF(VLOOKUP($B176,'Contas a Receber'!$C176:$G176,5,FALSE)&gt;H$1,"",IF(VLOOKUP($B176,'Contas a Receber'!$C176:$G176,5,FALSE)=H$1,'Contas a Receber'!$E176/'Contas a Receber'!$F176,IF(COUNT($C176:G176)&lt;'Contas a Receber'!$F176,'Contas a Receber'!$E176/'Contas a Receber'!$F176,"")))</f>
        <v>#N/A</v>
      </c>
      <c r="I176" s="17" t="e">
        <f>IF(VLOOKUP($B176,'Contas a Receber'!$C176:$G176,5,FALSE)&gt;I$1,"",IF(VLOOKUP($B176,'Contas a Receber'!$C176:$G176,5,FALSE)=I$1,'Contas a Receber'!$E176/'Contas a Receber'!$F176,IF(COUNT($C176:H176)&lt;'Contas a Receber'!$F176,'Contas a Receber'!$E176/'Contas a Receber'!$F176,"")))</f>
        <v>#N/A</v>
      </c>
      <c r="J176" s="17" t="e">
        <f>IF(VLOOKUP($B176,'Contas a Receber'!$C176:$G176,5,FALSE)&gt;J$1,"",IF(VLOOKUP($B176,'Contas a Receber'!$C176:$G176,5,FALSE)=J$1,'Contas a Receber'!$E176/'Contas a Receber'!$F176,IF(COUNT($C176:I176)&lt;'Contas a Receber'!$F176,'Contas a Receber'!$E176/'Contas a Receber'!$F176,"")))</f>
        <v>#N/A</v>
      </c>
      <c r="K176" s="17" t="e">
        <f>IF(VLOOKUP($B176,'Contas a Receber'!$C176:$G176,5,FALSE)&gt;K$1,"",IF(VLOOKUP($B176,'Contas a Receber'!$C176:$G176,5,FALSE)=K$1,'Contas a Receber'!$E176/'Contas a Receber'!$F176,IF(COUNT($C176:J176)&lt;'Contas a Receber'!$F176,'Contas a Receber'!$E176/'Contas a Receber'!$F176,"")))</f>
        <v>#N/A</v>
      </c>
      <c r="L176" s="17" t="e">
        <f>IF(VLOOKUP($B176,'Contas a Receber'!$C176:$G176,5,FALSE)&gt;L$1,"",IF(VLOOKUP($B176,'Contas a Receber'!$C176:$G176,5,FALSE)=L$1,'Contas a Receber'!$E176/'Contas a Receber'!$F176,IF(COUNT($C176:K176)&lt;'Contas a Receber'!$F176,'Contas a Receber'!$E176/'Contas a Receber'!$F176,"")))</f>
        <v>#N/A</v>
      </c>
      <c r="M176" s="17" t="e">
        <f>IF(VLOOKUP($B176,'Contas a Receber'!$C176:$G176,5,FALSE)&gt;M$1,"",IF(VLOOKUP($B176,'Contas a Receber'!$C176:$G176,5,FALSE)=M$1,'Contas a Receber'!$E176/'Contas a Receber'!$F176,IF(COUNT($C176:L176)&lt;'Contas a Receber'!$F176,'Contas a Receber'!$E176/'Contas a Receber'!$F176,"")))</f>
        <v>#N/A</v>
      </c>
      <c r="N176" s="17" t="e">
        <f>IF(VLOOKUP($B176,'Contas a Receber'!$C176:$G176,5,FALSE)&gt;N$1,"",IF(VLOOKUP($B176,'Contas a Receber'!$C176:$G176,5,FALSE)=N$1,'Contas a Receber'!$E176/'Contas a Receber'!$F176,IF(COUNT($C176:M176)&lt;'Contas a Receber'!$F176,'Contas a Receber'!$E176/'Contas a Receber'!$F176,"")))</f>
        <v>#N/A</v>
      </c>
    </row>
    <row r="177" spans="2:14">
      <c r="B177" s="17">
        <f>'Contas a Receber'!C177</f>
        <v>0</v>
      </c>
      <c r="C177" s="17" t="e">
        <f>IF(VLOOKUP($B177,'Contas a Receber'!$C177:$F177,2,FALSE)=C$2,'Contas a Receber'!$E177/'Contas a Receber'!$F177,"")</f>
        <v>#N/A</v>
      </c>
      <c r="D177" s="17" t="e">
        <f>IF(VLOOKUP($B177,'Contas a Receber'!$C177:$G177,5,FALSE)&gt;D$1,"",IF(VLOOKUP($B177,'Contas a Receber'!$C177:$G177,5,FALSE)=D$1,'Contas a Receber'!$E177/'Contas a Receber'!$F177,IF(COUNT($C177:C177)&lt;'Contas a Receber'!$F177,'Contas a Receber'!$E177/'Contas a Receber'!$F177,"")))</f>
        <v>#N/A</v>
      </c>
      <c r="E177" s="17" t="e">
        <f>IF(VLOOKUP($B177,'Contas a Receber'!$C177:$G177,5,FALSE)&gt;E$1,"",IF(VLOOKUP($B177,'Contas a Receber'!$C177:$G177,5,FALSE)=E$1,'Contas a Receber'!$E177/'Contas a Receber'!$F177,IF(COUNT($C177:D177)&lt;'Contas a Receber'!$F177,'Contas a Receber'!$E177/'Contas a Receber'!$F177,"")))</f>
        <v>#N/A</v>
      </c>
      <c r="F177" s="17" t="e">
        <f>IF(VLOOKUP($B177,'Contas a Receber'!$C177:$G177,5,FALSE)&gt;F$1,"",IF(VLOOKUP($B177,'Contas a Receber'!$C177:$G177,5,FALSE)=F$1,'Contas a Receber'!$E177/'Contas a Receber'!$F177,IF(COUNT($C177:E177)&lt;'Contas a Receber'!$F177,'Contas a Receber'!$E177/'Contas a Receber'!$F177,"")))</f>
        <v>#N/A</v>
      </c>
      <c r="G177" s="17" t="e">
        <f>IF(VLOOKUP($B177,'Contas a Receber'!$C177:$G177,5,FALSE)&gt;G$1,"",IF(VLOOKUP($B177,'Contas a Receber'!$C177:$G177,5,FALSE)=G$1,'Contas a Receber'!$E177/'Contas a Receber'!$F177,IF(COUNT($C177:F177)&lt;'Contas a Receber'!$F177,'Contas a Receber'!$E177/'Contas a Receber'!$F177,"")))</f>
        <v>#N/A</v>
      </c>
      <c r="H177" s="17" t="e">
        <f>IF(VLOOKUP($B177,'Contas a Receber'!$C177:$G177,5,FALSE)&gt;H$1,"",IF(VLOOKUP($B177,'Contas a Receber'!$C177:$G177,5,FALSE)=H$1,'Contas a Receber'!$E177/'Contas a Receber'!$F177,IF(COUNT($C177:G177)&lt;'Contas a Receber'!$F177,'Contas a Receber'!$E177/'Contas a Receber'!$F177,"")))</f>
        <v>#N/A</v>
      </c>
      <c r="I177" s="17" t="e">
        <f>IF(VLOOKUP($B177,'Contas a Receber'!$C177:$G177,5,FALSE)&gt;I$1,"",IF(VLOOKUP($B177,'Contas a Receber'!$C177:$G177,5,FALSE)=I$1,'Contas a Receber'!$E177/'Contas a Receber'!$F177,IF(COUNT($C177:H177)&lt;'Contas a Receber'!$F177,'Contas a Receber'!$E177/'Contas a Receber'!$F177,"")))</f>
        <v>#N/A</v>
      </c>
      <c r="J177" s="17" t="e">
        <f>IF(VLOOKUP($B177,'Contas a Receber'!$C177:$G177,5,FALSE)&gt;J$1,"",IF(VLOOKUP($B177,'Contas a Receber'!$C177:$G177,5,FALSE)=J$1,'Contas a Receber'!$E177/'Contas a Receber'!$F177,IF(COUNT($C177:I177)&lt;'Contas a Receber'!$F177,'Contas a Receber'!$E177/'Contas a Receber'!$F177,"")))</f>
        <v>#N/A</v>
      </c>
      <c r="K177" s="17" t="e">
        <f>IF(VLOOKUP($B177,'Contas a Receber'!$C177:$G177,5,FALSE)&gt;K$1,"",IF(VLOOKUP($B177,'Contas a Receber'!$C177:$G177,5,FALSE)=K$1,'Contas a Receber'!$E177/'Contas a Receber'!$F177,IF(COUNT($C177:J177)&lt;'Contas a Receber'!$F177,'Contas a Receber'!$E177/'Contas a Receber'!$F177,"")))</f>
        <v>#N/A</v>
      </c>
      <c r="L177" s="17" t="e">
        <f>IF(VLOOKUP($B177,'Contas a Receber'!$C177:$G177,5,FALSE)&gt;L$1,"",IF(VLOOKUP($B177,'Contas a Receber'!$C177:$G177,5,FALSE)=L$1,'Contas a Receber'!$E177/'Contas a Receber'!$F177,IF(COUNT($C177:K177)&lt;'Contas a Receber'!$F177,'Contas a Receber'!$E177/'Contas a Receber'!$F177,"")))</f>
        <v>#N/A</v>
      </c>
      <c r="M177" s="17" t="e">
        <f>IF(VLOOKUP($B177,'Contas a Receber'!$C177:$G177,5,FALSE)&gt;M$1,"",IF(VLOOKUP($B177,'Contas a Receber'!$C177:$G177,5,FALSE)=M$1,'Contas a Receber'!$E177/'Contas a Receber'!$F177,IF(COUNT($C177:L177)&lt;'Contas a Receber'!$F177,'Contas a Receber'!$E177/'Contas a Receber'!$F177,"")))</f>
        <v>#N/A</v>
      </c>
      <c r="N177" s="17" t="e">
        <f>IF(VLOOKUP($B177,'Contas a Receber'!$C177:$G177,5,FALSE)&gt;N$1,"",IF(VLOOKUP($B177,'Contas a Receber'!$C177:$G177,5,FALSE)=N$1,'Contas a Receber'!$E177/'Contas a Receber'!$F177,IF(COUNT($C177:M177)&lt;'Contas a Receber'!$F177,'Contas a Receber'!$E177/'Contas a Receber'!$F177,"")))</f>
        <v>#N/A</v>
      </c>
    </row>
    <row r="178" spans="2:14">
      <c r="B178" s="17">
        <f>'Contas a Receber'!C178</f>
        <v>0</v>
      </c>
      <c r="C178" s="17" t="e">
        <f>IF(VLOOKUP($B178,'Contas a Receber'!$C178:$F178,2,FALSE)=C$2,'Contas a Receber'!$E178/'Contas a Receber'!$F178,"")</f>
        <v>#N/A</v>
      </c>
      <c r="D178" s="17" t="e">
        <f>IF(VLOOKUP($B178,'Contas a Receber'!$C178:$G178,5,FALSE)&gt;D$1,"",IF(VLOOKUP($B178,'Contas a Receber'!$C178:$G178,5,FALSE)=D$1,'Contas a Receber'!$E178/'Contas a Receber'!$F178,IF(COUNT($C178:C178)&lt;'Contas a Receber'!$F178,'Contas a Receber'!$E178/'Contas a Receber'!$F178,"")))</f>
        <v>#N/A</v>
      </c>
      <c r="E178" s="17" t="e">
        <f>IF(VLOOKUP($B178,'Contas a Receber'!$C178:$G178,5,FALSE)&gt;E$1,"",IF(VLOOKUP($B178,'Contas a Receber'!$C178:$G178,5,FALSE)=E$1,'Contas a Receber'!$E178/'Contas a Receber'!$F178,IF(COUNT($C178:D178)&lt;'Contas a Receber'!$F178,'Contas a Receber'!$E178/'Contas a Receber'!$F178,"")))</f>
        <v>#N/A</v>
      </c>
      <c r="F178" s="17" t="e">
        <f>IF(VLOOKUP($B178,'Contas a Receber'!$C178:$G178,5,FALSE)&gt;F$1,"",IF(VLOOKUP($B178,'Contas a Receber'!$C178:$G178,5,FALSE)=F$1,'Contas a Receber'!$E178/'Contas a Receber'!$F178,IF(COUNT($C178:E178)&lt;'Contas a Receber'!$F178,'Contas a Receber'!$E178/'Contas a Receber'!$F178,"")))</f>
        <v>#N/A</v>
      </c>
      <c r="G178" s="17" t="e">
        <f>IF(VLOOKUP($B178,'Contas a Receber'!$C178:$G178,5,FALSE)&gt;G$1,"",IF(VLOOKUP($B178,'Contas a Receber'!$C178:$G178,5,FALSE)=G$1,'Contas a Receber'!$E178/'Contas a Receber'!$F178,IF(COUNT($C178:F178)&lt;'Contas a Receber'!$F178,'Contas a Receber'!$E178/'Contas a Receber'!$F178,"")))</f>
        <v>#N/A</v>
      </c>
      <c r="H178" s="17" t="e">
        <f>IF(VLOOKUP($B178,'Contas a Receber'!$C178:$G178,5,FALSE)&gt;H$1,"",IF(VLOOKUP($B178,'Contas a Receber'!$C178:$G178,5,FALSE)=H$1,'Contas a Receber'!$E178/'Contas a Receber'!$F178,IF(COUNT($C178:G178)&lt;'Contas a Receber'!$F178,'Contas a Receber'!$E178/'Contas a Receber'!$F178,"")))</f>
        <v>#N/A</v>
      </c>
      <c r="I178" s="17" t="e">
        <f>IF(VLOOKUP($B178,'Contas a Receber'!$C178:$G178,5,FALSE)&gt;I$1,"",IF(VLOOKUP($B178,'Contas a Receber'!$C178:$G178,5,FALSE)=I$1,'Contas a Receber'!$E178/'Contas a Receber'!$F178,IF(COUNT($C178:H178)&lt;'Contas a Receber'!$F178,'Contas a Receber'!$E178/'Contas a Receber'!$F178,"")))</f>
        <v>#N/A</v>
      </c>
      <c r="J178" s="17" t="e">
        <f>IF(VLOOKUP($B178,'Contas a Receber'!$C178:$G178,5,FALSE)&gt;J$1,"",IF(VLOOKUP($B178,'Contas a Receber'!$C178:$G178,5,FALSE)=J$1,'Contas a Receber'!$E178/'Contas a Receber'!$F178,IF(COUNT($C178:I178)&lt;'Contas a Receber'!$F178,'Contas a Receber'!$E178/'Contas a Receber'!$F178,"")))</f>
        <v>#N/A</v>
      </c>
      <c r="K178" s="17" t="e">
        <f>IF(VLOOKUP($B178,'Contas a Receber'!$C178:$G178,5,FALSE)&gt;K$1,"",IF(VLOOKUP($B178,'Contas a Receber'!$C178:$G178,5,FALSE)=K$1,'Contas a Receber'!$E178/'Contas a Receber'!$F178,IF(COUNT($C178:J178)&lt;'Contas a Receber'!$F178,'Contas a Receber'!$E178/'Contas a Receber'!$F178,"")))</f>
        <v>#N/A</v>
      </c>
      <c r="L178" s="17" t="e">
        <f>IF(VLOOKUP($B178,'Contas a Receber'!$C178:$G178,5,FALSE)&gt;L$1,"",IF(VLOOKUP($B178,'Contas a Receber'!$C178:$G178,5,FALSE)=L$1,'Contas a Receber'!$E178/'Contas a Receber'!$F178,IF(COUNT($C178:K178)&lt;'Contas a Receber'!$F178,'Contas a Receber'!$E178/'Contas a Receber'!$F178,"")))</f>
        <v>#N/A</v>
      </c>
      <c r="M178" s="17" t="e">
        <f>IF(VLOOKUP($B178,'Contas a Receber'!$C178:$G178,5,FALSE)&gt;M$1,"",IF(VLOOKUP($B178,'Contas a Receber'!$C178:$G178,5,FALSE)=M$1,'Contas a Receber'!$E178/'Contas a Receber'!$F178,IF(COUNT($C178:L178)&lt;'Contas a Receber'!$F178,'Contas a Receber'!$E178/'Contas a Receber'!$F178,"")))</f>
        <v>#N/A</v>
      </c>
      <c r="N178" s="17" t="e">
        <f>IF(VLOOKUP($B178,'Contas a Receber'!$C178:$G178,5,FALSE)&gt;N$1,"",IF(VLOOKUP($B178,'Contas a Receber'!$C178:$G178,5,FALSE)=N$1,'Contas a Receber'!$E178/'Contas a Receber'!$F178,IF(COUNT($C178:M178)&lt;'Contas a Receber'!$F178,'Contas a Receber'!$E178/'Contas a Receber'!$F178,"")))</f>
        <v>#N/A</v>
      </c>
    </row>
    <row r="179" spans="2:14">
      <c r="B179" s="17">
        <f>'Contas a Receber'!C179</f>
        <v>0</v>
      </c>
      <c r="C179" s="17" t="e">
        <f>IF(VLOOKUP($B179,'Contas a Receber'!$C179:$F179,2,FALSE)=C$2,'Contas a Receber'!$E179/'Contas a Receber'!$F179,"")</f>
        <v>#N/A</v>
      </c>
      <c r="D179" s="17" t="e">
        <f>IF(VLOOKUP($B179,'Contas a Receber'!$C179:$G179,5,FALSE)&gt;D$1,"",IF(VLOOKUP($B179,'Contas a Receber'!$C179:$G179,5,FALSE)=D$1,'Contas a Receber'!$E179/'Contas a Receber'!$F179,IF(COUNT($C179:C179)&lt;'Contas a Receber'!$F179,'Contas a Receber'!$E179/'Contas a Receber'!$F179,"")))</f>
        <v>#N/A</v>
      </c>
      <c r="E179" s="17" t="e">
        <f>IF(VLOOKUP($B179,'Contas a Receber'!$C179:$G179,5,FALSE)&gt;E$1,"",IF(VLOOKUP($B179,'Contas a Receber'!$C179:$G179,5,FALSE)=E$1,'Contas a Receber'!$E179/'Contas a Receber'!$F179,IF(COUNT($C179:D179)&lt;'Contas a Receber'!$F179,'Contas a Receber'!$E179/'Contas a Receber'!$F179,"")))</f>
        <v>#N/A</v>
      </c>
      <c r="F179" s="17" t="e">
        <f>IF(VLOOKUP($B179,'Contas a Receber'!$C179:$G179,5,FALSE)&gt;F$1,"",IF(VLOOKUP($B179,'Contas a Receber'!$C179:$G179,5,FALSE)=F$1,'Contas a Receber'!$E179/'Contas a Receber'!$F179,IF(COUNT($C179:E179)&lt;'Contas a Receber'!$F179,'Contas a Receber'!$E179/'Contas a Receber'!$F179,"")))</f>
        <v>#N/A</v>
      </c>
      <c r="G179" s="17" t="e">
        <f>IF(VLOOKUP($B179,'Contas a Receber'!$C179:$G179,5,FALSE)&gt;G$1,"",IF(VLOOKUP($B179,'Contas a Receber'!$C179:$G179,5,FALSE)=G$1,'Contas a Receber'!$E179/'Contas a Receber'!$F179,IF(COUNT($C179:F179)&lt;'Contas a Receber'!$F179,'Contas a Receber'!$E179/'Contas a Receber'!$F179,"")))</f>
        <v>#N/A</v>
      </c>
      <c r="H179" s="17" t="e">
        <f>IF(VLOOKUP($B179,'Contas a Receber'!$C179:$G179,5,FALSE)&gt;H$1,"",IF(VLOOKUP($B179,'Contas a Receber'!$C179:$G179,5,FALSE)=H$1,'Contas a Receber'!$E179/'Contas a Receber'!$F179,IF(COUNT($C179:G179)&lt;'Contas a Receber'!$F179,'Contas a Receber'!$E179/'Contas a Receber'!$F179,"")))</f>
        <v>#N/A</v>
      </c>
      <c r="I179" s="17" t="e">
        <f>IF(VLOOKUP($B179,'Contas a Receber'!$C179:$G179,5,FALSE)&gt;I$1,"",IF(VLOOKUP($B179,'Contas a Receber'!$C179:$G179,5,FALSE)=I$1,'Contas a Receber'!$E179/'Contas a Receber'!$F179,IF(COUNT($C179:H179)&lt;'Contas a Receber'!$F179,'Contas a Receber'!$E179/'Contas a Receber'!$F179,"")))</f>
        <v>#N/A</v>
      </c>
      <c r="J179" s="17" t="e">
        <f>IF(VLOOKUP($B179,'Contas a Receber'!$C179:$G179,5,FALSE)&gt;J$1,"",IF(VLOOKUP($B179,'Contas a Receber'!$C179:$G179,5,FALSE)=J$1,'Contas a Receber'!$E179/'Contas a Receber'!$F179,IF(COUNT($C179:I179)&lt;'Contas a Receber'!$F179,'Contas a Receber'!$E179/'Contas a Receber'!$F179,"")))</f>
        <v>#N/A</v>
      </c>
      <c r="K179" s="17" t="e">
        <f>IF(VLOOKUP($B179,'Contas a Receber'!$C179:$G179,5,FALSE)&gt;K$1,"",IF(VLOOKUP($B179,'Contas a Receber'!$C179:$G179,5,FALSE)=K$1,'Contas a Receber'!$E179/'Contas a Receber'!$F179,IF(COUNT($C179:J179)&lt;'Contas a Receber'!$F179,'Contas a Receber'!$E179/'Contas a Receber'!$F179,"")))</f>
        <v>#N/A</v>
      </c>
      <c r="L179" s="17" t="e">
        <f>IF(VLOOKUP($B179,'Contas a Receber'!$C179:$G179,5,FALSE)&gt;L$1,"",IF(VLOOKUP($B179,'Contas a Receber'!$C179:$G179,5,FALSE)=L$1,'Contas a Receber'!$E179/'Contas a Receber'!$F179,IF(COUNT($C179:K179)&lt;'Contas a Receber'!$F179,'Contas a Receber'!$E179/'Contas a Receber'!$F179,"")))</f>
        <v>#N/A</v>
      </c>
      <c r="M179" s="17" t="e">
        <f>IF(VLOOKUP($B179,'Contas a Receber'!$C179:$G179,5,FALSE)&gt;M$1,"",IF(VLOOKUP($B179,'Contas a Receber'!$C179:$G179,5,FALSE)=M$1,'Contas a Receber'!$E179/'Contas a Receber'!$F179,IF(COUNT($C179:L179)&lt;'Contas a Receber'!$F179,'Contas a Receber'!$E179/'Contas a Receber'!$F179,"")))</f>
        <v>#N/A</v>
      </c>
      <c r="N179" s="17" t="e">
        <f>IF(VLOOKUP($B179,'Contas a Receber'!$C179:$G179,5,FALSE)&gt;N$1,"",IF(VLOOKUP($B179,'Contas a Receber'!$C179:$G179,5,FALSE)=N$1,'Contas a Receber'!$E179/'Contas a Receber'!$F179,IF(COUNT($C179:M179)&lt;'Contas a Receber'!$F179,'Contas a Receber'!$E179/'Contas a Receber'!$F179,"")))</f>
        <v>#N/A</v>
      </c>
    </row>
    <row r="180" spans="2:14">
      <c r="B180" s="17">
        <f>'Contas a Receber'!C180</f>
        <v>0</v>
      </c>
      <c r="C180" s="17" t="e">
        <f>IF(VLOOKUP($B180,'Contas a Receber'!$C180:$F180,2,FALSE)=C$2,'Contas a Receber'!$E180/'Contas a Receber'!$F180,"")</f>
        <v>#N/A</v>
      </c>
      <c r="D180" s="17" t="e">
        <f>IF(VLOOKUP($B180,'Contas a Receber'!$C180:$G180,5,FALSE)&gt;D$1,"",IF(VLOOKUP($B180,'Contas a Receber'!$C180:$G180,5,FALSE)=D$1,'Contas a Receber'!$E180/'Contas a Receber'!$F180,IF(COUNT($C180:C180)&lt;'Contas a Receber'!$F180,'Contas a Receber'!$E180/'Contas a Receber'!$F180,"")))</f>
        <v>#N/A</v>
      </c>
      <c r="E180" s="17" t="e">
        <f>IF(VLOOKUP($B180,'Contas a Receber'!$C180:$G180,5,FALSE)&gt;E$1,"",IF(VLOOKUP($B180,'Contas a Receber'!$C180:$G180,5,FALSE)=E$1,'Contas a Receber'!$E180/'Contas a Receber'!$F180,IF(COUNT($C180:D180)&lt;'Contas a Receber'!$F180,'Contas a Receber'!$E180/'Contas a Receber'!$F180,"")))</f>
        <v>#N/A</v>
      </c>
      <c r="F180" s="17" t="e">
        <f>IF(VLOOKUP($B180,'Contas a Receber'!$C180:$G180,5,FALSE)&gt;F$1,"",IF(VLOOKUP($B180,'Contas a Receber'!$C180:$G180,5,FALSE)=F$1,'Contas a Receber'!$E180/'Contas a Receber'!$F180,IF(COUNT($C180:E180)&lt;'Contas a Receber'!$F180,'Contas a Receber'!$E180/'Contas a Receber'!$F180,"")))</f>
        <v>#N/A</v>
      </c>
      <c r="G180" s="17" t="e">
        <f>IF(VLOOKUP($B180,'Contas a Receber'!$C180:$G180,5,FALSE)&gt;G$1,"",IF(VLOOKUP($B180,'Contas a Receber'!$C180:$G180,5,FALSE)=G$1,'Contas a Receber'!$E180/'Contas a Receber'!$F180,IF(COUNT($C180:F180)&lt;'Contas a Receber'!$F180,'Contas a Receber'!$E180/'Contas a Receber'!$F180,"")))</f>
        <v>#N/A</v>
      </c>
      <c r="H180" s="17" t="e">
        <f>IF(VLOOKUP($B180,'Contas a Receber'!$C180:$G180,5,FALSE)&gt;H$1,"",IF(VLOOKUP($B180,'Contas a Receber'!$C180:$G180,5,FALSE)=H$1,'Contas a Receber'!$E180/'Contas a Receber'!$F180,IF(COUNT($C180:G180)&lt;'Contas a Receber'!$F180,'Contas a Receber'!$E180/'Contas a Receber'!$F180,"")))</f>
        <v>#N/A</v>
      </c>
      <c r="I180" s="17" t="e">
        <f>IF(VLOOKUP($B180,'Contas a Receber'!$C180:$G180,5,FALSE)&gt;I$1,"",IF(VLOOKUP($B180,'Contas a Receber'!$C180:$G180,5,FALSE)=I$1,'Contas a Receber'!$E180/'Contas a Receber'!$F180,IF(COUNT($C180:H180)&lt;'Contas a Receber'!$F180,'Contas a Receber'!$E180/'Contas a Receber'!$F180,"")))</f>
        <v>#N/A</v>
      </c>
      <c r="J180" s="17" t="e">
        <f>IF(VLOOKUP($B180,'Contas a Receber'!$C180:$G180,5,FALSE)&gt;J$1,"",IF(VLOOKUP($B180,'Contas a Receber'!$C180:$G180,5,FALSE)=J$1,'Contas a Receber'!$E180/'Contas a Receber'!$F180,IF(COUNT($C180:I180)&lt;'Contas a Receber'!$F180,'Contas a Receber'!$E180/'Contas a Receber'!$F180,"")))</f>
        <v>#N/A</v>
      </c>
      <c r="K180" s="17" t="e">
        <f>IF(VLOOKUP($B180,'Contas a Receber'!$C180:$G180,5,FALSE)&gt;K$1,"",IF(VLOOKUP($B180,'Contas a Receber'!$C180:$G180,5,FALSE)=K$1,'Contas a Receber'!$E180/'Contas a Receber'!$F180,IF(COUNT($C180:J180)&lt;'Contas a Receber'!$F180,'Contas a Receber'!$E180/'Contas a Receber'!$F180,"")))</f>
        <v>#N/A</v>
      </c>
      <c r="L180" s="17" t="e">
        <f>IF(VLOOKUP($B180,'Contas a Receber'!$C180:$G180,5,FALSE)&gt;L$1,"",IF(VLOOKUP($B180,'Contas a Receber'!$C180:$G180,5,FALSE)=L$1,'Contas a Receber'!$E180/'Contas a Receber'!$F180,IF(COUNT($C180:K180)&lt;'Contas a Receber'!$F180,'Contas a Receber'!$E180/'Contas a Receber'!$F180,"")))</f>
        <v>#N/A</v>
      </c>
      <c r="M180" s="17" t="e">
        <f>IF(VLOOKUP($B180,'Contas a Receber'!$C180:$G180,5,FALSE)&gt;M$1,"",IF(VLOOKUP($B180,'Contas a Receber'!$C180:$G180,5,FALSE)=M$1,'Contas a Receber'!$E180/'Contas a Receber'!$F180,IF(COUNT($C180:L180)&lt;'Contas a Receber'!$F180,'Contas a Receber'!$E180/'Contas a Receber'!$F180,"")))</f>
        <v>#N/A</v>
      </c>
      <c r="N180" s="17" t="e">
        <f>IF(VLOOKUP($B180,'Contas a Receber'!$C180:$G180,5,FALSE)&gt;N$1,"",IF(VLOOKUP($B180,'Contas a Receber'!$C180:$G180,5,FALSE)=N$1,'Contas a Receber'!$E180/'Contas a Receber'!$F180,IF(COUNT($C180:M180)&lt;'Contas a Receber'!$F180,'Contas a Receber'!$E180/'Contas a Receber'!$F180,"")))</f>
        <v>#N/A</v>
      </c>
    </row>
    <row r="181" spans="2:14">
      <c r="B181" s="17">
        <f>'Contas a Receber'!C181</f>
        <v>0</v>
      </c>
      <c r="C181" s="17" t="e">
        <f>IF(VLOOKUP($B181,'Contas a Receber'!$C181:$F181,2,FALSE)=C$2,'Contas a Receber'!$E181/'Contas a Receber'!$F181,"")</f>
        <v>#N/A</v>
      </c>
      <c r="D181" s="17" t="e">
        <f>IF(VLOOKUP($B181,'Contas a Receber'!$C181:$G181,5,FALSE)&gt;D$1,"",IF(VLOOKUP($B181,'Contas a Receber'!$C181:$G181,5,FALSE)=D$1,'Contas a Receber'!$E181/'Contas a Receber'!$F181,IF(COUNT($C181:C181)&lt;'Contas a Receber'!$F181,'Contas a Receber'!$E181/'Contas a Receber'!$F181,"")))</f>
        <v>#N/A</v>
      </c>
      <c r="E181" s="17" t="e">
        <f>IF(VLOOKUP($B181,'Contas a Receber'!$C181:$G181,5,FALSE)&gt;E$1,"",IF(VLOOKUP($B181,'Contas a Receber'!$C181:$G181,5,FALSE)=E$1,'Contas a Receber'!$E181/'Contas a Receber'!$F181,IF(COUNT($C181:D181)&lt;'Contas a Receber'!$F181,'Contas a Receber'!$E181/'Contas a Receber'!$F181,"")))</f>
        <v>#N/A</v>
      </c>
      <c r="F181" s="17" t="e">
        <f>IF(VLOOKUP($B181,'Contas a Receber'!$C181:$G181,5,FALSE)&gt;F$1,"",IF(VLOOKUP($B181,'Contas a Receber'!$C181:$G181,5,FALSE)=F$1,'Contas a Receber'!$E181/'Contas a Receber'!$F181,IF(COUNT($C181:E181)&lt;'Contas a Receber'!$F181,'Contas a Receber'!$E181/'Contas a Receber'!$F181,"")))</f>
        <v>#N/A</v>
      </c>
      <c r="G181" s="17" t="e">
        <f>IF(VLOOKUP($B181,'Contas a Receber'!$C181:$G181,5,FALSE)&gt;G$1,"",IF(VLOOKUP($B181,'Contas a Receber'!$C181:$G181,5,FALSE)=G$1,'Contas a Receber'!$E181/'Contas a Receber'!$F181,IF(COUNT($C181:F181)&lt;'Contas a Receber'!$F181,'Contas a Receber'!$E181/'Contas a Receber'!$F181,"")))</f>
        <v>#N/A</v>
      </c>
      <c r="H181" s="17" t="e">
        <f>IF(VLOOKUP($B181,'Contas a Receber'!$C181:$G181,5,FALSE)&gt;H$1,"",IF(VLOOKUP($B181,'Contas a Receber'!$C181:$G181,5,FALSE)=H$1,'Contas a Receber'!$E181/'Contas a Receber'!$F181,IF(COUNT($C181:G181)&lt;'Contas a Receber'!$F181,'Contas a Receber'!$E181/'Contas a Receber'!$F181,"")))</f>
        <v>#N/A</v>
      </c>
      <c r="I181" s="17" t="e">
        <f>IF(VLOOKUP($B181,'Contas a Receber'!$C181:$G181,5,FALSE)&gt;I$1,"",IF(VLOOKUP($B181,'Contas a Receber'!$C181:$G181,5,FALSE)=I$1,'Contas a Receber'!$E181/'Contas a Receber'!$F181,IF(COUNT($C181:H181)&lt;'Contas a Receber'!$F181,'Contas a Receber'!$E181/'Contas a Receber'!$F181,"")))</f>
        <v>#N/A</v>
      </c>
      <c r="J181" s="17" t="e">
        <f>IF(VLOOKUP($B181,'Contas a Receber'!$C181:$G181,5,FALSE)&gt;J$1,"",IF(VLOOKUP($B181,'Contas a Receber'!$C181:$G181,5,FALSE)=J$1,'Contas a Receber'!$E181/'Contas a Receber'!$F181,IF(COUNT($C181:I181)&lt;'Contas a Receber'!$F181,'Contas a Receber'!$E181/'Contas a Receber'!$F181,"")))</f>
        <v>#N/A</v>
      </c>
      <c r="K181" s="17" t="e">
        <f>IF(VLOOKUP($B181,'Contas a Receber'!$C181:$G181,5,FALSE)&gt;K$1,"",IF(VLOOKUP($B181,'Contas a Receber'!$C181:$G181,5,FALSE)=K$1,'Contas a Receber'!$E181/'Contas a Receber'!$F181,IF(COUNT($C181:J181)&lt;'Contas a Receber'!$F181,'Contas a Receber'!$E181/'Contas a Receber'!$F181,"")))</f>
        <v>#N/A</v>
      </c>
      <c r="L181" s="17" t="e">
        <f>IF(VLOOKUP($B181,'Contas a Receber'!$C181:$G181,5,FALSE)&gt;L$1,"",IF(VLOOKUP($B181,'Contas a Receber'!$C181:$G181,5,FALSE)=L$1,'Contas a Receber'!$E181/'Contas a Receber'!$F181,IF(COUNT($C181:K181)&lt;'Contas a Receber'!$F181,'Contas a Receber'!$E181/'Contas a Receber'!$F181,"")))</f>
        <v>#N/A</v>
      </c>
      <c r="M181" s="17" t="e">
        <f>IF(VLOOKUP($B181,'Contas a Receber'!$C181:$G181,5,FALSE)&gt;M$1,"",IF(VLOOKUP($B181,'Contas a Receber'!$C181:$G181,5,FALSE)=M$1,'Contas a Receber'!$E181/'Contas a Receber'!$F181,IF(COUNT($C181:L181)&lt;'Contas a Receber'!$F181,'Contas a Receber'!$E181/'Contas a Receber'!$F181,"")))</f>
        <v>#N/A</v>
      </c>
      <c r="N181" s="17" t="e">
        <f>IF(VLOOKUP($B181,'Contas a Receber'!$C181:$G181,5,FALSE)&gt;N$1,"",IF(VLOOKUP($B181,'Contas a Receber'!$C181:$G181,5,FALSE)=N$1,'Contas a Receber'!$E181/'Contas a Receber'!$F181,IF(COUNT($C181:M181)&lt;'Contas a Receber'!$F181,'Contas a Receber'!$E181/'Contas a Receber'!$F181,"")))</f>
        <v>#N/A</v>
      </c>
    </row>
    <row r="182" spans="2:14">
      <c r="B182" s="17">
        <f>'Contas a Receber'!C182</f>
        <v>0</v>
      </c>
      <c r="C182" s="17" t="e">
        <f>IF(VLOOKUP($B182,'Contas a Receber'!$C182:$F182,2,FALSE)=C$2,'Contas a Receber'!$E182/'Contas a Receber'!$F182,"")</f>
        <v>#N/A</v>
      </c>
      <c r="D182" s="17" t="e">
        <f>IF(VLOOKUP($B182,'Contas a Receber'!$C182:$G182,5,FALSE)&gt;D$1,"",IF(VLOOKUP($B182,'Contas a Receber'!$C182:$G182,5,FALSE)=D$1,'Contas a Receber'!$E182/'Contas a Receber'!$F182,IF(COUNT($C182:C182)&lt;'Contas a Receber'!$F182,'Contas a Receber'!$E182/'Contas a Receber'!$F182,"")))</f>
        <v>#N/A</v>
      </c>
      <c r="E182" s="17" t="e">
        <f>IF(VLOOKUP($B182,'Contas a Receber'!$C182:$G182,5,FALSE)&gt;E$1,"",IF(VLOOKUP($B182,'Contas a Receber'!$C182:$G182,5,FALSE)=E$1,'Contas a Receber'!$E182/'Contas a Receber'!$F182,IF(COUNT($C182:D182)&lt;'Contas a Receber'!$F182,'Contas a Receber'!$E182/'Contas a Receber'!$F182,"")))</f>
        <v>#N/A</v>
      </c>
      <c r="F182" s="17" t="e">
        <f>IF(VLOOKUP($B182,'Contas a Receber'!$C182:$G182,5,FALSE)&gt;F$1,"",IF(VLOOKUP($B182,'Contas a Receber'!$C182:$G182,5,FALSE)=F$1,'Contas a Receber'!$E182/'Contas a Receber'!$F182,IF(COUNT($C182:E182)&lt;'Contas a Receber'!$F182,'Contas a Receber'!$E182/'Contas a Receber'!$F182,"")))</f>
        <v>#N/A</v>
      </c>
      <c r="G182" s="17" t="e">
        <f>IF(VLOOKUP($B182,'Contas a Receber'!$C182:$G182,5,FALSE)&gt;G$1,"",IF(VLOOKUP($B182,'Contas a Receber'!$C182:$G182,5,FALSE)=G$1,'Contas a Receber'!$E182/'Contas a Receber'!$F182,IF(COUNT($C182:F182)&lt;'Contas a Receber'!$F182,'Contas a Receber'!$E182/'Contas a Receber'!$F182,"")))</f>
        <v>#N/A</v>
      </c>
      <c r="H182" s="17" t="e">
        <f>IF(VLOOKUP($B182,'Contas a Receber'!$C182:$G182,5,FALSE)&gt;H$1,"",IF(VLOOKUP($B182,'Contas a Receber'!$C182:$G182,5,FALSE)=H$1,'Contas a Receber'!$E182/'Contas a Receber'!$F182,IF(COUNT($C182:G182)&lt;'Contas a Receber'!$F182,'Contas a Receber'!$E182/'Contas a Receber'!$F182,"")))</f>
        <v>#N/A</v>
      </c>
      <c r="I182" s="17" t="e">
        <f>IF(VLOOKUP($B182,'Contas a Receber'!$C182:$G182,5,FALSE)&gt;I$1,"",IF(VLOOKUP($B182,'Contas a Receber'!$C182:$G182,5,FALSE)=I$1,'Contas a Receber'!$E182/'Contas a Receber'!$F182,IF(COUNT($C182:H182)&lt;'Contas a Receber'!$F182,'Contas a Receber'!$E182/'Contas a Receber'!$F182,"")))</f>
        <v>#N/A</v>
      </c>
      <c r="J182" s="17" t="e">
        <f>IF(VLOOKUP($B182,'Contas a Receber'!$C182:$G182,5,FALSE)&gt;J$1,"",IF(VLOOKUP($B182,'Contas a Receber'!$C182:$G182,5,FALSE)=J$1,'Contas a Receber'!$E182/'Contas a Receber'!$F182,IF(COUNT($C182:I182)&lt;'Contas a Receber'!$F182,'Contas a Receber'!$E182/'Contas a Receber'!$F182,"")))</f>
        <v>#N/A</v>
      </c>
      <c r="K182" s="17" t="e">
        <f>IF(VLOOKUP($B182,'Contas a Receber'!$C182:$G182,5,FALSE)&gt;K$1,"",IF(VLOOKUP($B182,'Contas a Receber'!$C182:$G182,5,FALSE)=K$1,'Contas a Receber'!$E182/'Contas a Receber'!$F182,IF(COUNT($C182:J182)&lt;'Contas a Receber'!$F182,'Contas a Receber'!$E182/'Contas a Receber'!$F182,"")))</f>
        <v>#N/A</v>
      </c>
      <c r="L182" s="17" t="e">
        <f>IF(VLOOKUP($B182,'Contas a Receber'!$C182:$G182,5,FALSE)&gt;L$1,"",IF(VLOOKUP($B182,'Contas a Receber'!$C182:$G182,5,FALSE)=L$1,'Contas a Receber'!$E182/'Contas a Receber'!$F182,IF(COUNT($C182:K182)&lt;'Contas a Receber'!$F182,'Contas a Receber'!$E182/'Contas a Receber'!$F182,"")))</f>
        <v>#N/A</v>
      </c>
      <c r="M182" s="17" t="e">
        <f>IF(VLOOKUP($B182,'Contas a Receber'!$C182:$G182,5,FALSE)&gt;M$1,"",IF(VLOOKUP($B182,'Contas a Receber'!$C182:$G182,5,FALSE)=M$1,'Contas a Receber'!$E182/'Contas a Receber'!$F182,IF(COUNT($C182:L182)&lt;'Contas a Receber'!$F182,'Contas a Receber'!$E182/'Contas a Receber'!$F182,"")))</f>
        <v>#N/A</v>
      </c>
      <c r="N182" s="17" t="e">
        <f>IF(VLOOKUP($B182,'Contas a Receber'!$C182:$G182,5,FALSE)&gt;N$1,"",IF(VLOOKUP($B182,'Contas a Receber'!$C182:$G182,5,FALSE)=N$1,'Contas a Receber'!$E182/'Contas a Receber'!$F182,IF(COUNT($C182:M182)&lt;'Contas a Receber'!$F182,'Contas a Receber'!$E182/'Contas a Receber'!$F182,"")))</f>
        <v>#N/A</v>
      </c>
    </row>
    <row r="183" spans="2:14">
      <c r="B183" s="17">
        <f>'Contas a Receber'!C183</f>
        <v>0</v>
      </c>
      <c r="C183" s="17" t="e">
        <f>IF(VLOOKUP($B183,'Contas a Receber'!$C183:$F183,2,FALSE)=C$2,'Contas a Receber'!$E183/'Contas a Receber'!$F183,"")</f>
        <v>#N/A</v>
      </c>
      <c r="D183" s="17" t="e">
        <f>IF(VLOOKUP($B183,'Contas a Receber'!$C183:$G183,5,FALSE)&gt;D$1,"",IF(VLOOKUP($B183,'Contas a Receber'!$C183:$G183,5,FALSE)=D$1,'Contas a Receber'!$E183/'Contas a Receber'!$F183,IF(COUNT($C183:C183)&lt;'Contas a Receber'!$F183,'Contas a Receber'!$E183/'Contas a Receber'!$F183,"")))</f>
        <v>#N/A</v>
      </c>
      <c r="E183" s="17" t="e">
        <f>IF(VLOOKUP($B183,'Contas a Receber'!$C183:$G183,5,FALSE)&gt;E$1,"",IF(VLOOKUP($B183,'Contas a Receber'!$C183:$G183,5,FALSE)=E$1,'Contas a Receber'!$E183/'Contas a Receber'!$F183,IF(COUNT($C183:D183)&lt;'Contas a Receber'!$F183,'Contas a Receber'!$E183/'Contas a Receber'!$F183,"")))</f>
        <v>#N/A</v>
      </c>
      <c r="F183" s="17" t="e">
        <f>IF(VLOOKUP($B183,'Contas a Receber'!$C183:$G183,5,FALSE)&gt;F$1,"",IF(VLOOKUP($B183,'Contas a Receber'!$C183:$G183,5,FALSE)=F$1,'Contas a Receber'!$E183/'Contas a Receber'!$F183,IF(COUNT($C183:E183)&lt;'Contas a Receber'!$F183,'Contas a Receber'!$E183/'Contas a Receber'!$F183,"")))</f>
        <v>#N/A</v>
      </c>
      <c r="G183" s="17" t="e">
        <f>IF(VLOOKUP($B183,'Contas a Receber'!$C183:$G183,5,FALSE)&gt;G$1,"",IF(VLOOKUP($B183,'Contas a Receber'!$C183:$G183,5,FALSE)=G$1,'Contas a Receber'!$E183/'Contas a Receber'!$F183,IF(COUNT($C183:F183)&lt;'Contas a Receber'!$F183,'Contas a Receber'!$E183/'Contas a Receber'!$F183,"")))</f>
        <v>#N/A</v>
      </c>
      <c r="H183" s="17" t="e">
        <f>IF(VLOOKUP($B183,'Contas a Receber'!$C183:$G183,5,FALSE)&gt;H$1,"",IF(VLOOKUP($B183,'Contas a Receber'!$C183:$G183,5,FALSE)=H$1,'Contas a Receber'!$E183/'Contas a Receber'!$F183,IF(COUNT($C183:G183)&lt;'Contas a Receber'!$F183,'Contas a Receber'!$E183/'Contas a Receber'!$F183,"")))</f>
        <v>#N/A</v>
      </c>
      <c r="I183" s="17" t="e">
        <f>IF(VLOOKUP($B183,'Contas a Receber'!$C183:$G183,5,FALSE)&gt;I$1,"",IF(VLOOKUP($B183,'Contas a Receber'!$C183:$G183,5,FALSE)=I$1,'Contas a Receber'!$E183/'Contas a Receber'!$F183,IF(COUNT($C183:H183)&lt;'Contas a Receber'!$F183,'Contas a Receber'!$E183/'Contas a Receber'!$F183,"")))</f>
        <v>#N/A</v>
      </c>
      <c r="J183" s="17" t="e">
        <f>IF(VLOOKUP($B183,'Contas a Receber'!$C183:$G183,5,FALSE)&gt;J$1,"",IF(VLOOKUP($B183,'Contas a Receber'!$C183:$G183,5,FALSE)=J$1,'Contas a Receber'!$E183/'Contas a Receber'!$F183,IF(COUNT($C183:I183)&lt;'Contas a Receber'!$F183,'Contas a Receber'!$E183/'Contas a Receber'!$F183,"")))</f>
        <v>#N/A</v>
      </c>
      <c r="K183" s="17" t="e">
        <f>IF(VLOOKUP($B183,'Contas a Receber'!$C183:$G183,5,FALSE)&gt;K$1,"",IF(VLOOKUP($B183,'Contas a Receber'!$C183:$G183,5,FALSE)=K$1,'Contas a Receber'!$E183/'Contas a Receber'!$F183,IF(COUNT($C183:J183)&lt;'Contas a Receber'!$F183,'Contas a Receber'!$E183/'Contas a Receber'!$F183,"")))</f>
        <v>#N/A</v>
      </c>
      <c r="L183" s="17" t="e">
        <f>IF(VLOOKUP($B183,'Contas a Receber'!$C183:$G183,5,FALSE)&gt;L$1,"",IF(VLOOKUP($B183,'Contas a Receber'!$C183:$G183,5,FALSE)=L$1,'Contas a Receber'!$E183/'Contas a Receber'!$F183,IF(COUNT($C183:K183)&lt;'Contas a Receber'!$F183,'Contas a Receber'!$E183/'Contas a Receber'!$F183,"")))</f>
        <v>#N/A</v>
      </c>
      <c r="M183" s="17" t="e">
        <f>IF(VLOOKUP($B183,'Contas a Receber'!$C183:$G183,5,FALSE)&gt;M$1,"",IF(VLOOKUP($B183,'Contas a Receber'!$C183:$G183,5,FALSE)=M$1,'Contas a Receber'!$E183/'Contas a Receber'!$F183,IF(COUNT($C183:L183)&lt;'Contas a Receber'!$F183,'Contas a Receber'!$E183/'Contas a Receber'!$F183,"")))</f>
        <v>#N/A</v>
      </c>
      <c r="N183" s="17" t="e">
        <f>IF(VLOOKUP($B183,'Contas a Receber'!$C183:$G183,5,FALSE)&gt;N$1,"",IF(VLOOKUP($B183,'Contas a Receber'!$C183:$G183,5,FALSE)=N$1,'Contas a Receber'!$E183/'Contas a Receber'!$F183,IF(COUNT($C183:M183)&lt;'Contas a Receber'!$F183,'Contas a Receber'!$E183/'Contas a Receber'!$F183,"")))</f>
        <v>#N/A</v>
      </c>
    </row>
    <row r="184" spans="2:14">
      <c r="B184" s="17">
        <f>'Contas a Receber'!C184</f>
        <v>0</v>
      </c>
      <c r="C184" s="17" t="e">
        <f>IF(VLOOKUP($B184,'Contas a Receber'!$C184:$F184,2,FALSE)=C$2,'Contas a Receber'!$E184/'Contas a Receber'!$F184,"")</f>
        <v>#N/A</v>
      </c>
      <c r="D184" s="17" t="e">
        <f>IF(VLOOKUP($B184,'Contas a Receber'!$C184:$G184,5,FALSE)&gt;D$1,"",IF(VLOOKUP($B184,'Contas a Receber'!$C184:$G184,5,FALSE)=D$1,'Contas a Receber'!$E184/'Contas a Receber'!$F184,IF(COUNT($C184:C184)&lt;'Contas a Receber'!$F184,'Contas a Receber'!$E184/'Contas a Receber'!$F184,"")))</f>
        <v>#N/A</v>
      </c>
      <c r="E184" s="17" t="e">
        <f>IF(VLOOKUP($B184,'Contas a Receber'!$C184:$G184,5,FALSE)&gt;E$1,"",IF(VLOOKUP($B184,'Contas a Receber'!$C184:$G184,5,FALSE)=E$1,'Contas a Receber'!$E184/'Contas a Receber'!$F184,IF(COUNT($C184:D184)&lt;'Contas a Receber'!$F184,'Contas a Receber'!$E184/'Contas a Receber'!$F184,"")))</f>
        <v>#N/A</v>
      </c>
      <c r="F184" s="17" t="e">
        <f>IF(VLOOKUP($B184,'Contas a Receber'!$C184:$G184,5,FALSE)&gt;F$1,"",IF(VLOOKUP($B184,'Contas a Receber'!$C184:$G184,5,FALSE)=F$1,'Contas a Receber'!$E184/'Contas a Receber'!$F184,IF(COUNT($C184:E184)&lt;'Contas a Receber'!$F184,'Contas a Receber'!$E184/'Contas a Receber'!$F184,"")))</f>
        <v>#N/A</v>
      </c>
      <c r="G184" s="17" t="e">
        <f>IF(VLOOKUP($B184,'Contas a Receber'!$C184:$G184,5,FALSE)&gt;G$1,"",IF(VLOOKUP($B184,'Contas a Receber'!$C184:$G184,5,FALSE)=G$1,'Contas a Receber'!$E184/'Contas a Receber'!$F184,IF(COUNT($C184:F184)&lt;'Contas a Receber'!$F184,'Contas a Receber'!$E184/'Contas a Receber'!$F184,"")))</f>
        <v>#N/A</v>
      </c>
      <c r="H184" s="17" t="e">
        <f>IF(VLOOKUP($B184,'Contas a Receber'!$C184:$G184,5,FALSE)&gt;H$1,"",IF(VLOOKUP($B184,'Contas a Receber'!$C184:$G184,5,FALSE)=H$1,'Contas a Receber'!$E184/'Contas a Receber'!$F184,IF(COUNT($C184:G184)&lt;'Contas a Receber'!$F184,'Contas a Receber'!$E184/'Contas a Receber'!$F184,"")))</f>
        <v>#N/A</v>
      </c>
      <c r="I184" s="17" t="e">
        <f>IF(VLOOKUP($B184,'Contas a Receber'!$C184:$G184,5,FALSE)&gt;I$1,"",IF(VLOOKUP($B184,'Contas a Receber'!$C184:$G184,5,FALSE)=I$1,'Contas a Receber'!$E184/'Contas a Receber'!$F184,IF(COUNT($C184:H184)&lt;'Contas a Receber'!$F184,'Contas a Receber'!$E184/'Contas a Receber'!$F184,"")))</f>
        <v>#N/A</v>
      </c>
      <c r="J184" s="17" t="e">
        <f>IF(VLOOKUP($B184,'Contas a Receber'!$C184:$G184,5,FALSE)&gt;J$1,"",IF(VLOOKUP($B184,'Contas a Receber'!$C184:$G184,5,FALSE)=J$1,'Contas a Receber'!$E184/'Contas a Receber'!$F184,IF(COUNT($C184:I184)&lt;'Contas a Receber'!$F184,'Contas a Receber'!$E184/'Contas a Receber'!$F184,"")))</f>
        <v>#N/A</v>
      </c>
      <c r="K184" s="17" t="e">
        <f>IF(VLOOKUP($B184,'Contas a Receber'!$C184:$G184,5,FALSE)&gt;K$1,"",IF(VLOOKUP($B184,'Contas a Receber'!$C184:$G184,5,FALSE)=K$1,'Contas a Receber'!$E184/'Contas a Receber'!$F184,IF(COUNT($C184:J184)&lt;'Contas a Receber'!$F184,'Contas a Receber'!$E184/'Contas a Receber'!$F184,"")))</f>
        <v>#N/A</v>
      </c>
      <c r="L184" s="17" t="e">
        <f>IF(VLOOKUP($B184,'Contas a Receber'!$C184:$G184,5,FALSE)&gt;L$1,"",IF(VLOOKUP($B184,'Contas a Receber'!$C184:$G184,5,FALSE)=L$1,'Contas a Receber'!$E184/'Contas a Receber'!$F184,IF(COUNT($C184:K184)&lt;'Contas a Receber'!$F184,'Contas a Receber'!$E184/'Contas a Receber'!$F184,"")))</f>
        <v>#N/A</v>
      </c>
      <c r="M184" s="17" t="e">
        <f>IF(VLOOKUP($B184,'Contas a Receber'!$C184:$G184,5,FALSE)&gt;M$1,"",IF(VLOOKUP($B184,'Contas a Receber'!$C184:$G184,5,FALSE)=M$1,'Contas a Receber'!$E184/'Contas a Receber'!$F184,IF(COUNT($C184:L184)&lt;'Contas a Receber'!$F184,'Contas a Receber'!$E184/'Contas a Receber'!$F184,"")))</f>
        <v>#N/A</v>
      </c>
      <c r="N184" s="17" t="e">
        <f>IF(VLOOKUP($B184,'Contas a Receber'!$C184:$G184,5,FALSE)&gt;N$1,"",IF(VLOOKUP($B184,'Contas a Receber'!$C184:$G184,5,FALSE)=N$1,'Contas a Receber'!$E184/'Contas a Receber'!$F184,IF(COUNT($C184:M184)&lt;'Contas a Receber'!$F184,'Contas a Receber'!$E184/'Contas a Receber'!$F184,"")))</f>
        <v>#N/A</v>
      </c>
    </row>
    <row r="185" spans="2:14">
      <c r="B185" s="17">
        <f>'Contas a Receber'!C185</f>
        <v>0</v>
      </c>
      <c r="C185" s="17" t="e">
        <f>IF(VLOOKUP($B185,'Contas a Receber'!$C185:$F185,2,FALSE)=C$2,'Contas a Receber'!$E185/'Contas a Receber'!$F185,"")</f>
        <v>#N/A</v>
      </c>
      <c r="D185" s="17" t="e">
        <f>IF(VLOOKUP($B185,'Contas a Receber'!$C185:$G185,5,FALSE)&gt;D$1,"",IF(VLOOKUP($B185,'Contas a Receber'!$C185:$G185,5,FALSE)=D$1,'Contas a Receber'!$E185/'Contas a Receber'!$F185,IF(COUNT($C185:C185)&lt;'Contas a Receber'!$F185,'Contas a Receber'!$E185/'Contas a Receber'!$F185,"")))</f>
        <v>#N/A</v>
      </c>
      <c r="E185" s="17" t="e">
        <f>IF(VLOOKUP($B185,'Contas a Receber'!$C185:$G185,5,FALSE)&gt;E$1,"",IF(VLOOKUP($B185,'Contas a Receber'!$C185:$G185,5,FALSE)=E$1,'Contas a Receber'!$E185/'Contas a Receber'!$F185,IF(COUNT($C185:D185)&lt;'Contas a Receber'!$F185,'Contas a Receber'!$E185/'Contas a Receber'!$F185,"")))</f>
        <v>#N/A</v>
      </c>
      <c r="F185" s="17" t="e">
        <f>IF(VLOOKUP($B185,'Contas a Receber'!$C185:$G185,5,FALSE)&gt;F$1,"",IF(VLOOKUP($B185,'Contas a Receber'!$C185:$G185,5,FALSE)=F$1,'Contas a Receber'!$E185/'Contas a Receber'!$F185,IF(COUNT($C185:E185)&lt;'Contas a Receber'!$F185,'Contas a Receber'!$E185/'Contas a Receber'!$F185,"")))</f>
        <v>#N/A</v>
      </c>
      <c r="G185" s="17" t="e">
        <f>IF(VLOOKUP($B185,'Contas a Receber'!$C185:$G185,5,FALSE)&gt;G$1,"",IF(VLOOKUP($B185,'Contas a Receber'!$C185:$G185,5,FALSE)=G$1,'Contas a Receber'!$E185/'Contas a Receber'!$F185,IF(COUNT($C185:F185)&lt;'Contas a Receber'!$F185,'Contas a Receber'!$E185/'Contas a Receber'!$F185,"")))</f>
        <v>#N/A</v>
      </c>
      <c r="H185" s="17" t="e">
        <f>IF(VLOOKUP($B185,'Contas a Receber'!$C185:$G185,5,FALSE)&gt;H$1,"",IF(VLOOKUP($B185,'Contas a Receber'!$C185:$G185,5,FALSE)=H$1,'Contas a Receber'!$E185/'Contas a Receber'!$F185,IF(COUNT($C185:G185)&lt;'Contas a Receber'!$F185,'Contas a Receber'!$E185/'Contas a Receber'!$F185,"")))</f>
        <v>#N/A</v>
      </c>
      <c r="I185" s="17" t="e">
        <f>IF(VLOOKUP($B185,'Contas a Receber'!$C185:$G185,5,FALSE)&gt;I$1,"",IF(VLOOKUP($B185,'Contas a Receber'!$C185:$G185,5,FALSE)=I$1,'Contas a Receber'!$E185/'Contas a Receber'!$F185,IF(COUNT($C185:H185)&lt;'Contas a Receber'!$F185,'Contas a Receber'!$E185/'Contas a Receber'!$F185,"")))</f>
        <v>#N/A</v>
      </c>
      <c r="J185" s="17" t="e">
        <f>IF(VLOOKUP($B185,'Contas a Receber'!$C185:$G185,5,FALSE)&gt;J$1,"",IF(VLOOKUP($B185,'Contas a Receber'!$C185:$G185,5,FALSE)=J$1,'Contas a Receber'!$E185/'Contas a Receber'!$F185,IF(COUNT($C185:I185)&lt;'Contas a Receber'!$F185,'Contas a Receber'!$E185/'Contas a Receber'!$F185,"")))</f>
        <v>#N/A</v>
      </c>
      <c r="K185" s="17" t="e">
        <f>IF(VLOOKUP($B185,'Contas a Receber'!$C185:$G185,5,FALSE)&gt;K$1,"",IF(VLOOKUP($B185,'Contas a Receber'!$C185:$G185,5,FALSE)=K$1,'Contas a Receber'!$E185/'Contas a Receber'!$F185,IF(COUNT($C185:J185)&lt;'Contas a Receber'!$F185,'Contas a Receber'!$E185/'Contas a Receber'!$F185,"")))</f>
        <v>#N/A</v>
      </c>
      <c r="L185" s="17" t="e">
        <f>IF(VLOOKUP($B185,'Contas a Receber'!$C185:$G185,5,FALSE)&gt;L$1,"",IF(VLOOKUP($B185,'Contas a Receber'!$C185:$G185,5,FALSE)=L$1,'Contas a Receber'!$E185/'Contas a Receber'!$F185,IF(COUNT($C185:K185)&lt;'Contas a Receber'!$F185,'Contas a Receber'!$E185/'Contas a Receber'!$F185,"")))</f>
        <v>#N/A</v>
      </c>
      <c r="M185" s="17" t="e">
        <f>IF(VLOOKUP($B185,'Contas a Receber'!$C185:$G185,5,FALSE)&gt;M$1,"",IF(VLOOKUP($B185,'Contas a Receber'!$C185:$G185,5,FALSE)=M$1,'Contas a Receber'!$E185/'Contas a Receber'!$F185,IF(COUNT($C185:L185)&lt;'Contas a Receber'!$F185,'Contas a Receber'!$E185/'Contas a Receber'!$F185,"")))</f>
        <v>#N/A</v>
      </c>
      <c r="N185" s="17" t="e">
        <f>IF(VLOOKUP($B185,'Contas a Receber'!$C185:$G185,5,FALSE)&gt;N$1,"",IF(VLOOKUP($B185,'Contas a Receber'!$C185:$G185,5,FALSE)=N$1,'Contas a Receber'!$E185/'Contas a Receber'!$F185,IF(COUNT($C185:M185)&lt;'Contas a Receber'!$F185,'Contas a Receber'!$E185/'Contas a Receber'!$F185,"")))</f>
        <v>#N/A</v>
      </c>
    </row>
    <row r="186" spans="2:14">
      <c r="B186" s="17">
        <f>'Contas a Receber'!C186</f>
        <v>0</v>
      </c>
      <c r="C186" s="17" t="e">
        <f>IF(VLOOKUP($B186,'Contas a Receber'!$C186:$F186,2,FALSE)=C$2,'Contas a Receber'!$E186/'Contas a Receber'!$F186,"")</f>
        <v>#N/A</v>
      </c>
      <c r="D186" s="17" t="e">
        <f>IF(VLOOKUP($B186,'Contas a Receber'!$C186:$G186,5,FALSE)&gt;D$1,"",IF(VLOOKUP($B186,'Contas a Receber'!$C186:$G186,5,FALSE)=D$1,'Contas a Receber'!$E186/'Contas a Receber'!$F186,IF(COUNT($C186:C186)&lt;'Contas a Receber'!$F186,'Contas a Receber'!$E186/'Contas a Receber'!$F186,"")))</f>
        <v>#N/A</v>
      </c>
      <c r="E186" s="17" t="e">
        <f>IF(VLOOKUP($B186,'Contas a Receber'!$C186:$G186,5,FALSE)&gt;E$1,"",IF(VLOOKUP($B186,'Contas a Receber'!$C186:$G186,5,FALSE)=E$1,'Contas a Receber'!$E186/'Contas a Receber'!$F186,IF(COUNT($C186:D186)&lt;'Contas a Receber'!$F186,'Contas a Receber'!$E186/'Contas a Receber'!$F186,"")))</f>
        <v>#N/A</v>
      </c>
      <c r="F186" s="17" t="e">
        <f>IF(VLOOKUP($B186,'Contas a Receber'!$C186:$G186,5,FALSE)&gt;F$1,"",IF(VLOOKUP($B186,'Contas a Receber'!$C186:$G186,5,FALSE)=F$1,'Contas a Receber'!$E186/'Contas a Receber'!$F186,IF(COUNT($C186:E186)&lt;'Contas a Receber'!$F186,'Contas a Receber'!$E186/'Contas a Receber'!$F186,"")))</f>
        <v>#N/A</v>
      </c>
      <c r="G186" s="17" t="e">
        <f>IF(VLOOKUP($B186,'Contas a Receber'!$C186:$G186,5,FALSE)&gt;G$1,"",IF(VLOOKUP($B186,'Contas a Receber'!$C186:$G186,5,FALSE)=G$1,'Contas a Receber'!$E186/'Contas a Receber'!$F186,IF(COUNT($C186:F186)&lt;'Contas a Receber'!$F186,'Contas a Receber'!$E186/'Contas a Receber'!$F186,"")))</f>
        <v>#N/A</v>
      </c>
      <c r="H186" s="17" t="e">
        <f>IF(VLOOKUP($B186,'Contas a Receber'!$C186:$G186,5,FALSE)&gt;H$1,"",IF(VLOOKUP($B186,'Contas a Receber'!$C186:$G186,5,FALSE)=H$1,'Contas a Receber'!$E186/'Contas a Receber'!$F186,IF(COUNT($C186:G186)&lt;'Contas a Receber'!$F186,'Contas a Receber'!$E186/'Contas a Receber'!$F186,"")))</f>
        <v>#N/A</v>
      </c>
      <c r="I186" s="17" t="e">
        <f>IF(VLOOKUP($B186,'Contas a Receber'!$C186:$G186,5,FALSE)&gt;I$1,"",IF(VLOOKUP($B186,'Contas a Receber'!$C186:$G186,5,FALSE)=I$1,'Contas a Receber'!$E186/'Contas a Receber'!$F186,IF(COUNT($C186:H186)&lt;'Contas a Receber'!$F186,'Contas a Receber'!$E186/'Contas a Receber'!$F186,"")))</f>
        <v>#N/A</v>
      </c>
      <c r="J186" s="17" t="e">
        <f>IF(VLOOKUP($B186,'Contas a Receber'!$C186:$G186,5,FALSE)&gt;J$1,"",IF(VLOOKUP($B186,'Contas a Receber'!$C186:$G186,5,FALSE)=J$1,'Contas a Receber'!$E186/'Contas a Receber'!$F186,IF(COUNT($C186:I186)&lt;'Contas a Receber'!$F186,'Contas a Receber'!$E186/'Contas a Receber'!$F186,"")))</f>
        <v>#N/A</v>
      </c>
      <c r="K186" s="17" t="e">
        <f>IF(VLOOKUP($B186,'Contas a Receber'!$C186:$G186,5,FALSE)&gt;K$1,"",IF(VLOOKUP($B186,'Contas a Receber'!$C186:$G186,5,FALSE)=K$1,'Contas a Receber'!$E186/'Contas a Receber'!$F186,IF(COUNT($C186:J186)&lt;'Contas a Receber'!$F186,'Contas a Receber'!$E186/'Contas a Receber'!$F186,"")))</f>
        <v>#N/A</v>
      </c>
      <c r="L186" s="17" t="e">
        <f>IF(VLOOKUP($B186,'Contas a Receber'!$C186:$G186,5,FALSE)&gt;L$1,"",IF(VLOOKUP($B186,'Contas a Receber'!$C186:$G186,5,FALSE)=L$1,'Contas a Receber'!$E186/'Contas a Receber'!$F186,IF(COUNT($C186:K186)&lt;'Contas a Receber'!$F186,'Contas a Receber'!$E186/'Contas a Receber'!$F186,"")))</f>
        <v>#N/A</v>
      </c>
      <c r="M186" s="17" t="e">
        <f>IF(VLOOKUP($B186,'Contas a Receber'!$C186:$G186,5,FALSE)&gt;M$1,"",IF(VLOOKUP($B186,'Contas a Receber'!$C186:$G186,5,FALSE)=M$1,'Contas a Receber'!$E186/'Contas a Receber'!$F186,IF(COUNT($C186:L186)&lt;'Contas a Receber'!$F186,'Contas a Receber'!$E186/'Contas a Receber'!$F186,"")))</f>
        <v>#N/A</v>
      </c>
      <c r="N186" s="17" t="e">
        <f>IF(VLOOKUP($B186,'Contas a Receber'!$C186:$G186,5,FALSE)&gt;N$1,"",IF(VLOOKUP($B186,'Contas a Receber'!$C186:$G186,5,FALSE)=N$1,'Contas a Receber'!$E186/'Contas a Receber'!$F186,IF(COUNT($C186:M186)&lt;'Contas a Receber'!$F186,'Contas a Receber'!$E186/'Contas a Receber'!$F186,"")))</f>
        <v>#N/A</v>
      </c>
    </row>
    <row r="187" spans="2:14">
      <c r="B187" s="17">
        <f>'Contas a Receber'!C187</f>
        <v>0</v>
      </c>
      <c r="C187" s="17" t="e">
        <f>IF(VLOOKUP($B187,'Contas a Receber'!$C187:$F187,2,FALSE)=C$2,'Contas a Receber'!$E187/'Contas a Receber'!$F187,"")</f>
        <v>#N/A</v>
      </c>
      <c r="D187" s="17" t="e">
        <f>IF(VLOOKUP($B187,'Contas a Receber'!$C187:$G187,5,FALSE)&gt;D$1,"",IF(VLOOKUP($B187,'Contas a Receber'!$C187:$G187,5,FALSE)=D$1,'Contas a Receber'!$E187/'Contas a Receber'!$F187,IF(COUNT($C187:C187)&lt;'Contas a Receber'!$F187,'Contas a Receber'!$E187/'Contas a Receber'!$F187,"")))</f>
        <v>#N/A</v>
      </c>
      <c r="E187" s="17" t="e">
        <f>IF(VLOOKUP($B187,'Contas a Receber'!$C187:$G187,5,FALSE)&gt;E$1,"",IF(VLOOKUP($B187,'Contas a Receber'!$C187:$G187,5,FALSE)=E$1,'Contas a Receber'!$E187/'Contas a Receber'!$F187,IF(COUNT($C187:D187)&lt;'Contas a Receber'!$F187,'Contas a Receber'!$E187/'Contas a Receber'!$F187,"")))</f>
        <v>#N/A</v>
      </c>
      <c r="F187" s="17" t="e">
        <f>IF(VLOOKUP($B187,'Contas a Receber'!$C187:$G187,5,FALSE)&gt;F$1,"",IF(VLOOKUP($B187,'Contas a Receber'!$C187:$G187,5,FALSE)=F$1,'Contas a Receber'!$E187/'Contas a Receber'!$F187,IF(COUNT($C187:E187)&lt;'Contas a Receber'!$F187,'Contas a Receber'!$E187/'Contas a Receber'!$F187,"")))</f>
        <v>#N/A</v>
      </c>
      <c r="G187" s="17" t="e">
        <f>IF(VLOOKUP($B187,'Contas a Receber'!$C187:$G187,5,FALSE)&gt;G$1,"",IF(VLOOKUP($B187,'Contas a Receber'!$C187:$G187,5,FALSE)=G$1,'Contas a Receber'!$E187/'Contas a Receber'!$F187,IF(COUNT($C187:F187)&lt;'Contas a Receber'!$F187,'Contas a Receber'!$E187/'Contas a Receber'!$F187,"")))</f>
        <v>#N/A</v>
      </c>
      <c r="H187" s="17" t="e">
        <f>IF(VLOOKUP($B187,'Contas a Receber'!$C187:$G187,5,FALSE)&gt;H$1,"",IF(VLOOKUP($B187,'Contas a Receber'!$C187:$G187,5,FALSE)=H$1,'Contas a Receber'!$E187/'Contas a Receber'!$F187,IF(COUNT($C187:G187)&lt;'Contas a Receber'!$F187,'Contas a Receber'!$E187/'Contas a Receber'!$F187,"")))</f>
        <v>#N/A</v>
      </c>
      <c r="I187" s="17" t="e">
        <f>IF(VLOOKUP($B187,'Contas a Receber'!$C187:$G187,5,FALSE)&gt;I$1,"",IF(VLOOKUP($B187,'Contas a Receber'!$C187:$G187,5,FALSE)=I$1,'Contas a Receber'!$E187/'Contas a Receber'!$F187,IF(COUNT($C187:H187)&lt;'Contas a Receber'!$F187,'Contas a Receber'!$E187/'Contas a Receber'!$F187,"")))</f>
        <v>#N/A</v>
      </c>
      <c r="J187" s="17" t="e">
        <f>IF(VLOOKUP($B187,'Contas a Receber'!$C187:$G187,5,FALSE)&gt;J$1,"",IF(VLOOKUP($B187,'Contas a Receber'!$C187:$G187,5,FALSE)=J$1,'Contas a Receber'!$E187/'Contas a Receber'!$F187,IF(COUNT($C187:I187)&lt;'Contas a Receber'!$F187,'Contas a Receber'!$E187/'Contas a Receber'!$F187,"")))</f>
        <v>#N/A</v>
      </c>
      <c r="K187" s="17" t="e">
        <f>IF(VLOOKUP($B187,'Contas a Receber'!$C187:$G187,5,FALSE)&gt;K$1,"",IF(VLOOKUP($B187,'Contas a Receber'!$C187:$G187,5,FALSE)=K$1,'Contas a Receber'!$E187/'Contas a Receber'!$F187,IF(COUNT($C187:J187)&lt;'Contas a Receber'!$F187,'Contas a Receber'!$E187/'Contas a Receber'!$F187,"")))</f>
        <v>#N/A</v>
      </c>
      <c r="L187" s="17" t="e">
        <f>IF(VLOOKUP($B187,'Contas a Receber'!$C187:$G187,5,FALSE)&gt;L$1,"",IF(VLOOKUP($B187,'Contas a Receber'!$C187:$G187,5,FALSE)=L$1,'Contas a Receber'!$E187/'Contas a Receber'!$F187,IF(COUNT($C187:K187)&lt;'Contas a Receber'!$F187,'Contas a Receber'!$E187/'Contas a Receber'!$F187,"")))</f>
        <v>#N/A</v>
      </c>
      <c r="M187" s="17" t="e">
        <f>IF(VLOOKUP($B187,'Contas a Receber'!$C187:$G187,5,FALSE)&gt;M$1,"",IF(VLOOKUP($B187,'Contas a Receber'!$C187:$G187,5,FALSE)=M$1,'Contas a Receber'!$E187/'Contas a Receber'!$F187,IF(COUNT($C187:L187)&lt;'Contas a Receber'!$F187,'Contas a Receber'!$E187/'Contas a Receber'!$F187,"")))</f>
        <v>#N/A</v>
      </c>
      <c r="N187" s="17" t="e">
        <f>IF(VLOOKUP($B187,'Contas a Receber'!$C187:$G187,5,FALSE)&gt;N$1,"",IF(VLOOKUP($B187,'Contas a Receber'!$C187:$G187,5,FALSE)=N$1,'Contas a Receber'!$E187/'Contas a Receber'!$F187,IF(COUNT($C187:M187)&lt;'Contas a Receber'!$F187,'Contas a Receber'!$E187/'Contas a Receber'!$F187,"")))</f>
        <v>#N/A</v>
      </c>
    </row>
    <row r="188" spans="2:14">
      <c r="B188" s="17">
        <f>'Contas a Receber'!C188</f>
        <v>0</v>
      </c>
      <c r="C188" s="17" t="e">
        <f>IF(VLOOKUP($B188,'Contas a Receber'!$C188:$F188,2,FALSE)=C$2,'Contas a Receber'!$E188/'Contas a Receber'!$F188,"")</f>
        <v>#N/A</v>
      </c>
      <c r="D188" s="17" t="e">
        <f>IF(VLOOKUP($B188,'Contas a Receber'!$C188:$G188,5,FALSE)&gt;D$1,"",IF(VLOOKUP($B188,'Contas a Receber'!$C188:$G188,5,FALSE)=D$1,'Contas a Receber'!$E188/'Contas a Receber'!$F188,IF(COUNT($C188:C188)&lt;'Contas a Receber'!$F188,'Contas a Receber'!$E188/'Contas a Receber'!$F188,"")))</f>
        <v>#N/A</v>
      </c>
      <c r="E188" s="17" t="e">
        <f>IF(VLOOKUP($B188,'Contas a Receber'!$C188:$G188,5,FALSE)&gt;E$1,"",IF(VLOOKUP($B188,'Contas a Receber'!$C188:$G188,5,FALSE)=E$1,'Contas a Receber'!$E188/'Contas a Receber'!$F188,IF(COUNT($C188:D188)&lt;'Contas a Receber'!$F188,'Contas a Receber'!$E188/'Contas a Receber'!$F188,"")))</f>
        <v>#N/A</v>
      </c>
      <c r="F188" s="17" t="e">
        <f>IF(VLOOKUP($B188,'Contas a Receber'!$C188:$G188,5,FALSE)&gt;F$1,"",IF(VLOOKUP($B188,'Contas a Receber'!$C188:$G188,5,FALSE)=F$1,'Contas a Receber'!$E188/'Contas a Receber'!$F188,IF(COUNT($C188:E188)&lt;'Contas a Receber'!$F188,'Contas a Receber'!$E188/'Contas a Receber'!$F188,"")))</f>
        <v>#N/A</v>
      </c>
      <c r="G188" s="17" t="e">
        <f>IF(VLOOKUP($B188,'Contas a Receber'!$C188:$G188,5,FALSE)&gt;G$1,"",IF(VLOOKUP($B188,'Contas a Receber'!$C188:$G188,5,FALSE)=G$1,'Contas a Receber'!$E188/'Contas a Receber'!$F188,IF(COUNT($C188:F188)&lt;'Contas a Receber'!$F188,'Contas a Receber'!$E188/'Contas a Receber'!$F188,"")))</f>
        <v>#N/A</v>
      </c>
      <c r="H188" s="17" t="e">
        <f>IF(VLOOKUP($B188,'Contas a Receber'!$C188:$G188,5,FALSE)&gt;H$1,"",IF(VLOOKUP($B188,'Contas a Receber'!$C188:$G188,5,FALSE)=H$1,'Contas a Receber'!$E188/'Contas a Receber'!$F188,IF(COUNT($C188:G188)&lt;'Contas a Receber'!$F188,'Contas a Receber'!$E188/'Contas a Receber'!$F188,"")))</f>
        <v>#N/A</v>
      </c>
      <c r="I188" s="17" t="e">
        <f>IF(VLOOKUP($B188,'Contas a Receber'!$C188:$G188,5,FALSE)&gt;I$1,"",IF(VLOOKUP($B188,'Contas a Receber'!$C188:$G188,5,FALSE)=I$1,'Contas a Receber'!$E188/'Contas a Receber'!$F188,IF(COUNT($C188:H188)&lt;'Contas a Receber'!$F188,'Contas a Receber'!$E188/'Contas a Receber'!$F188,"")))</f>
        <v>#N/A</v>
      </c>
      <c r="J188" s="17" t="e">
        <f>IF(VLOOKUP($B188,'Contas a Receber'!$C188:$G188,5,FALSE)&gt;J$1,"",IF(VLOOKUP($B188,'Contas a Receber'!$C188:$G188,5,FALSE)=J$1,'Contas a Receber'!$E188/'Contas a Receber'!$F188,IF(COUNT($C188:I188)&lt;'Contas a Receber'!$F188,'Contas a Receber'!$E188/'Contas a Receber'!$F188,"")))</f>
        <v>#N/A</v>
      </c>
      <c r="K188" s="17" t="e">
        <f>IF(VLOOKUP($B188,'Contas a Receber'!$C188:$G188,5,FALSE)&gt;K$1,"",IF(VLOOKUP($B188,'Contas a Receber'!$C188:$G188,5,FALSE)=K$1,'Contas a Receber'!$E188/'Contas a Receber'!$F188,IF(COUNT($C188:J188)&lt;'Contas a Receber'!$F188,'Contas a Receber'!$E188/'Contas a Receber'!$F188,"")))</f>
        <v>#N/A</v>
      </c>
      <c r="L188" s="17" t="e">
        <f>IF(VLOOKUP($B188,'Contas a Receber'!$C188:$G188,5,FALSE)&gt;L$1,"",IF(VLOOKUP($B188,'Contas a Receber'!$C188:$G188,5,FALSE)=L$1,'Contas a Receber'!$E188/'Contas a Receber'!$F188,IF(COUNT($C188:K188)&lt;'Contas a Receber'!$F188,'Contas a Receber'!$E188/'Contas a Receber'!$F188,"")))</f>
        <v>#N/A</v>
      </c>
      <c r="M188" s="17" t="e">
        <f>IF(VLOOKUP($B188,'Contas a Receber'!$C188:$G188,5,FALSE)&gt;M$1,"",IF(VLOOKUP($B188,'Contas a Receber'!$C188:$G188,5,FALSE)=M$1,'Contas a Receber'!$E188/'Contas a Receber'!$F188,IF(COUNT($C188:L188)&lt;'Contas a Receber'!$F188,'Contas a Receber'!$E188/'Contas a Receber'!$F188,"")))</f>
        <v>#N/A</v>
      </c>
      <c r="N188" s="17" t="e">
        <f>IF(VLOOKUP($B188,'Contas a Receber'!$C188:$G188,5,FALSE)&gt;N$1,"",IF(VLOOKUP($B188,'Contas a Receber'!$C188:$G188,5,FALSE)=N$1,'Contas a Receber'!$E188/'Contas a Receber'!$F188,IF(COUNT($C188:M188)&lt;'Contas a Receber'!$F188,'Contas a Receber'!$E188/'Contas a Receber'!$F188,"")))</f>
        <v>#N/A</v>
      </c>
    </row>
    <row r="189" spans="2:14">
      <c r="B189" s="17">
        <f>'Contas a Receber'!C189</f>
        <v>0</v>
      </c>
      <c r="C189" s="17" t="e">
        <f>IF(VLOOKUP($B189,'Contas a Receber'!$C189:$F189,2,FALSE)=C$2,'Contas a Receber'!$E189/'Contas a Receber'!$F189,"")</f>
        <v>#N/A</v>
      </c>
      <c r="D189" s="17" t="e">
        <f>IF(VLOOKUP($B189,'Contas a Receber'!$C189:$G189,5,FALSE)&gt;D$1,"",IF(VLOOKUP($B189,'Contas a Receber'!$C189:$G189,5,FALSE)=D$1,'Contas a Receber'!$E189/'Contas a Receber'!$F189,IF(COUNT($C189:C189)&lt;'Contas a Receber'!$F189,'Contas a Receber'!$E189/'Contas a Receber'!$F189,"")))</f>
        <v>#N/A</v>
      </c>
      <c r="E189" s="17" t="e">
        <f>IF(VLOOKUP($B189,'Contas a Receber'!$C189:$G189,5,FALSE)&gt;E$1,"",IF(VLOOKUP($B189,'Contas a Receber'!$C189:$G189,5,FALSE)=E$1,'Contas a Receber'!$E189/'Contas a Receber'!$F189,IF(COUNT($C189:D189)&lt;'Contas a Receber'!$F189,'Contas a Receber'!$E189/'Contas a Receber'!$F189,"")))</f>
        <v>#N/A</v>
      </c>
      <c r="F189" s="17" t="e">
        <f>IF(VLOOKUP($B189,'Contas a Receber'!$C189:$G189,5,FALSE)&gt;F$1,"",IF(VLOOKUP($B189,'Contas a Receber'!$C189:$G189,5,FALSE)=F$1,'Contas a Receber'!$E189/'Contas a Receber'!$F189,IF(COUNT($C189:E189)&lt;'Contas a Receber'!$F189,'Contas a Receber'!$E189/'Contas a Receber'!$F189,"")))</f>
        <v>#N/A</v>
      </c>
      <c r="G189" s="17" t="e">
        <f>IF(VLOOKUP($B189,'Contas a Receber'!$C189:$G189,5,FALSE)&gt;G$1,"",IF(VLOOKUP($B189,'Contas a Receber'!$C189:$G189,5,FALSE)=G$1,'Contas a Receber'!$E189/'Contas a Receber'!$F189,IF(COUNT($C189:F189)&lt;'Contas a Receber'!$F189,'Contas a Receber'!$E189/'Contas a Receber'!$F189,"")))</f>
        <v>#N/A</v>
      </c>
      <c r="H189" s="17" t="e">
        <f>IF(VLOOKUP($B189,'Contas a Receber'!$C189:$G189,5,FALSE)&gt;H$1,"",IF(VLOOKUP($B189,'Contas a Receber'!$C189:$G189,5,FALSE)=H$1,'Contas a Receber'!$E189/'Contas a Receber'!$F189,IF(COUNT($C189:G189)&lt;'Contas a Receber'!$F189,'Contas a Receber'!$E189/'Contas a Receber'!$F189,"")))</f>
        <v>#N/A</v>
      </c>
      <c r="I189" s="17" t="e">
        <f>IF(VLOOKUP($B189,'Contas a Receber'!$C189:$G189,5,FALSE)&gt;I$1,"",IF(VLOOKUP($B189,'Contas a Receber'!$C189:$G189,5,FALSE)=I$1,'Contas a Receber'!$E189/'Contas a Receber'!$F189,IF(COUNT($C189:H189)&lt;'Contas a Receber'!$F189,'Contas a Receber'!$E189/'Contas a Receber'!$F189,"")))</f>
        <v>#N/A</v>
      </c>
      <c r="J189" s="17" t="e">
        <f>IF(VLOOKUP($B189,'Contas a Receber'!$C189:$G189,5,FALSE)&gt;J$1,"",IF(VLOOKUP($B189,'Contas a Receber'!$C189:$G189,5,FALSE)=J$1,'Contas a Receber'!$E189/'Contas a Receber'!$F189,IF(COUNT($C189:I189)&lt;'Contas a Receber'!$F189,'Contas a Receber'!$E189/'Contas a Receber'!$F189,"")))</f>
        <v>#N/A</v>
      </c>
      <c r="K189" s="17" t="e">
        <f>IF(VLOOKUP($B189,'Contas a Receber'!$C189:$G189,5,FALSE)&gt;K$1,"",IF(VLOOKUP($B189,'Contas a Receber'!$C189:$G189,5,FALSE)=K$1,'Contas a Receber'!$E189/'Contas a Receber'!$F189,IF(COUNT($C189:J189)&lt;'Contas a Receber'!$F189,'Contas a Receber'!$E189/'Contas a Receber'!$F189,"")))</f>
        <v>#N/A</v>
      </c>
      <c r="L189" s="17" t="e">
        <f>IF(VLOOKUP($B189,'Contas a Receber'!$C189:$G189,5,FALSE)&gt;L$1,"",IF(VLOOKUP($B189,'Contas a Receber'!$C189:$G189,5,FALSE)=L$1,'Contas a Receber'!$E189/'Contas a Receber'!$F189,IF(COUNT($C189:K189)&lt;'Contas a Receber'!$F189,'Contas a Receber'!$E189/'Contas a Receber'!$F189,"")))</f>
        <v>#N/A</v>
      </c>
      <c r="M189" s="17" t="e">
        <f>IF(VLOOKUP($B189,'Contas a Receber'!$C189:$G189,5,FALSE)&gt;M$1,"",IF(VLOOKUP($B189,'Contas a Receber'!$C189:$G189,5,FALSE)=M$1,'Contas a Receber'!$E189/'Contas a Receber'!$F189,IF(COUNT($C189:L189)&lt;'Contas a Receber'!$F189,'Contas a Receber'!$E189/'Contas a Receber'!$F189,"")))</f>
        <v>#N/A</v>
      </c>
      <c r="N189" s="17" t="e">
        <f>IF(VLOOKUP($B189,'Contas a Receber'!$C189:$G189,5,FALSE)&gt;N$1,"",IF(VLOOKUP($B189,'Contas a Receber'!$C189:$G189,5,FALSE)=N$1,'Contas a Receber'!$E189/'Contas a Receber'!$F189,IF(COUNT($C189:M189)&lt;'Contas a Receber'!$F189,'Contas a Receber'!$E189/'Contas a Receber'!$F189,"")))</f>
        <v>#N/A</v>
      </c>
    </row>
    <row r="190" spans="2:14">
      <c r="B190" s="17">
        <f>'Contas a Receber'!C190</f>
        <v>0</v>
      </c>
      <c r="C190" s="17" t="e">
        <f>IF(VLOOKUP($B190,'Contas a Receber'!$C190:$F190,2,FALSE)=C$2,'Contas a Receber'!$E190/'Contas a Receber'!$F190,"")</f>
        <v>#N/A</v>
      </c>
      <c r="D190" s="17" t="e">
        <f>IF(VLOOKUP($B190,'Contas a Receber'!$C190:$G190,5,FALSE)&gt;D$1,"",IF(VLOOKUP($B190,'Contas a Receber'!$C190:$G190,5,FALSE)=D$1,'Contas a Receber'!$E190/'Contas a Receber'!$F190,IF(COUNT($C190:C190)&lt;'Contas a Receber'!$F190,'Contas a Receber'!$E190/'Contas a Receber'!$F190,"")))</f>
        <v>#N/A</v>
      </c>
      <c r="E190" s="17" t="e">
        <f>IF(VLOOKUP($B190,'Contas a Receber'!$C190:$G190,5,FALSE)&gt;E$1,"",IF(VLOOKUP($B190,'Contas a Receber'!$C190:$G190,5,FALSE)=E$1,'Contas a Receber'!$E190/'Contas a Receber'!$F190,IF(COUNT($C190:D190)&lt;'Contas a Receber'!$F190,'Contas a Receber'!$E190/'Contas a Receber'!$F190,"")))</f>
        <v>#N/A</v>
      </c>
      <c r="F190" s="17" t="e">
        <f>IF(VLOOKUP($B190,'Contas a Receber'!$C190:$G190,5,FALSE)&gt;F$1,"",IF(VLOOKUP($B190,'Contas a Receber'!$C190:$G190,5,FALSE)=F$1,'Contas a Receber'!$E190/'Contas a Receber'!$F190,IF(COUNT($C190:E190)&lt;'Contas a Receber'!$F190,'Contas a Receber'!$E190/'Contas a Receber'!$F190,"")))</f>
        <v>#N/A</v>
      </c>
      <c r="G190" s="17" t="e">
        <f>IF(VLOOKUP($B190,'Contas a Receber'!$C190:$G190,5,FALSE)&gt;G$1,"",IF(VLOOKUP($B190,'Contas a Receber'!$C190:$G190,5,FALSE)=G$1,'Contas a Receber'!$E190/'Contas a Receber'!$F190,IF(COUNT($C190:F190)&lt;'Contas a Receber'!$F190,'Contas a Receber'!$E190/'Contas a Receber'!$F190,"")))</f>
        <v>#N/A</v>
      </c>
      <c r="H190" s="17" t="e">
        <f>IF(VLOOKUP($B190,'Contas a Receber'!$C190:$G190,5,FALSE)&gt;H$1,"",IF(VLOOKUP($B190,'Contas a Receber'!$C190:$G190,5,FALSE)=H$1,'Contas a Receber'!$E190/'Contas a Receber'!$F190,IF(COUNT($C190:G190)&lt;'Contas a Receber'!$F190,'Contas a Receber'!$E190/'Contas a Receber'!$F190,"")))</f>
        <v>#N/A</v>
      </c>
      <c r="I190" s="17" t="e">
        <f>IF(VLOOKUP($B190,'Contas a Receber'!$C190:$G190,5,FALSE)&gt;I$1,"",IF(VLOOKUP($B190,'Contas a Receber'!$C190:$G190,5,FALSE)=I$1,'Contas a Receber'!$E190/'Contas a Receber'!$F190,IF(COUNT($C190:H190)&lt;'Contas a Receber'!$F190,'Contas a Receber'!$E190/'Contas a Receber'!$F190,"")))</f>
        <v>#N/A</v>
      </c>
      <c r="J190" s="17" t="e">
        <f>IF(VLOOKUP($B190,'Contas a Receber'!$C190:$G190,5,FALSE)&gt;J$1,"",IF(VLOOKUP($B190,'Contas a Receber'!$C190:$G190,5,FALSE)=J$1,'Contas a Receber'!$E190/'Contas a Receber'!$F190,IF(COUNT($C190:I190)&lt;'Contas a Receber'!$F190,'Contas a Receber'!$E190/'Contas a Receber'!$F190,"")))</f>
        <v>#N/A</v>
      </c>
      <c r="K190" s="17" t="e">
        <f>IF(VLOOKUP($B190,'Contas a Receber'!$C190:$G190,5,FALSE)&gt;K$1,"",IF(VLOOKUP($B190,'Contas a Receber'!$C190:$G190,5,FALSE)=K$1,'Contas a Receber'!$E190/'Contas a Receber'!$F190,IF(COUNT($C190:J190)&lt;'Contas a Receber'!$F190,'Contas a Receber'!$E190/'Contas a Receber'!$F190,"")))</f>
        <v>#N/A</v>
      </c>
      <c r="L190" s="17" t="e">
        <f>IF(VLOOKUP($B190,'Contas a Receber'!$C190:$G190,5,FALSE)&gt;L$1,"",IF(VLOOKUP($B190,'Contas a Receber'!$C190:$G190,5,FALSE)=L$1,'Contas a Receber'!$E190/'Contas a Receber'!$F190,IF(COUNT($C190:K190)&lt;'Contas a Receber'!$F190,'Contas a Receber'!$E190/'Contas a Receber'!$F190,"")))</f>
        <v>#N/A</v>
      </c>
      <c r="M190" s="17" t="e">
        <f>IF(VLOOKUP($B190,'Contas a Receber'!$C190:$G190,5,FALSE)&gt;M$1,"",IF(VLOOKUP($B190,'Contas a Receber'!$C190:$G190,5,FALSE)=M$1,'Contas a Receber'!$E190/'Contas a Receber'!$F190,IF(COUNT($C190:L190)&lt;'Contas a Receber'!$F190,'Contas a Receber'!$E190/'Contas a Receber'!$F190,"")))</f>
        <v>#N/A</v>
      </c>
      <c r="N190" s="17" t="e">
        <f>IF(VLOOKUP($B190,'Contas a Receber'!$C190:$G190,5,FALSE)&gt;N$1,"",IF(VLOOKUP($B190,'Contas a Receber'!$C190:$G190,5,FALSE)=N$1,'Contas a Receber'!$E190/'Contas a Receber'!$F190,IF(COUNT($C190:M190)&lt;'Contas a Receber'!$F190,'Contas a Receber'!$E190/'Contas a Receber'!$F190,"")))</f>
        <v>#N/A</v>
      </c>
    </row>
    <row r="191" spans="2:14">
      <c r="B191" s="17">
        <f>'Contas a Receber'!C191</f>
        <v>0</v>
      </c>
      <c r="C191" s="17" t="e">
        <f>IF(VLOOKUP($B191,'Contas a Receber'!$C191:$F191,2,FALSE)=C$2,'Contas a Receber'!$E191/'Contas a Receber'!$F191,"")</f>
        <v>#N/A</v>
      </c>
      <c r="D191" s="17" t="e">
        <f>IF(VLOOKUP($B191,'Contas a Receber'!$C191:$G191,5,FALSE)&gt;D$1,"",IF(VLOOKUP($B191,'Contas a Receber'!$C191:$G191,5,FALSE)=D$1,'Contas a Receber'!$E191/'Contas a Receber'!$F191,IF(COUNT($C191:C191)&lt;'Contas a Receber'!$F191,'Contas a Receber'!$E191/'Contas a Receber'!$F191,"")))</f>
        <v>#N/A</v>
      </c>
      <c r="E191" s="17" t="e">
        <f>IF(VLOOKUP($B191,'Contas a Receber'!$C191:$G191,5,FALSE)&gt;E$1,"",IF(VLOOKUP($B191,'Contas a Receber'!$C191:$G191,5,FALSE)=E$1,'Contas a Receber'!$E191/'Contas a Receber'!$F191,IF(COUNT($C191:D191)&lt;'Contas a Receber'!$F191,'Contas a Receber'!$E191/'Contas a Receber'!$F191,"")))</f>
        <v>#N/A</v>
      </c>
      <c r="F191" s="17" t="e">
        <f>IF(VLOOKUP($B191,'Contas a Receber'!$C191:$G191,5,FALSE)&gt;F$1,"",IF(VLOOKUP($B191,'Contas a Receber'!$C191:$G191,5,FALSE)=F$1,'Contas a Receber'!$E191/'Contas a Receber'!$F191,IF(COUNT($C191:E191)&lt;'Contas a Receber'!$F191,'Contas a Receber'!$E191/'Contas a Receber'!$F191,"")))</f>
        <v>#N/A</v>
      </c>
      <c r="G191" s="17" t="e">
        <f>IF(VLOOKUP($B191,'Contas a Receber'!$C191:$G191,5,FALSE)&gt;G$1,"",IF(VLOOKUP($B191,'Contas a Receber'!$C191:$G191,5,FALSE)=G$1,'Contas a Receber'!$E191/'Contas a Receber'!$F191,IF(COUNT($C191:F191)&lt;'Contas a Receber'!$F191,'Contas a Receber'!$E191/'Contas a Receber'!$F191,"")))</f>
        <v>#N/A</v>
      </c>
      <c r="H191" s="17" t="e">
        <f>IF(VLOOKUP($B191,'Contas a Receber'!$C191:$G191,5,FALSE)&gt;H$1,"",IF(VLOOKUP($B191,'Contas a Receber'!$C191:$G191,5,FALSE)=H$1,'Contas a Receber'!$E191/'Contas a Receber'!$F191,IF(COUNT($C191:G191)&lt;'Contas a Receber'!$F191,'Contas a Receber'!$E191/'Contas a Receber'!$F191,"")))</f>
        <v>#N/A</v>
      </c>
      <c r="I191" s="17" t="e">
        <f>IF(VLOOKUP($B191,'Contas a Receber'!$C191:$G191,5,FALSE)&gt;I$1,"",IF(VLOOKUP($B191,'Contas a Receber'!$C191:$G191,5,FALSE)=I$1,'Contas a Receber'!$E191/'Contas a Receber'!$F191,IF(COUNT($C191:H191)&lt;'Contas a Receber'!$F191,'Contas a Receber'!$E191/'Contas a Receber'!$F191,"")))</f>
        <v>#N/A</v>
      </c>
      <c r="J191" s="17" t="e">
        <f>IF(VLOOKUP($B191,'Contas a Receber'!$C191:$G191,5,FALSE)&gt;J$1,"",IF(VLOOKUP($B191,'Contas a Receber'!$C191:$G191,5,FALSE)=J$1,'Contas a Receber'!$E191/'Contas a Receber'!$F191,IF(COUNT($C191:I191)&lt;'Contas a Receber'!$F191,'Contas a Receber'!$E191/'Contas a Receber'!$F191,"")))</f>
        <v>#N/A</v>
      </c>
      <c r="K191" s="17" t="e">
        <f>IF(VLOOKUP($B191,'Contas a Receber'!$C191:$G191,5,FALSE)&gt;K$1,"",IF(VLOOKUP($B191,'Contas a Receber'!$C191:$G191,5,FALSE)=K$1,'Contas a Receber'!$E191/'Contas a Receber'!$F191,IF(COUNT($C191:J191)&lt;'Contas a Receber'!$F191,'Contas a Receber'!$E191/'Contas a Receber'!$F191,"")))</f>
        <v>#N/A</v>
      </c>
      <c r="L191" s="17" t="e">
        <f>IF(VLOOKUP($B191,'Contas a Receber'!$C191:$G191,5,FALSE)&gt;L$1,"",IF(VLOOKUP($B191,'Contas a Receber'!$C191:$G191,5,FALSE)=L$1,'Contas a Receber'!$E191/'Contas a Receber'!$F191,IF(COUNT($C191:K191)&lt;'Contas a Receber'!$F191,'Contas a Receber'!$E191/'Contas a Receber'!$F191,"")))</f>
        <v>#N/A</v>
      </c>
      <c r="M191" s="17" t="e">
        <f>IF(VLOOKUP($B191,'Contas a Receber'!$C191:$G191,5,FALSE)&gt;M$1,"",IF(VLOOKUP($B191,'Contas a Receber'!$C191:$G191,5,FALSE)=M$1,'Contas a Receber'!$E191/'Contas a Receber'!$F191,IF(COUNT($C191:L191)&lt;'Contas a Receber'!$F191,'Contas a Receber'!$E191/'Contas a Receber'!$F191,"")))</f>
        <v>#N/A</v>
      </c>
      <c r="N191" s="17" t="e">
        <f>IF(VLOOKUP($B191,'Contas a Receber'!$C191:$G191,5,FALSE)&gt;N$1,"",IF(VLOOKUP($B191,'Contas a Receber'!$C191:$G191,5,FALSE)=N$1,'Contas a Receber'!$E191/'Contas a Receber'!$F191,IF(COUNT($C191:M191)&lt;'Contas a Receber'!$F191,'Contas a Receber'!$E191/'Contas a Receber'!$F191,"")))</f>
        <v>#N/A</v>
      </c>
    </row>
    <row r="192" spans="2:14">
      <c r="B192" s="17">
        <f>'Contas a Receber'!C192</f>
        <v>0</v>
      </c>
      <c r="C192" s="17" t="e">
        <f>IF(VLOOKUP($B192,'Contas a Receber'!$C192:$F192,2,FALSE)=C$2,'Contas a Receber'!$E192/'Contas a Receber'!$F192,"")</f>
        <v>#N/A</v>
      </c>
      <c r="D192" s="17" t="e">
        <f>IF(VLOOKUP($B192,'Contas a Receber'!$C192:$G192,5,FALSE)&gt;D$1,"",IF(VLOOKUP($B192,'Contas a Receber'!$C192:$G192,5,FALSE)=D$1,'Contas a Receber'!$E192/'Contas a Receber'!$F192,IF(COUNT($C192:C192)&lt;'Contas a Receber'!$F192,'Contas a Receber'!$E192/'Contas a Receber'!$F192,"")))</f>
        <v>#N/A</v>
      </c>
      <c r="E192" s="17" t="e">
        <f>IF(VLOOKUP($B192,'Contas a Receber'!$C192:$G192,5,FALSE)&gt;E$1,"",IF(VLOOKUP($B192,'Contas a Receber'!$C192:$G192,5,FALSE)=E$1,'Contas a Receber'!$E192/'Contas a Receber'!$F192,IF(COUNT($C192:D192)&lt;'Contas a Receber'!$F192,'Contas a Receber'!$E192/'Contas a Receber'!$F192,"")))</f>
        <v>#N/A</v>
      </c>
      <c r="F192" s="17" t="e">
        <f>IF(VLOOKUP($B192,'Contas a Receber'!$C192:$G192,5,FALSE)&gt;F$1,"",IF(VLOOKUP($B192,'Contas a Receber'!$C192:$G192,5,FALSE)=F$1,'Contas a Receber'!$E192/'Contas a Receber'!$F192,IF(COUNT($C192:E192)&lt;'Contas a Receber'!$F192,'Contas a Receber'!$E192/'Contas a Receber'!$F192,"")))</f>
        <v>#N/A</v>
      </c>
      <c r="G192" s="17" t="e">
        <f>IF(VLOOKUP($B192,'Contas a Receber'!$C192:$G192,5,FALSE)&gt;G$1,"",IF(VLOOKUP($B192,'Contas a Receber'!$C192:$G192,5,FALSE)=G$1,'Contas a Receber'!$E192/'Contas a Receber'!$F192,IF(COUNT($C192:F192)&lt;'Contas a Receber'!$F192,'Contas a Receber'!$E192/'Contas a Receber'!$F192,"")))</f>
        <v>#N/A</v>
      </c>
      <c r="H192" s="17" t="e">
        <f>IF(VLOOKUP($B192,'Contas a Receber'!$C192:$G192,5,FALSE)&gt;H$1,"",IF(VLOOKUP($B192,'Contas a Receber'!$C192:$G192,5,FALSE)=H$1,'Contas a Receber'!$E192/'Contas a Receber'!$F192,IF(COUNT($C192:G192)&lt;'Contas a Receber'!$F192,'Contas a Receber'!$E192/'Contas a Receber'!$F192,"")))</f>
        <v>#N/A</v>
      </c>
      <c r="I192" s="17" t="e">
        <f>IF(VLOOKUP($B192,'Contas a Receber'!$C192:$G192,5,FALSE)&gt;I$1,"",IF(VLOOKUP($B192,'Contas a Receber'!$C192:$G192,5,FALSE)=I$1,'Contas a Receber'!$E192/'Contas a Receber'!$F192,IF(COUNT($C192:H192)&lt;'Contas a Receber'!$F192,'Contas a Receber'!$E192/'Contas a Receber'!$F192,"")))</f>
        <v>#N/A</v>
      </c>
      <c r="J192" s="17" t="e">
        <f>IF(VLOOKUP($B192,'Contas a Receber'!$C192:$G192,5,FALSE)&gt;J$1,"",IF(VLOOKUP($B192,'Contas a Receber'!$C192:$G192,5,FALSE)=J$1,'Contas a Receber'!$E192/'Contas a Receber'!$F192,IF(COUNT($C192:I192)&lt;'Contas a Receber'!$F192,'Contas a Receber'!$E192/'Contas a Receber'!$F192,"")))</f>
        <v>#N/A</v>
      </c>
      <c r="K192" s="17" t="e">
        <f>IF(VLOOKUP($B192,'Contas a Receber'!$C192:$G192,5,FALSE)&gt;K$1,"",IF(VLOOKUP($B192,'Contas a Receber'!$C192:$G192,5,FALSE)=K$1,'Contas a Receber'!$E192/'Contas a Receber'!$F192,IF(COUNT($C192:J192)&lt;'Contas a Receber'!$F192,'Contas a Receber'!$E192/'Contas a Receber'!$F192,"")))</f>
        <v>#N/A</v>
      </c>
      <c r="L192" s="17" t="e">
        <f>IF(VLOOKUP($B192,'Contas a Receber'!$C192:$G192,5,FALSE)&gt;L$1,"",IF(VLOOKUP($B192,'Contas a Receber'!$C192:$G192,5,FALSE)=L$1,'Contas a Receber'!$E192/'Contas a Receber'!$F192,IF(COUNT($C192:K192)&lt;'Contas a Receber'!$F192,'Contas a Receber'!$E192/'Contas a Receber'!$F192,"")))</f>
        <v>#N/A</v>
      </c>
      <c r="M192" s="17" t="e">
        <f>IF(VLOOKUP($B192,'Contas a Receber'!$C192:$G192,5,FALSE)&gt;M$1,"",IF(VLOOKUP($B192,'Contas a Receber'!$C192:$G192,5,FALSE)=M$1,'Contas a Receber'!$E192/'Contas a Receber'!$F192,IF(COUNT($C192:L192)&lt;'Contas a Receber'!$F192,'Contas a Receber'!$E192/'Contas a Receber'!$F192,"")))</f>
        <v>#N/A</v>
      </c>
      <c r="N192" s="17" t="e">
        <f>IF(VLOOKUP($B192,'Contas a Receber'!$C192:$G192,5,FALSE)&gt;N$1,"",IF(VLOOKUP($B192,'Contas a Receber'!$C192:$G192,5,FALSE)=N$1,'Contas a Receber'!$E192/'Contas a Receber'!$F192,IF(COUNT($C192:M192)&lt;'Contas a Receber'!$F192,'Contas a Receber'!$E192/'Contas a Receber'!$F192,"")))</f>
        <v>#N/A</v>
      </c>
    </row>
    <row r="193" spans="2:14">
      <c r="B193" s="17">
        <f>'Contas a Receber'!C193</f>
        <v>0</v>
      </c>
      <c r="C193" s="17" t="e">
        <f>IF(VLOOKUP($B193,'Contas a Receber'!$C193:$F193,2,FALSE)=C$2,'Contas a Receber'!$E193/'Contas a Receber'!$F193,"")</f>
        <v>#N/A</v>
      </c>
      <c r="D193" s="17" t="e">
        <f>IF(VLOOKUP($B193,'Contas a Receber'!$C193:$G193,5,FALSE)&gt;D$1,"",IF(VLOOKUP($B193,'Contas a Receber'!$C193:$G193,5,FALSE)=D$1,'Contas a Receber'!$E193/'Contas a Receber'!$F193,IF(COUNT($C193:C193)&lt;'Contas a Receber'!$F193,'Contas a Receber'!$E193/'Contas a Receber'!$F193,"")))</f>
        <v>#N/A</v>
      </c>
      <c r="E193" s="17" t="e">
        <f>IF(VLOOKUP($B193,'Contas a Receber'!$C193:$G193,5,FALSE)&gt;E$1,"",IF(VLOOKUP($B193,'Contas a Receber'!$C193:$G193,5,FALSE)=E$1,'Contas a Receber'!$E193/'Contas a Receber'!$F193,IF(COUNT($C193:D193)&lt;'Contas a Receber'!$F193,'Contas a Receber'!$E193/'Contas a Receber'!$F193,"")))</f>
        <v>#N/A</v>
      </c>
      <c r="F193" s="17" t="e">
        <f>IF(VLOOKUP($B193,'Contas a Receber'!$C193:$G193,5,FALSE)&gt;F$1,"",IF(VLOOKUP($B193,'Contas a Receber'!$C193:$G193,5,FALSE)=F$1,'Contas a Receber'!$E193/'Contas a Receber'!$F193,IF(COUNT($C193:E193)&lt;'Contas a Receber'!$F193,'Contas a Receber'!$E193/'Contas a Receber'!$F193,"")))</f>
        <v>#N/A</v>
      </c>
      <c r="G193" s="17" t="e">
        <f>IF(VLOOKUP($B193,'Contas a Receber'!$C193:$G193,5,FALSE)&gt;G$1,"",IF(VLOOKUP($B193,'Contas a Receber'!$C193:$G193,5,FALSE)=G$1,'Contas a Receber'!$E193/'Contas a Receber'!$F193,IF(COUNT($C193:F193)&lt;'Contas a Receber'!$F193,'Contas a Receber'!$E193/'Contas a Receber'!$F193,"")))</f>
        <v>#N/A</v>
      </c>
      <c r="H193" s="17" t="e">
        <f>IF(VLOOKUP($B193,'Contas a Receber'!$C193:$G193,5,FALSE)&gt;H$1,"",IF(VLOOKUP($B193,'Contas a Receber'!$C193:$G193,5,FALSE)=H$1,'Contas a Receber'!$E193/'Contas a Receber'!$F193,IF(COUNT($C193:G193)&lt;'Contas a Receber'!$F193,'Contas a Receber'!$E193/'Contas a Receber'!$F193,"")))</f>
        <v>#N/A</v>
      </c>
      <c r="I193" s="17" t="e">
        <f>IF(VLOOKUP($B193,'Contas a Receber'!$C193:$G193,5,FALSE)&gt;I$1,"",IF(VLOOKUP($B193,'Contas a Receber'!$C193:$G193,5,FALSE)=I$1,'Contas a Receber'!$E193/'Contas a Receber'!$F193,IF(COUNT($C193:H193)&lt;'Contas a Receber'!$F193,'Contas a Receber'!$E193/'Contas a Receber'!$F193,"")))</f>
        <v>#N/A</v>
      </c>
      <c r="J193" s="17" t="e">
        <f>IF(VLOOKUP($B193,'Contas a Receber'!$C193:$G193,5,FALSE)&gt;J$1,"",IF(VLOOKUP($B193,'Contas a Receber'!$C193:$G193,5,FALSE)=J$1,'Contas a Receber'!$E193/'Contas a Receber'!$F193,IF(COUNT($C193:I193)&lt;'Contas a Receber'!$F193,'Contas a Receber'!$E193/'Contas a Receber'!$F193,"")))</f>
        <v>#N/A</v>
      </c>
      <c r="K193" s="17" t="e">
        <f>IF(VLOOKUP($B193,'Contas a Receber'!$C193:$G193,5,FALSE)&gt;K$1,"",IF(VLOOKUP($B193,'Contas a Receber'!$C193:$G193,5,FALSE)=K$1,'Contas a Receber'!$E193/'Contas a Receber'!$F193,IF(COUNT($C193:J193)&lt;'Contas a Receber'!$F193,'Contas a Receber'!$E193/'Contas a Receber'!$F193,"")))</f>
        <v>#N/A</v>
      </c>
      <c r="L193" s="17" t="e">
        <f>IF(VLOOKUP($B193,'Contas a Receber'!$C193:$G193,5,FALSE)&gt;L$1,"",IF(VLOOKUP($B193,'Contas a Receber'!$C193:$G193,5,FALSE)=L$1,'Contas a Receber'!$E193/'Contas a Receber'!$F193,IF(COUNT($C193:K193)&lt;'Contas a Receber'!$F193,'Contas a Receber'!$E193/'Contas a Receber'!$F193,"")))</f>
        <v>#N/A</v>
      </c>
      <c r="M193" s="17" t="e">
        <f>IF(VLOOKUP($B193,'Contas a Receber'!$C193:$G193,5,FALSE)&gt;M$1,"",IF(VLOOKUP($B193,'Contas a Receber'!$C193:$G193,5,FALSE)=M$1,'Contas a Receber'!$E193/'Contas a Receber'!$F193,IF(COUNT($C193:L193)&lt;'Contas a Receber'!$F193,'Contas a Receber'!$E193/'Contas a Receber'!$F193,"")))</f>
        <v>#N/A</v>
      </c>
      <c r="N193" s="17" t="e">
        <f>IF(VLOOKUP($B193,'Contas a Receber'!$C193:$G193,5,FALSE)&gt;N$1,"",IF(VLOOKUP($B193,'Contas a Receber'!$C193:$G193,5,FALSE)=N$1,'Contas a Receber'!$E193/'Contas a Receber'!$F193,IF(COUNT($C193:M193)&lt;'Contas a Receber'!$F193,'Contas a Receber'!$E193/'Contas a Receber'!$F193,"")))</f>
        <v>#N/A</v>
      </c>
    </row>
    <row r="194" spans="2:14">
      <c r="B194" s="17">
        <f>'Contas a Receber'!C194</f>
        <v>0</v>
      </c>
      <c r="C194" s="17" t="e">
        <f>IF(VLOOKUP($B194,'Contas a Receber'!$C194:$F194,2,FALSE)=C$2,'Contas a Receber'!$E194/'Contas a Receber'!$F194,"")</f>
        <v>#N/A</v>
      </c>
      <c r="D194" s="17" t="e">
        <f>IF(VLOOKUP($B194,'Contas a Receber'!$C194:$G194,5,FALSE)&gt;D$1,"",IF(VLOOKUP($B194,'Contas a Receber'!$C194:$G194,5,FALSE)=D$1,'Contas a Receber'!$E194/'Contas a Receber'!$F194,IF(COUNT($C194:C194)&lt;'Contas a Receber'!$F194,'Contas a Receber'!$E194/'Contas a Receber'!$F194,"")))</f>
        <v>#N/A</v>
      </c>
      <c r="E194" s="17" t="e">
        <f>IF(VLOOKUP($B194,'Contas a Receber'!$C194:$G194,5,FALSE)&gt;E$1,"",IF(VLOOKUP($B194,'Contas a Receber'!$C194:$G194,5,FALSE)=E$1,'Contas a Receber'!$E194/'Contas a Receber'!$F194,IF(COUNT($C194:D194)&lt;'Contas a Receber'!$F194,'Contas a Receber'!$E194/'Contas a Receber'!$F194,"")))</f>
        <v>#N/A</v>
      </c>
      <c r="F194" s="17" t="e">
        <f>IF(VLOOKUP($B194,'Contas a Receber'!$C194:$G194,5,FALSE)&gt;F$1,"",IF(VLOOKUP($B194,'Contas a Receber'!$C194:$G194,5,FALSE)=F$1,'Contas a Receber'!$E194/'Contas a Receber'!$F194,IF(COUNT($C194:E194)&lt;'Contas a Receber'!$F194,'Contas a Receber'!$E194/'Contas a Receber'!$F194,"")))</f>
        <v>#N/A</v>
      </c>
      <c r="G194" s="17" t="e">
        <f>IF(VLOOKUP($B194,'Contas a Receber'!$C194:$G194,5,FALSE)&gt;G$1,"",IF(VLOOKUP($B194,'Contas a Receber'!$C194:$G194,5,FALSE)=G$1,'Contas a Receber'!$E194/'Contas a Receber'!$F194,IF(COUNT($C194:F194)&lt;'Contas a Receber'!$F194,'Contas a Receber'!$E194/'Contas a Receber'!$F194,"")))</f>
        <v>#N/A</v>
      </c>
      <c r="H194" s="17" t="e">
        <f>IF(VLOOKUP($B194,'Contas a Receber'!$C194:$G194,5,FALSE)&gt;H$1,"",IF(VLOOKUP($B194,'Contas a Receber'!$C194:$G194,5,FALSE)=H$1,'Contas a Receber'!$E194/'Contas a Receber'!$F194,IF(COUNT($C194:G194)&lt;'Contas a Receber'!$F194,'Contas a Receber'!$E194/'Contas a Receber'!$F194,"")))</f>
        <v>#N/A</v>
      </c>
      <c r="I194" s="17" t="e">
        <f>IF(VLOOKUP($B194,'Contas a Receber'!$C194:$G194,5,FALSE)&gt;I$1,"",IF(VLOOKUP($B194,'Contas a Receber'!$C194:$G194,5,FALSE)=I$1,'Contas a Receber'!$E194/'Contas a Receber'!$F194,IF(COUNT($C194:H194)&lt;'Contas a Receber'!$F194,'Contas a Receber'!$E194/'Contas a Receber'!$F194,"")))</f>
        <v>#N/A</v>
      </c>
      <c r="J194" s="17" t="e">
        <f>IF(VLOOKUP($B194,'Contas a Receber'!$C194:$G194,5,FALSE)&gt;J$1,"",IF(VLOOKUP($B194,'Contas a Receber'!$C194:$G194,5,FALSE)=J$1,'Contas a Receber'!$E194/'Contas a Receber'!$F194,IF(COUNT($C194:I194)&lt;'Contas a Receber'!$F194,'Contas a Receber'!$E194/'Contas a Receber'!$F194,"")))</f>
        <v>#N/A</v>
      </c>
      <c r="K194" s="17" t="e">
        <f>IF(VLOOKUP($B194,'Contas a Receber'!$C194:$G194,5,FALSE)&gt;K$1,"",IF(VLOOKUP($B194,'Contas a Receber'!$C194:$G194,5,FALSE)=K$1,'Contas a Receber'!$E194/'Contas a Receber'!$F194,IF(COUNT($C194:J194)&lt;'Contas a Receber'!$F194,'Contas a Receber'!$E194/'Contas a Receber'!$F194,"")))</f>
        <v>#N/A</v>
      </c>
      <c r="L194" s="17" t="e">
        <f>IF(VLOOKUP($B194,'Contas a Receber'!$C194:$G194,5,FALSE)&gt;L$1,"",IF(VLOOKUP($B194,'Contas a Receber'!$C194:$G194,5,FALSE)=L$1,'Contas a Receber'!$E194/'Contas a Receber'!$F194,IF(COUNT($C194:K194)&lt;'Contas a Receber'!$F194,'Contas a Receber'!$E194/'Contas a Receber'!$F194,"")))</f>
        <v>#N/A</v>
      </c>
      <c r="M194" s="17" t="e">
        <f>IF(VLOOKUP($B194,'Contas a Receber'!$C194:$G194,5,FALSE)&gt;M$1,"",IF(VLOOKUP($B194,'Contas a Receber'!$C194:$G194,5,FALSE)=M$1,'Contas a Receber'!$E194/'Contas a Receber'!$F194,IF(COUNT($C194:L194)&lt;'Contas a Receber'!$F194,'Contas a Receber'!$E194/'Contas a Receber'!$F194,"")))</f>
        <v>#N/A</v>
      </c>
      <c r="N194" s="17" t="e">
        <f>IF(VLOOKUP($B194,'Contas a Receber'!$C194:$G194,5,FALSE)&gt;N$1,"",IF(VLOOKUP($B194,'Contas a Receber'!$C194:$G194,5,FALSE)=N$1,'Contas a Receber'!$E194/'Contas a Receber'!$F194,IF(COUNT($C194:M194)&lt;'Contas a Receber'!$F194,'Contas a Receber'!$E194/'Contas a Receber'!$F194,"")))</f>
        <v>#N/A</v>
      </c>
    </row>
    <row r="195" spans="2:14">
      <c r="B195" s="17">
        <f>'Contas a Receber'!C195</f>
        <v>0</v>
      </c>
      <c r="C195" s="17" t="e">
        <f>IF(VLOOKUP($B195,'Contas a Receber'!$C195:$F195,2,FALSE)=C$2,'Contas a Receber'!$E195/'Contas a Receber'!$F195,"")</f>
        <v>#N/A</v>
      </c>
      <c r="D195" s="17" t="e">
        <f>IF(VLOOKUP($B195,'Contas a Receber'!$C195:$G195,5,FALSE)&gt;D$1,"",IF(VLOOKUP($B195,'Contas a Receber'!$C195:$G195,5,FALSE)=D$1,'Contas a Receber'!$E195/'Contas a Receber'!$F195,IF(COUNT($C195:C195)&lt;'Contas a Receber'!$F195,'Contas a Receber'!$E195/'Contas a Receber'!$F195,"")))</f>
        <v>#N/A</v>
      </c>
      <c r="E195" s="17" t="e">
        <f>IF(VLOOKUP($B195,'Contas a Receber'!$C195:$G195,5,FALSE)&gt;E$1,"",IF(VLOOKUP($B195,'Contas a Receber'!$C195:$G195,5,FALSE)=E$1,'Contas a Receber'!$E195/'Contas a Receber'!$F195,IF(COUNT($C195:D195)&lt;'Contas a Receber'!$F195,'Contas a Receber'!$E195/'Contas a Receber'!$F195,"")))</f>
        <v>#N/A</v>
      </c>
      <c r="F195" s="17" t="e">
        <f>IF(VLOOKUP($B195,'Contas a Receber'!$C195:$G195,5,FALSE)&gt;F$1,"",IF(VLOOKUP($B195,'Contas a Receber'!$C195:$G195,5,FALSE)=F$1,'Contas a Receber'!$E195/'Contas a Receber'!$F195,IF(COUNT($C195:E195)&lt;'Contas a Receber'!$F195,'Contas a Receber'!$E195/'Contas a Receber'!$F195,"")))</f>
        <v>#N/A</v>
      </c>
      <c r="G195" s="17" t="e">
        <f>IF(VLOOKUP($B195,'Contas a Receber'!$C195:$G195,5,FALSE)&gt;G$1,"",IF(VLOOKUP($B195,'Contas a Receber'!$C195:$G195,5,FALSE)=G$1,'Contas a Receber'!$E195/'Contas a Receber'!$F195,IF(COUNT($C195:F195)&lt;'Contas a Receber'!$F195,'Contas a Receber'!$E195/'Contas a Receber'!$F195,"")))</f>
        <v>#N/A</v>
      </c>
      <c r="H195" s="17" t="e">
        <f>IF(VLOOKUP($B195,'Contas a Receber'!$C195:$G195,5,FALSE)&gt;H$1,"",IF(VLOOKUP($B195,'Contas a Receber'!$C195:$G195,5,FALSE)=H$1,'Contas a Receber'!$E195/'Contas a Receber'!$F195,IF(COUNT($C195:G195)&lt;'Contas a Receber'!$F195,'Contas a Receber'!$E195/'Contas a Receber'!$F195,"")))</f>
        <v>#N/A</v>
      </c>
      <c r="I195" s="17" t="e">
        <f>IF(VLOOKUP($B195,'Contas a Receber'!$C195:$G195,5,FALSE)&gt;I$1,"",IF(VLOOKUP($B195,'Contas a Receber'!$C195:$G195,5,FALSE)=I$1,'Contas a Receber'!$E195/'Contas a Receber'!$F195,IF(COUNT($C195:H195)&lt;'Contas a Receber'!$F195,'Contas a Receber'!$E195/'Contas a Receber'!$F195,"")))</f>
        <v>#N/A</v>
      </c>
      <c r="J195" s="17" t="e">
        <f>IF(VLOOKUP($B195,'Contas a Receber'!$C195:$G195,5,FALSE)&gt;J$1,"",IF(VLOOKUP($B195,'Contas a Receber'!$C195:$G195,5,FALSE)=J$1,'Contas a Receber'!$E195/'Contas a Receber'!$F195,IF(COUNT($C195:I195)&lt;'Contas a Receber'!$F195,'Contas a Receber'!$E195/'Contas a Receber'!$F195,"")))</f>
        <v>#N/A</v>
      </c>
      <c r="K195" s="17" t="e">
        <f>IF(VLOOKUP($B195,'Contas a Receber'!$C195:$G195,5,FALSE)&gt;K$1,"",IF(VLOOKUP($B195,'Contas a Receber'!$C195:$G195,5,FALSE)=K$1,'Contas a Receber'!$E195/'Contas a Receber'!$F195,IF(COUNT($C195:J195)&lt;'Contas a Receber'!$F195,'Contas a Receber'!$E195/'Contas a Receber'!$F195,"")))</f>
        <v>#N/A</v>
      </c>
      <c r="L195" s="17" t="e">
        <f>IF(VLOOKUP($B195,'Contas a Receber'!$C195:$G195,5,FALSE)&gt;L$1,"",IF(VLOOKUP($B195,'Contas a Receber'!$C195:$G195,5,FALSE)=L$1,'Contas a Receber'!$E195/'Contas a Receber'!$F195,IF(COUNT($C195:K195)&lt;'Contas a Receber'!$F195,'Contas a Receber'!$E195/'Contas a Receber'!$F195,"")))</f>
        <v>#N/A</v>
      </c>
      <c r="M195" s="17" t="e">
        <f>IF(VLOOKUP($B195,'Contas a Receber'!$C195:$G195,5,FALSE)&gt;M$1,"",IF(VLOOKUP($B195,'Contas a Receber'!$C195:$G195,5,FALSE)=M$1,'Contas a Receber'!$E195/'Contas a Receber'!$F195,IF(COUNT($C195:L195)&lt;'Contas a Receber'!$F195,'Contas a Receber'!$E195/'Contas a Receber'!$F195,"")))</f>
        <v>#N/A</v>
      </c>
      <c r="N195" s="17" t="e">
        <f>IF(VLOOKUP($B195,'Contas a Receber'!$C195:$G195,5,FALSE)&gt;N$1,"",IF(VLOOKUP($B195,'Contas a Receber'!$C195:$G195,5,FALSE)=N$1,'Contas a Receber'!$E195/'Contas a Receber'!$F195,IF(COUNT($C195:M195)&lt;'Contas a Receber'!$F195,'Contas a Receber'!$E195/'Contas a Receber'!$F195,"")))</f>
        <v>#N/A</v>
      </c>
    </row>
    <row r="196" spans="2:14">
      <c r="B196" s="17">
        <f>'Contas a Receber'!C196</f>
        <v>0</v>
      </c>
      <c r="C196" s="17" t="e">
        <f>IF(VLOOKUP($B196,'Contas a Receber'!$C196:$F196,2,FALSE)=C$2,'Contas a Receber'!$E196/'Contas a Receber'!$F196,"")</f>
        <v>#N/A</v>
      </c>
      <c r="D196" s="17" t="e">
        <f>IF(VLOOKUP($B196,'Contas a Receber'!$C196:$G196,5,FALSE)&gt;D$1,"",IF(VLOOKUP($B196,'Contas a Receber'!$C196:$G196,5,FALSE)=D$1,'Contas a Receber'!$E196/'Contas a Receber'!$F196,IF(COUNT($C196:C196)&lt;'Contas a Receber'!$F196,'Contas a Receber'!$E196/'Contas a Receber'!$F196,"")))</f>
        <v>#N/A</v>
      </c>
      <c r="E196" s="17" t="e">
        <f>IF(VLOOKUP($B196,'Contas a Receber'!$C196:$G196,5,FALSE)&gt;E$1,"",IF(VLOOKUP($B196,'Contas a Receber'!$C196:$G196,5,FALSE)=E$1,'Contas a Receber'!$E196/'Contas a Receber'!$F196,IF(COUNT($C196:D196)&lt;'Contas a Receber'!$F196,'Contas a Receber'!$E196/'Contas a Receber'!$F196,"")))</f>
        <v>#N/A</v>
      </c>
      <c r="F196" s="17" t="e">
        <f>IF(VLOOKUP($B196,'Contas a Receber'!$C196:$G196,5,FALSE)&gt;F$1,"",IF(VLOOKUP($B196,'Contas a Receber'!$C196:$G196,5,FALSE)=F$1,'Contas a Receber'!$E196/'Contas a Receber'!$F196,IF(COUNT($C196:E196)&lt;'Contas a Receber'!$F196,'Contas a Receber'!$E196/'Contas a Receber'!$F196,"")))</f>
        <v>#N/A</v>
      </c>
      <c r="G196" s="17" t="e">
        <f>IF(VLOOKUP($B196,'Contas a Receber'!$C196:$G196,5,FALSE)&gt;G$1,"",IF(VLOOKUP($B196,'Contas a Receber'!$C196:$G196,5,FALSE)=G$1,'Contas a Receber'!$E196/'Contas a Receber'!$F196,IF(COUNT($C196:F196)&lt;'Contas a Receber'!$F196,'Contas a Receber'!$E196/'Contas a Receber'!$F196,"")))</f>
        <v>#N/A</v>
      </c>
      <c r="H196" s="17" t="e">
        <f>IF(VLOOKUP($B196,'Contas a Receber'!$C196:$G196,5,FALSE)&gt;H$1,"",IF(VLOOKUP($B196,'Contas a Receber'!$C196:$G196,5,FALSE)=H$1,'Contas a Receber'!$E196/'Contas a Receber'!$F196,IF(COUNT($C196:G196)&lt;'Contas a Receber'!$F196,'Contas a Receber'!$E196/'Contas a Receber'!$F196,"")))</f>
        <v>#N/A</v>
      </c>
      <c r="I196" s="17" t="e">
        <f>IF(VLOOKUP($B196,'Contas a Receber'!$C196:$G196,5,FALSE)&gt;I$1,"",IF(VLOOKUP($B196,'Contas a Receber'!$C196:$G196,5,FALSE)=I$1,'Contas a Receber'!$E196/'Contas a Receber'!$F196,IF(COUNT($C196:H196)&lt;'Contas a Receber'!$F196,'Contas a Receber'!$E196/'Contas a Receber'!$F196,"")))</f>
        <v>#N/A</v>
      </c>
      <c r="J196" s="17" t="e">
        <f>IF(VLOOKUP($B196,'Contas a Receber'!$C196:$G196,5,FALSE)&gt;J$1,"",IF(VLOOKUP($B196,'Contas a Receber'!$C196:$G196,5,FALSE)=J$1,'Contas a Receber'!$E196/'Contas a Receber'!$F196,IF(COUNT($C196:I196)&lt;'Contas a Receber'!$F196,'Contas a Receber'!$E196/'Contas a Receber'!$F196,"")))</f>
        <v>#N/A</v>
      </c>
      <c r="K196" s="17" t="e">
        <f>IF(VLOOKUP($B196,'Contas a Receber'!$C196:$G196,5,FALSE)&gt;K$1,"",IF(VLOOKUP($B196,'Contas a Receber'!$C196:$G196,5,FALSE)=K$1,'Contas a Receber'!$E196/'Contas a Receber'!$F196,IF(COUNT($C196:J196)&lt;'Contas a Receber'!$F196,'Contas a Receber'!$E196/'Contas a Receber'!$F196,"")))</f>
        <v>#N/A</v>
      </c>
      <c r="L196" s="17" t="e">
        <f>IF(VLOOKUP($B196,'Contas a Receber'!$C196:$G196,5,FALSE)&gt;L$1,"",IF(VLOOKUP($B196,'Contas a Receber'!$C196:$G196,5,FALSE)=L$1,'Contas a Receber'!$E196/'Contas a Receber'!$F196,IF(COUNT($C196:K196)&lt;'Contas a Receber'!$F196,'Contas a Receber'!$E196/'Contas a Receber'!$F196,"")))</f>
        <v>#N/A</v>
      </c>
      <c r="M196" s="17" t="e">
        <f>IF(VLOOKUP($B196,'Contas a Receber'!$C196:$G196,5,FALSE)&gt;M$1,"",IF(VLOOKUP($B196,'Contas a Receber'!$C196:$G196,5,FALSE)=M$1,'Contas a Receber'!$E196/'Contas a Receber'!$F196,IF(COUNT($C196:L196)&lt;'Contas a Receber'!$F196,'Contas a Receber'!$E196/'Contas a Receber'!$F196,"")))</f>
        <v>#N/A</v>
      </c>
      <c r="N196" s="17" t="e">
        <f>IF(VLOOKUP($B196,'Contas a Receber'!$C196:$G196,5,FALSE)&gt;N$1,"",IF(VLOOKUP($B196,'Contas a Receber'!$C196:$G196,5,FALSE)=N$1,'Contas a Receber'!$E196/'Contas a Receber'!$F196,IF(COUNT($C196:M196)&lt;'Contas a Receber'!$F196,'Contas a Receber'!$E196/'Contas a Receber'!$F196,"")))</f>
        <v>#N/A</v>
      </c>
    </row>
    <row r="197" spans="2:14">
      <c r="B197" s="17">
        <f>'Contas a Receber'!C197</f>
        <v>0</v>
      </c>
      <c r="C197" s="17" t="e">
        <f>IF(VLOOKUP($B197,'Contas a Receber'!$C197:$F197,2,FALSE)=C$2,'Contas a Receber'!$E197/'Contas a Receber'!$F197,"")</f>
        <v>#N/A</v>
      </c>
      <c r="D197" s="17" t="e">
        <f>IF(VLOOKUP($B197,'Contas a Receber'!$C197:$G197,5,FALSE)&gt;D$1,"",IF(VLOOKUP($B197,'Contas a Receber'!$C197:$G197,5,FALSE)=D$1,'Contas a Receber'!$E197/'Contas a Receber'!$F197,IF(COUNT($C197:C197)&lt;'Contas a Receber'!$F197,'Contas a Receber'!$E197/'Contas a Receber'!$F197,"")))</f>
        <v>#N/A</v>
      </c>
      <c r="E197" s="17" t="e">
        <f>IF(VLOOKUP($B197,'Contas a Receber'!$C197:$G197,5,FALSE)&gt;E$1,"",IF(VLOOKUP($B197,'Contas a Receber'!$C197:$G197,5,FALSE)=E$1,'Contas a Receber'!$E197/'Contas a Receber'!$F197,IF(COUNT($C197:D197)&lt;'Contas a Receber'!$F197,'Contas a Receber'!$E197/'Contas a Receber'!$F197,"")))</f>
        <v>#N/A</v>
      </c>
      <c r="F197" s="17" t="e">
        <f>IF(VLOOKUP($B197,'Contas a Receber'!$C197:$G197,5,FALSE)&gt;F$1,"",IF(VLOOKUP($B197,'Contas a Receber'!$C197:$G197,5,FALSE)=F$1,'Contas a Receber'!$E197/'Contas a Receber'!$F197,IF(COUNT($C197:E197)&lt;'Contas a Receber'!$F197,'Contas a Receber'!$E197/'Contas a Receber'!$F197,"")))</f>
        <v>#N/A</v>
      </c>
      <c r="G197" s="17" t="e">
        <f>IF(VLOOKUP($B197,'Contas a Receber'!$C197:$G197,5,FALSE)&gt;G$1,"",IF(VLOOKUP($B197,'Contas a Receber'!$C197:$G197,5,FALSE)=G$1,'Contas a Receber'!$E197/'Contas a Receber'!$F197,IF(COUNT($C197:F197)&lt;'Contas a Receber'!$F197,'Contas a Receber'!$E197/'Contas a Receber'!$F197,"")))</f>
        <v>#N/A</v>
      </c>
      <c r="H197" s="17" t="e">
        <f>IF(VLOOKUP($B197,'Contas a Receber'!$C197:$G197,5,FALSE)&gt;H$1,"",IF(VLOOKUP($B197,'Contas a Receber'!$C197:$G197,5,FALSE)=H$1,'Contas a Receber'!$E197/'Contas a Receber'!$F197,IF(COUNT($C197:G197)&lt;'Contas a Receber'!$F197,'Contas a Receber'!$E197/'Contas a Receber'!$F197,"")))</f>
        <v>#N/A</v>
      </c>
      <c r="I197" s="17" t="e">
        <f>IF(VLOOKUP($B197,'Contas a Receber'!$C197:$G197,5,FALSE)&gt;I$1,"",IF(VLOOKUP($B197,'Contas a Receber'!$C197:$G197,5,FALSE)=I$1,'Contas a Receber'!$E197/'Contas a Receber'!$F197,IF(COUNT($C197:H197)&lt;'Contas a Receber'!$F197,'Contas a Receber'!$E197/'Contas a Receber'!$F197,"")))</f>
        <v>#N/A</v>
      </c>
      <c r="J197" s="17" t="e">
        <f>IF(VLOOKUP($B197,'Contas a Receber'!$C197:$G197,5,FALSE)&gt;J$1,"",IF(VLOOKUP($B197,'Contas a Receber'!$C197:$G197,5,FALSE)=J$1,'Contas a Receber'!$E197/'Contas a Receber'!$F197,IF(COUNT($C197:I197)&lt;'Contas a Receber'!$F197,'Contas a Receber'!$E197/'Contas a Receber'!$F197,"")))</f>
        <v>#N/A</v>
      </c>
      <c r="K197" s="17" t="e">
        <f>IF(VLOOKUP($B197,'Contas a Receber'!$C197:$G197,5,FALSE)&gt;K$1,"",IF(VLOOKUP($B197,'Contas a Receber'!$C197:$G197,5,FALSE)=K$1,'Contas a Receber'!$E197/'Contas a Receber'!$F197,IF(COUNT($C197:J197)&lt;'Contas a Receber'!$F197,'Contas a Receber'!$E197/'Contas a Receber'!$F197,"")))</f>
        <v>#N/A</v>
      </c>
      <c r="L197" s="17" t="e">
        <f>IF(VLOOKUP($B197,'Contas a Receber'!$C197:$G197,5,FALSE)&gt;L$1,"",IF(VLOOKUP($B197,'Contas a Receber'!$C197:$G197,5,FALSE)=L$1,'Contas a Receber'!$E197/'Contas a Receber'!$F197,IF(COUNT($C197:K197)&lt;'Contas a Receber'!$F197,'Contas a Receber'!$E197/'Contas a Receber'!$F197,"")))</f>
        <v>#N/A</v>
      </c>
      <c r="M197" s="17" t="e">
        <f>IF(VLOOKUP($B197,'Contas a Receber'!$C197:$G197,5,FALSE)&gt;M$1,"",IF(VLOOKUP($B197,'Contas a Receber'!$C197:$G197,5,FALSE)=M$1,'Contas a Receber'!$E197/'Contas a Receber'!$F197,IF(COUNT($C197:L197)&lt;'Contas a Receber'!$F197,'Contas a Receber'!$E197/'Contas a Receber'!$F197,"")))</f>
        <v>#N/A</v>
      </c>
      <c r="N197" s="17" t="e">
        <f>IF(VLOOKUP($B197,'Contas a Receber'!$C197:$G197,5,FALSE)&gt;N$1,"",IF(VLOOKUP($B197,'Contas a Receber'!$C197:$G197,5,FALSE)=N$1,'Contas a Receber'!$E197/'Contas a Receber'!$F197,IF(COUNT($C197:M197)&lt;'Contas a Receber'!$F197,'Contas a Receber'!$E197/'Contas a Receber'!$F197,"")))</f>
        <v>#N/A</v>
      </c>
    </row>
    <row r="198" spans="2:14">
      <c r="B198" s="17">
        <f>'Contas a Receber'!C198</f>
        <v>0</v>
      </c>
      <c r="C198" s="17" t="e">
        <f>IF(VLOOKUP($B198,'Contas a Receber'!$C198:$F198,2,FALSE)=C$2,'Contas a Receber'!$E198/'Contas a Receber'!$F198,"")</f>
        <v>#N/A</v>
      </c>
      <c r="D198" s="17" t="e">
        <f>IF(VLOOKUP($B198,'Contas a Receber'!$C198:$G198,5,FALSE)&gt;D$1,"",IF(VLOOKUP($B198,'Contas a Receber'!$C198:$G198,5,FALSE)=D$1,'Contas a Receber'!$E198/'Contas a Receber'!$F198,IF(COUNT($C198:C198)&lt;'Contas a Receber'!$F198,'Contas a Receber'!$E198/'Contas a Receber'!$F198,"")))</f>
        <v>#N/A</v>
      </c>
      <c r="E198" s="17" t="e">
        <f>IF(VLOOKUP($B198,'Contas a Receber'!$C198:$G198,5,FALSE)&gt;E$1,"",IF(VLOOKUP($B198,'Contas a Receber'!$C198:$G198,5,FALSE)=E$1,'Contas a Receber'!$E198/'Contas a Receber'!$F198,IF(COUNT($C198:D198)&lt;'Contas a Receber'!$F198,'Contas a Receber'!$E198/'Contas a Receber'!$F198,"")))</f>
        <v>#N/A</v>
      </c>
      <c r="F198" s="17" t="e">
        <f>IF(VLOOKUP($B198,'Contas a Receber'!$C198:$G198,5,FALSE)&gt;F$1,"",IF(VLOOKUP($B198,'Contas a Receber'!$C198:$G198,5,FALSE)=F$1,'Contas a Receber'!$E198/'Contas a Receber'!$F198,IF(COUNT($C198:E198)&lt;'Contas a Receber'!$F198,'Contas a Receber'!$E198/'Contas a Receber'!$F198,"")))</f>
        <v>#N/A</v>
      </c>
      <c r="G198" s="17" t="e">
        <f>IF(VLOOKUP($B198,'Contas a Receber'!$C198:$G198,5,FALSE)&gt;G$1,"",IF(VLOOKUP($B198,'Contas a Receber'!$C198:$G198,5,FALSE)=G$1,'Contas a Receber'!$E198/'Contas a Receber'!$F198,IF(COUNT($C198:F198)&lt;'Contas a Receber'!$F198,'Contas a Receber'!$E198/'Contas a Receber'!$F198,"")))</f>
        <v>#N/A</v>
      </c>
      <c r="H198" s="17" t="e">
        <f>IF(VLOOKUP($B198,'Contas a Receber'!$C198:$G198,5,FALSE)&gt;H$1,"",IF(VLOOKUP($B198,'Contas a Receber'!$C198:$G198,5,FALSE)=H$1,'Contas a Receber'!$E198/'Contas a Receber'!$F198,IF(COUNT($C198:G198)&lt;'Contas a Receber'!$F198,'Contas a Receber'!$E198/'Contas a Receber'!$F198,"")))</f>
        <v>#N/A</v>
      </c>
      <c r="I198" s="17" t="e">
        <f>IF(VLOOKUP($B198,'Contas a Receber'!$C198:$G198,5,FALSE)&gt;I$1,"",IF(VLOOKUP($B198,'Contas a Receber'!$C198:$G198,5,FALSE)=I$1,'Contas a Receber'!$E198/'Contas a Receber'!$F198,IF(COUNT($C198:H198)&lt;'Contas a Receber'!$F198,'Contas a Receber'!$E198/'Contas a Receber'!$F198,"")))</f>
        <v>#N/A</v>
      </c>
      <c r="J198" s="17" t="e">
        <f>IF(VLOOKUP($B198,'Contas a Receber'!$C198:$G198,5,FALSE)&gt;J$1,"",IF(VLOOKUP($B198,'Contas a Receber'!$C198:$G198,5,FALSE)=J$1,'Contas a Receber'!$E198/'Contas a Receber'!$F198,IF(COUNT($C198:I198)&lt;'Contas a Receber'!$F198,'Contas a Receber'!$E198/'Contas a Receber'!$F198,"")))</f>
        <v>#N/A</v>
      </c>
      <c r="K198" s="17" t="e">
        <f>IF(VLOOKUP($B198,'Contas a Receber'!$C198:$G198,5,FALSE)&gt;K$1,"",IF(VLOOKUP($B198,'Contas a Receber'!$C198:$G198,5,FALSE)=K$1,'Contas a Receber'!$E198/'Contas a Receber'!$F198,IF(COUNT($C198:J198)&lt;'Contas a Receber'!$F198,'Contas a Receber'!$E198/'Contas a Receber'!$F198,"")))</f>
        <v>#N/A</v>
      </c>
      <c r="L198" s="17" t="e">
        <f>IF(VLOOKUP($B198,'Contas a Receber'!$C198:$G198,5,FALSE)&gt;L$1,"",IF(VLOOKUP($B198,'Contas a Receber'!$C198:$G198,5,FALSE)=L$1,'Contas a Receber'!$E198/'Contas a Receber'!$F198,IF(COUNT($C198:K198)&lt;'Contas a Receber'!$F198,'Contas a Receber'!$E198/'Contas a Receber'!$F198,"")))</f>
        <v>#N/A</v>
      </c>
      <c r="M198" s="17" t="e">
        <f>IF(VLOOKUP($B198,'Contas a Receber'!$C198:$G198,5,FALSE)&gt;M$1,"",IF(VLOOKUP($B198,'Contas a Receber'!$C198:$G198,5,FALSE)=M$1,'Contas a Receber'!$E198/'Contas a Receber'!$F198,IF(COUNT($C198:L198)&lt;'Contas a Receber'!$F198,'Contas a Receber'!$E198/'Contas a Receber'!$F198,"")))</f>
        <v>#N/A</v>
      </c>
      <c r="N198" s="17" t="e">
        <f>IF(VLOOKUP($B198,'Contas a Receber'!$C198:$G198,5,FALSE)&gt;N$1,"",IF(VLOOKUP($B198,'Contas a Receber'!$C198:$G198,5,FALSE)=N$1,'Contas a Receber'!$E198/'Contas a Receber'!$F198,IF(COUNT($C198:M198)&lt;'Contas a Receber'!$F198,'Contas a Receber'!$E198/'Contas a Receber'!$F198,"")))</f>
        <v>#N/A</v>
      </c>
    </row>
    <row r="199" spans="2:14">
      <c r="B199" s="17">
        <f>'Contas a Receber'!C199</f>
        <v>0</v>
      </c>
      <c r="C199" s="17" t="e">
        <f>IF(VLOOKUP($B199,'Contas a Receber'!$C199:$F199,2,FALSE)=C$2,'Contas a Receber'!$E199/'Contas a Receber'!$F199,"")</f>
        <v>#N/A</v>
      </c>
      <c r="D199" s="17" t="e">
        <f>IF(VLOOKUP($B199,'Contas a Receber'!$C199:$G199,5,FALSE)&gt;D$1,"",IF(VLOOKUP($B199,'Contas a Receber'!$C199:$G199,5,FALSE)=D$1,'Contas a Receber'!$E199/'Contas a Receber'!$F199,IF(COUNT($C199:C199)&lt;'Contas a Receber'!$F199,'Contas a Receber'!$E199/'Contas a Receber'!$F199,"")))</f>
        <v>#N/A</v>
      </c>
      <c r="E199" s="17" t="e">
        <f>IF(VLOOKUP($B199,'Contas a Receber'!$C199:$G199,5,FALSE)&gt;E$1,"",IF(VLOOKUP($B199,'Contas a Receber'!$C199:$G199,5,FALSE)=E$1,'Contas a Receber'!$E199/'Contas a Receber'!$F199,IF(COUNT($C199:D199)&lt;'Contas a Receber'!$F199,'Contas a Receber'!$E199/'Contas a Receber'!$F199,"")))</f>
        <v>#N/A</v>
      </c>
      <c r="F199" s="17" t="e">
        <f>IF(VLOOKUP($B199,'Contas a Receber'!$C199:$G199,5,FALSE)&gt;F$1,"",IF(VLOOKUP($B199,'Contas a Receber'!$C199:$G199,5,FALSE)=F$1,'Contas a Receber'!$E199/'Contas a Receber'!$F199,IF(COUNT($C199:E199)&lt;'Contas a Receber'!$F199,'Contas a Receber'!$E199/'Contas a Receber'!$F199,"")))</f>
        <v>#N/A</v>
      </c>
      <c r="G199" s="17" t="e">
        <f>IF(VLOOKUP($B199,'Contas a Receber'!$C199:$G199,5,FALSE)&gt;G$1,"",IF(VLOOKUP($B199,'Contas a Receber'!$C199:$G199,5,FALSE)=G$1,'Contas a Receber'!$E199/'Contas a Receber'!$F199,IF(COUNT($C199:F199)&lt;'Contas a Receber'!$F199,'Contas a Receber'!$E199/'Contas a Receber'!$F199,"")))</f>
        <v>#N/A</v>
      </c>
      <c r="H199" s="17" t="e">
        <f>IF(VLOOKUP($B199,'Contas a Receber'!$C199:$G199,5,FALSE)&gt;H$1,"",IF(VLOOKUP($B199,'Contas a Receber'!$C199:$G199,5,FALSE)=H$1,'Contas a Receber'!$E199/'Contas a Receber'!$F199,IF(COUNT($C199:G199)&lt;'Contas a Receber'!$F199,'Contas a Receber'!$E199/'Contas a Receber'!$F199,"")))</f>
        <v>#N/A</v>
      </c>
      <c r="I199" s="17" t="e">
        <f>IF(VLOOKUP($B199,'Contas a Receber'!$C199:$G199,5,FALSE)&gt;I$1,"",IF(VLOOKUP($B199,'Contas a Receber'!$C199:$G199,5,FALSE)=I$1,'Contas a Receber'!$E199/'Contas a Receber'!$F199,IF(COUNT($C199:H199)&lt;'Contas a Receber'!$F199,'Contas a Receber'!$E199/'Contas a Receber'!$F199,"")))</f>
        <v>#N/A</v>
      </c>
      <c r="J199" s="17" t="e">
        <f>IF(VLOOKUP($B199,'Contas a Receber'!$C199:$G199,5,FALSE)&gt;J$1,"",IF(VLOOKUP($B199,'Contas a Receber'!$C199:$G199,5,FALSE)=J$1,'Contas a Receber'!$E199/'Contas a Receber'!$F199,IF(COUNT($C199:I199)&lt;'Contas a Receber'!$F199,'Contas a Receber'!$E199/'Contas a Receber'!$F199,"")))</f>
        <v>#N/A</v>
      </c>
      <c r="K199" s="17" t="e">
        <f>IF(VLOOKUP($B199,'Contas a Receber'!$C199:$G199,5,FALSE)&gt;K$1,"",IF(VLOOKUP($B199,'Contas a Receber'!$C199:$G199,5,FALSE)=K$1,'Contas a Receber'!$E199/'Contas a Receber'!$F199,IF(COUNT($C199:J199)&lt;'Contas a Receber'!$F199,'Contas a Receber'!$E199/'Contas a Receber'!$F199,"")))</f>
        <v>#N/A</v>
      </c>
      <c r="L199" s="17" t="e">
        <f>IF(VLOOKUP($B199,'Contas a Receber'!$C199:$G199,5,FALSE)&gt;L$1,"",IF(VLOOKUP($B199,'Contas a Receber'!$C199:$G199,5,FALSE)=L$1,'Contas a Receber'!$E199/'Contas a Receber'!$F199,IF(COUNT($C199:K199)&lt;'Contas a Receber'!$F199,'Contas a Receber'!$E199/'Contas a Receber'!$F199,"")))</f>
        <v>#N/A</v>
      </c>
      <c r="M199" s="17" t="e">
        <f>IF(VLOOKUP($B199,'Contas a Receber'!$C199:$G199,5,FALSE)&gt;M$1,"",IF(VLOOKUP($B199,'Contas a Receber'!$C199:$G199,5,FALSE)=M$1,'Contas a Receber'!$E199/'Contas a Receber'!$F199,IF(COUNT($C199:L199)&lt;'Contas a Receber'!$F199,'Contas a Receber'!$E199/'Contas a Receber'!$F199,"")))</f>
        <v>#N/A</v>
      </c>
      <c r="N199" s="17" t="e">
        <f>IF(VLOOKUP($B199,'Contas a Receber'!$C199:$G199,5,FALSE)&gt;N$1,"",IF(VLOOKUP($B199,'Contas a Receber'!$C199:$G199,5,FALSE)=N$1,'Contas a Receber'!$E199/'Contas a Receber'!$F199,IF(COUNT($C199:M199)&lt;'Contas a Receber'!$F199,'Contas a Receber'!$E199/'Contas a Receber'!$F199,"")))</f>
        <v>#N/A</v>
      </c>
    </row>
    <row r="200" spans="2:14">
      <c r="B200" s="17">
        <f>'Contas a Receber'!C200</f>
        <v>0</v>
      </c>
      <c r="C200" s="17" t="e">
        <f>IF(VLOOKUP($B200,'Contas a Receber'!$C200:$F200,2,FALSE)=C$2,'Contas a Receber'!$E200/'Contas a Receber'!$F200,"")</f>
        <v>#N/A</v>
      </c>
      <c r="D200" s="17" t="e">
        <f>IF(VLOOKUP($B200,'Contas a Receber'!$C200:$G200,5,FALSE)&gt;D$1,"",IF(VLOOKUP($B200,'Contas a Receber'!$C200:$G200,5,FALSE)=D$1,'Contas a Receber'!$E200/'Contas a Receber'!$F200,IF(COUNT($C200:C200)&lt;'Contas a Receber'!$F200,'Contas a Receber'!$E200/'Contas a Receber'!$F200,"")))</f>
        <v>#N/A</v>
      </c>
      <c r="E200" s="17" t="e">
        <f>IF(VLOOKUP($B200,'Contas a Receber'!$C200:$G200,5,FALSE)&gt;E$1,"",IF(VLOOKUP($B200,'Contas a Receber'!$C200:$G200,5,FALSE)=E$1,'Contas a Receber'!$E200/'Contas a Receber'!$F200,IF(COUNT($C200:D200)&lt;'Contas a Receber'!$F200,'Contas a Receber'!$E200/'Contas a Receber'!$F200,"")))</f>
        <v>#N/A</v>
      </c>
      <c r="F200" s="17" t="e">
        <f>IF(VLOOKUP($B200,'Contas a Receber'!$C200:$G200,5,FALSE)&gt;F$1,"",IF(VLOOKUP($B200,'Contas a Receber'!$C200:$G200,5,FALSE)=F$1,'Contas a Receber'!$E200/'Contas a Receber'!$F200,IF(COUNT($C200:E200)&lt;'Contas a Receber'!$F200,'Contas a Receber'!$E200/'Contas a Receber'!$F200,"")))</f>
        <v>#N/A</v>
      </c>
      <c r="G200" s="17" t="e">
        <f>IF(VLOOKUP($B200,'Contas a Receber'!$C200:$G200,5,FALSE)&gt;G$1,"",IF(VLOOKUP($B200,'Contas a Receber'!$C200:$G200,5,FALSE)=G$1,'Contas a Receber'!$E200/'Contas a Receber'!$F200,IF(COUNT($C200:F200)&lt;'Contas a Receber'!$F200,'Contas a Receber'!$E200/'Contas a Receber'!$F200,"")))</f>
        <v>#N/A</v>
      </c>
      <c r="H200" s="17" t="e">
        <f>IF(VLOOKUP($B200,'Contas a Receber'!$C200:$G200,5,FALSE)&gt;H$1,"",IF(VLOOKUP($B200,'Contas a Receber'!$C200:$G200,5,FALSE)=H$1,'Contas a Receber'!$E200/'Contas a Receber'!$F200,IF(COUNT($C200:G200)&lt;'Contas a Receber'!$F200,'Contas a Receber'!$E200/'Contas a Receber'!$F200,"")))</f>
        <v>#N/A</v>
      </c>
      <c r="I200" s="17" t="e">
        <f>IF(VLOOKUP($B200,'Contas a Receber'!$C200:$G200,5,FALSE)&gt;I$1,"",IF(VLOOKUP($B200,'Contas a Receber'!$C200:$G200,5,FALSE)=I$1,'Contas a Receber'!$E200/'Contas a Receber'!$F200,IF(COUNT($C200:H200)&lt;'Contas a Receber'!$F200,'Contas a Receber'!$E200/'Contas a Receber'!$F200,"")))</f>
        <v>#N/A</v>
      </c>
      <c r="J200" s="17" t="e">
        <f>IF(VLOOKUP($B200,'Contas a Receber'!$C200:$G200,5,FALSE)&gt;J$1,"",IF(VLOOKUP($B200,'Contas a Receber'!$C200:$G200,5,FALSE)=J$1,'Contas a Receber'!$E200/'Contas a Receber'!$F200,IF(COUNT($C200:I200)&lt;'Contas a Receber'!$F200,'Contas a Receber'!$E200/'Contas a Receber'!$F200,"")))</f>
        <v>#N/A</v>
      </c>
      <c r="K200" s="17" t="e">
        <f>IF(VLOOKUP($B200,'Contas a Receber'!$C200:$G200,5,FALSE)&gt;K$1,"",IF(VLOOKUP($B200,'Contas a Receber'!$C200:$G200,5,FALSE)=K$1,'Contas a Receber'!$E200/'Contas a Receber'!$F200,IF(COUNT($C200:J200)&lt;'Contas a Receber'!$F200,'Contas a Receber'!$E200/'Contas a Receber'!$F200,"")))</f>
        <v>#N/A</v>
      </c>
      <c r="L200" s="17" t="e">
        <f>IF(VLOOKUP($B200,'Contas a Receber'!$C200:$G200,5,FALSE)&gt;L$1,"",IF(VLOOKUP($B200,'Contas a Receber'!$C200:$G200,5,FALSE)=L$1,'Contas a Receber'!$E200/'Contas a Receber'!$F200,IF(COUNT($C200:K200)&lt;'Contas a Receber'!$F200,'Contas a Receber'!$E200/'Contas a Receber'!$F200,"")))</f>
        <v>#N/A</v>
      </c>
      <c r="M200" s="17" t="e">
        <f>IF(VLOOKUP($B200,'Contas a Receber'!$C200:$G200,5,FALSE)&gt;M$1,"",IF(VLOOKUP($B200,'Contas a Receber'!$C200:$G200,5,FALSE)=M$1,'Contas a Receber'!$E200/'Contas a Receber'!$F200,IF(COUNT($C200:L200)&lt;'Contas a Receber'!$F200,'Contas a Receber'!$E200/'Contas a Receber'!$F200,"")))</f>
        <v>#N/A</v>
      </c>
      <c r="N200" s="17" t="e">
        <f>IF(VLOOKUP($B200,'Contas a Receber'!$C200:$G200,5,FALSE)&gt;N$1,"",IF(VLOOKUP($B200,'Contas a Receber'!$C200:$G200,5,FALSE)=N$1,'Contas a Receber'!$E200/'Contas a Receber'!$F200,IF(COUNT($C200:M200)&lt;'Contas a Receber'!$F200,'Contas a Receber'!$E200/'Contas a Receber'!$F200,"")))</f>
        <v>#N/A</v>
      </c>
    </row>
    <row r="201" spans="2:14">
      <c r="B201" s="17">
        <f>'Contas a Receber'!C201</f>
        <v>0</v>
      </c>
      <c r="C201" s="17" t="e">
        <f>IF(VLOOKUP($B201,'Contas a Receber'!$C201:$F201,2,FALSE)=C$2,'Contas a Receber'!$E201/'Contas a Receber'!$F201,"")</f>
        <v>#N/A</v>
      </c>
      <c r="D201" s="17" t="e">
        <f>IF(VLOOKUP($B201,'Contas a Receber'!$C201:$G201,5,FALSE)&gt;D$1,"",IF(VLOOKUP($B201,'Contas a Receber'!$C201:$G201,5,FALSE)=D$1,'Contas a Receber'!$E201/'Contas a Receber'!$F201,IF(COUNT($C201:C201)&lt;'Contas a Receber'!$F201,'Contas a Receber'!$E201/'Contas a Receber'!$F201,"")))</f>
        <v>#N/A</v>
      </c>
      <c r="E201" s="17" t="e">
        <f>IF(VLOOKUP($B201,'Contas a Receber'!$C201:$G201,5,FALSE)&gt;E$1,"",IF(VLOOKUP($B201,'Contas a Receber'!$C201:$G201,5,FALSE)=E$1,'Contas a Receber'!$E201/'Contas a Receber'!$F201,IF(COUNT($C201:D201)&lt;'Contas a Receber'!$F201,'Contas a Receber'!$E201/'Contas a Receber'!$F201,"")))</f>
        <v>#N/A</v>
      </c>
      <c r="F201" s="17" t="e">
        <f>IF(VLOOKUP($B201,'Contas a Receber'!$C201:$G201,5,FALSE)&gt;F$1,"",IF(VLOOKUP($B201,'Contas a Receber'!$C201:$G201,5,FALSE)=F$1,'Contas a Receber'!$E201/'Contas a Receber'!$F201,IF(COUNT($C201:E201)&lt;'Contas a Receber'!$F201,'Contas a Receber'!$E201/'Contas a Receber'!$F201,"")))</f>
        <v>#N/A</v>
      </c>
      <c r="G201" s="17" t="e">
        <f>IF(VLOOKUP($B201,'Contas a Receber'!$C201:$G201,5,FALSE)&gt;G$1,"",IF(VLOOKUP($B201,'Contas a Receber'!$C201:$G201,5,FALSE)=G$1,'Contas a Receber'!$E201/'Contas a Receber'!$F201,IF(COUNT($C201:F201)&lt;'Contas a Receber'!$F201,'Contas a Receber'!$E201/'Contas a Receber'!$F201,"")))</f>
        <v>#N/A</v>
      </c>
      <c r="H201" s="17" t="e">
        <f>IF(VLOOKUP($B201,'Contas a Receber'!$C201:$G201,5,FALSE)&gt;H$1,"",IF(VLOOKUP($B201,'Contas a Receber'!$C201:$G201,5,FALSE)=H$1,'Contas a Receber'!$E201/'Contas a Receber'!$F201,IF(COUNT($C201:G201)&lt;'Contas a Receber'!$F201,'Contas a Receber'!$E201/'Contas a Receber'!$F201,"")))</f>
        <v>#N/A</v>
      </c>
      <c r="I201" s="17" t="e">
        <f>IF(VLOOKUP($B201,'Contas a Receber'!$C201:$G201,5,FALSE)&gt;I$1,"",IF(VLOOKUP($B201,'Contas a Receber'!$C201:$G201,5,FALSE)=I$1,'Contas a Receber'!$E201/'Contas a Receber'!$F201,IF(COUNT($C201:H201)&lt;'Contas a Receber'!$F201,'Contas a Receber'!$E201/'Contas a Receber'!$F201,"")))</f>
        <v>#N/A</v>
      </c>
      <c r="J201" s="17" t="e">
        <f>IF(VLOOKUP($B201,'Contas a Receber'!$C201:$G201,5,FALSE)&gt;J$1,"",IF(VLOOKUP($B201,'Contas a Receber'!$C201:$G201,5,FALSE)=J$1,'Contas a Receber'!$E201/'Contas a Receber'!$F201,IF(COUNT($C201:I201)&lt;'Contas a Receber'!$F201,'Contas a Receber'!$E201/'Contas a Receber'!$F201,"")))</f>
        <v>#N/A</v>
      </c>
      <c r="K201" s="17" t="e">
        <f>IF(VLOOKUP($B201,'Contas a Receber'!$C201:$G201,5,FALSE)&gt;K$1,"",IF(VLOOKUP($B201,'Contas a Receber'!$C201:$G201,5,FALSE)=K$1,'Contas a Receber'!$E201/'Contas a Receber'!$F201,IF(COUNT($C201:J201)&lt;'Contas a Receber'!$F201,'Contas a Receber'!$E201/'Contas a Receber'!$F201,"")))</f>
        <v>#N/A</v>
      </c>
      <c r="L201" s="17" t="e">
        <f>IF(VLOOKUP($B201,'Contas a Receber'!$C201:$G201,5,FALSE)&gt;L$1,"",IF(VLOOKUP($B201,'Contas a Receber'!$C201:$G201,5,FALSE)=L$1,'Contas a Receber'!$E201/'Contas a Receber'!$F201,IF(COUNT($C201:K201)&lt;'Contas a Receber'!$F201,'Contas a Receber'!$E201/'Contas a Receber'!$F201,"")))</f>
        <v>#N/A</v>
      </c>
      <c r="M201" s="17" t="e">
        <f>IF(VLOOKUP($B201,'Contas a Receber'!$C201:$G201,5,FALSE)&gt;M$1,"",IF(VLOOKUP($B201,'Contas a Receber'!$C201:$G201,5,FALSE)=M$1,'Contas a Receber'!$E201/'Contas a Receber'!$F201,IF(COUNT($C201:L201)&lt;'Contas a Receber'!$F201,'Contas a Receber'!$E201/'Contas a Receber'!$F201,"")))</f>
        <v>#N/A</v>
      </c>
      <c r="N201" s="17" t="e">
        <f>IF(VLOOKUP($B201,'Contas a Receber'!$C201:$G201,5,FALSE)&gt;N$1,"",IF(VLOOKUP($B201,'Contas a Receber'!$C201:$G201,5,FALSE)=N$1,'Contas a Receber'!$E201/'Contas a Receber'!$F201,IF(COUNT($C201:M201)&lt;'Contas a Receber'!$F201,'Contas a Receber'!$E201/'Contas a Receber'!$F201,"")))</f>
        <v>#N/A</v>
      </c>
    </row>
    <row r="202" spans="2:14">
      <c r="B202" s="17">
        <f>'Contas a Receber'!C202</f>
        <v>0</v>
      </c>
      <c r="C202" s="17" t="e">
        <f>IF(VLOOKUP($B202,'Contas a Receber'!$C202:$F202,2,FALSE)=C$2,'Contas a Receber'!$E202/'Contas a Receber'!$F202,"")</f>
        <v>#N/A</v>
      </c>
      <c r="D202" s="17" t="e">
        <f>IF(VLOOKUP($B202,'Contas a Receber'!$C202:$G202,5,FALSE)&gt;D$1,"",IF(VLOOKUP($B202,'Contas a Receber'!$C202:$G202,5,FALSE)=D$1,'Contas a Receber'!$E202/'Contas a Receber'!$F202,IF(COUNT($C202:C202)&lt;'Contas a Receber'!$F202,'Contas a Receber'!$E202/'Contas a Receber'!$F202,"")))</f>
        <v>#N/A</v>
      </c>
      <c r="E202" s="17" t="e">
        <f>IF(VLOOKUP($B202,'Contas a Receber'!$C202:$G202,5,FALSE)&gt;E$1,"",IF(VLOOKUP($B202,'Contas a Receber'!$C202:$G202,5,FALSE)=E$1,'Contas a Receber'!$E202/'Contas a Receber'!$F202,IF(COUNT($C202:D202)&lt;'Contas a Receber'!$F202,'Contas a Receber'!$E202/'Contas a Receber'!$F202,"")))</f>
        <v>#N/A</v>
      </c>
      <c r="F202" s="17" t="e">
        <f>IF(VLOOKUP($B202,'Contas a Receber'!$C202:$G202,5,FALSE)&gt;F$1,"",IF(VLOOKUP($B202,'Contas a Receber'!$C202:$G202,5,FALSE)=F$1,'Contas a Receber'!$E202/'Contas a Receber'!$F202,IF(COUNT($C202:E202)&lt;'Contas a Receber'!$F202,'Contas a Receber'!$E202/'Contas a Receber'!$F202,"")))</f>
        <v>#N/A</v>
      </c>
      <c r="G202" s="17" t="e">
        <f>IF(VLOOKUP($B202,'Contas a Receber'!$C202:$G202,5,FALSE)&gt;G$1,"",IF(VLOOKUP($B202,'Contas a Receber'!$C202:$G202,5,FALSE)=G$1,'Contas a Receber'!$E202/'Contas a Receber'!$F202,IF(COUNT($C202:F202)&lt;'Contas a Receber'!$F202,'Contas a Receber'!$E202/'Contas a Receber'!$F202,"")))</f>
        <v>#N/A</v>
      </c>
      <c r="H202" s="17" t="e">
        <f>IF(VLOOKUP($B202,'Contas a Receber'!$C202:$G202,5,FALSE)&gt;H$1,"",IF(VLOOKUP($B202,'Contas a Receber'!$C202:$G202,5,FALSE)=H$1,'Contas a Receber'!$E202/'Contas a Receber'!$F202,IF(COUNT($C202:G202)&lt;'Contas a Receber'!$F202,'Contas a Receber'!$E202/'Contas a Receber'!$F202,"")))</f>
        <v>#N/A</v>
      </c>
      <c r="I202" s="17" t="e">
        <f>IF(VLOOKUP($B202,'Contas a Receber'!$C202:$G202,5,FALSE)&gt;I$1,"",IF(VLOOKUP($B202,'Contas a Receber'!$C202:$G202,5,FALSE)=I$1,'Contas a Receber'!$E202/'Contas a Receber'!$F202,IF(COUNT($C202:H202)&lt;'Contas a Receber'!$F202,'Contas a Receber'!$E202/'Contas a Receber'!$F202,"")))</f>
        <v>#N/A</v>
      </c>
      <c r="J202" s="17" t="e">
        <f>IF(VLOOKUP($B202,'Contas a Receber'!$C202:$G202,5,FALSE)&gt;J$1,"",IF(VLOOKUP($B202,'Contas a Receber'!$C202:$G202,5,FALSE)=J$1,'Contas a Receber'!$E202/'Contas a Receber'!$F202,IF(COUNT($C202:I202)&lt;'Contas a Receber'!$F202,'Contas a Receber'!$E202/'Contas a Receber'!$F202,"")))</f>
        <v>#N/A</v>
      </c>
      <c r="K202" s="17" t="e">
        <f>IF(VLOOKUP($B202,'Contas a Receber'!$C202:$G202,5,FALSE)&gt;K$1,"",IF(VLOOKUP($B202,'Contas a Receber'!$C202:$G202,5,FALSE)=K$1,'Contas a Receber'!$E202/'Contas a Receber'!$F202,IF(COUNT($C202:J202)&lt;'Contas a Receber'!$F202,'Contas a Receber'!$E202/'Contas a Receber'!$F202,"")))</f>
        <v>#N/A</v>
      </c>
      <c r="L202" s="17" t="e">
        <f>IF(VLOOKUP($B202,'Contas a Receber'!$C202:$G202,5,FALSE)&gt;L$1,"",IF(VLOOKUP($B202,'Contas a Receber'!$C202:$G202,5,FALSE)=L$1,'Contas a Receber'!$E202/'Contas a Receber'!$F202,IF(COUNT($C202:K202)&lt;'Contas a Receber'!$F202,'Contas a Receber'!$E202/'Contas a Receber'!$F202,"")))</f>
        <v>#N/A</v>
      </c>
      <c r="M202" s="17" t="e">
        <f>IF(VLOOKUP($B202,'Contas a Receber'!$C202:$G202,5,FALSE)&gt;M$1,"",IF(VLOOKUP($B202,'Contas a Receber'!$C202:$G202,5,FALSE)=M$1,'Contas a Receber'!$E202/'Contas a Receber'!$F202,IF(COUNT($C202:L202)&lt;'Contas a Receber'!$F202,'Contas a Receber'!$E202/'Contas a Receber'!$F202,"")))</f>
        <v>#N/A</v>
      </c>
      <c r="N202" s="17" t="e">
        <f>IF(VLOOKUP($B202,'Contas a Receber'!$C202:$G202,5,FALSE)&gt;N$1,"",IF(VLOOKUP($B202,'Contas a Receber'!$C202:$G202,5,FALSE)=N$1,'Contas a Receber'!$E202/'Contas a Receber'!$F202,IF(COUNT($C202:M202)&lt;'Contas a Receber'!$F202,'Contas a Receber'!$E202/'Contas a Receber'!$F202,"")))</f>
        <v>#N/A</v>
      </c>
    </row>
    <row r="203" spans="2:14">
      <c r="B203" s="17">
        <f>'Contas a Receber'!C203</f>
        <v>0</v>
      </c>
      <c r="C203" s="17" t="e">
        <f>IF(VLOOKUP($B203,'Contas a Receber'!$C203:$F203,2,FALSE)=C$2,'Contas a Receber'!$E203/'Contas a Receber'!$F203,"")</f>
        <v>#N/A</v>
      </c>
      <c r="D203" s="17" t="e">
        <f>IF(VLOOKUP($B203,'Contas a Receber'!$C203:$G203,5,FALSE)&gt;D$1,"",IF(VLOOKUP($B203,'Contas a Receber'!$C203:$G203,5,FALSE)=D$1,'Contas a Receber'!$E203/'Contas a Receber'!$F203,IF(COUNT($C203:C203)&lt;'Contas a Receber'!$F203,'Contas a Receber'!$E203/'Contas a Receber'!$F203,"")))</f>
        <v>#N/A</v>
      </c>
      <c r="E203" s="17" t="e">
        <f>IF(VLOOKUP($B203,'Contas a Receber'!$C203:$G203,5,FALSE)&gt;E$1,"",IF(VLOOKUP($B203,'Contas a Receber'!$C203:$G203,5,FALSE)=E$1,'Contas a Receber'!$E203/'Contas a Receber'!$F203,IF(COUNT($C203:D203)&lt;'Contas a Receber'!$F203,'Contas a Receber'!$E203/'Contas a Receber'!$F203,"")))</f>
        <v>#N/A</v>
      </c>
      <c r="F203" s="17" t="e">
        <f>IF(VLOOKUP($B203,'Contas a Receber'!$C203:$G203,5,FALSE)&gt;F$1,"",IF(VLOOKUP($B203,'Contas a Receber'!$C203:$G203,5,FALSE)=F$1,'Contas a Receber'!$E203/'Contas a Receber'!$F203,IF(COUNT($C203:E203)&lt;'Contas a Receber'!$F203,'Contas a Receber'!$E203/'Contas a Receber'!$F203,"")))</f>
        <v>#N/A</v>
      </c>
      <c r="G203" s="17" t="e">
        <f>IF(VLOOKUP($B203,'Contas a Receber'!$C203:$G203,5,FALSE)&gt;G$1,"",IF(VLOOKUP($B203,'Contas a Receber'!$C203:$G203,5,FALSE)=G$1,'Contas a Receber'!$E203/'Contas a Receber'!$F203,IF(COUNT($C203:F203)&lt;'Contas a Receber'!$F203,'Contas a Receber'!$E203/'Contas a Receber'!$F203,"")))</f>
        <v>#N/A</v>
      </c>
      <c r="H203" s="17" t="e">
        <f>IF(VLOOKUP($B203,'Contas a Receber'!$C203:$G203,5,FALSE)&gt;H$1,"",IF(VLOOKUP($B203,'Contas a Receber'!$C203:$G203,5,FALSE)=H$1,'Contas a Receber'!$E203/'Contas a Receber'!$F203,IF(COUNT($C203:G203)&lt;'Contas a Receber'!$F203,'Contas a Receber'!$E203/'Contas a Receber'!$F203,"")))</f>
        <v>#N/A</v>
      </c>
      <c r="I203" s="17" t="e">
        <f>IF(VLOOKUP($B203,'Contas a Receber'!$C203:$G203,5,FALSE)&gt;I$1,"",IF(VLOOKUP($B203,'Contas a Receber'!$C203:$G203,5,FALSE)=I$1,'Contas a Receber'!$E203/'Contas a Receber'!$F203,IF(COUNT($C203:H203)&lt;'Contas a Receber'!$F203,'Contas a Receber'!$E203/'Contas a Receber'!$F203,"")))</f>
        <v>#N/A</v>
      </c>
      <c r="J203" s="17" t="e">
        <f>IF(VLOOKUP($B203,'Contas a Receber'!$C203:$G203,5,FALSE)&gt;J$1,"",IF(VLOOKUP($B203,'Contas a Receber'!$C203:$G203,5,FALSE)=J$1,'Contas a Receber'!$E203/'Contas a Receber'!$F203,IF(COUNT($C203:I203)&lt;'Contas a Receber'!$F203,'Contas a Receber'!$E203/'Contas a Receber'!$F203,"")))</f>
        <v>#N/A</v>
      </c>
      <c r="K203" s="17" t="e">
        <f>IF(VLOOKUP($B203,'Contas a Receber'!$C203:$G203,5,FALSE)&gt;K$1,"",IF(VLOOKUP($B203,'Contas a Receber'!$C203:$G203,5,FALSE)=K$1,'Contas a Receber'!$E203/'Contas a Receber'!$F203,IF(COUNT($C203:J203)&lt;'Contas a Receber'!$F203,'Contas a Receber'!$E203/'Contas a Receber'!$F203,"")))</f>
        <v>#N/A</v>
      </c>
      <c r="L203" s="17" t="e">
        <f>IF(VLOOKUP($B203,'Contas a Receber'!$C203:$G203,5,FALSE)&gt;L$1,"",IF(VLOOKUP($B203,'Contas a Receber'!$C203:$G203,5,FALSE)=L$1,'Contas a Receber'!$E203/'Contas a Receber'!$F203,IF(COUNT($C203:K203)&lt;'Contas a Receber'!$F203,'Contas a Receber'!$E203/'Contas a Receber'!$F203,"")))</f>
        <v>#N/A</v>
      </c>
      <c r="M203" s="17" t="e">
        <f>IF(VLOOKUP($B203,'Contas a Receber'!$C203:$G203,5,FALSE)&gt;M$1,"",IF(VLOOKUP($B203,'Contas a Receber'!$C203:$G203,5,FALSE)=M$1,'Contas a Receber'!$E203/'Contas a Receber'!$F203,IF(COUNT($C203:L203)&lt;'Contas a Receber'!$F203,'Contas a Receber'!$E203/'Contas a Receber'!$F203,"")))</f>
        <v>#N/A</v>
      </c>
      <c r="N203" s="17" t="e">
        <f>IF(VLOOKUP($B203,'Contas a Receber'!$C203:$G203,5,FALSE)&gt;N$1,"",IF(VLOOKUP($B203,'Contas a Receber'!$C203:$G203,5,FALSE)=N$1,'Contas a Receber'!$E203/'Contas a Receber'!$F203,IF(COUNT($C203:M203)&lt;'Contas a Receber'!$F203,'Contas a Receber'!$E203/'Contas a Receber'!$F203,"")))</f>
        <v>#N/A</v>
      </c>
    </row>
    <row r="204" spans="2:14">
      <c r="B204" s="17">
        <f>'Contas a Receber'!C204</f>
        <v>0</v>
      </c>
      <c r="C204" s="17" t="e">
        <f>IF(VLOOKUP($B204,'Contas a Receber'!$C204:$F204,2,FALSE)=C$2,'Contas a Receber'!$E204/'Contas a Receber'!$F204,"")</f>
        <v>#N/A</v>
      </c>
      <c r="D204" s="17" t="e">
        <f>IF(VLOOKUP($B204,'Contas a Receber'!$C204:$G204,5,FALSE)&gt;D$1,"",IF(VLOOKUP($B204,'Contas a Receber'!$C204:$G204,5,FALSE)=D$1,'Contas a Receber'!$E204/'Contas a Receber'!$F204,IF(COUNT($C204:C204)&lt;'Contas a Receber'!$F204,'Contas a Receber'!$E204/'Contas a Receber'!$F204,"")))</f>
        <v>#N/A</v>
      </c>
      <c r="E204" s="17" t="e">
        <f>IF(VLOOKUP($B204,'Contas a Receber'!$C204:$G204,5,FALSE)&gt;E$1,"",IF(VLOOKUP($B204,'Contas a Receber'!$C204:$G204,5,FALSE)=E$1,'Contas a Receber'!$E204/'Contas a Receber'!$F204,IF(COUNT($C204:D204)&lt;'Contas a Receber'!$F204,'Contas a Receber'!$E204/'Contas a Receber'!$F204,"")))</f>
        <v>#N/A</v>
      </c>
      <c r="F204" s="17" t="e">
        <f>IF(VLOOKUP($B204,'Contas a Receber'!$C204:$G204,5,FALSE)&gt;F$1,"",IF(VLOOKUP($B204,'Contas a Receber'!$C204:$G204,5,FALSE)=F$1,'Contas a Receber'!$E204/'Contas a Receber'!$F204,IF(COUNT($C204:E204)&lt;'Contas a Receber'!$F204,'Contas a Receber'!$E204/'Contas a Receber'!$F204,"")))</f>
        <v>#N/A</v>
      </c>
      <c r="G204" s="17" t="e">
        <f>IF(VLOOKUP($B204,'Contas a Receber'!$C204:$G204,5,FALSE)&gt;G$1,"",IF(VLOOKUP($B204,'Contas a Receber'!$C204:$G204,5,FALSE)=G$1,'Contas a Receber'!$E204/'Contas a Receber'!$F204,IF(COUNT($C204:F204)&lt;'Contas a Receber'!$F204,'Contas a Receber'!$E204/'Contas a Receber'!$F204,"")))</f>
        <v>#N/A</v>
      </c>
      <c r="H204" s="17" t="e">
        <f>IF(VLOOKUP($B204,'Contas a Receber'!$C204:$G204,5,FALSE)&gt;H$1,"",IF(VLOOKUP($B204,'Contas a Receber'!$C204:$G204,5,FALSE)=H$1,'Contas a Receber'!$E204/'Contas a Receber'!$F204,IF(COUNT($C204:G204)&lt;'Contas a Receber'!$F204,'Contas a Receber'!$E204/'Contas a Receber'!$F204,"")))</f>
        <v>#N/A</v>
      </c>
      <c r="I204" s="17" t="e">
        <f>IF(VLOOKUP($B204,'Contas a Receber'!$C204:$G204,5,FALSE)&gt;I$1,"",IF(VLOOKUP($B204,'Contas a Receber'!$C204:$G204,5,FALSE)=I$1,'Contas a Receber'!$E204/'Contas a Receber'!$F204,IF(COUNT($C204:H204)&lt;'Contas a Receber'!$F204,'Contas a Receber'!$E204/'Contas a Receber'!$F204,"")))</f>
        <v>#N/A</v>
      </c>
      <c r="J204" s="17" t="e">
        <f>IF(VLOOKUP($B204,'Contas a Receber'!$C204:$G204,5,FALSE)&gt;J$1,"",IF(VLOOKUP($B204,'Contas a Receber'!$C204:$G204,5,FALSE)=J$1,'Contas a Receber'!$E204/'Contas a Receber'!$F204,IF(COUNT($C204:I204)&lt;'Contas a Receber'!$F204,'Contas a Receber'!$E204/'Contas a Receber'!$F204,"")))</f>
        <v>#N/A</v>
      </c>
      <c r="K204" s="17" t="e">
        <f>IF(VLOOKUP($B204,'Contas a Receber'!$C204:$G204,5,FALSE)&gt;K$1,"",IF(VLOOKUP($B204,'Contas a Receber'!$C204:$G204,5,FALSE)=K$1,'Contas a Receber'!$E204/'Contas a Receber'!$F204,IF(COUNT($C204:J204)&lt;'Contas a Receber'!$F204,'Contas a Receber'!$E204/'Contas a Receber'!$F204,"")))</f>
        <v>#N/A</v>
      </c>
      <c r="L204" s="17" t="e">
        <f>IF(VLOOKUP($B204,'Contas a Receber'!$C204:$G204,5,FALSE)&gt;L$1,"",IF(VLOOKUP($B204,'Contas a Receber'!$C204:$G204,5,FALSE)=L$1,'Contas a Receber'!$E204/'Contas a Receber'!$F204,IF(COUNT($C204:K204)&lt;'Contas a Receber'!$F204,'Contas a Receber'!$E204/'Contas a Receber'!$F204,"")))</f>
        <v>#N/A</v>
      </c>
      <c r="M204" s="17" t="e">
        <f>IF(VLOOKUP($B204,'Contas a Receber'!$C204:$G204,5,FALSE)&gt;M$1,"",IF(VLOOKUP($B204,'Contas a Receber'!$C204:$G204,5,FALSE)=M$1,'Contas a Receber'!$E204/'Contas a Receber'!$F204,IF(COUNT($C204:L204)&lt;'Contas a Receber'!$F204,'Contas a Receber'!$E204/'Contas a Receber'!$F204,"")))</f>
        <v>#N/A</v>
      </c>
      <c r="N204" s="17" t="e">
        <f>IF(VLOOKUP($B204,'Contas a Receber'!$C204:$G204,5,FALSE)&gt;N$1,"",IF(VLOOKUP($B204,'Contas a Receber'!$C204:$G204,5,FALSE)=N$1,'Contas a Receber'!$E204/'Contas a Receber'!$F204,IF(COUNT($C204:M204)&lt;'Contas a Receber'!$F204,'Contas a Receber'!$E204/'Contas a Receber'!$F204,"")))</f>
        <v>#N/A</v>
      </c>
    </row>
    <row r="205" spans="2:14">
      <c r="B205" s="17">
        <f>'Contas a Receber'!C205</f>
        <v>0</v>
      </c>
      <c r="C205" s="17" t="e">
        <f>IF(VLOOKUP($B205,'Contas a Receber'!$C205:$F205,2,FALSE)=C$2,'Contas a Receber'!$E205/'Contas a Receber'!$F205,"")</f>
        <v>#N/A</v>
      </c>
      <c r="D205" s="17" t="e">
        <f>IF(VLOOKUP($B205,'Contas a Receber'!$C205:$G205,5,FALSE)&gt;D$1,"",IF(VLOOKUP($B205,'Contas a Receber'!$C205:$G205,5,FALSE)=D$1,'Contas a Receber'!$E205/'Contas a Receber'!$F205,IF(COUNT($C205:C205)&lt;'Contas a Receber'!$F205,'Contas a Receber'!$E205/'Contas a Receber'!$F205,"")))</f>
        <v>#N/A</v>
      </c>
      <c r="E205" s="17" t="e">
        <f>IF(VLOOKUP($B205,'Contas a Receber'!$C205:$G205,5,FALSE)&gt;E$1,"",IF(VLOOKUP($B205,'Contas a Receber'!$C205:$G205,5,FALSE)=E$1,'Contas a Receber'!$E205/'Contas a Receber'!$F205,IF(COUNT($C205:D205)&lt;'Contas a Receber'!$F205,'Contas a Receber'!$E205/'Contas a Receber'!$F205,"")))</f>
        <v>#N/A</v>
      </c>
      <c r="F205" s="17" t="e">
        <f>IF(VLOOKUP($B205,'Contas a Receber'!$C205:$G205,5,FALSE)&gt;F$1,"",IF(VLOOKUP($B205,'Contas a Receber'!$C205:$G205,5,FALSE)=F$1,'Contas a Receber'!$E205/'Contas a Receber'!$F205,IF(COUNT($C205:E205)&lt;'Contas a Receber'!$F205,'Contas a Receber'!$E205/'Contas a Receber'!$F205,"")))</f>
        <v>#N/A</v>
      </c>
      <c r="G205" s="17" t="e">
        <f>IF(VLOOKUP($B205,'Contas a Receber'!$C205:$G205,5,FALSE)&gt;G$1,"",IF(VLOOKUP($B205,'Contas a Receber'!$C205:$G205,5,FALSE)=G$1,'Contas a Receber'!$E205/'Contas a Receber'!$F205,IF(COUNT($C205:F205)&lt;'Contas a Receber'!$F205,'Contas a Receber'!$E205/'Contas a Receber'!$F205,"")))</f>
        <v>#N/A</v>
      </c>
      <c r="H205" s="17" t="e">
        <f>IF(VLOOKUP($B205,'Contas a Receber'!$C205:$G205,5,FALSE)&gt;H$1,"",IF(VLOOKUP($B205,'Contas a Receber'!$C205:$G205,5,FALSE)=H$1,'Contas a Receber'!$E205/'Contas a Receber'!$F205,IF(COUNT($C205:G205)&lt;'Contas a Receber'!$F205,'Contas a Receber'!$E205/'Contas a Receber'!$F205,"")))</f>
        <v>#N/A</v>
      </c>
      <c r="I205" s="17" t="e">
        <f>IF(VLOOKUP($B205,'Contas a Receber'!$C205:$G205,5,FALSE)&gt;I$1,"",IF(VLOOKUP($B205,'Contas a Receber'!$C205:$G205,5,FALSE)=I$1,'Contas a Receber'!$E205/'Contas a Receber'!$F205,IF(COUNT($C205:H205)&lt;'Contas a Receber'!$F205,'Contas a Receber'!$E205/'Contas a Receber'!$F205,"")))</f>
        <v>#N/A</v>
      </c>
      <c r="J205" s="17" t="e">
        <f>IF(VLOOKUP($B205,'Contas a Receber'!$C205:$G205,5,FALSE)&gt;J$1,"",IF(VLOOKUP($B205,'Contas a Receber'!$C205:$G205,5,FALSE)=J$1,'Contas a Receber'!$E205/'Contas a Receber'!$F205,IF(COUNT($C205:I205)&lt;'Contas a Receber'!$F205,'Contas a Receber'!$E205/'Contas a Receber'!$F205,"")))</f>
        <v>#N/A</v>
      </c>
      <c r="K205" s="17" t="e">
        <f>IF(VLOOKUP($B205,'Contas a Receber'!$C205:$G205,5,FALSE)&gt;K$1,"",IF(VLOOKUP($B205,'Contas a Receber'!$C205:$G205,5,FALSE)=K$1,'Contas a Receber'!$E205/'Contas a Receber'!$F205,IF(COUNT($C205:J205)&lt;'Contas a Receber'!$F205,'Contas a Receber'!$E205/'Contas a Receber'!$F205,"")))</f>
        <v>#N/A</v>
      </c>
      <c r="L205" s="17" t="e">
        <f>IF(VLOOKUP($B205,'Contas a Receber'!$C205:$G205,5,FALSE)&gt;L$1,"",IF(VLOOKUP($B205,'Contas a Receber'!$C205:$G205,5,FALSE)=L$1,'Contas a Receber'!$E205/'Contas a Receber'!$F205,IF(COUNT($C205:K205)&lt;'Contas a Receber'!$F205,'Contas a Receber'!$E205/'Contas a Receber'!$F205,"")))</f>
        <v>#N/A</v>
      </c>
      <c r="M205" s="17" t="e">
        <f>IF(VLOOKUP($B205,'Contas a Receber'!$C205:$G205,5,FALSE)&gt;M$1,"",IF(VLOOKUP($B205,'Contas a Receber'!$C205:$G205,5,FALSE)=M$1,'Contas a Receber'!$E205/'Contas a Receber'!$F205,IF(COUNT($C205:L205)&lt;'Contas a Receber'!$F205,'Contas a Receber'!$E205/'Contas a Receber'!$F205,"")))</f>
        <v>#N/A</v>
      </c>
      <c r="N205" s="17" t="e">
        <f>IF(VLOOKUP($B205,'Contas a Receber'!$C205:$G205,5,FALSE)&gt;N$1,"",IF(VLOOKUP($B205,'Contas a Receber'!$C205:$G205,5,FALSE)=N$1,'Contas a Receber'!$E205/'Contas a Receber'!$F205,IF(COUNT($C205:M205)&lt;'Contas a Receber'!$F205,'Contas a Receber'!$E205/'Contas a Receber'!$F205,"")))</f>
        <v>#N/A</v>
      </c>
    </row>
    <row r="206" spans="2:14">
      <c r="B206" s="17">
        <f>'Contas a Receber'!C206</f>
        <v>0</v>
      </c>
      <c r="C206" s="17" t="e">
        <f>IF(VLOOKUP($B206,'Contas a Receber'!$C206:$F206,2,FALSE)=C$2,'Contas a Receber'!$E206/'Contas a Receber'!$F206,"")</f>
        <v>#N/A</v>
      </c>
      <c r="D206" s="17" t="e">
        <f>IF(VLOOKUP($B206,'Contas a Receber'!$C206:$G206,5,FALSE)&gt;D$1,"",IF(VLOOKUP($B206,'Contas a Receber'!$C206:$G206,5,FALSE)=D$1,'Contas a Receber'!$E206/'Contas a Receber'!$F206,IF(COUNT($C206:C206)&lt;'Contas a Receber'!$F206,'Contas a Receber'!$E206/'Contas a Receber'!$F206,"")))</f>
        <v>#N/A</v>
      </c>
      <c r="E206" s="17" t="e">
        <f>IF(VLOOKUP($B206,'Contas a Receber'!$C206:$G206,5,FALSE)&gt;E$1,"",IF(VLOOKUP($B206,'Contas a Receber'!$C206:$G206,5,FALSE)=E$1,'Contas a Receber'!$E206/'Contas a Receber'!$F206,IF(COUNT($C206:D206)&lt;'Contas a Receber'!$F206,'Contas a Receber'!$E206/'Contas a Receber'!$F206,"")))</f>
        <v>#N/A</v>
      </c>
      <c r="F206" s="17" t="e">
        <f>IF(VLOOKUP($B206,'Contas a Receber'!$C206:$G206,5,FALSE)&gt;F$1,"",IF(VLOOKUP($B206,'Contas a Receber'!$C206:$G206,5,FALSE)=F$1,'Contas a Receber'!$E206/'Contas a Receber'!$F206,IF(COUNT($C206:E206)&lt;'Contas a Receber'!$F206,'Contas a Receber'!$E206/'Contas a Receber'!$F206,"")))</f>
        <v>#N/A</v>
      </c>
      <c r="G206" s="17" t="e">
        <f>IF(VLOOKUP($B206,'Contas a Receber'!$C206:$G206,5,FALSE)&gt;G$1,"",IF(VLOOKUP($B206,'Contas a Receber'!$C206:$G206,5,FALSE)=G$1,'Contas a Receber'!$E206/'Contas a Receber'!$F206,IF(COUNT($C206:F206)&lt;'Contas a Receber'!$F206,'Contas a Receber'!$E206/'Contas a Receber'!$F206,"")))</f>
        <v>#N/A</v>
      </c>
      <c r="H206" s="17" t="e">
        <f>IF(VLOOKUP($B206,'Contas a Receber'!$C206:$G206,5,FALSE)&gt;H$1,"",IF(VLOOKUP($B206,'Contas a Receber'!$C206:$G206,5,FALSE)=H$1,'Contas a Receber'!$E206/'Contas a Receber'!$F206,IF(COUNT($C206:G206)&lt;'Contas a Receber'!$F206,'Contas a Receber'!$E206/'Contas a Receber'!$F206,"")))</f>
        <v>#N/A</v>
      </c>
      <c r="I206" s="17" t="e">
        <f>IF(VLOOKUP($B206,'Contas a Receber'!$C206:$G206,5,FALSE)&gt;I$1,"",IF(VLOOKUP($B206,'Contas a Receber'!$C206:$G206,5,FALSE)=I$1,'Contas a Receber'!$E206/'Contas a Receber'!$F206,IF(COUNT($C206:H206)&lt;'Contas a Receber'!$F206,'Contas a Receber'!$E206/'Contas a Receber'!$F206,"")))</f>
        <v>#N/A</v>
      </c>
      <c r="J206" s="17" t="e">
        <f>IF(VLOOKUP($B206,'Contas a Receber'!$C206:$G206,5,FALSE)&gt;J$1,"",IF(VLOOKUP($B206,'Contas a Receber'!$C206:$G206,5,FALSE)=J$1,'Contas a Receber'!$E206/'Contas a Receber'!$F206,IF(COUNT($C206:I206)&lt;'Contas a Receber'!$F206,'Contas a Receber'!$E206/'Contas a Receber'!$F206,"")))</f>
        <v>#N/A</v>
      </c>
      <c r="K206" s="17" t="e">
        <f>IF(VLOOKUP($B206,'Contas a Receber'!$C206:$G206,5,FALSE)&gt;K$1,"",IF(VLOOKUP($B206,'Contas a Receber'!$C206:$G206,5,FALSE)=K$1,'Contas a Receber'!$E206/'Contas a Receber'!$F206,IF(COUNT($C206:J206)&lt;'Contas a Receber'!$F206,'Contas a Receber'!$E206/'Contas a Receber'!$F206,"")))</f>
        <v>#N/A</v>
      </c>
      <c r="L206" s="17" t="e">
        <f>IF(VLOOKUP($B206,'Contas a Receber'!$C206:$G206,5,FALSE)&gt;L$1,"",IF(VLOOKUP($B206,'Contas a Receber'!$C206:$G206,5,FALSE)=L$1,'Contas a Receber'!$E206/'Contas a Receber'!$F206,IF(COUNT($C206:K206)&lt;'Contas a Receber'!$F206,'Contas a Receber'!$E206/'Contas a Receber'!$F206,"")))</f>
        <v>#N/A</v>
      </c>
      <c r="M206" s="17" t="e">
        <f>IF(VLOOKUP($B206,'Contas a Receber'!$C206:$G206,5,FALSE)&gt;M$1,"",IF(VLOOKUP($B206,'Contas a Receber'!$C206:$G206,5,FALSE)=M$1,'Contas a Receber'!$E206/'Contas a Receber'!$F206,IF(COUNT($C206:L206)&lt;'Contas a Receber'!$F206,'Contas a Receber'!$E206/'Contas a Receber'!$F206,"")))</f>
        <v>#N/A</v>
      </c>
      <c r="N206" s="17" t="e">
        <f>IF(VLOOKUP($B206,'Contas a Receber'!$C206:$G206,5,FALSE)&gt;N$1,"",IF(VLOOKUP($B206,'Contas a Receber'!$C206:$G206,5,FALSE)=N$1,'Contas a Receber'!$E206/'Contas a Receber'!$F206,IF(COUNT($C206:M206)&lt;'Contas a Receber'!$F206,'Contas a Receber'!$E206/'Contas a Receber'!$F206,"")))</f>
        <v>#N/A</v>
      </c>
    </row>
    <row r="207" spans="2:14">
      <c r="B207" s="17">
        <f>'Contas a Receber'!C207</f>
        <v>0</v>
      </c>
      <c r="C207" s="17" t="e">
        <f>IF(VLOOKUP($B207,'Contas a Receber'!$C207:$F207,2,FALSE)=C$2,'Contas a Receber'!$E207/'Contas a Receber'!$F207,"")</f>
        <v>#N/A</v>
      </c>
      <c r="D207" s="17" t="e">
        <f>IF(VLOOKUP($B207,'Contas a Receber'!$C207:$G207,5,FALSE)&gt;D$1,"",IF(VLOOKUP($B207,'Contas a Receber'!$C207:$G207,5,FALSE)=D$1,'Contas a Receber'!$E207/'Contas a Receber'!$F207,IF(COUNT($C207:C207)&lt;'Contas a Receber'!$F207,'Contas a Receber'!$E207/'Contas a Receber'!$F207,"")))</f>
        <v>#N/A</v>
      </c>
      <c r="E207" s="17" t="e">
        <f>IF(VLOOKUP($B207,'Contas a Receber'!$C207:$G207,5,FALSE)&gt;E$1,"",IF(VLOOKUP($B207,'Contas a Receber'!$C207:$G207,5,FALSE)=E$1,'Contas a Receber'!$E207/'Contas a Receber'!$F207,IF(COUNT($C207:D207)&lt;'Contas a Receber'!$F207,'Contas a Receber'!$E207/'Contas a Receber'!$F207,"")))</f>
        <v>#N/A</v>
      </c>
      <c r="F207" s="17" t="e">
        <f>IF(VLOOKUP($B207,'Contas a Receber'!$C207:$G207,5,FALSE)&gt;F$1,"",IF(VLOOKUP($B207,'Contas a Receber'!$C207:$G207,5,FALSE)=F$1,'Contas a Receber'!$E207/'Contas a Receber'!$F207,IF(COUNT($C207:E207)&lt;'Contas a Receber'!$F207,'Contas a Receber'!$E207/'Contas a Receber'!$F207,"")))</f>
        <v>#N/A</v>
      </c>
      <c r="G207" s="17" t="e">
        <f>IF(VLOOKUP($B207,'Contas a Receber'!$C207:$G207,5,FALSE)&gt;G$1,"",IF(VLOOKUP($B207,'Contas a Receber'!$C207:$G207,5,FALSE)=G$1,'Contas a Receber'!$E207/'Contas a Receber'!$F207,IF(COUNT($C207:F207)&lt;'Contas a Receber'!$F207,'Contas a Receber'!$E207/'Contas a Receber'!$F207,"")))</f>
        <v>#N/A</v>
      </c>
      <c r="H207" s="17" t="e">
        <f>IF(VLOOKUP($B207,'Contas a Receber'!$C207:$G207,5,FALSE)&gt;H$1,"",IF(VLOOKUP($B207,'Contas a Receber'!$C207:$G207,5,FALSE)=H$1,'Contas a Receber'!$E207/'Contas a Receber'!$F207,IF(COUNT($C207:G207)&lt;'Contas a Receber'!$F207,'Contas a Receber'!$E207/'Contas a Receber'!$F207,"")))</f>
        <v>#N/A</v>
      </c>
      <c r="I207" s="17" t="e">
        <f>IF(VLOOKUP($B207,'Contas a Receber'!$C207:$G207,5,FALSE)&gt;I$1,"",IF(VLOOKUP($B207,'Contas a Receber'!$C207:$G207,5,FALSE)=I$1,'Contas a Receber'!$E207/'Contas a Receber'!$F207,IF(COUNT($C207:H207)&lt;'Contas a Receber'!$F207,'Contas a Receber'!$E207/'Contas a Receber'!$F207,"")))</f>
        <v>#N/A</v>
      </c>
      <c r="J207" s="17" t="e">
        <f>IF(VLOOKUP($B207,'Contas a Receber'!$C207:$G207,5,FALSE)&gt;J$1,"",IF(VLOOKUP($B207,'Contas a Receber'!$C207:$G207,5,FALSE)=J$1,'Contas a Receber'!$E207/'Contas a Receber'!$F207,IF(COUNT($C207:I207)&lt;'Contas a Receber'!$F207,'Contas a Receber'!$E207/'Contas a Receber'!$F207,"")))</f>
        <v>#N/A</v>
      </c>
      <c r="K207" s="17" t="e">
        <f>IF(VLOOKUP($B207,'Contas a Receber'!$C207:$G207,5,FALSE)&gt;K$1,"",IF(VLOOKUP($B207,'Contas a Receber'!$C207:$G207,5,FALSE)=K$1,'Contas a Receber'!$E207/'Contas a Receber'!$F207,IF(COUNT($C207:J207)&lt;'Contas a Receber'!$F207,'Contas a Receber'!$E207/'Contas a Receber'!$F207,"")))</f>
        <v>#N/A</v>
      </c>
      <c r="L207" s="17" t="e">
        <f>IF(VLOOKUP($B207,'Contas a Receber'!$C207:$G207,5,FALSE)&gt;L$1,"",IF(VLOOKUP($B207,'Contas a Receber'!$C207:$G207,5,FALSE)=L$1,'Contas a Receber'!$E207/'Contas a Receber'!$F207,IF(COUNT($C207:K207)&lt;'Contas a Receber'!$F207,'Contas a Receber'!$E207/'Contas a Receber'!$F207,"")))</f>
        <v>#N/A</v>
      </c>
      <c r="M207" s="17" t="e">
        <f>IF(VLOOKUP($B207,'Contas a Receber'!$C207:$G207,5,FALSE)&gt;M$1,"",IF(VLOOKUP($B207,'Contas a Receber'!$C207:$G207,5,FALSE)=M$1,'Contas a Receber'!$E207/'Contas a Receber'!$F207,IF(COUNT($C207:L207)&lt;'Contas a Receber'!$F207,'Contas a Receber'!$E207/'Contas a Receber'!$F207,"")))</f>
        <v>#N/A</v>
      </c>
      <c r="N207" s="17" t="e">
        <f>IF(VLOOKUP($B207,'Contas a Receber'!$C207:$G207,5,FALSE)&gt;N$1,"",IF(VLOOKUP($B207,'Contas a Receber'!$C207:$G207,5,FALSE)=N$1,'Contas a Receber'!$E207/'Contas a Receber'!$F207,IF(COUNT($C207:M207)&lt;'Contas a Receber'!$F207,'Contas a Receber'!$E207/'Contas a Receber'!$F207,"")))</f>
        <v>#N/A</v>
      </c>
    </row>
    <row r="208" spans="2:14">
      <c r="B208" s="17">
        <f>'Contas a Receber'!C208</f>
        <v>0</v>
      </c>
      <c r="C208" s="17" t="e">
        <f>IF(VLOOKUP($B208,'Contas a Receber'!$C208:$F208,2,FALSE)=C$2,'Contas a Receber'!$E208/'Contas a Receber'!$F208,"")</f>
        <v>#N/A</v>
      </c>
      <c r="D208" s="17" t="e">
        <f>IF(VLOOKUP($B208,'Contas a Receber'!$C208:$G208,5,FALSE)&gt;D$1,"",IF(VLOOKUP($B208,'Contas a Receber'!$C208:$G208,5,FALSE)=D$1,'Contas a Receber'!$E208/'Contas a Receber'!$F208,IF(COUNT($C208:C208)&lt;'Contas a Receber'!$F208,'Contas a Receber'!$E208/'Contas a Receber'!$F208,"")))</f>
        <v>#N/A</v>
      </c>
      <c r="E208" s="17" t="e">
        <f>IF(VLOOKUP($B208,'Contas a Receber'!$C208:$G208,5,FALSE)&gt;E$1,"",IF(VLOOKUP($B208,'Contas a Receber'!$C208:$G208,5,FALSE)=E$1,'Contas a Receber'!$E208/'Contas a Receber'!$F208,IF(COUNT($C208:D208)&lt;'Contas a Receber'!$F208,'Contas a Receber'!$E208/'Contas a Receber'!$F208,"")))</f>
        <v>#N/A</v>
      </c>
      <c r="F208" s="17" t="e">
        <f>IF(VLOOKUP($B208,'Contas a Receber'!$C208:$G208,5,FALSE)&gt;F$1,"",IF(VLOOKUP($B208,'Contas a Receber'!$C208:$G208,5,FALSE)=F$1,'Contas a Receber'!$E208/'Contas a Receber'!$F208,IF(COUNT($C208:E208)&lt;'Contas a Receber'!$F208,'Contas a Receber'!$E208/'Contas a Receber'!$F208,"")))</f>
        <v>#N/A</v>
      </c>
      <c r="G208" s="17" t="e">
        <f>IF(VLOOKUP($B208,'Contas a Receber'!$C208:$G208,5,FALSE)&gt;G$1,"",IF(VLOOKUP($B208,'Contas a Receber'!$C208:$G208,5,FALSE)=G$1,'Contas a Receber'!$E208/'Contas a Receber'!$F208,IF(COUNT($C208:F208)&lt;'Contas a Receber'!$F208,'Contas a Receber'!$E208/'Contas a Receber'!$F208,"")))</f>
        <v>#N/A</v>
      </c>
      <c r="H208" s="17" t="e">
        <f>IF(VLOOKUP($B208,'Contas a Receber'!$C208:$G208,5,FALSE)&gt;H$1,"",IF(VLOOKUP($B208,'Contas a Receber'!$C208:$G208,5,FALSE)=H$1,'Contas a Receber'!$E208/'Contas a Receber'!$F208,IF(COUNT($C208:G208)&lt;'Contas a Receber'!$F208,'Contas a Receber'!$E208/'Contas a Receber'!$F208,"")))</f>
        <v>#N/A</v>
      </c>
      <c r="I208" s="17" t="e">
        <f>IF(VLOOKUP($B208,'Contas a Receber'!$C208:$G208,5,FALSE)&gt;I$1,"",IF(VLOOKUP($B208,'Contas a Receber'!$C208:$G208,5,FALSE)=I$1,'Contas a Receber'!$E208/'Contas a Receber'!$F208,IF(COUNT($C208:H208)&lt;'Contas a Receber'!$F208,'Contas a Receber'!$E208/'Contas a Receber'!$F208,"")))</f>
        <v>#N/A</v>
      </c>
      <c r="J208" s="17" t="e">
        <f>IF(VLOOKUP($B208,'Contas a Receber'!$C208:$G208,5,FALSE)&gt;J$1,"",IF(VLOOKUP($B208,'Contas a Receber'!$C208:$G208,5,FALSE)=J$1,'Contas a Receber'!$E208/'Contas a Receber'!$F208,IF(COUNT($C208:I208)&lt;'Contas a Receber'!$F208,'Contas a Receber'!$E208/'Contas a Receber'!$F208,"")))</f>
        <v>#N/A</v>
      </c>
      <c r="K208" s="17" t="e">
        <f>IF(VLOOKUP($B208,'Contas a Receber'!$C208:$G208,5,FALSE)&gt;K$1,"",IF(VLOOKUP($B208,'Contas a Receber'!$C208:$G208,5,FALSE)=K$1,'Contas a Receber'!$E208/'Contas a Receber'!$F208,IF(COUNT($C208:J208)&lt;'Contas a Receber'!$F208,'Contas a Receber'!$E208/'Contas a Receber'!$F208,"")))</f>
        <v>#N/A</v>
      </c>
      <c r="L208" s="17" t="e">
        <f>IF(VLOOKUP($B208,'Contas a Receber'!$C208:$G208,5,FALSE)&gt;L$1,"",IF(VLOOKUP($B208,'Contas a Receber'!$C208:$G208,5,FALSE)=L$1,'Contas a Receber'!$E208/'Contas a Receber'!$F208,IF(COUNT($C208:K208)&lt;'Contas a Receber'!$F208,'Contas a Receber'!$E208/'Contas a Receber'!$F208,"")))</f>
        <v>#N/A</v>
      </c>
      <c r="M208" s="17" t="e">
        <f>IF(VLOOKUP($B208,'Contas a Receber'!$C208:$G208,5,FALSE)&gt;M$1,"",IF(VLOOKUP($B208,'Contas a Receber'!$C208:$G208,5,FALSE)=M$1,'Contas a Receber'!$E208/'Contas a Receber'!$F208,IF(COUNT($C208:L208)&lt;'Contas a Receber'!$F208,'Contas a Receber'!$E208/'Contas a Receber'!$F208,"")))</f>
        <v>#N/A</v>
      </c>
      <c r="N208" s="17" t="e">
        <f>IF(VLOOKUP($B208,'Contas a Receber'!$C208:$G208,5,FALSE)&gt;N$1,"",IF(VLOOKUP($B208,'Contas a Receber'!$C208:$G208,5,FALSE)=N$1,'Contas a Receber'!$E208/'Contas a Receber'!$F208,IF(COUNT($C208:M208)&lt;'Contas a Receber'!$F208,'Contas a Receber'!$E208/'Contas a Receber'!$F208,"")))</f>
        <v>#N/A</v>
      </c>
    </row>
    <row r="209" spans="2:14">
      <c r="B209" s="17">
        <f>'Contas a Receber'!C209</f>
        <v>0</v>
      </c>
      <c r="C209" s="17" t="e">
        <f>IF(VLOOKUP($B209,'Contas a Receber'!$C209:$F209,2,FALSE)=C$2,'Contas a Receber'!$E209/'Contas a Receber'!$F209,"")</f>
        <v>#N/A</v>
      </c>
      <c r="D209" s="17" t="e">
        <f>IF(VLOOKUP($B209,'Contas a Receber'!$C209:$G209,5,FALSE)&gt;D$1,"",IF(VLOOKUP($B209,'Contas a Receber'!$C209:$G209,5,FALSE)=D$1,'Contas a Receber'!$E209/'Contas a Receber'!$F209,IF(COUNT($C209:C209)&lt;'Contas a Receber'!$F209,'Contas a Receber'!$E209/'Contas a Receber'!$F209,"")))</f>
        <v>#N/A</v>
      </c>
      <c r="E209" s="17" t="e">
        <f>IF(VLOOKUP($B209,'Contas a Receber'!$C209:$G209,5,FALSE)&gt;E$1,"",IF(VLOOKUP($B209,'Contas a Receber'!$C209:$G209,5,FALSE)=E$1,'Contas a Receber'!$E209/'Contas a Receber'!$F209,IF(COUNT($C209:D209)&lt;'Contas a Receber'!$F209,'Contas a Receber'!$E209/'Contas a Receber'!$F209,"")))</f>
        <v>#N/A</v>
      </c>
      <c r="F209" s="17" t="e">
        <f>IF(VLOOKUP($B209,'Contas a Receber'!$C209:$G209,5,FALSE)&gt;F$1,"",IF(VLOOKUP($B209,'Contas a Receber'!$C209:$G209,5,FALSE)=F$1,'Contas a Receber'!$E209/'Contas a Receber'!$F209,IF(COUNT($C209:E209)&lt;'Contas a Receber'!$F209,'Contas a Receber'!$E209/'Contas a Receber'!$F209,"")))</f>
        <v>#N/A</v>
      </c>
      <c r="G209" s="17" t="e">
        <f>IF(VLOOKUP($B209,'Contas a Receber'!$C209:$G209,5,FALSE)&gt;G$1,"",IF(VLOOKUP($B209,'Contas a Receber'!$C209:$G209,5,FALSE)=G$1,'Contas a Receber'!$E209/'Contas a Receber'!$F209,IF(COUNT($C209:F209)&lt;'Contas a Receber'!$F209,'Contas a Receber'!$E209/'Contas a Receber'!$F209,"")))</f>
        <v>#N/A</v>
      </c>
      <c r="H209" s="17" t="e">
        <f>IF(VLOOKUP($B209,'Contas a Receber'!$C209:$G209,5,FALSE)&gt;H$1,"",IF(VLOOKUP($B209,'Contas a Receber'!$C209:$G209,5,FALSE)=H$1,'Contas a Receber'!$E209/'Contas a Receber'!$F209,IF(COUNT($C209:G209)&lt;'Contas a Receber'!$F209,'Contas a Receber'!$E209/'Contas a Receber'!$F209,"")))</f>
        <v>#N/A</v>
      </c>
      <c r="I209" s="17" t="e">
        <f>IF(VLOOKUP($B209,'Contas a Receber'!$C209:$G209,5,FALSE)&gt;I$1,"",IF(VLOOKUP($B209,'Contas a Receber'!$C209:$G209,5,FALSE)=I$1,'Contas a Receber'!$E209/'Contas a Receber'!$F209,IF(COUNT($C209:H209)&lt;'Contas a Receber'!$F209,'Contas a Receber'!$E209/'Contas a Receber'!$F209,"")))</f>
        <v>#N/A</v>
      </c>
      <c r="J209" s="17" t="e">
        <f>IF(VLOOKUP($B209,'Contas a Receber'!$C209:$G209,5,FALSE)&gt;J$1,"",IF(VLOOKUP($B209,'Contas a Receber'!$C209:$G209,5,FALSE)=J$1,'Contas a Receber'!$E209/'Contas a Receber'!$F209,IF(COUNT($C209:I209)&lt;'Contas a Receber'!$F209,'Contas a Receber'!$E209/'Contas a Receber'!$F209,"")))</f>
        <v>#N/A</v>
      </c>
      <c r="K209" s="17" t="e">
        <f>IF(VLOOKUP($B209,'Contas a Receber'!$C209:$G209,5,FALSE)&gt;K$1,"",IF(VLOOKUP($B209,'Contas a Receber'!$C209:$G209,5,FALSE)=K$1,'Contas a Receber'!$E209/'Contas a Receber'!$F209,IF(COUNT($C209:J209)&lt;'Contas a Receber'!$F209,'Contas a Receber'!$E209/'Contas a Receber'!$F209,"")))</f>
        <v>#N/A</v>
      </c>
      <c r="L209" s="17" t="e">
        <f>IF(VLOOKUP($B209,'Contas a Receber'!$C209:$G209,5,FALSE)&gt;L$1,"",IF(VLOOKUP($B209,'Contas a Receber'!$C209:$G209,5,FALSE)=L$1,'Contas a Receber'!$E209/'Contas a Receber'!$F209,IF(COUNT($C209:K209)&lt;'Contas a Receber'!$F209,'Contas a Receber'!$E209/'Contas a Receber'!$F209,"")))</f>
        <v>#N/A</v>
      </c>
      <c r="M209" s="17" t="e">
        <f>IF(VLOOKUP($B209,'Contas a Receber'!$C209:$G209,5,FALSE)&gt;M$1,"",IF(VLOOKUP($B209,'Contas a Receber'!$C209:$G209,5,FALSE)=M$1,'Contas a Receber'!$E209/'Contas a Receber'!$F209,IF(COUNT($C209:L209)&lt;'Contas a Receber'!$F209,'Contas a Receber'!$E209/'Contas a Receber'!$F209,"")))</f>
        <v>#N/A</v>
      </c>
      <c r="N209" s="17" t="e">
        <f>IF(VLOOKUP($B209,'Contas a Receber'!$C209:$G209,5,FALSE)&gt;N$1,"",IF(VLOOKUP($B209,'Contas a Receber'!$C209:$G209,5,FALSE)=N$1,'Contas a Receber'!$E209/'Contas a Receber'!$F209,IF(COUNT($C209:M209)&lt;'Contas a Receber'!$F209,'Contas a Receber'!$E209/'Contas a Receber'!$F209,"")))</f>
        <v>#N/A</v>
      </c>
    </row>
    <row r="210" spans="2:14">
      <c r="B210" s="17">
        <f>'Contas a Receber'!C210</f>
        <v>0</v>
      </c>
      <c r="C210" s="17" t="e">
        <f>IF(VLOOKUP($B210,'Contas a Receber'!$C210:$F210,2,FALSE)=C$2,'Contas a Receber'!$E210/'Contas a Receber'!$F210,"")</f>
        <v>#N/A</v>
      </c>
      <c r="D210" s="17" t="e">
        <f>IF(VLOOKUP($B210,'Contas a Receber'!$C210:$G210,5,FALSE)&gt;D$1,"",IF(VLOOKUP($B210,'Contas a Receber'!$C210:$G210,5,FALSE)=D$1,'Contas a Receber'!$E210/'Contas a Receber'!$F210,IF(COUNT($C210:C210)&lt;'Contas a Receber'!$F210,'Contas a Receber'!$E210/'Contas a Receber'!$F210,"")))</f>
        <v>#N/A</v>
      </c>
      <c r="E210" s="17" t="e">
        <f>IF(VLOOKUP($B210,'Contas a Receber'!$C210:$G210,5,FALSE)&gt;E$1,"",IF(VLOOKUP($B210,'Contas a Receber'!$C210:$G210,5,FALSE)=E$1,'Contas a Receber'!$E210/'Contas a Receber'!$F210,IF(COUNT($C210:D210)&lt;'Contas a Receber'!$F210,'Contas a Receber'!$E210/'Contas a Receber'!$F210,"")))</f>
        <v>#N/A</v>
      </c>
      <c r="F210" s="17" t="e">
        <f>IF(VLOOKUP($B210,'Contas a Receber'!$C210:$G210,5,FALSE)&gt;F$1,"",IF(VLOOKUP($B210,'Contas a Receber'!$C210:$G210,5,FALSE)=F$1,'Contas a Receber'!$E210/'Contas a Receber'!$F210,IF(COUNT($C210:E210)&lt;'Contas a Receber'!$F210,'Contas a Receber'!$E210/'Contas a Receber'!$F210,"")))</f>
        <v>#N/A</v>
      </c>
      <c r="G210" s="17" t="e">
        <f>IF(VLOOKUP($B210,'Contas a Receber'!$C210:$G210,5,FALSE)&gt;G$1,"",IF(VLOOKUP($B210,'Contas a Receber'!$C210:$G210,5,FALSE)=G$1,'Contas a Receber'!$E210/'Contas a Receber'!$F210,IF(COUNT($C210:F210)&lt;'Contas a Receber'!$F210,'Contas a Receber'!$E210/'Contas a Receber'!$F210,"")))</f>
        <v>#N/A</v>
      </c>
      <c r="H210" s="17" t="e">
        <f>IF(VLOOKUP($B210,'Contas a Receber'!$C210:$G210,5,FALSE)&gt;H$1,"",IF(VLOOKUP($B210,'Contas a Receber'!$C210:$G210,5,FALSE)=H$1,'Contas a Receber'!$E210/'Contas a Receber'!$F210,IF(COUNT($C210:G210)&lt;'Contas a Receber'!$F210,'Contas a Receber'!$E210/'Contas a Receber'!$F210,"")))</f>
        <v>#N/A</v>
      </c>
      <c r="I210" s="17" t="e">
        <f>IF(VLOOKUP($B210,'Contas a Receber'!$C210:$G210,5,FALSE)&gt;I$1,"",IF(VLOOKUP($B210,'Contas a Receber'!$C210:$G210,5,FALSE)=I$1,'Contas a Receber'!$E210/'Contas a Receber'!$F210,IF(COUNT($C210:H210)&lt;'Contas a Receber'!$F210,'Contas a Receber'!$E210/'Contas a Receber'!$F210,"")))</f>
        <v>#N/A</v>
      </c>
      <c r="J210" s="17" t="e">
        <f>IF(VLOOKUP($B210,'Contas a Receber'!$C210:$G210,5,FALSE)&gt;J$1,"",IF(VLOOKUP($B210,'Contas a Receber'!$C210:$G210,5,FALSE)=J$1,'Contas a Receber'!$E210/'Contas a Receber'!$F210,IF(COUNT($C210:I210)&lt;'Contas a Receber'!$F210,'Contas a Receber'!$E210/'Contas a Receber'!$F210,"")))</f>
        <v>#N/A</v>
      </c>
      <c r="K210" s="17" t="e">
        <f>IF(VLOOKUP($B210,'Contas a Receber'!$C210:$G210,5,FALSE)&gt;K$1,"",IF(VLOOKUP($B210,'Contas a Receber'!$C210:$G210,5,FALSE)=K$1,'Contas a Receber'!$E210/'Contas a Receber'!$F210,IF(COUNT($C210:J210)&lt;'Contas a Receber'!$F210,'Contas a Receber'!$E210/'Contas a Receber'!$F210,"")))</f>
        <v>#N/A</v>
      </c>
      <c r="L210" s="17" t="e">
        <f>IF(VLOOKUP($B210,'Contas a Receber'!$C210:$G210,5,FALSE)&gt;L$1,"",IF(VLOOKUP($B210,'Contas a Receber'!$C210:$G210,5,FALSE)=L$1,'Contas a Receber'!$E210/'Contas a Receber'!$F210,IF(COUNT($C210:K210)&lt;'Contas a Receber'!$F210,'Contas a Receber'!$E210/'Contas a Receber'!$F210,"")))</f>
        <v>#N/A</v>
      </c>
      <c r="M210" s="17" t="e">
        <f>IF(VLOOKUP($B210,'Contas a Receber'!$C210:$G210,5,FALSE)&gt;M$1,"",IF(VLOOKUP($B210,'Contas a Receber'!$C210:$G210,5,FALSE)=M$1,'Contas a Receber'!$E210/'Contas a Receber'!$F210,IF(COUNT($C210:L210)&lt;'Contas a Receber'!$F210,'Contas a Receber'!$E210/'Contas a Receber'!$F210,"")))</f>
        <v>#N/A</v>
      </c>
      <c r="N210" s="17" t="e">
        <f>IF(VLOOKUP($B210,'Contas a Receber'!$C210:$G210,5,FALSE)&gt;N$1,"",IF(VLOOKUP($B210,'Contas a Receber'!$C210:$G210,5,FALSE)=N$1,'Contas a Receber'!$E210/'Contas a Receber'!$F210,IF(COUNT($C210:M210)&lt;'Contas a Receber'!$F210,'Contas a Receber'!$E210/'Contas a Receber'!$F210,"")))</f>
        <v>#N/A</v>
      </c>
    </row>
    <row r="211" spans="2:14">
      <c r="B211" s="17">
        <f>'Contas a Receber'!C211</f>
        <v>0</v>
      </c>
      <c r="C211" s="17" t="e">
        <f>IF(VLOOKUP($B211,'Contas a Receber'!$C211:$F211,2,FALSE)=C$2,'Contas a Receber'!$E211/'Contas a Receber'!$F211,"")</f>
        <v>#N/A</v>
      </c>
      <c r="D211" s="17" t="e">
        <f>IF(VLOOKUP($B211,'Contas a Receber'!$C211:$G211,5,FALSE)&gt;D$1,"",IF(VLOOKUP($B211,'Contas a Receber'!$C211:$G211,5,FALSE)=D$1,'Contas a Receber'!$E211/'Contas a Receber'!$F211,IF(COUNT($C211:C211)&lt;'Contas a Receber'!$F211,'Contas a Receber'!$E211/'Contas a Receber'!$F211,"")))</f>
        <v>#N/A</v>
      </c>
      <c r="E211" s="17" t="e">
        <f>IF(VLOOKUP($B211,'Contas a Receber'!$C211:$G211,5,FALSE)&gt;E$1,"",IF(VLOOKUP($B211,'Contas a Receber'!$C211:$G211,5,FALSE)=E$1,'Contas a Receber'!$E211/'Contas a Receber'!$F211,IF(COUNT($C211:D211)&lt;'Contas a Receber'!$F211,'Contas a Receber'!$E211/'Contas a Receber'!$F211,"")))</f>
        <v>#N/A</v>
      </c>
      <c r="F211" s="17" t="e">
        <f>IF(VLOOKUP($B211,'Contas a Receber'!$C211:$G211,5,FALSE)&gt;F$1,"",IF(VLOOKUP($B211,'Contas a Receber'!$C211:$G211,5,FALSE)=F$1,'Contas a Receber'!$E211/'Contas a Receber'!$F211,IF(COUNT($C211:E211)&lt;'Contas a Receber'!$F211,'Contas a Receber'!$E211/'Contas a Receber'!$F211,"")))</f>
        <v>#N/A</v>
      </c>
      <c r="G211" s="17" t="e">
        <f>IF(VLOOKUP($B211,'Contas a Receber'!$C211:$G211,5,FALSE)&gt;G$1,"",IF(VLOOKUP($B211,'Contas a Receber'!$C211:$G211,5,FALSE)=G$1,'Contas a Receber'!$E211/'Contas a Receber'!$F211,IF(COUNT($C211:F211)&lt;'Contas a Receber'!$F211,'Contas a Receber'!$E211/'Contas a Receber'!$F211,"")))</f>
        <v>#N/A</v>
      </c>
      <c r="H211" s="17" t="e">
        <f>IF(VLOOKUP($B211,'Contas a Receber'!$C211:$G211,5,FALSE)&gt;H$1,"",IF(VLOOKUP($B211,'Contas a Receber'!$C211:$G211,5,FALSE)=H$1,'Contas a Receber'!$E211/'Contas a Receber'!$F211,IF(COUNT($C211:G211)&lt;'Contas a Receber'!$F211,'Contas a Receber'!$E211/'Contas a Receber'!$F211,"")))</f>
        <v>#N/A</v>
      </c>
      <c r="I211" s="17" t="e">
        <f>IF(VLOOKUP($B211,'Contas a Receber'!$C211:$G211,5,FALSE)&gt;I$1,"",IF(VLOOKUP($B211,'Contas a Receber'!$C211:$G211,5,FALSE)=I$1,'Contas a Receber'!$E211/'Contas a Receber'!$F211,IF(COUNT($C211:H211)&lt;'Contas a Receber'!$F211,'Contas a Receber'!$E211/'Contas a Receber'!$F211,"")))</f>
        <v>#N/A</v>
      </c>
      <c r="J211" s="17" t="e">
        <f>IF(VLOOKUP($B211,'Contas a Receber'!$C211:$G211,5,FALSE)&gt;J$1,"",IF(VLOOKUP($B211,'Contas a Receber'!$C211:$G211,5,FALSE)=J$1,'Contas a Receber'!$E211/'Contas a Receber'!$F211,IF(COUNT($C211:I211)&lt;'Contas a Receber'!$F211,'Contas a Receber'!$E211/'Contas a Receber'!$F211,"")))</f>
        <v>#N/A</v>
      </c>
      <c r="K211" s="17" t="e">
        <f>IF(VLOOKUP($B211,'Contas a Receber'!$C211:$G211,5,FALSE)&gt;K$1,"",IF(VLOOKUP($B211,'Contas a Receber'!$C211:$G211,5,FALSE)=K$1,'Contas a Receber'!$E211/'Contas a Receber'!$F211,IF(COUNT($C211:J211)&lt;'Contas a Receber'!$F211,'Contas a Receber'!$E211/'Contas a Receber'!$F211,"")))</f>
        <v>#N/A</v>
      </c>
      <c r="L211" s="17" t="e">
        <f>IF(VLOOKUP($B211,'Contas a Receber'!$C211:$G211,5,FALSE)&gt;L$1,"",IF(VLOOKUP($B211,'Contas a Receber'!$C211:$G211,5,FALSE)=L$1,'Contas a Receber'!$E211/'Contas a Receber'!$F211,IF(COUNT($C211:K211)&lt;'Contas a Receber'!$F211,'Contas a Receber'!$E211/'Contas a Receber'!$F211,"")))</f>
        <v>#N/A</v>
      </c>
      <c r="M211" s="17" t="e">
        <f>IF(VLOOKUP($B211,'Contas a Receber'!$C211:$G211,5,FALSE)&gt;M$1,"",IF(VLOOKUP($B211,'Contas a Receber'!$C211:$G211,5,FALSE)=M$1,'Contas a Receber'!$E211/'Contas a Receber'!$F211,IF(COUNT($C211:L211)&lt;'Contas a Receber'!$F211,'Contas a Receber'!$E211/'Contas a Receber'!$F211,"")))</f>
        <v>#N/A</v>
      </c>
      <c r="N211" s="17" t="e">
        <f>IF(VLOOKUP($B211,'Contas a Receber'!$C211:$G211,5,FALSE)&gt;N$1,"",IF(VLOOKUP($B211,'Contas a Receber'!$C211:$G211,5,FALSE)=N$1,'Contas a Receber'!$E211/'Contas a Receber'!$F211,IF(COUNT($C211:M211)&lt;'Contas a Receber'!$F211,'Contas a Receber'!$E211/'Contas a Receber'!$F211,"")))</f>
        <v>#N/A</v>
      </c>
    </row>
    <row r="212" spans="2:14">
      <c r="B212" s="17">
        <f>'Contas a Receber'!C212</f>
        <v>0</v>
      </c>
      <c r="C212" s="17" t="e">
        <f>IF(VLOOKUP($B212,'Contas a Receber'!$C212:$F212,2,FALSE)=C$2,'Contas a Receber'!$E212/'Contas a Receber'!$F212,"")</f>
        <v>#N/A</v>
      </c>
      <c r="D212" s="17" t="e">
        <f>IF(VLOOKUP($B212,'Contas a Receber'!$C212:$G212,5,FALSE)&gt;D$1,"",IF(VLOOKUP($B212,'Contas a Receber'!$C212:$G212,5,FALSE)=D$1,'Contas a Receber'!$E212/'Contas a Receber'!$F212,IF(COUNT($C212:C212)&lt;'Contas a Receber'!$F212,'Contas a Receber'!$E212/'Contas a Receber'!$F212,"")))</f>
        <v>#N/A</v>
      </c>
      <c r="E212" s="17" t="e">
        <f>IF(VLOOKUP($B212,'Contas a Receber'!$C212:$G212,5,FALSE)&gt;E$1,"",IF(VLOOKUP($B212,'Contas a Receber'!$C212:$G212,5,FALSE)=E$1,'Contas a Receber'!$E212/'Contas a Receber'!$F212,IF(COUNT($C212:D212)&lt;'Contas a Receber'!$F212,'Contas a Receber'!$E212/'Contas a Receber'!$F212,"")))</f>
        <v>#N/A</v>
      </c>
      <c r="F212" s="17" t="e">
        <f>IF(VLOOKUP($B212,'Contas a Receber'!$C212:$G212,5,FALSE)&gt;F$1,"",IF(VLOOKUP($B212,'Contas a Receber'!$C212:$G212,5,FALSE)=F$1,'Contas a Receber'!$E212/'Contas a Receber'!$F212,IF(COUNT($C212:E212)&lt;'Contas a Receber'!$F212,'Contas a Receber'!$E212/'Contas a Receber'!$F212,"")))</f>
        <v>#N/A</v>
      </c>
      <c r="G212" s="17" t="e">
        <f>IF(VLOOKUP($B212,'Contas a Receber'!$C212:$G212,5,FALSE)&gt;G$1,"",IF(VLOOKUP($B212,'Contas a Receber'!$C212:$G212,5,FALSE)=G$1,'Contas a Receber'!$E212/'Contas a Receber'!$F212,IF(COUNT($C212:F212)&lt;'Contas a Receber'!$F212,'Contas a Receber'!$E212/'Contas a Receber'!$F212,"")))</f>
        <v>#N/A</v>
      </c>
      <c r="H212" s="17" t="e">
        <f>IF(VLOOKUP($B212,'Contas a Receber'!$C212:$G212,5,FALSE)&gt;H$1,"",IF(VLOOKUP($B212,'Contas a Receber'!$C212:$G212,5,FALSE)=H$1,'Contas a Receber'!$E212/'Contas a Receber'!$F212,IF(COUNT($C212:G212)&lt;'Contas a Receber'!$F212,'Contas a Receber'!$E212/'Contas a Receber'!$F212,"")))</f>
        <v>#N/A</v>
      </c>
      <c r="I212" s="17" t="e">
        <f>IF(VLOOKUP($B212,'Contas a Receber'!$C212:$G212,5,FALSE)&gt;I$1,"",IF(VLOOKUP($B212,'Contas a Receber'!$C212:$G212,5,FALSE)=I$1,'Contas a Receber'!$E212/'Contas a Receber'!$F212,IF(COUNT($C212:H212)&lt;'Contas a Receber'!$F212,'Contas a Receber'!$E212/'Contas a Receber'!$F212,"")))</f>
        <v>#N/A</v>
      </c>
      <c r="J212" s="17" t="e">
        <f>IF(VLOOKUP($B212,'Contas a Receber'!$C212:$G212,5,FALSE)&gt;J$1,"",IF(VLOOKUP($B212,'Contas a Receber'!$C212:$G212,5,FALSE)=J$1,'Contas a Receber'!$E212/'Contas a Receber'!$F212,IF(COUNT($C212:I212)&lt;'Contas a Receber'!$F212,'Contas a Receber'!$E212/'Contas a Receber'!$F212,"")))</f>
        <v>#N/A</v>
      </c>
      <c r="K212" s="17" t="e">
        <f>IF(VLOOKUP($B212,'Contas a Receber'!$C212:$G212,5,FALSE)&gt;K$1,"",IF(VLOOKUP($B212,'Contas a Receber'!$C212:$G212,5,FALSE)=K$1,'Contas a Receber'!$E212/'Contas a Receber'!$F212,IF(COUNT($C212:J212)&lt;'Contas a Receber'!$F212,'Contas a Receber'!$E212/'Contas a Receber'!$F212,"")))</f>
        <v>#N/A</v>
      </c>
      <c r="L212" s="17" t="e">
        <f>IF(VLOOKUP($B212,'Contas a Receber'!$C212:$G212,5,FALSE)&gt;L$1,"",IF(VLOOKUP($B212,'Contas a Receber'!$C212:$G212,5,FALSE)=L$1,'Contas a Receber'!$E212/'Contas a Receber'!$F212,IF(COUNT($C212:K212)&lt;'Contas a Receber'!$F212,'Contas a Receber'!$E212/'Contas a Receber'!$F212,"")))</f>
        <v>#N/A</v>
      </c>
      <c r="M212" s="17" t="e">
        <f>IF(VLOOKUP($B212,'Contas a Receber'!$C212:$G212,5,FALSE)&gt;M$1,"",IF(VLOOKUP($B212,'Contas a Receber'!$C212:$G212,5,FALSE)=M$1,'Contas a Receber'!$E212/'Contas a Receber'!$F212,IF(COUNT($C212:L212)&lt;'Contas a Receber'!$F212,'Contas a Receber'!$E212/'Contas a Receber'!$F212,"")))</f>
        <v>#N/A</v>
      </c>
      <c r="N212" s="17" t="e">
        <f>IF(VLOOKUP($B212,'Contas a Receber'!$C212:$G212,5,FALSE)&gt;N$1,"",IF(VLOOKUP($B212,'Contas a Receber'!$C212:$G212,5,FALSE)=N$1,'Contas a Receber'!$E212/'Contas a Receber'!$F212,IF(COUNT($C212:M212)&lt;'Contas a Receber'!$F212,'Contas a Receber'!$E212/'Contas a Receber'!$F212,"")))</f>
        <v>#N/A</v>
      </c>
    </row>
    <row r="213" spans="2:14">
      <c r="B213" s="17">
        <f>'Contas a Receber'!C213</f>
        <v>0</v>
      </c>
      <c r="C213" s="17" t="e">
        <f>IF(VLOOKUP($B213,'Contas a Receber'!$C213:$F213,2,FALSE)=C$2,'Contas a Receber'!$E213/'Contas a Receber'!$F213,"")</f>
        <v>#N/A</v>
      </c>
      <c r="D213" s="17" t="e">
        <f>IF(VLOOKUP($B213,'Contas a Receber'!$C213:$G213,5,FALSE)&gt;D$1,"",IF(VLOOKUP($B213,'Contas a Receber'!$C213:$G213,5,FALSE)=D$1,'Contas a Receber'!$E213/'Contas a Receber'!$F213,IF(COUNT($C213:C213)&lt;'Contas a Receber'!$F213,'Contas a Receber'!$E213/'Contas a Receber'!$F213,"")))</f>
        <v>#N/A</v>
      </c>
      <c r="E213" s="17" t="e">
        <f>IF(VLOOKUP($B213,'Contas a Receber'!$C213:$G213,5,FALSE)&gt;E$1,"",IF(VLOOKUP($B213,'Contas a Receber'!$C213:$G213,5,FALSE)=E$1,'Contas a Receber'!$E213/'Contas a Receber'!$F213,IF(COUNT($C213:D213)&lt;'Contas a Receber'!$F213,'Contas a Receber'!$E213/'Contas a Receber'!$F213,"")))</f>
        <v>#N/A</v>
      </c>
      <c r="F213" s="17" t="e">
        <f>IF(VLOOKUP($B213,'Contas a Receber'!$C213:$G213,5,FALSE)&gt;F$1,"",IF(VLOOKUP($B213,'Contas a Receber'!$C213:$G213,5,FALSE)=F$1,'Contas a Receber'!$E213/'Contas a Receber'!$F213,IF(COUNT($C213:E213)&lt;'Contas a Receber'!$F213,'Contas a Receber'!$E213/'Contas a Receber'!$F213,"")))</f>
        <v>#N/A</v>
      </c>
      <c r="G213" s="17" t="e">
        <f>IF(VLOOKUP($B213,'Contas a Receber'!$C213:$G213,5,FALSE)&gt;G$1,"",IF(VLOOKUP($B213,'Contas a Receber'!$C213:$G213,5,FALSE)=G$1,'Contas a Receber'!$E213/'Contas a Receber'!$F213,IF(COUNT($C213:F213)&lt;'Contas a Receber'!$F213,'Contas a Receber'!$E213/'Contas a Receber'!$F213,"")))</f>
        <v>#N/A</v>
      </c>
      <c r="H213" s="17" t="e">
        <f>IF(VLOOKUP($B213,'Contas a Receber'!$C213:$G213,5,FALSE)&gt;H$1,"",IF(VLOOKUP($B213,'Contas a Receber'!$C213:$G213,5,FALSE)=H$1,'Contas a Receber'!$E213/'Contas a Receber'!$F213,IF(COUNT($C213:G213)&lt;'Contas a Receber'!$F213,'Contas a Receber'!$E213/'Contas a Receber'!$F213,"")))</f>
        <v>#N/A</v>
      </c>
      <c r="I213" s="17" t="e">
        <f>IF(VLOOKUP($B213,'Contas a Receber'!$C213:$G213,5,FALSE)&gt;I$1,"",IF(VLOOKUP($B213,'Contas a Receber'!$C213:$G213,5,FALSE)=I$1,'Contas a Receber'!$E213/'Contas a Receber'!$F213,IF(COUNT($C213:H213)&lt;'Contas a Receber'!$F213,'Contas a Receber'!$E213/'Contas a Receber'!$F213,"")))</f>
        <v>#N/A</v>
      </c>
      <c r="J213" s="17" t="e">
        <f>IF(VLOOKUP($B213,'Contas a Receber'!$C213:$G213,5,FALSE)&gt;J$1,"",IF(VLOOKUP($B213,'Contas a Receber'!$C213:$G213,5,FALSE)=J$1,'Contas a Receber'!$E213/'Contas a Receber'!$F213,IF(COUNT($C213:I213)&lt;'Contas a Receber'!$F213,'Contas a Receber'!$E213/'Contas a Receber'!$F213,"")))</f>
        <v>#N/A</v>
      </c>
      <c r="K213" s="17" t="e">
        <f>IF(VLOOKUP($B213,'Contas a Receber'!$C213:$G213,5,FALSE)&gt;K$1,"",IF(VLOOKUP($B213,'Contas a Receber'!$C213:$G213,5,FALSE)=K$1,'Contas a Receber'!$E213/'Contas a Receber'!$F213,IF(COUNT($C213:J213)&lt;'Contas a Receber'!$F213,'Contas a Receber'!$E213/'Contas a Receber'!$F213,"")))</f>
        <v>#N/A</v>
      </c>
      <c r="L213" s="17" t="e">
        <f>IF(VLOOKUP($B213,'Contas a Receber'!$C213:$G213,5,FALSE)&gt;L$1,"",IF(VLOOKUP($B213,'Contas a Receber'!$C213:$G213,5,FALSE)=L$1,'Contas a Receber'!$E213/'Contas a Receber'!$F213,IF(COUNT($C213:K213)&lt;'Contas a Receber'!$F213,'Contas a Receber'!$E213/'Contas a Receber'!$F213,"")))</f>
        <v>#N/A</v>
      </c>
      <c r="M213" s="17" t="e">
        <f>IF(VLOOKUP($B213,'Contas a Receber'!$C213:$G213,5,FALSE)&gt;M$1,"",IF(VLOOKUP($B213,'Contas a Receber'!$C213:$G213,5,FALSE)=M$1,'Contas a Receber'!$E213/'Contas a Receber'!$F213,IF(COUNT($C213:L213)&lt;'Contas a Receber'!$F213,'Contas a Receber'!$E213/'Contas a Receber'!$F213,"")))</f>
        <v>#N/A</v>
      </c>
      <c r="N213" s="17" t="e">
        <f>IF(VLOOKUP($B213,'Contas a Receber'!$C213:$G213,5,FALSE)&gt;N$1,"",IF(VLOOKUP($B213,'Contas a Receber'!$C213:$G213,5,FALSE)=N$1,'Contas a Receber'!$E213/'Contas a Receber'!$F213,IF(COUNT($C213:M213)&lt;'Contas a Receber'!$F213,'Contas a Receber'!$E213/'Contas a Receber'!$F213,"")))</f>
        <v>#N/A</v>
      </c>
    </row>
    <row r="214" spans="2:14">
      <c r="B214" s="17">
        <f>'Contas a Receber'!C214</f>
        <v>0</v>
      </c>
      <c r="C214" s="17" t="e">
        <f>IF(VLOOKUP($B214,'Contas a Receber'!$C214:$F214,2,FALSE)=C$2,'Contas a Receber'!$E214/'Contas a Receber'!$F214,"")</f>
        <v>#N/A</v>
      </c>
      <c r="D214" s="17" t="e">
        <f>IF(VLOOKUP($B214,'Contas a Receber'!$C214:$G214,5,FALSE)&gt;D$1,"",IF(VLOOKUP($B214,'Contas a Receber'!$C214:$G214,5,FALSE)=D$1,'Contas a Receber'!$E214/'Contas a Receber'!$F214,IF(COUNT($C214:C214)&lt;'Contas a Receber'!$F214,'Contas a Receber'!$E214/'Contas a Receber'!$F214,"")))</f>
        <v>#N/A</v>
      </c>
      <c r="E214" s="17" t="e">
        <f>IF(VLOOKUP($B214,'Contas a Receber'!$C214:$G214,5,FALSE)&gt;E$1,"",IF(VLOOKUP($B214,'Contas a Receber'!$C214:$G214,5,FALSE)=E$1,'Contas a Receber'!$E214/'Contas a Receber'!$F214,IF(COUNT($C214:D214)&lt;'Contas a Receber'!$F214,'Contas a Receber'!$E214/'Contas a Receber'!$F214,"")))</f>
        <v>#N/A</v>
      </c>
      <c r="F214" s="17" t="e">
        <f>IF(VLOOKUP($B214,'Contas a Receber'!$C214:$G214,5,FALSE)&gt;F$1,"",IF(VLOOKUP($B214,'Contas a Receber'!$C214:$G214,5,FALSE)=F$1,'Contas a Receber'!$E214/'Contas a Receber'!$F214,IF(COUNT($C214:E214)&lt;'Contas a Receber'!$F214,'Contas a Receber'!$E214/'Contas a Receber'!$F214,"")))</f>
        <v>#N/A</v>
      </c>
      <c r="G214" s="17" t="e">
        <f>IF(VLOOKUP($B214,'Contas a Receber'!$C214:$G214,5,FALSE)&gt;G$1,"",IF(VLOOKUP($B214,'Contas a Receber'!$C214:$G214,5,FALSE)=G$1,'Contas a Receber'!$E214/'Contas a Receber'!$F214,IF(COUNT($C214:F214)&lt;'Contas a Receber'!$F214,'Contas a Receber'!$E214/'Contas a Receber'!$F214,"")))</f>
        <v>#N/A</v>
      </c>
      <c r="H214" s="17" t="e">
        <f>IF(VLOOKUP($B214,'Contas a Receber'!$C214:$G214,5,FALSE)&gt;H$1,"",IF(VLOOKUP($B214,'Contas a Receber'!$C214:$G214,5,FALSE)=H$1,'Contas a Receber'!$E214/'Contas a Receber'!$F214,IF(COUNT($C214:G214)&lt;'Contas a Receber'!$F214,'Contas a Receber'!$E214/'Contas a Receber'!$F214,"")))</f>
        <v>#N/A</v>
      </c>
      <c r="I214" s="17" t="e">
        <f>IF(VLOOKUP($B214,'Contas a Receber'!$C214:$G214,5,FALSE)&gt;I$1,"",IF(VLOOKUP($B214,'Contas a Receber'!$C214:$G214,5,FALSE)=I$1,'Contas a Receber'!$E214/'Contas a Receber'!$F214,IF(COUNT($C214:H214)&lt;'Contas a Receber'!$F214,'Contas a Receber'!$E214/'Contas a Receber'!$F214,"")))</f>
        <v>#N/A</v>
      </c>
      <c r="J214" s="17" t="e">
        <f>IF(VLOOKUP($B214,'Contas a Receber'!$C214:$G214,5,FALSE)&gt;J$1,"",IF(VLOOKUP($B214,'Contas a Receber'!$C214:$G214,5,FALSE)=J$1,'Contas a Receber'!$E214/'Contas a Receber'!$F214,IF(COUNT($C214:I214)&lt;'Contas a Receber'!$F214,'Contas a Receber'!$E214/'Contas a Receber'!$F214,"")))</f>
        <v>#N/A</v>
      </c>
      <c r="K214" s="17" t="e">
        <f>IF(VLOOKUP($B214,'Contas a Receber'!$C214:$G214,5,FALSE)&gt;K$1,"",IF(VLOOKUP($B214,'Contas a Receber'!$C214:$G214,5,FALSE)=K$1,'Contas a Receber'!$E214/'Contas a Receber'!$F214,IF(COUNT($C214:J214)&lt;'Contas a Receber'!$F214,'Contas a Receber'!$E214/'Contas a Receber'!$F214,"")))</f>
        <v>#N/A</v>
      </c>
      <c r="L214" s="17" t="e">
        <f>IF(VLOOKUP($B214,'Contas a Receber'!$C214:$G214,5,FALSE)&gt;L$1,"",IF(VLOOKUP($B214,'Contas a Receber'!$C214:$G214,5,FALSE)=L$1,'Contas a Receber'!$E214/'Contas a Receber'!$F214,IF(COUNT($C214:K214)&lt;'Contas a Receber'!$F214,'Contas a Receber'!$E214/'Contas a Receber'!$F214,"")))</f>
        <v>#N/A</v>
      </c>
      <c r="M214" s="17" t="e">
        <f>IF(VLOOKUP($B214,'Contas a Receber'!$C214:$G214,5,FALSE)&gt;M$1,"",IF(VLOOKUP($B214,'Contas a Receber'!$C214:$G214,5,FALSE)=M$1,'Contas a Receber'!$E214/'Contas a Receber'!$F214,IF(COUNT($C214:L214)&lt;'Contas a Receber'!$F214,'Contas a Receber'!$E214/'Contas a Receber'!$F214,"")))</f>
        <v>#N/A</v>
      </c>
      <c r="N214" s="17" t="e">
        <f>IF(VLOOKUP($B214,'Contas a Receber'!$C214:$G214,5,FALSE)&gt;N$1,"",IF(VLOOKUP($B214,'Contas a Receber'!$C214:$G214,5,FALSE)=N$1,'Contas a Receber'!$E214/'Contas a Receber'!$F214,IF(COUNT($C214:M214)&lt;'Contas a Receber'!$F214,'Contas a Receber'!$E214/'Contas a Receber'!$F214,"")))</f>
        <v>#N/A</v>
      </c>
    </row>
    <row r="215" spans="2:14">
      <c r="B215" s="17">
        <f>'Contas a Receber'!C215</f>
        <v>0</v>
      </c>
      <c r="C215" s="17" t="e">
        <f>IF(VLOOKUP($B215,'Contas a Receber'!$C215:$F215,2,FALSE)=C$2,'Contas a Receber'!$E215/'Contas a Receber'!$F215,"")</f>
        <v>#N/A</v>
      </c>
      <c r="D215" s="17" t="e">
        <f>IF(VLOOKUP($B215,'Contas a Receber'!$C215:$G215,5,FALSE)&gt;D$1,"",IF(VLOOKUP($B215,'Contas a Receber'!$C215:$G215,5,FALSE)=D$1,'Contas a Receber'!$E215/'Contas a Receber'!$F215,IF(COUNT($C215:C215)&lt;'Contas a Receber'!$F215,'Contas a Receber'!$E215/'Contas a Receber'!$F215,"")))</f>
        <v>#N/A</v>
      </c>
      <c r="E215" s="17" t="e">
        <f>IF(VLOOKUP($B215,'Contas a Receber'!$C215:$G215,5,FALSE)&gt;E$1,"",IF(VLOOKUP($B215,'Contas a Receber'!$C215:$G215,5,FALSE)=E$1,'Contas a Receber'!$E215/'Contas a Receber'!$F215,IF(COUNT($C215:D215)&lt;'Contas a Receber'!$F215,'Contas a Receber'!$E215/'Contas a Receber'!$F215,"")))</f>
        <v>#N/A</v>
      </c>
      <c r="F215" s="17" t="e">
        <f>IF(VLOOKUP($B215,'Contas a Receber'!$C215:$G215,5,FALSE)&gt;F$1,"",IF(VLOOKUP($B215,'Contas a Receber'!$C215:$G215,5,FALSE)=F$1,'Contas a Receber'!$E215/'Contas a Receber'!$F215,IF(COUNT($C215:E215)&lt;'Contas a Receber'!$F215,'Contas a Receber'!$E215/'Contas a Receber'!$F215,"")))</f>
        <v>#N/A</v>
      </c>
      <c r="G215" s="17" t="e">
        <f>IF(VLOOKUP($B215,'Contas a Receber'!$C215:$G215,5,FALSE)&gt;G$1,"",IF(VLOOKUP($B215,'Contas a Receber'!$C215:$G215,5,FALSE)=G$1,'Contas a Receber'!$E215/'Contas a Receber'!$F215,IF(COUNT($C215:F215)&lt;'Contas a Receber'!$F215,'Contas a Receber'!$E215/'Contas a Receber'!$F215,"")))</f>
        <v>#N/A</v>
      </c>
      <c r="H215" s="17" t="e">
        <f>IF(VLOOKUP($B215,'Contas a Receber'!$C215:$G215,5,FALSE)&gt;H$1,"",IF(VLOOKUP($B215,'Contas a Receber'!$C215:$G215,5,FALSE)=H$1,'Contas a Receber'!$E215/'Contas a Receber'!$F215,IF(COUNT($C215:G215)&lt;'Contas a Receber'!$F215,'Contas a Receber'!$E215/'Contas a Receber'!$F215,"")))</f>
        <v>#N/A</v>
      </c>
      <c r="I215" s="17" t="e">
        <f>IF(VLOOKUP($B215,'Contas a Receber'!$C215:$G215,5,FALSE)&gt;I$1,"",IF(VLOOKUP($B215,'Contas a Receber'!$C215:$G215,5,FALSE)=I$1,'Contas a Receber'!$E215/'Contas a Receber'!$F215,IF(COUNT($C215:H215)&lt;'Contas a Receber'!$F215,'Contas a Receber'!$E215/'Contas a Receber'!$F215,"")))</f>
        <v>#N/A</v>
      </c>
      <c r="J215" s="17" t="e">
        <f>IF(VLOOKUP($B215,'Contas a Receber'!$C215:$G215,5,FALSE)&gt;J$1,"",IF(VLOOKUP($B215,'Contas a Receber'!$C215:$G215,5,FALSE)=J$1,'Contas a Receber'!$E215/'Contas a Receber'!$F215,IF(COUNT($C215:I215)&lt;'Contas a Receber'!$F215,'Contas a Receber'!$E215/'Contas a Receber'!$F215,"")))</f>
        <v>#N/A</v>
      </c>
      <c r="K215" s="17" t="e">
        <f>IF(VLOOKUP($B215,'Contas a Receber'!$C215:$G215,5,FALSE)&gt;K$1,"",IF(VLOOKUP($B215,'Contas a Receber'!$C215:$G215,5,FALSE)=K$1,'Contas a Receber'!$E215/'Contas a Receber'!$F215,IF(COUNT($C215:J215)&lt;'Contas a Receber'!$F215,'Contas a Receber'!$E215/'Contas a Receber'!$F215,"")))</f>
        <v>#N/A</v>
      </c>
      <c r="L215" s="17" t="e">
        <f>IF(VLOOKUP($B215,'Contas a Receber'!$C215:$G215,5,FALSE)&gt;L$1,"",IF(VLOOKUP($B215,'Contas a Receber'!$C215:$G215,5,FALSE)=L$1,'Contas a Receber'!$E215/'Contas a Receber'!$F215,IF(COUNT($C215:K215)&lt;'Contas a Receber'!$F215,'Contas a Receber'!$E215/'Contas a Receber'!$F215,"")))</f>
        <v>#N/A</v>
      </c>
      <c r="M215" s="17" t="e">
        <f>IF(VLOOKUP($B215,'Contas a Receber'!$C215:$G215,5,FALSE)&gt;M$1,"",IF(VLOOKUP($B215,'Contas a Receber'!$C215:$G215,5,FALSE)=M$1,'Contas a Receber'!$E215/'Contas a Receber'!$F215,IF(COUNT($C215:L215)&lt;'Contas a Receber'!$F215,'Contas a Receber'!$E215/'Contas a Receber'!$F215,"")))</f>
        <v>#N/A</v>
      </c>
      <c r="N215" s="17" t="e">
        <f>IF(VLOOKUP($B215,'Contas a Receber'!$C215:$G215,5,FALSE)&gt;N$1,"",IF(VLOOKUP($B215,'Contas a Receber'!$C215:$G215,5,FALSE)=N$1,'Contas a Receber'!$E215/'Contas a Receber'!$F215,IF(COUNT($C215:M215)&lt;'Contas a Receber'!$F215,'Contas a Receber'!$E215/'Contas a Receber'!$F215,"")))</f>
        <v>#N/A</v>
      </c>
    </row>
    <row r="216" spans="2:14">
      <c r="B216" s="17">
        <f>'Contas a Receber'!C216</f>
        <v>0</v>
      </c>
      <c r="C216" s="17" t="e">
        <f>IF(VLOOKUP($B216,'Contas a Receber'!$C216:$F216,2,FALSE)=C$2,'Contas a Receber'!$E216/'Contas a Receber'!$F216,"")</f>
        <v>#N/A</v>
      </c>
      <c r="D216" s="17" t="e">
        <f>IF(VLOOKUP($B216,'Contas a Receber'!$C216:$G216,5,FALSE)&gt;D$1,"",IF(VLOOKUP($B216,'Contas a Receber'!$C216:$G216,5,FALSE)=D$1,'Contas a Receber'!$E216/'Contas a Receber'!$F216,IF(COUNT($C216:C216)&lt;'Contas a Receber'!$F216,'Contas a Receber'!$E216/'Contas a Receber'!$F216,"")))</f>
        <v>#N/A</v>
      </c>
      <c r="E216" s="17" t="e">
        <f>IF(VLOOKUP($B216,'Contas a Receber'!$C216:$G216,5,FALSE)&gt;E$1,"",IF(VLOOKUP($B216,'Contas a Receber'!$C216:$G216,5,FALSE)=E$1,'Contas a Receber'!$E216/'Contas a Receber'!$F216,IF(COUNT($C216:D216)&lt;'Contas a Receber'!$F216,'Contas a Receber'!$E216/'Contas a Receber'!$F216,"")))</f>
        <v>#N/A</v>
      </c>
      <c r="F216" s="17" t="e">
        <f>IF(VLOOKUP($B216,'Contas a Receber'!$C216:$G216,5,FALSE)&gt;F$1,"",IF(VLOOKUP($B216,'Contas a Receber'!$C216:$G216,5,FALSE)=F$1,'Contas a Receber'!$E216/'Contas a Receber'!$F216,IF(COUNT($C216:E216)&lt;'Contas a Receber'!$F216,'Contas a Receber'!$E216/'Contas a Receber'!$F216,"")))</f>
        <v>#N/A</v>
      </c>
      <c r="G216" s="17" t="e">
        <f>IF(VLOOKUP($B216,'Contas a Receber'!$C216:$G216,5,FALSE)&gt;G$1,"",IF(VLOOKUP($B216,'Contas a Receber'!$C216:$G216,5,FALSE)=G$1,'Contas a Receber'!$E216/'Contas a Receber'!$F216,IF(COUNT($C216:F216)&lt;'Contas a Receber'!$F216,'Contas a Receber'!$E216/'Contas a Receber'!$F216,"")))</f>
        <v>#N/A</v>
      </c>
      <c r="H216" s="17" t="e">
        <f>IF(VLOOKUP($B216,'Contas a Receber'!$C216:$G216,5,FALSE)&gt;H$1,"",IF(VLOOKUP($B216,'Contas a Receber'!$C216:$G216,5,FALSE)=H$1,'Contas a Receber'!$E216/'Contas a Receber'!$F216,IF(COUNT($C216:G216)&lt;'Contas a Receber'!$F216,'Contas a Receber'!$E216/'Contas a Receber'!$F216,"")))</f>
        <v>#N/A</v>
      </c>
      <c r="I216" s="17" t="e">
        <f>IF(VLOOKUP($B216,'Contas a Receber'!$C216:$G216,5,FALSE)&gt;I$1,"",IF(VLOOKUP($B216,'Contas a Receber'!$C216:$G216,5,FALSE)=I$1,'Contas a Receber'!$E216/'Contas a Receber'!$F216,IF(COUNT($C216:H216)&lt;'Contas a Receber'!$F216,'Contas a Receber'!$E216/'Contas a Receber'!$F216,"")))</f>
        <v>#N/A</v>
      </c>
      <c r="J216" s="17" t="e">
        <f>IF(VLOOKUP($B216,'Contas a Receber'!$C216:$G216,5,FALSE)&gt;J$1,"",IF(VLOOKUP($B216,'Contas a Receber'!$C216:$G216,5,FALSE)=J$1,'Contas a Receber'!$E216/'Contas a Receber'!$F216,IF(COUNT($C216:I216)&lt;'Contas a Receber'!$F216,'Contas a Receber'!$E216/'Contas a Receber'!$F216,"")))</f>
        <v>#N/A</v>
      </c>
      <c r="K216" s="17" t="e">
        <f>IF(VLOOKUP($B216,'Contas a Receber'!$C216:$G216,5,FALSE)&gt;K$1,"",IF(VLOOKUP($B216,'Contas a Receber'!$C216:$G216,5,FALSE)=K$1,'Contas a Receber'!$E216/'Contas a Receber'!$F216,IF(COUNT($C216:J216)&lt;'Contas a Receber'!$F216,'Contas a Receber'!$E216/'Contas a Receber'!$F216,"")))</f>
        <v>#N/A</v>
      </c>
      <c r="L216" s="17" t="e">
        <f>IF(VLOOKUP($B216,'Contas a Receber'!$C216:$G216,5,FALSE)&gt;L$1,"",IF(VLOOKUP($B216,'Contas a Receber'!$C216:$G216,5,FALSE)=L$1,'Contas a Receber'!$E216/'Contas a Receber'!$F216,IF(COUNT($C216:K216)&lt;'Contas a Receber'!$F216,'Contas a Receber'!$E216/'Contas a Receber'!$F216,"")))</f>
        <v>#N/A</v>
      </c>
      <c r="M216" s="17" t="e">
        <f>IF(VLOOKUP($B216,'Contas a Receber'!$C216:$G216,5,FALSE)&gt;M$1,"",IF(VLOOKUP($B216,'Contas a Receber'!$C216:$G216,5,FALSE)=M$1,'Contas a Receber'!$E216/'Contas a Receber'!$F216,IF(COUNT($C216:L216)&lt;'Contas a Receber'!$F216,'Contas a Receber'!$E216/'Contas a Receber'!$F216,"")))</f>
        <v>#N/A</v>
      </c>
      <c r="N216" s="17" t="e">
        <f>IF(VLOOKUP($B216,'Contas a Receber'!$C216:$G216,5,FALSE)&gt;N$1,"",IF(VLOOKUP($B216,'Contas a Receber'!$C216:$G216,5,FALSE)=N$1,'Contas a Receber'!$E216/'Contas a Receber'!$F216,IF(COUNT($C216:M216)&lt;'Contas a Receber'!$F216,'Contas a Receber'!$E216/'Contas a Receber'!$F216,"")))</f>
        <v>#N/A</v>
      </c>
    </row>
    <row r="217" spans="2:14">
      <c r="B217" s="17">
        <f>'Contas a Receber'!C217</f>
        <v>0</v>
      </c>
      <c r="C217" s="17" t="e">
        <f>IF(VLOOKUP($B217,'Contas a Receber'!$C217:$F217,2,FALSE)=C$2,'Contas a Receber'!$E217/'Contas a Receber'!$F217,"")</f>
        <v>#N/A</v>
      </c>
      <c r="D217" s="17" t="e">
        <f>IF(VLOOKUP($B217,'Contas a Receber'!$C217:$G217,5,FALSE)&gt;D$1,"",IF(VLOOKUP($B217,'Contas a Receber'!$C217:$G217,5,FALSE)=D$1,'Contas a Receber'!$E217/'Contas a Receber'!$F217,IF(COUNT($C217:C217)&lt;'Contas a Receber'!$F217,'Contas a Receber'!$E217/'Contas a Receber'!$F217,"")))</f>
        <v>#N/A</v>
      </c>
      <c r="E217" s="17" t="e">
        <f>IF(VLOOKUP($B217,'Contas a Receber'!$C217:$G217,5,FALSE)&gt;E$1,"",IF(VLOOKUP($B217,'Contas a Receber'!$C217:$G217,5,FALSE)=E$1,'Contas a Receber'!$E217/'Contas a Receber'!$F217,IF(COUNT($C217:D217)&lt;'Contas a Receber'!$F217,'Contas a Receber'!$E217/'Contas a Receber'!$F217,"")))</f>
        <v>#N/A</v>
      </c>
      <c r="F217" s="17" t="e">
        <f>IF(VLOOKUP($B217,'Contas a Receber'!$C217:$G217,5,FALSE)&gt;F$1,"",IF(VLOOKUP($B217,'Contas a Receber'!$C217:$G217,5,FALSE)=F$1,'Contas a Receber'!$E217/'Contas a Receber'!$F217,IF(COUNT($C217:E217)&lt;'Contas a Receber'!$F217,'Contas a Receber'!$E217/'Contas a Receber'!$F217,"")))</f>
        <v>#N/A</v>
      </c>
      <c r="G217" s="17" t="e">
        <f>IF(VLOOKUP($B217,'Contas a Receber'!$C217:$G217,5,FALSE)&gt;G$1,"",IF(VLOOKUP($B217,'Contas a Receber'!$C217:$G217,5,FALSE)=G$1,'Contas a Receber'!$E217/'Contas a Receber'!$F217,IF(COUNT($C217:F217)&lt;'Contas a Receber'!$F217,'Contas a Receber'!$E217/'Contas a Receber'!$F217,"")))</f>
        <v>#N/A</v>
      </c>
      <c r="H217" s="17" t="e">
        <f>IF(VLOOKUP($B217,'Contas a Receber'!$C217:$G217,5,FALSE)&gt;H$1,"",IF(VLOOKUP($B217,'Contas a Receber'!$C217:$G217,5,FALSE)=H$1,'Contas a Receber'!$E217/'Contas a Receber'!$F217,IF(COUNT($C217:G217)&lt;'Contas a Receber'!$F217,'Contas a Receber'!$E217/'Contas a Receber'!$F217,"")))</f>
        <v>#N/A</v>
      </c>
      <c r="I217" s="17" t="e">
        <f>IF(VLOOKUP($B217,'Contas a Receber'!$C217:$G217,5,FALSE)&gt;I$1,"",IF(VLOOKUP($B217,'Contas a Receber'!$C217:$G217,5,FALSE)=I$1,'Contas a Receber'!$E217/'Contas a Receber'!$F217,IF(COUNT($C217:H217)&lt;'Contas a Receber'!$F217,'Contas a Receber'!$E217/'Contas a Receber'!$F217,"")))</f>
        <v>#N/A</v>
      </c>
      <c r="J217" s="17" t="e">
        <f>IF(VLOOKUP($B217,'Contas a Receber'!$C217:$G217,5,FALSE)&gt;J$1,"",IF(VLOOKUP($B217,'Contas a Receber'!$C217:$G217,5,FALSE)=J$1,'Contas a Receber'!$E217/'Contas a Receber'!$F217,IF(COUNT($C217:I217)&lt;'Contas a Receber'!$F217,'Contas a Receber'!$E217/'Contas a Receber'!$F217,"")))</f>
        <v>#N/A</v>
      </c>
      <c r="K217" s="17" t="e">
        <f>IF(VLOOKUP($B217,'Contas a Receber'!$C217:$G217,5,FALSE)&gt;K$1,"",IF(VLOOKUP($B217,'Contas a Receber'!$C217:$G217,5,FALSE)=K$1,'Contas a Receber'!$E217/'Contas a Receber'!$F217,IF(COUNT($C217:J217)&lt;'Contas a Receber'!$F217,'Contas a Receber'!$E217/'Contas a Receber'!$F217,"")))</f>
        <v>#N/A</v>
      </c>
      <c r="L217" s="17" t="e">
        <f>IF(VLOOKUP($B217,'Contas a Receber'!$C217:$G217,5,FALSE)&gt;L$1,"",IF(VLOOKUP($B217,'Contas a Receber'!$C217:$G217,5,FALSE)=L$1,'Contas a Receber'!$E217/'Contas a Receber'!$F217,IF(COUNT($C217:K217)&lt;'Contas a Receber'!$F217,'Contas a Receber'!$E217/'Contas a Receber'!$F217,"")))</f>
        <v>#N/A</v>
      </c>
      <c r="M217" s="17" t="e">
        <f>IF(VLOOKUP($B217,'Contas a Receber'!$C217:$G217,5,FALSE)&gt;M$1,"",IF(VLOOKUP($B217,'Contas a Receber'!$C217:$G217,5,FALSE)=M$1,'Contas a Receber'!$E217/'Contas a Receber'!$F217,IF(COUNT($C217:L217)&lt;'Contas a Receber'!$F217,'Contas a Receber'!$E217/'Contas a Receber'!$F217,"")))</f>
        <v>#N/A</v>
      </c>
      <c r="N217" s="17" t="e">
        <f>IF(VLOOKUP($B217,'Contas a Receber'!$C217:$G217,5,FALSE)&gt;N$1,"",IF(VLOOKUP($B217,'Contas a Receber'!$C217:$G217,5,FALSE)=N$1,'Contas a Receber'!$E217/'Contas a Receber'!$F217,IF(COUNT($C217:M217)&lt;'Contas a Receber'!$F217,'Contas a Receber'!$E217/'Contas a Receber'!$F217,"")))</f>
        <v>#N/A</v>
      </c>
    </row>
    <row r="218" spans="2:14">
      <c r="B218" s="17">
        <f>'Contas a Receber'!C218</f>
        <v>0</v>
      </c>
      <c r="C218" s="17" t="e">
        <f>IF(VLOOKUP($B218,'Contas a Receber'!$C218:$F218,2,FALSE)=C$2,'Contas a Receber'!$E218/'Contas a Receber'!$F218,"")</f>
        <v>#N/A</v>
      </c>
      <c r="D218" s="17" t="e">
        <f>IF(VLOOKUP($B218,'Contas a Receber'!$C218:$G218,5,FALSE)&gt;D$1,"",IF(VLOOKUP($B218,'Contas a Receber'!$C218:$G218,5,FALSE)=D$1,'Contas a Receber'!$E218/'Contas a Receber'!$F218,IF(COUNT($C218:C218)&lt;'Contas a Receber'!$F218,'Contas a Receber'!$E218/'Contas a Receber'!$F218,"")))</f>
        <v>#N/A</v>
      </c>
      <c r="E218" s="17" t="e">
        <f>IF(VLOOKUP($B218,'Contas a Receber'!$C218:$G218,5,FALSE)&gt;E$1,"",IF(VLOOKUP($B218,'Contas a Receber'!$C218:$G218,5,FALSE)=E$1,'Contas a Receber'!$E218/'Contas a Receber'!$F218,IF(COUNT($C218:D218)&lt;'Contas a Receber'!$F218,'Contas a Receber'!$E218/'Contas a Receber'!$F218,"")))</f>
        <v>#N/A</v>
      </c>
      <c r="F218" s="17" t="e">
        <f>IF(VLOOKUP($B218,'Contas a Receber'!$C218:$G218,5,FALSE)&gt;F$1,"",IF(VLOOKUP($B218,'Contas a Receber'!$C218:$G218,5,FALSE)=F$1,'Contas a Receber'!$E218/'Contas a Receber'!$F218,IF(COUNT($C218:E218)&lt;'Contas a Receber'!$F218,'Contas a Receber'!$E218/'Contas a Receber'!$F218,"")))</f>
        <v>#N/A</v>
      </c>
      <c r="G218" s="17" t="e">
        <f>IF(VLOOKUP($B218,'Contas a Receber'!$C218:$G218,5,FALSE)&gt;G$1,"",IF(VLOOKUP($B218,'Contas a Receber'!$C218:$G218,5,FALSE)=G$1,'Contas a Receber'!$E218/'Contas a Receber'!$F218,IF(COUNT($C218:F218)&lt;'Contas a Receber'!$F218,'Contas a Receber'!$E218/'Contas a Receber'!$F218,"")))</f>
        <v>#N/A</v>
      </c>
      <c r="H218" s="17" t="e">
        <f>IF(VLOOKUP($B218,'Contas a Receber'!$C218:$G218,5,FALSE)&gt;H$1,"",IF(VLOOKUP($B218,'Contas a Receber'!$C218:$G218,5,FALSE)=H$1,'Contas a Receber'!$E218/'Contas a Receber'!$F218,IF(COUNT($C218:G218)&lt;'Contas a Receber'!$F218,'Contas a Receber'!$E218/'Contas a Receber'!$F218,"")))</f>
        <v>#N/A</v>
      </c>
      <c r="I218" s="17" t="e">
        <f>IF(VLOOKUP($B218,'Contas a Receber'!$C218:$G218,5,FALSE)&gt;I$1,"",IF(VLOOKUP($B218,'Contas a Receber'!$C218:$G218,5,FALSE)=I$1,'Contas a Receber'!$E218/'Contas a Receber'!$F218,IF(COUNT($C218:H218)&lt;'Contas a Receber'!$F218,'Contas a Receber'!$E218/'Contas a Receber'!$F218,"")))</f>
        <v>#N/A</v>
      </c>
      <c r="J218" s="17" t="e">
        <f>IF(VLOOKUP($B218,'Contas a Receber'!$C218:$G218,5,FALSE)&gt;J$1,"",IF(VLOOKUP($B218,'Contas a Receber'!$C218:$G218,5,FALSE)=J$1,'Contas a Receber'!$E218/'Contas a Receber'!$F218,IF(COUNT($C218:I218)&lt;'Contas a Receber'!$F218,'Contas a Receber'!$E218/'Contas a Receber'!$F218,"")))</f>
        <v>#N/A</v>
      </c>
      <c r="K218" s="17" t="e">
        <f>IF(VLOOKUP($B218,'Contas a Receber'!$C218:$G218,5,FALSE)&gt;K$1,"",IF(VLOOKUP($B218,'Contas a Receber'!$C218:$G218,5,FALSE)=K$1,'Contas a Receber'!$E218/'Contas a Receber'!$F218,IF(COUNT($C218:J218)&lt;'Contas a Receber'!$F218,'Contas a Receber'!$E218/'Contas a Receber'!$F218,"")))</f>
        <v>#N/A</v>
      </c>
      <c r="L218" s="17" t="e">
        <f>IF(VLOOKUP($B218,'Contas a Receber'!$C218:$G218,5,FALSE)&gt;L$1,"",IF(VLOOKUP($B218,'Contas a Receber'!$C218:$G218,5,FALSE)=L$1,'Contas a Receber'!$E218/'Contas a Receber'!$F218,IF(COUNT($C218:K218)&lt;'Contas a Receber'!$F218,'Contas a Receber'!$E218/'Contas a Receber'!$F218,"")))</f>
        <v>#N/A</v>
      </c>
      <c r="M218" s="17" t="e">
        <f>IF(VLOOKUP($B218,'Contas a Receber'!$C218:$G218,5,FALSE)&gt;M$1,"",IF(VLOOKUP($B218,'Contas a Receber'!$C218:$G218,5,FALSE)=M$1,'Contas a Receber'!$E218/'Contas a Receber'!$F218,IF(COUNT($C218:L218)&lt;'Contas a Receber'!$F218,'Contas a Receber'!$E218/'Contas a Receber'!$F218,"")))</f>
        <v>#N/A</v>
      </c>
      <c r="N218" s="17" t="e">
        <f>IF(VLOOKUP($B218,'Contas a Receber'!$C218:$G218,5,FALSE)&gt;N$1,"",IF(VLOOKUP($B218,'Contas a Receber'!$C218:$G218,5,FALSE)=N$1,'Contas a Receber'!$E218/'Contas a Receber'!$F218,IF(COUNT($C218:M218)&lt;'Contas a Receber'!$F218,'Contas a Receber'!$E218/'Contas a Receber'!$F218,"")))</f>
        <v>#N/A</v>
      </c>
    </row>
    <row r="219" spans="2:14">
      <c r="B219" s="17">
        <f>'Contas a Receber'!C219</f>
        <v>0</v>
      </c>
      <c r="C219" s="17" t="e">
        <f>IF(VLOOKUP($B219,'Contas a Receber'!$C219:$F219,2,FALSE)=C$2,'Contas a Receber'!$E219/'Contas a Receber'!$F219,"")</f>
        <v>#N/A</v>
      </c>
      <c r="D219" s="17" t="e">
        <f>IF(VLOOKUP($B219,'Contas a Receber'!$C219:$G219,5,FALSE)&gt;D$1,"",IF(VLOOKUP($B219,'Contas a Receber'!$C219:$G219,5,FALSE)=D$1,'Contas a Receber'!$E219/'Contas a Receber'!$F219,IF(COUNT($C219:C219)&lt;'Contas a Receber'!$F219,'Contas a Receber'!$E219/'Contas a Receber'!$F219,"")))</f>
        <v>#N/A</v>
      </c>
      <c r="E219" s="17" t="e">
        <f>IF(VLOOKUP($B219,'Contas a Receber'!$C219:$G219,5,FALSE)&gt;E$1,"",IF(VLOOKUP($B219,'Contas a Receber'!$C219:$G219,5,FALSE)=E$1,'Contas a Receber'!$E219/'Contas a Receber'!$F219,IF(COUNT($C219:D219)&lt;'Contas a Receber'!$F219,'Contas a Receber'!$E219/'Contas a Receber'!$F219,"")))</f>
        <v>#N/A</v>
      </c>
      <c r="F219" s="17" t="e">
        <f>IF(VLOOKUP($B219,'Contas a Receber'!$C219:$G219,5,FALSE)&gt;F$1,"",IF(VLOOKUP($B219,'Contas a Receber'!$C219:$G219,5,FALSE)=F$1,'Contas a Receber'!$E219/'Contas a Receber'!$F219,IF(COUNT($C219:E219)&lt;'Contas a Receber'!$F219,'Contas a Receber'!$E219/'Contas a Receber'!$F219,"")))</f>
        <v>#N/A</v>
      </c>
      <c r="G219" s="17" t="e">
        <f>IF(VLOOKUP($B219,'Contas a Receber'!$C219:$G219,5,FALSE)&gt;G$1,"",IF(VLOOKUP($B219,'Contas a Receber'!$C219:$G219,5,FALSE)=G$1,'Contas a Receber'!$E219/'Contas a Receber'!$F219,IF(COUNT($C219:F219)&lt;'Contas a Receber'!$F219,'Contas a Receber'!$E219/'Contas a Receber'!$F219,"")))</f>
        <v>#N/A</v>
      </c>
      <c r="H219" s="17" t="e">
        <f>IF(VLOOKUP($B219,'Contas a Receber'!$C219:$G219,5,FALSE)&gt;H$1,"",IF(VLOOKUP($B219,'Contas a Receber'!$C219:$G219,5,FALSE)=H$1,'Contas a Receber'!$E219/'Contas a Receber'!$F219,IF(COUNT($C219:G219)&lt;'Contas a Receber'!$F219,'Contas a Receber'!$E219/'Contas a Receber'!$F219,"")))</f>
        <v>#N/A</v>
      </c>
      <c r="I219" s="17" t="e">
        <f>IF(VLOOKUP($B219,'Contas a Receber'!$C219:$G219,5,FALSE)&gt;I$1,"",IF(VLOOKUP($B219,'Contas a Receber'!$C219:$G219,5,FALSE)=I$1,'Contas a Receber'!$E219/'Contas a Receber'!$F219,IF(COUNT($C219:H219)&lt;'Contas a Receber'!$F219,'Contas a Receber'!$E219/'Contas a Receber'!$F219,"")))</f>
        <v>#N/A</v>
      </c>
      <c r="J219" s="17" t="e">
        <f>IF(VLOOKUP($B219,'Contas a Receber'!$C219:$G219,5,FALSE)&gt;J$1,"",IF(VLOOKUP($B219,'Contas a Receber'!$C219:$G219,5,FALSE)=J$1,'Contas a Receber'!$E219/'Contas a Receber'!$F219,IF(COUNT($C219:I219)&lt;'Contas a Receber'!$F219,'Contas a Receber'!$E219/'Contas a Receber'!$F219,"")))</f>
        <v>#N/A</v>
      </c>
      <c r="K219" s="17" t="e">
        <f>IF(VLOOKUP($B219,'Contas a Receber'!$C219:$G219,5,FALSE)&gt;K$1,"",IF(VLOOKUP($B219,'Contas a Receber'!$C219:$G219,5,FALSE)=K$1,'Contas a Receber'!$E219/'Contas a Receber'!$F219,IF(COUNT($C219:J219)&lt;'Contas a Receber'!$F219,'Contas a Receber'!$E219/'Contas a Receber'!$F219,"")))</f>
        <v>#N/A</v>
      </c>
      <c r="L219" s="17" t="e">
        <f>IF(VLOOKUP($B219,'Contas a Receber'!$C219:$G219,5,FALSE)&gt;L$1,"",IF(VLOOKUP($B219,'Contas a Receber'!$C219:$G219,5,FALSE)=L$1,'Contas a Receber'!$E219/'Contas a Receber'!$F219,IF(COUNT($C219:K219)&lt;'Contas a Receber'!$F219,'Contas a Receber'!$E219/'Contas a Receber'!$F219,"")))</f>
        <v>#N/A</v>
      </c>
      <c r="M219" s="17" t="e">
        <f>IF(VLOOKUP($B219,'Contas a Receber'!$C219:$G219,5,FALSE)&gt;M$1,"",IF(VLOOKUP($B219,'Contas a Receber'!$C219:$G219,5,FALSE)=M$1,'Contas a Receber'!$E219/'Contas a Receber'!$F219,IF(COUNT($C219:L219)&lt;'Contas a Receber'!$F219,'Contas a Receber'!$E219/'Contas a Receber'!$F219,"")))</f>
        <v>#N/A</v>
      </c>
      <c r="N219" s="17" t="e">
        <f>IF(VLOOKUP($B219,'Contas a Receber'!$C219:$G219,5,FALSE)&gt;N$1,"",IF(VLOOKUP($B219,'Contas a Receber'!$C219:$G219,5,FALSE)=N$1,'Contas a Receber'!$E219/'Contas a Receber'!$F219,IF(COUNT($C219:M219)&lt;'Contas a Receber'!$F219,'Contas a Receber'!$E219/'Contas a Receber'!$F219,"")))</f>
        <v>#N/A</v>
      </c>
    </row>
    <row r="220" spans="2:14">
      <c r="B220" s="17">
        <f>'Contas a Receber'!C220</f>
        <v>0</v>
      </c>
      <c r="C220" s="17" t="e">
        <f>IF(VLOOKUP($B220,'Contas a Receber'!$C220:$F220,2,FALSE)=C$2,'Contas a Receber'!$E220/'Contas a Receber'!$F220,"")</f>
        <v>#N/A</v>
      </c>
      <c r="D220" s="17" t="e">
        <f>IF(VLOOKUP($B220,'Contas a Receber'!$C220:$G220,5,FALSE)&gt;D$1,"",IF(VLOOKUP($B220,'Contas a Receber'!$C220:$G220,5,FALSE)=D$1,'Contas a Receber'!$E220/'Contas a Receber'!$F220,IF(COUNT($C220:C220)&lt;'Contas a Receber'!$F220,'Contas a Receber'!$E220/'Contas a Receber'!$F220,"")))</f>
        <v>#N/A</v>
      </c>
      <c r="E220" s="17" t="e">
        <f>IF(VLOOKUP($B220,'Contas a Receber'!$C220:$G220,5,FALSE)&gt;E$1,"",IF(VLOOKUP($B220,'Contas a Receber'!$C220:$G220,5,FALSE)=E$1,'Contas a Receber'!$E220/'Contas a Receber'!$F220,IF(COUNT($C220:D220)&lt;'Contas a Receber'!$F220,'Contas a Receber'!$E220/'Contas a Receber'!$F220,"")))</f>
        <v>#N/A</v>
      </c>
      <c r="F220" s="17" t="e">
        <f>IF(VLOOKUP($B220,'Contas a Receber'!$C220:$G220,5,FALSE)&gt;F$1,"",IF(VLOOKUP($B220,'Contas a Receber'!$C220:$G220,5,FALSE)=F$1,'Contas a Receber'!$E220/'Contas a Receber'!$F220,IF(COUNT($C220:E220)&lt;'Contas a Receber'!$F220,'Contas a Receber'!$E220/'Contas a Receber'!$F220,"")))</f>
        <v>#N/A</v>
      </c>
      <c r="G220" s="17" t="e">
        <f>IF(VLOOKUP($B220,'Contas a Receber'!$C220:$G220,5,FALSE)&gt;G$1,"",IF(VLOOKUP($B220,'Contas a Receber'!$C220:$G220,5,FALSE)=G$1,'Contas a Receber'!$E220/'Contas a Receber'!$F220,IF(COUNT($C220:F220)&lt;'Contas a Receber'!$F220,'Contas a Receber'!$E220/'Contas a Receber'!$F220,"")))</f>
        <v>#N/A</v>
      </c>
      <c r="H220" s="17" t="e">
        <f>IF(VLOOKUP($B220,'Contas a Receber'!$C220:$G220,5,FALSE)&gt;H$1,"",IF(VLOOKUP($B220,'Contas a Receber'!$C220:$G220,5,FALSE)=H$1,'Contas a Receber'!$E220/'Contas a Receber'!$F220,IF(COUNT($C220:G220)&lt;'Contas a Receber'!$F220,'Contas a Receber'!$E220/'Contas a Receber'!$F220,"")))</f>
        <v>#N/A</v>
      </c>
      <c r="I220" s="17" t="e">
        <f>IF(VLOOKUP($B220,'Contas a Receber'!$C220:$G220,5,FALSE)&gt;I$1,"",IF(VLOOKUP($B220,'Contas a Receber'!$C220:$G220,5,FALSE)=I$1,'Contas a Receber'!$E220/'Contas a Receber'!$F220,IF(COUNT($C220:H220)&lt;'Contas a Receber'!$F220,'Contas a Receber'!$E220/'Contas a Receber'!$F220,"")))</f>
        <v>#N/A</v>
      </c>
      <c r="J220" s="17" t="e">
        <f>IF(VLOOKUP($B220,'Contas a Receber'!$C220:$G220,5,FALSE)&gt;J$1,"",IF(VLOOKUP($B220,'Contas a Receber'!$C220:$G220,5,FALSE)=J$1,'Contas a Receber'!$E220/'Contas a Receber'!$F220,IF(COUNT($C220:I220)&lt;'Contas a Receber'!$F220,'Contas a Receber'!$E220/'Contas a Receber'!$F220,"")))</f>
        <v>#N/A</v>
      </c>
      <c r="K220" s="17" t="e">
        <f>IF(VLOOKUP($B220,'Contas a Receber'!$C220:$G220,5,FALSE)&gt;K$1,"",IF(VLOOKUP($B220,'Contas a Receber'!$C220:$G220,5,FALSE)=K$1,'Contas a Receber'!$E220/'Contas a Receber'!$F220,IF(COUNT($C220:J220)&lt;'Contas a Receber'!$F220,'Contas a Receber'!$E220/'Contas a Receber'!$F220,"")))</f>
        <v>#N/A</v>
      </c>
      <c r="L220" s="17" t="e">
        <f>IF(VLOOKUP($B220,'Contas a Receber'!$C220:$G220,5,FALSE)&gt;L$1,"",IF(VLOOKUP($B220,'Contas a Receber'!$C220:$G220,5,FALSE)=L$1,'Contas a Receber'!$E220/'Contas a Receber'!$F220,IF(COUNT($C220:K220)&lt;'Contas a Receber'!$F220,'Contas a Receber'!$E220/'Contas a Receber'!$F220,"")))</f>
        <v>#N/A</v>
      </c>
      <c r="M220" s="17" t="e">
        <f>IF(VLOOKUP($B220,'Contas a Receber'!$C220:$G220,5,FALSE)&gt;M$1,"",IF(VLOOKUP($B220,'Contas a Receber'!$C220:$G220,5,FALSE)=M$1,'Contas a Receber'!$E220/'Contas a Receber'!$F220,IF(COUNT($C220:L220)&lt;'Contas a Receber'!$F220,'Contas a Receber'!$E220/'Contas a Receber'!$F220,"")))</f>
        <v>#N/A</v>
      </c>
      <c r="N220" s="17" t="e">
        <f>IF(VLOOKUP($B220,'Contas a Receber'!$C220:$G220,5,FALSE)&gt;N$1,"",IF(VLOOKUP($B220,'Contas a Receber'!$C220:$G220,5,FALSE)=N$1,'Contas a Receber'!$E220/'Contas a Receber'!$F220,IF(COUNT($C220:M220)&lt;'Contas a Receber'!$F220,'Contas a Receber'!$E220/'Contas a Receber'!$F220,"")))</f>
        <v>#N/A</v>
      </c>
    </row>
    <row r="221" spans="2:14">
      <c r="B221" s="17">
        <f>'Contas a Receber'!C221</f>
        <v>0</v>
      </c>
      <c r="C221" s="17" t="e">
        <f>IF(VLOOKUP($B221,'Contas a Receber'!$C221:$F221,2,FALSE)=C$2,'Contas a Receber'!$E221/'Contas a Receber'!$F221,"")</f>
        <v>#N/A</v>
      </c>
      <c r="D221" s="17" t="e">
        <f>IF(VLOOKUP($B221,'Contas a Receber'!$C221:$G221,5,FALSE)&gt;D$1,"",IF(VLOOKUP($B221,'Contas a Receber'!$C221:$G221,5,FALSE)=D$1,'Contas a Receber'!$E221/'Contas a Receber'!$F221,IF(COUNT($C221:C221)&lt;'Contas a Receber'!$F221,'Contas a Receber'!$E221/'Contas a Receber'!$F221,"")))</f>
        <v>#N/A</v>
      </c>
      <c r="E221" s="17" t="e">
        <f>IF(VLOOKUP($B221,'Contas a Receber'!$C221:$G221,5,FALSE)&gt;E$1,"",IF(VLOOKUP($B221,'Contas a Receber'!$C221:$G221,5,FALSE)=E$1,'Contas a Receber'!$E221/'Contas a Receber'!$F221,IF(COUNT($C221:D221)&lt;'Contas a Receber'!$F221,'Contas a Receber'!$E221/'Contas a Receber'!$F221,"")))</f>
        <v>#N/A</v>
      </c>
      <c r="F221" s="17" t="e">
        <f>IF(VLOOKUP($B221,'Contas a Receber'!$C221:$G221,5,FALSE)&gt;F$1,"",IF(VLOOKUP($B221,'Contas a Receber'!$C221:$G221,5,FALSE)=F$1,'Contas a Receber'!$E221/'Contas a Receber'!$F221,IF(COUNT($C221:E221)&lt;'Contas a Receber'!$F221,'Contas a Receber'!$E221/'Contas a Receber'!$F221,"")))</f>
        <v>#N/A</v>
      </c>
      <c r="G221" s="17" t="e">
        <f>IF(VLOOKUP($B221,'Contas a Receber'!$C221:$G221,5,FALSE)&gt;G$1,"",IF(VLOOKUP($B221,'Contas a Receber'!$C221:$G221,5,FALSE)=G$1,'Contas a Receber'!$E221/'Contas a Receber'!$F221,IF(COUNT($C221:F221)&lt;'Contas a Receber'!$F221,'Contas a Receber'!$E221/'Contas a Receber'!$F221,"")))</f>
        <v>#N/A</v>
      </c>
      <c r="H221" s="17" t="e">
        <f>IF(VLOOKUP($B221,'Contas a Receber'!$C221:$G221,5,FALSE)&gt;H$1,"",IF(VLOOKUP($B221,'Contas a Receber'!$C221:$G221,5,FALSE)=H$1,'Contas a Receber'!$E221/'Contas a Receber'!$F221,IF(COUNT($C221:G221)&lt;'Contas a Receber'!$F221,'Contas a Receber'!$E221/'Contas a Receber'!$F221,"")))</f>
        <v>#N/A</v>
      </c>
      <c r="I221" s="17" t="e">
        <f>IF(VLOOKUP($B221,'Contas a Receber'!$C221:$G221,5,FALSE)&gt;I$1,"",IF(VLOOKUP($B221,'Contas a Receber'!$C221:$G221,5,FALSE)=I$1,'Contas a Receber'!$E221/'Contas a Receber'!$F221,IF(COUNT($C221:H221)&lt;'Contas a Receber'!$F221,'Contas a Receber'!$E221/'Contas a Receber'!$F221,"")))</f>
        <v>#N/A</v>
      </c>
      <c r="J221" s="17" t="e">
        <f>IF(VLOOKUP($B221,'Contas a Receber'!$C221:$G221,5,FALSE)&gt;J$1,"",IF(VLOOKUP($B221,'Contas a Receber'!$C221:$G221,5,FALSE)=J$1,'Contas a Receber'!$E221/'Contas a Receber'!$F221,IF(COUNT($C221:I221)&lt;'Contas a Receber'!$F221,'Contas a Receber'!$E221/'Contas a Receber'!$F221,"")))</f>
        <v>#N/A</v>
      </c>
      <c r="K221" s="17" t="e">
        <f>IF(VLOOKUP($B221,'Contas a Receber'!$C221:$G221,5,FALSE)&gt;K$1,"",IF(VLOOKUP($B221,'Contas a Receber'!$C221:$G221,5,FALSE)=K$1,'Contas a Receber'!$E221/'Contas a Receber'!$F221,IF(COUNT($C221:J221)&lt;'Contas a Receber'!$F221,'Contas a Receber'!$E221/'Contas a Receber'!$F221,"")))</f>
        <v>#N/A</v>
      </c>
      <c r="L221" s="17" t="e">
        <f>IF(VLOOKUP($B221,'Contas a Receber'!$C221:$G221,5,FALSE)&gt;L$1,"",IF(VLOOKUP($B221,'Contas a Receber'!$C221:$G221,5,FALSE)=L$1,'Contas a Receber'!$E221/'Contas a Receber'!$F221,IF(COUNT($C221:K221)&lt;'Contas a Receber'!$F221,'Contas a Receber'!$E221/'Contas a Receber'!$F221,"")))</f>
        <v>#N/A</v>
      </c>
      <c r="M221" s="17" t="e">
        <f>IF(VLOOKUP($B221,'Contas a Receber'!$C221:$G221,5,FALSE)&gt;M$1,"",IF(VLOOKUP($B221,'Contas a Receber'!$C221:$G221,5,FALSE)=M$1,'Contas a Receber'!$E221/'Contas a Receber'!$F221,IF(COUNT($C221:L221)&lt;'Contas a Receber'!$F221,'Contas a Receber'!$E221/'Contas a Receber'!$F221,"")))</f>
        <v>#N/A</v>
      </c>
      <c r="N221" s="17" t="e">
        <f>IF(VLOOKUP($B221,'Contas a Receber'!$C221:$G221,5,FALSE)&gt;N$1,"",IF(VLOOKUP($B221,'Contas a Receber'!$C221:$G221,5,FALSE)=N$1,'Contas a Receber'!$E221/'Contas a Receber'!$F221,IF(COUNT($C221:M221)&lt;'Contas a Receber'!$F221,'Contas a Receber'!$E221/'Contas a Receber'!$F221,"")))</f>
        <v>#N/A</v>
      </c>
    </row>
    <row r="222" spans="2:14">
      <c r="B222" s="17">
        <f>'Contas a Receber'!C222</f>
        <v>0</v>
      </c>
      <c r="C222" s="17" t="e">
        <f>IF(VLOOKUP($B222,'Contas a Receber'!$C222:$F222,2,FALSE)=C$2,'Contas a Receber'!$E222/'Contas a Receber'!$F222,"")</f>
        <v>#N/A</v>
      </c>
      <c r="D222" s="17" t="e">
        <f>IF(VLOOKUP($B222,'Contas a Receber'!$C222:$G222,5,FALSE)&gt;D$1,"",IF(VLOOKUP($B222,'Contas a Receber'!$C222:$G222,5,FALSE)=D$1,'Contas a Receber'!$E222/'Contas a Receber'!$F222,IF(COUNT($C222:C222)&lt;'Contas a Receber'!$F222,'Contas a Receber'!$E222/'Contas a Receber'!$F222,"")))</f>
        <v>#N/A</v>
      </c>
      <c r="E222" s="17" t="e">
        <f>IF(VLOOKUP($B222,'Contas a Receber'!$C222:$G222,5,FALSE)&gt;E$1,"",IF(VLOOKUP($B222,'Contas a Receber'!$C222:$G222,5,FALSE)=E$1,'Contas a Receber'!$E222/'Contas a Receber'!$F222,IF(COUNT($C222:D222)&lt;'Contas a Receber'!$F222,'Contas a Receber'!$E222/'Contas a Receber'!$F222,"")))</f>
        <v>#N/A</v>
      </c>
      <c r="F222" s="17" t="e">
        <f>IF(VLOOKUP($B222,'Contas a Receber'!$C222:$G222,5,FALSE)&gt;F$1,"",IF(VLOOKUP($B222,'Contas a Receber'!$C222:$G222,5,FALSE)=F$1,'Contas a Receber'!$E222/'Contas a Receber'!$F222,IF(COUNT($C222:E222)&lt;'Contas a Receber'!$F222,'Contas a Receber'!$E222/'Contas a Receber'!$F222,"")))</f>
        <v>#N/A</v>
      </c>
      <c r="G222" s="17" t="e">
        <f>IF(VLOOKUP($B222,'Contas a Receber'!$C222:$G222,5,FALSE)&gt;G$1,"",IF(VLOOKUP($B222,'Contas a Receber'!$C222:$G222,5,FALSE)=G$1,'Contas a Receber'!$E222/'Contas a Receber'!$F222,IF(COUNT($C222:F222)&lt;'Contas a Receber'!$F222,'Contas a Receber'!$E222/'Contas a Receber'!$F222,"")))</f>
        <v>#N/A</v>
      </c>
      <c r="H222" s="17" t="e">
        <f>IF(VLOOKUP($B222,'Contas a Receber'!$C222:$G222,5,FALSE)&gt;H$1,"",IF(VLOOKUP($B222,'Contas a Receber'!$C222:$G222,5,FALSE)=H$1,'Contas a Receber'!$E222/'Contas a Receber'!$F222,IF(COUNT($C222:G222)&lt;'Contas a Receber'!$F222,'Contas a Receber'!$E222/'Contas a Receber'!$F222,"")))</f>
        <v>#N/A</v>
      </c>
      <c r="I222" s="17" t="e">
        <f>IF(VLOOKUP($B222,'Contas a Receber'!$C222:$G222,5,FALSE)&gt;I$1,"",IF(VLOOKUP($B222,'Contas a Receber'!$C222:$G222,5,FALSE)=I$1,'Contas a Receber'!$E222/'Contas a Receber'!$F222,IF(COUNT($C222:H222)&lt;'Contas a Receber'!$F222,'Contas a Receber'!$E222/'Contas a Receber'!$F222,"")))</f>
        <v>#N/A</v>
      </c>
      <c r="J222" s="17" t="e">
        <f>IF(VLOOKUP($B222,'Contas a Receber'!$C222:$G222,5,FALSE)&gt;J$1,"",IF(VLOOKUP($B222,'Contas a Receber'!$C222:$G222,5,FALSE)=J$1,'Contas a Receber'!$E222/'Contas a Receber'!$F222,IF(COUNT($C222:I222)&lt;'Contas a Receber'!$F222,'Contas a Receber'!$E222/'Contas a Receber'!$F222,"")))</f>
        <v>#N/A</v>
      </c>
      <c r="K222" s="17" t="e">
        <f>IF(VLOOKUP($B222,'Contas a Receber'!$C222:$G222,5,FALSE)&gt;K$1,"",IF(VLOOKUP($B222,'Contas a Receber'!$C222:$G222,5,FALSE)=K$1,'Contas a Receber'!$E222/'Contas a Receber'!$F222,IF(COUNT($C222:J222)&lt;'Contas a Receber'!$F222,'Contas a Receber'!$E222/'Contas a Receber'!$F222,"")))</f>
        <v>#N/A</v>
      </c>
      <c r="L222" s="17" t="e">
        <f>IF(VLOOKUP($B222,'Contas a Receber'!$C222:$G222,5,FALSE)&gt;L$1,"",IF(VLOOKUP($B222,'Contas a Receber'!$C222:$G222,5,FALSE)=L$1,'Contas a Receber'!$E222/'Contas a Receber'!$F222,IF(COUNT($C222:K222)&lt;'Contas a Receber'!$F222,'Contas a Receber'!$E222/'Contas a Receber'!$F222,"")))</f>
        <v>#N/A</v>
      </c>
      <c r="M222" s="17" t="e">
        <f>IF(VLOOKUP($B222,'Contas a Receber'!$C222:$G222,5,FALSE)&gt;M$1,"",IF(VLOOKUP($B222,'Contas a Receber'!$C222:$G222,5,FALSE)=M$1,'Contas a Receber'!$E222/'Contas a Receber'!$F222,IF(COUNT($C222:L222)&lt;'Contas a Receber'!$F222,'Contas a Receber'!$E222/'Contas a Receber'!$F222,"")))</f>
        <v>#N/A</v>
      </c>
      <c r="N222" s="17" t="e">
        <f>IF(VLOOKUP($B222,'Contas a Receber'!$C222:$G222,5,FALSE)&gt;N$1,"",IF(VLOOKUP($B222,'Contas a Receber'!$C222:$G222,5,FALSE)=N$1,'Contas a Receber'!$E222/'Contas a Receber'!$F222,IF(COUNT($C222:M222)&lt;'Contas a Receber'!$F222,'Contas a Receber'!$E222/'Contas a Receber'!$F222,"")))</f>
        <v>#N/A</v>
      </c>
    </row>
    <row r="223" spans="2:14">
      <c r="B223" s="17">
        <f>'Contas a Receber'!C223</f>
        <v>0</v>
      </c>
      <c r="C223" s="17" t="e">
        <f>IF(VLOOKUP($B223,'Contas a Receber'!$C223:$F223,2,FALSE)=C$2,'Contas a Receber'!$E223/'Contas a Receber'!$F223,"")</f>
        <v>#N/A</v>
      </c>
      <c r="D223" s="17" t="e">
        <f>IF(VLOOKUP($B223,'Contas a Receber'!$C223:$G223,5,FALSE)&gt;D$1,"",IF(VLOOKUP($B223,'Contas a Receber'!$C223:$G223,5,FALSE)=D$1,'Contas a Receber'!$E223/'Contas a Receber'!$F223,IF(COUNT($C223:C223)&lt;'Contas a Receber'!$F223,'Contas a Receber'!$E223/'Contas a Receber'!$F223,"")))</f>
        <v>#N/A</v>
      </c>
      <c r="E223" s="17" t="e">
        <f>IF(VLOOKUP($B223,'Contas a Receber'!$C223:$G223,5,FALSE)&gt;E$1,"",IF(VLOOKUP($B223,'Contas a Receber'!$C223:$G223,5,FALSE)=E$1,'Contas a Receber'!$E223/'Contas a Receber'!$F223,IF(COUNT($C223:D223)&lt;'Contas a Receber'!$F223,'Contas a Receber'!$E223/'Contas a Receber'!$F223,"")))</f>
        <v>#N/A</v>
      </c>
      <c r="F223" s="17" t="e">
        <f>IF(VLOOKUP($B223,'Contas a Receber'!$C223:$G223,5,FALSE)&gt;F$1,"",IF(VLOOKUP($B223,'Contas a Receber'!$C223:$G223,5,FALSE)=F$1,'Contas a Receber'!$E223/'Contas a Receber'!$F223,IF(COUNT($C223:E223)&lt;'Contas a Receber'!$F223,'Contas a Receber'!$E223/'Contas a Receber'!$F223,"")))</f>
        <v>#N/A</v>
      </c>
      <c r="G223" s="17" t="e">
        <f>IF(VLOOKUP($B223,'Contas a Receber'!$C223:$G223,5,FALSE)&gt;G$1,"",IF(VLOOKUP($B223,'Contas a Receber'!$C223:$G223,5,FALSE)=G$1,'Contas a Receber'!$E223/'Contas a Receber'!$F223,IF(COUNT($C223:F223)&lt;'Contas a Receber'!$F223,'Contas a Receber'!$E223/'Contas a Receber'!$F223,"")))</f>
        <v>#N/A</v>
      </c>
      <c r="H223" s="17" t="e">
        <f>IF(VLOOKUP($B223,'Contas a Receber'!$C223:$G223,5,FALSE)&gt;H$1,"",IF(VLOOKUP($B223,'Contas a Receber'!$C223:$G223,5,FALSE)=H$1,'Contas a Receber'!$E223/'Contas a Receber'!$F223,IF(COUNT($C223:G223)&lt;'Contas a Receber'!$F223,'Contas a Receber'!$E223/'Contas a Receber'!$F223,"")))</f>
        <v>#N/A</v>
      </c>
      <c r="I223" s="17" t="e">
        <f>IF(VLOOKUP($B223,'Contas a Receber'!$C223:$G223,5,FALSE)&gt;I$1,"",IF(VLOOKUP($B223,'Contas a Receber'!$C223:$G223,5,FALSE)=I$1,'Contas a Receber'!$E223/'Contas a Receber'!$F223,IF(COUNT($C223:H223)&lt;'Contas a Receber'!$F223,'Contas a Receber'!$E223/'Contas a Receber'!$F223,"")))</f>
        <v>#N/A</v>
      </c>
      <c r="J223" s="17" t="e">
        <f>IF(VLOOKUP($B223,'Contas a Receber'!$C223:$G223,5,FALSE)&gt;J$1,"",IF(VLOOKUP($B223,'Contas a Receber'!$C223:$G223,5,FALSE)=J$1,'Contas a Receber'!$E223/'Contas a Receber'!$F223,IF(COUNT($C223:I223)&lt;'Contas a Receber'!$F223,'Contas a Receber'!$E223/'Contas a Receber'!$F223,"")))</f>
        <v>#N/A</v>
      </c>
      <c r="K223" s="17" t="e">
        <f>IF(VLOOKUP($B223,'Contas a Receber'!$C223:$G223,5,FALSE)&gt;K$1,"",IF(VLOOKUP($B223,'Contas a Receber'!$C223:$G223,5,FALSE)=K$1,'Contas a Receber'!$E223/'Contas a Receber'!$F223,IF(COUNT($C223:J223)&lt;'Contas a Receber'!$F223,'Contas a Receber'!$E223/'Contas a Receber'!$F223,"")))</f>
        <v>#N/A</v>
      </c>
      <c r="L223" s="17" t="e">
        <f>IF(VLOOKUP($B223,'Contas a Receber'!$C223:$G223,5,FALSE)&gt;L$1,"",IF(VLOOKUP($B223,'Contas a Receber'!$C223:$G223,5,FALSE)=L$1,'Contas a Receber'!$E223/'Contas a Receber'!$F223,IF(COUNT($C223:K223)&lt;'Contas a Receber'!$F223,'Contas a Receber'!$E223/'Contas a Receber'!$F223,"")))</f>
        <v>#N/A</v>
      </c>
      <c r="M223" s="17" t="e">
        <f>IF(VLOOKUP($B223,'Contas a Receber'!$C223:$G223,5,FALSE)&gt;M$1,"",IF(VLOOKUP($B223,'Contas a Receber'!$C223:$G223,5,FALSE)=M$1,'Contas a Receber'!$E223/'Contas a Receber'!$F223,IF(COUNT($C223:L223)&lt;'Contas a Receber'!$F223,'Contas a Receber'!$E223/'Contas a Receber'!$F223,"")))</f>
        <v>#N/A</v>
      </c>
      <c r="N223" s="17" t="e">
        <f>IF(VLOOKUP($B223,'Contas a Receber'!$C223:$G223,5,FALSE)&gt;N$1,"",IF(VLOOKUP($B223,'Contas a Receber'!$C223:$G223,5,FALSE)=N$1,'Contas a Receber'!$E223/'Contas a Receber'!$F223,IF(COUNT($C223:M223)&lt;'Contas a Receber'!$F223,'Contas a Receber'!$E223/'Contas a Receber'!$F223,"")))</f>
        <v>#N/A</v>
      </c>
    </row>
    <row r="224" spans="2:14">
      <c r="B224" s="17">
        <f>'Contas a Receber'!C224</f>
        <v>0</v>
      </c>
      <c r="C224" s="17" t="e">
        <f>IF(VLOOKUP($B224,'Contas a Receber'!$C224:$F224,2,FALSE)=C$2,'Contas a Receber'!$E224/'Contas a Receber'!$F224,"")</f>
        <v>#N/A</v>
      </c>
      <c r="D224" s="17" t="e">
        <f>IF(VLOOKUP($B224,'Contas a Receber'!$C224:$G224,5,FALSE)&gt;D$1,"",IF(VLOOKUP($B224,'Contas a Receber'!$C224:$G224,5,FALSE)=D$1,'Contas a Receber'!$E224/'Contas a Receber'!$F224,IF(COUNT($C224:C224)&lt;'Contas a Receber'!$F224,'Contas a Receber'!$E224/'Contas a Receber'!$F224,"")))</f>
        <v>#N/A</v>
      </c>
      <c r="E224" s="17" t="e">
        <f>IF(VLOOKUP($B224,'Contas a Receber'!$C224:$G224,5,FALSE)&gt;E$1,"",IF(VLOOKUP($B224,'Contas a Receber'!$C224:$G224,5,FALSE)=E$1,'Contas a Receber'!$E224/'Contas a Receber'!$F224,IF(COUNT($C224:D224)&lt;'Contas a Receber'!$F224,'Contas a Receber'!$E224/'Contas a Receber'!$F224,"")))</f>
        <v>#N/A</v>
      </c>
      <c r="F224" s="17" t="e">
        <f>IF(VLOOKUP($B224,'Contas a Receber'!$C224:$G224,5,FALSE)&gt;F$1,"",IF(VLOOKUP($B224,'Contas a Receber'!$C224:$G224,5,FALSE)=F$1,'Contas a Receber'!$E224/'Contas a Receber'!$F224,IF(COUNT($C224:E224)&lt;'Contas a Receber'!$F224,'Contas a Receber'!$E224/'Contas a Receber'!$F224,"")))</f>
        <v>#N/A</v>
      </c>
      <c r="G224" s="17" t="e">
        <f>IF(VLOOKUP($B224,'Contas a Receber'!$C224:$G224,5,FALSE)&gt;G$1,"",IF(VLOOKUP($B224,'Contas a Receber'!$C224:$G224,5,FALSE)=G$1,'Contas a Receber'!$E224/'Contas a Receber'!$F224,IF(COUNT($C224:F224)&lt;'Contas a Receber'!$F224,'Contas a Receber'!$E224/'Contas a Receber'!$F224,"")))</f>
        <v>#N/A</v>
      </c>
      <c r="H224" s="17" t="e">
        <f>IF(VLOOKUP($B224,'Contas a Receber'!$C224:$G224,5,FALSE)&gt;H$1,"",IF(VLOOKUP($B224,'Contas a Receber'!$C224:$G224,5,FALSE)=H$1,'Contas a Receber'!$E224/'Contas a Receber'!$F224,IF(COUNT($C224:G224)&lt;'Contas a Receber'!$F224,'Contas a Receber'!$E224/'Contas a Receber'!$F224,"")))</f>
        <v>#N/A</v>
      </c>
      <c r="I224" s="17" t="e">
        <f>IF(VLOOKUP($B224,'Contas a Receber'!$C224:$G224,5,FALSE)&gt;I$1,"",IF(VLOOKUP($B224,'Contas a Receber'!$C224:$G224,5,FALSE)=I$1,'Contas a Receber'!$E224/'Contas a Receber'!$F224,IF(COUNT($C224:H224)&lt;'Contas a Receber'!$F224,'Contas a Receber'!$E224/'Contas a Receber'!$F224,"")))</f>
        <v>#N/A</v>
      </c>
      <c r="J224" s="17" t="e">
        <f>IF(VLOOKUP($B224,'Contas a Receber'!$C224:$G224,5,FALSE)&gt;J$1,"",IF(VLOOKUP($B224,'Contas a Receber'!$C224:$G224,5,FALSE)=J$1,'Contas a Receber'!$E224/'Contas a Receber'!$F224,IF(COUNT($C224:I224)&lt;'Contas a Receber'!$F224,'Contas a Receber'!$E224/'Contas a Receber'!$F224,"")))</f>
        <v>#N/A</v>
      </c>
      <c r="K224" s="17" t="e">
        <f>IF(VLOOKUP($B224,'Contas a Receber'!$C224:$G224,5,FALSE)&gt;K$1,"",IF(VLOOKUP($B224,'Contas a Receber'!$C224:$G224,5,FALSE)=K$1,'Contas a Receber'!$E224/'Contas a Receber'!$F224,IF(COUNT($C224:J224)&lt;'Contas a Receber'!$F224,'Contas a Receber'!$E224/'Contas a Receber'!$F224,"")))</f>
        <v>#N/A</v>
      </c>
      <c r="L224" s="17" t="e">
        <f>IF(VLOOKUP($B224,'Contas a Receber'!$C224:$G224,5,FALSE)&gt;L$1,"",IF(VLOOKUP($B224,'Contas a Receber'!$C224:$G224,5,FALSE)=L$1,'Contas a Receber'!$E224/'Contas a Receber'!$F224,IF(COUNT($C224:K224)&lt;'Contas a Receber'!$F224,'Contas a Receber'!$E224/'Contas a Receber'!$F224,"")))</f>
        <v>#N/A</v>
      </c>
      <c r="M224" s="17" t="e">
        <f>IF(VLOOKUP($B224,'Contas a Receber'!$C224:$G224,5,FALSE)&gt;M$1,"",IF(VLOOKUP($B224,'Contas a Receber'!$C224:$G224,5,FALSE)=M$1,'Contas a Receber'!$E224/'Contas a Receber'!$F224,IF(COUNT($C224:L224)&lt;'Contas a Receber'!$F224,'Contas a Receber'!$E224/'Contas a Receber'!$F224,"")))</f>
        <v>#N/A</v>
      </c>
      <c r="N224" s="17" t="e">
        <f>IF(VLOOKUP($B224,'Contas a Receber'!$C224:$G224,5,FALSE)&gt;N$1,"",IF(VLOOKUP($B224,'Contas a Receber'!$C224:$G224,5,FALSE)=N$1,'Contas a Receber'!$E224/'Contas a Receber'!$F224,IF(COUNT($C224:M224)&lt;'Contas a Receber'!$F224,'Contas a Receber'!$E224/'Contas a Receber'!$F224,"")))</f>
        <v>#N/A</v>
      </c>
    </row>
    <row r="225" spans="2:14">
      <c r="B225" s="17">
        <f>'Contas a Receber'!C225</f>
        <v>0</v>
      </c>
      <c r="C225" s="17" t="e">
        <f>IF(VLOOKUP($B225,'Contas a Receber'!$C225:$F225,2,FALSE)=C$2,'Contas a Receber'!$E225/'Contas a Receber'!$F225,"")</f>
        <v>#N/A</v>
      </c>
      <c r="D225" s="17" t="e">
        <f>IF(VLOOKUP($B225,'Contas a Receber'!$C225:$G225,5,FALSE)&gt;D$1,"",IF(VLOOKUP($B225,'Contas a Receber'!$C225:$G225,5,FALSE)=D$1,'Contas a Receber'!$E225/'Contas a Receber'!$F225,IF(COUNT($C225:C225)&lt;'Contas a Receber'!$F225,'Contas a Receber'!$E225/'Contas a Receber'!$F225,"")))</f>
        <v>#N/A</v>
      </c>
      <c r="E225" s="17" t="e">
        <f>IF(VLOOKUP($B225,'Contas a Receber'!$C225:$G225,5,FALSE)&gt;E$1,"",IF(VLOOKUP($B225,'Contas a Receber'!$C225:$G225,5,FALSE)=E$1,'Contas a Receber'!$E225/'Contas a Receber'!$F225,IF(COUNT($C225:D225)&lt;'Contas a Receber'!$F225,'Contas a Receber'!$E225/'Contas a Receber'!$F225,"")))</f>
        <v>#N/A</v>
      </c>
      <c r="F225" s="17" t="e">
        <f>IF(VLOOKUP($B225,'Contas a Receber'!$C225:$G225,5,FALSE)&gt;F$1,"",IF(VLOOKUP($B225,'Contas a Receber'!$C225:$G225,5,FALSE)=F$1,'Contas a Receber'!$E225/'Contas a Receber'!$F225,IF(COUNT($C225:E225)&lt;'Contas a Receber'!$F225,'Contas a Receber'!$E225/'Contas a Receber'!$F225,"")))</f>
        <v>#N/A</v>
      </c>
      <c r="G225" s="17" t="e">
        <f>IF(VLOOKUP($B225,'Contas a Receber'!$C225:$G225,5,FALSE)&gt;G$1,"",IF(VLOOKUP($B225,'Contas a Receber'!$C225:$G225,5,FALSE)=G$1,'Contas a Receber'!$E225/'Contas a Receber'!$F225,IF(COUNT($C225:F225)&lt;'Contas a Receber'!$F225,'Contas a Receber'!$E225/'Contas a Receber'!$F225,"")))</f>
        <v>#N/A</v>
      </c>
      <c r="H225" s="17" t="e">
        <f>IF(VLOOKUP($B225,'Contas a Receber'!$C225:$G225,5,FALSE)&gt;H$1,"",IF(VLOOKUP($B225,'Contas a Receber'!$C225:$G225,5,FALSE)=H$1,'Contas a Receber'!$E225/'Contas a Receber'!$F225,IF(COUNT($C225:G225)&lt;'Contas a Receber'!$F225,'Contas a Receber'!$E225/'Contas a Receber'!$F225,"")))</f>
        <v>#N/A</v>
      </c>
      <c r="I225" s="17" t="e">
        <f>IF(VLOOKUP($B225,'Contas a Receber'!$C225:$G225,5,FALSE)&gt;I$1,"",IF(VLOOKUP($B225,'Contas a Receber'!$C225:$G225,5,FALSE)=I$1,'Contas a Receber'!$E225/'Contas a Receber'!$F225,IF(COUNT($C225:H225)&lt;'Contas a Receber'!$F225,'Contas a Receber'!$E225/'Contas a Receber'!$F225,"")))</f>
        <v>#N/A</v>
      </c>
      <c r="J225" s="17" t="e">
        <f>IF(VLOOKUP($B225,'Contas a Receber'!$C225:$G225,5,FALSE)&gt;J$1,"",IF(VLOOKUP($B225,'Contas a Receber'!$C225:$G225,5,FALSE)=J$1,'Contas a Receber'!$E225/'Contas a Receber'!$F225,IF(COUNT($C225:I225)&lt;'Contas a Receber'!$F225,'Contas a Receber'!$E225/'Contas a Receber'!$F225,"")))</f>
        <v>#N/A</v>
      </c>
      <c r="K225" s="17" t="e">
        <f>IF(VLOOKUP($B225,'Contas a Receber'!$C225:$G225,5,FALSE)&gt;K$1,"",IF(VLOOKUP($B225,'Contas a Receber'!$C225:$G225,5,FALSE)=K$1,'Contas a Receber'!$E225/'Contas a Receber'!$F225,IF(COUNT($C225:J225)&lt;'Contas a Receber'!$F225,'Contas a Receber'!$E225/'Contas a Receber'!$F225,"")))</f>
        <v>#N/A</v>
      </c>
      <c r="L225" s="17" t="e">
        <f>IF(VLOOKUP($B225,'Contas a Receber'!$C225:$G225,5,FALSE)&gt;L$1,"",IF(VLOOKUP($B225,'Contas a Receber'!$C225:$G225,5,FALSE)=L$1,'Contas a Receber'!$E225/'Contas a Receber'!$F225,IF(COUNT($C225:K225)&lt;'Contas a Receber'!$F225,'Contas a Receber'!$E225/'Contas a Receber'!$F225,"")))</f>
        <v>#N/A</v>
      </c>
      <c r="M225" s="17" t="e">
        <f>IF(VLOOKUP($B225,'Contas a Receber'!$C225:$G225,5,FALSE)&gt;M$1,"",IF(VLOOKUP($B225,'Contas a Receber'!$C225:$G225,5,FALSE)=M$1,'Contas a Receber'!$E225/'Contas a Receber'!$F225,IF(COUNT($C225:L225)&lt;'Contas a Receber'!$F225,'Contas a Receber'!$E225/'Contas a Receber'!$F225,"")))</f>
        <v>#N/A</v>
      </c>
      <c r="N225" s="17" t="e">
        <f>IF(VLOOKUP($B225,'Contas a Receber'!$C225:$G225,5,FALSE)&gt;N$1,"",IF(VLOOKUP($B225,'Contas a Receber'!$C225:$G225,5,FALSE)=N$1,'Contas a Receber'!$E225/'Contas a Receber'!$F225,IF(COUNT($C225:M225)&lt;'Contas a Receber'!$F225,'Contas a Receber'!$E225/'Contas a Receber'!$F225,"")))</f>
        <v>#N/A</v>
      </c>
    </row>
    <row r="226" spans="2:14">
      <c r="B226" s="17">
        <f>'Contas a Receber'!C226</f>
        <v>0</v>
      </c>
      <c r="C226" s="17" t="e">
        <f>IF(VLOOKUP($B226,'Contas a Receber'!$C226:$F226,2,FALSE)=C$2,'Contas a Receber'!$E226/'Contas a Receber'!$F226,"")</f>
        <v>#N/A</v>
      </c>
      <c r="D226" s="17" t="e">
        <f>IF(VLOOKUP($B226,'Contas a Receber'!$C226:$G226,5,FALSE)&gt;D$1,"",IF(VLOOKUP($B226,'Contas a Receber'!$C226:$G226,5,FALSE)=D$1,'Contas a Receber'!$E226/'Contas a Receber'!$F226,IF(COUNT($C226:C226)&lt;'Contas a Receber'!$F226,'Contas a Receber'!$E226/'Contas a Receber'!$F226,"")))</f>
        <v>#N/A</v>
      </c>
      <c r="E226" s="17" t="e">
        <f>IF(VLOOKUP($B226,'Contas a Receber'!$C226:$G226,5,FALSE)&gt;E$1,"",IF(VLOOKUP($B226,'Contas a Receber'!$C226:$G226,5,FALSE)=E$1,'Contas a Receber'!$E226/'Contas a Receber'!$F226,IF(COUNT($C226:D226)&lt;'Contas a Receber'!$F226,'Contas a Receber'!$E226/'Contas a Receber'!$F226,"")))</f>
        <v>#N/A</v>
      </c>
      <c r="F226" s="17" t="e">
        <f>IF(VLOOKUP($B226,'Contas a Receber'!$C226:$G226,5,FALSE)&gt;F$1,"",IF(VLOOKUP($B226,'Contas a Receber'!$C226:$G226,5,FALSE)=F$1,'Contas a Receber'!$E226/'Contas a Receber'!$F226,IF(COUNT($C226:E226)&lt;'Contas a Receber'!$F226,'Contas a Receber'!$E226/'Contas a Receber'!$F226,"")))</f>
        <v>#N/A</v>
      </c>
      <c r="G226" s="17" t="e">
        <f>IF(VLOOKUP($B226,'Contas a Receber'!$C226:$G226,5,FALSE)&gt;G$1,"",IF(VLOOKUP($B226,'Contas a Receber'!$C226:$G226,5,FALSE)=G$1,'Contas a Receber'!$E226/'Contas a Receber'!$F226,IF(COUNT($C226:F226)&lt;'Contas a Receber'!$F226,'Contas a Receber'!$E226/'Contas a Receber'!$F226,"")))</f>
        <v>#N/A</v>
      </c>
      <c r="H226" s="17" t="e">
        <f>IF(VLOOKUP($B226,'Contas a Receber'!$C226:$G226,5,FALSE)&gt;H$1,"",IF(VLOOKUP($B226,'Contas a Receber'!$C226:$G226,5,FALSE)=H$1,'Contas a Receber'!$E226/'Contas a Receber'!$F226,IF(COUNT($C226:G226)&lt;'Contas a Receber'!$F226,'Contas a Receber'!$E226/'Contas a Receber'!$F226,"")))</f>
        <v>#N/A</v>
      </c>
      <c r="I226" s="17" t="e">
        <f>IF(VLOOKUP($B226,'Contas a Receber'!$C226:$G226,5,FALSE)&gt;I$1,"",IF(VLOOKUP($B226,'Contas a Receber'!$C226:$G226,5,FALSE)=I$1,'Contas a Receber'!$E226/'Contas a Receber'!$F226,IF(COUNT($C226:H226)&lt;'Contas a Receber'!$F226,'Contas a Receber'!$E226/'Contas a Receber'!$F226,"")))</f>
        <v>#N/A</v>
      </c>
      <c r="J226" s="17" t="e">
        <f>IF(VLOOKUP($B226,'Contas a Receber'!$C226:$G226,5,FALSE)&gt;J$1,"",IF(VLOOKUP($B226,'Contas a Receber'!$C226:$G226,5,FALSE)=J$1,'Contas a Receber'!$E226/'Contas a Receber'!$F226,IF(COUNT($C226:I226)&lt;'Contas a Receber'!$F226,'Contas a Receber'!$E226/'Contas a Receber'!$F226,"")))</f>
        <v>#N/A</v>
      </c>
      <c r="K226" s="17" t="e">
        <f>IF(VLOOKUP($B226,'Contas a Receber'!$C226:$G226,5,FALSE)&gt;K$1,"",IF(VLOOKUP($B226,'Contas a Receber'!$C226:$G226,5,FALSE)=K$1,'Contas a Receber'!$E226/'Contas a Receber'!$F226,IF(COUNT($C226:J226)&lt;'Contas a Receber'!$F226,'Contas a Receber'!$E226/'Contas a Receber'!$F226,"")))</f>
        <v>#N/A</v>
      </c>
      <c r="L226" s="17" t="e">
        <f>IF(VLOOKUP($B226,'Contas a Receber'!$C226:$G226,5,FALSE)&gt;L$1,"",IF(VLOOKUP($B226,'Contas a Receber'!$C226:$G226,5,FALSE)=L$1,'Contas a Receber'!$E226/'Contas a Receber'!$F226,IF(COUNT($C226:K226)&lt;'Contas a Receber'!$F226,'Contas a Receber'!$E226/'Contas a Receber'!$F226,"")))</f>
        <v>#N/A</v>
      </c>
      <c r="M226" s="17" t="e">
        <f>IF(VLOOKUP($B226,'Contas a Receber'!$C226:$G226,5,FALSE)&gt;M$1,"",IF(VLOOKUP($B226,'Contas a Receber'!$C226:$G226,5,FALSE)=M$1,'Contas a Receber'!$E226/'Contas a Receber'!$F226,IF(COUNT($C226:L226)&lt;'Contas a Receber'!$F226,'Contas a Receber'!$E226/'Contas a Receber'!$F226,"")))</f>
        <v>#N/A</v>
      </c>
      <c r="N226" s="17" t="e">
        <f>IF(VLOOKUP($B226,'Contas a Receber'!$C226:$G226,5,FALSE)&gt;N$1,"",IF(VLOOKUP($B226,'Contas a Receber'!$C226:$G226,5,FALSE)=N$1,'Contas a Receber'!$E226/'Contas a Receber'!$F226,IF(COUNT($C226:M226)&lt;'Contas a Receber'!$F226,'Contas a Receber'!$E226/'Contas a Receber'!$F226,"")))</f>
        <v>#N/A</v>
      </c>
    </row>
    <row r="227" spans="2:14">
      <c r="B227" s="17">
        <f>'Contas a Receber'!C227</f>
        <v>0</v>
      </c>
      <c r="C227" s="17" t="e">
        <f>IF(VLOOKUP($B227,'Contas a Receber'!$C227:$F227,2,FALSE)=C$2,'Contas a Receber'!$E227/'Contas a Receber'!$F227,"")</f>
        <v>#N/A</v>
      </c>
      <c r="D227" s="17" t="e">
        <f>IF(VLOOKUP($B227,'Contas a Receber'!$C227:$G227,5,FALSE)&gt;D$1,"",IF(VLOOKUP($B227,'Contas a Receber'!$C227:$G227,5,FALSE)=D$1,'Contas a Receber'!$E227/'Contas a Receber'!$F227,IF(COUNT($C227:C227)&lt;'Contas a Receber'!$F227,'Contas a Receber'!$E227/'Contas a Receber'!$F227,"")))</f>
        <v>#N/A</v>
      </c>
      <c r="E227" s="17" t="e">
        <f>IF(VLOOKUP($B227,'Contas a Receber'!$C227:$G227,5,FALSE)&gt;E$1,"",IF(VLOOKUP($B227,'Contas a Receber'!$C227:$G227,5,FALSE)=E$1,'Contas a Receber'!$E227/'Contas a Receber'!$F227,IF(COUNT($C227:D227)&lt;'Contas a Receber'!$F227,'Contas a Receber'!$E227/'Contas a Receber'!$F227,"")))</f>
        <v>#N/A</v>
      </c>
      <c r="F227" s="17" t="e">
        <f>IF(VLOOKUP($B227,'Contas a Receber'!$C227:$G227,5,FALSE)&gt;F$1,"",IF(VLOOKUP($B227,'Contas a Receber'!$C227:$G227,5,FALSE)=F$1,'Contas a Receber'!$E227/'Contas a Receber'!$F227,IF(COUNT($C227:E227)&lt;'Contas a Receber'!$F227,'Contas a Receber'!$E227/'Contas a Receber'!$F227,"")))</f>
        <v>#N/A</v>
      </c>
      <c r="G227" s="17" t="e">
        <f>IF(VLOOKUP($B227,'Contas a Receber'!$C227:$G227,5,FALSE)&gt;G$1,"",IF(VLOOKUP($B227,'Contas a Receber'!$C227:$G227,5,FALSE)=G$1,'Contas a Receber'!$E227/'Contas a Receber'!$F227,IF(COUNT($C227:F227)&lt;'Contas a Receber'!$F227,'Contas a Receber'!$E227/'Contas a Receber'!$F227,"")))</f>
        <v>#N/A</v>
      </c>
      <c r="H227" s="17" t="e">
        <f>IF(VLOOKUP($B227,'Contas a Receber'!$C227:$G227,5,FALSE)&gt;H$1,"",IF(VLOOKUP($B227,'Contas a Receber'!$C227:$G227,5,FALSE)=H$1,'Contas a Receber'!$E227/'Contas a Receber'!$F227,IF(COUNT($C227:G227)&lt;'Contas a Receber'!$F227,'Contas a Receber'!$E227/'Contas a Receber'!$F227,"")))</f>
        <v>#N/A</v>
      </c>
      <c r="I227" s="17" t="e">
        <f>IF(VLOOKUP($B227,'Contas a Receber'!$C227:$G227,5,FALSE)&gt;I$1,"",IF(VLOOKUP($B227,'Contas a Receber'!$C227:$G227,5,FALSE)=I$1,'Contas a Receber'!$E227/'Contas a Receber'!$F227,IF(COUNT($C227:H227)&lt;'Contas a Receber'!$F227,'Contas a Receber'!$E227/'Contas a Receber'!$F227,"")))</f>
        <v>#N/A</v>
      </c>
      <c r="J227" s="17" t="e">
        <f>IF(VLOOKUP($B227,'Contas a Receber'!$C227:$G227,5,FALSE)&gt;J$1,"",IF(VLOOKUP($B227,'Contas a Receber'!$C227:$G227,5,FALSE)=J$1,'Contas a Receber'!$E227/'Contas a Receber'!$F227,IF(COUNT($C227:I227)&lt;'Contas a Receber'!$F227,'Contas a Receber'!$E227/'Contas a Receber'!$F227,"")))</f>
        <v>#N/A</v>
      </c>
      <c r="K227" s="17" t="e">
        <f>IF(VLOOKUP($B227,'Contas a Receber'!$C227:$G227,5,FALSE)&gt;K$1,"",IF(VLOOKUP($B227,'Contas a Receber'!$C227:$G227,5,FALSE)=K$1,'Contas a Receber'!$E227/'Contas a Receber'!$F227,IF(COUNT($C227:J227)&lt;'Contas a Receber'!$F227,'Contas a Receber'!$E227/'Contas a Receber'!$F227,"")))</f>
        <v>#N/A</v>
      </c>
      <c r="L227" s="17" t="e">
        <f>IF(VLOOKUP($B227,'Contas a Receber'!$C227:$G227,5,FALSE)&gt;L$1,"",IF(VLOOKUP($B227,'Contas a Receber'!$C227:$G227,5,FALSE)=L$1,'Contas a Receber'!$E227/'Contas a Receber'!$F227,IF(COUNT($C227:K227)&lt;'Contas a Receber'!$F227,'Contas a Receber'!$E227/'Contas a Receber'!$F227,"")))</f>
        <v>#N/A</v>
      </c>
      <c r="M227" s="17" t="e">
        <f>IF(VLOOKUP($B227,'Contas a Receber'!$C227:$G227,5,FALSE)&gt;M$1,"",IF(VLOOKUP($B227,'Contas a Receber'!$C227:$G227,5,FALSE)=M$1,'Contas a Receber'!$E227/'Contas a Receber'!$F227,IF(COUNT($C227:L227)&lt;'Contas a Receber'!$F227,'Contas a Receber'!$E227/'Contas a Receber'!$F227,"")))</f>
        <v>#N/A</v>
      </c>
      <c r="N227" s="17" t="e">
        <f>IF(VLOOKUP($B227,'Contas a Receber'!$C227:$G227,5,FALSE)&gt;N$1,"",IF(VLOOKUP($B227,'Contas a Receber'!$C227:$G227,5,FALSE)=N$1,'Contas a Receber'!$E227/'Contas a Receber'!$F227,IF(COUNT($C227:M227)&lt;'Contas a Receber'!$F227,'Contas a Receber'!$E227/'Contas a Receber'!$F227,"")))</f>
        <v>#N/A</v>
      </c>
    </row>
    <row r="228" spans="2:14">
      <c r="B228" s="17">
        <f>'Contas a Receber'!C228</f>
        <v>0</v>
      </c>
      <c r="C228" s="17" t="e">
        <f>IF(VLOOKUP($B228,'Contas a Receber'!$C228:$F228,2,FALSE)=C$2,'Contas a Receber'!$E228/'Contas a Receber'!$F228,"")</f>
        <v>#N/A</v>
      </c>
      <c r="D228" s="17" t="e">
        <f>IF(VLOOKUP($B228,'Contas a Receber'!$C228:$G228,5,FALSE)&gt;D$1,"",IF(VLOOKUP($B228,'Contas a Receber'!$C228:$G228,5,FALSE)=D$1,'Contas a Receber'!$E228/'Contas a Receber'!$F228,IF(COUNT($C228:C228)&lt;'Contas a Receber'!$F228,'Contas a Receber'!$E228/'Contas a Receber'!$F228,"")))</f>
        <v>#N/A</v>
      </c>
      <c r="E228" s="17" t="e">
        <f>IF(VLOOKUP($B228,'Contas a Receber'!$C228:$G228,5,FALSE)&gt;E$1,"",IF(VLOOKUP($B228,'Contas a Receber'!$C228:$G228,5,FALSE)=E$1,'Contas a Receber'!$E228/'Contas a Receber'!$F228,IF(COUNT($C228:D228)&lt;'Contas a Receber'!$F228,'Contas a Receber'!$E228/'Contas a Receber'!$F228,"")))</f>
        <v>#N/A</v>
      </c>
      <c r="F228" s="17" t="e">
        <f>IF(VLOOKUP($B228,'Contas a Receber'!$C228:$G228,5,FALSE)&gt;F$1,"",IF(VLOOKUP($B228,'Contas a Receber'!$C228:$G228,5,FALSE)=F$1,'Contas a Receber'!$E228/'Contas a Receber'!$F228,IF(COUNT($C228:E228)&lt;'Contas a Receber'!$F228,'Contas a Receber'!$E228/'Contas a Receber'!$F228,"")))</f>
        <v>#N/A</v>
      </c>
      <c r="G228" s="17" t="e">
        <f>IF(VLOOKUP($B228,'Contas a Receber'!$C228:$G228,5,FALSE)&gt;G$1,"",IF(VLOOKUP($B228,'Contas a Receber'!$C228:$G228,5,FALSE)=G$1,'Contas a Receber'!$E228/'Contas a Receber'!$F228,IF(COUNT($C228:F228)&lt;'Contas a Receber'!$F228,'Contas a Receber'!$E228/'Contas a Receber'!$F228,"")))</f>
        <v>#N/A</v>
      </c>
      <c r="H228" s="17" t="e">
        <f>IF(VLOOKUP($B228,'Contas a Receber'!$C228:$G228,5,FALSE)&gt;H$1,"",IF(VLOOKUP($B228,'Contas a Receber'!$C228:$G228,5,FALSE)=H$1,'Contas a Receber'!$E228/'Contas a Receber'!$F228,IF(COUNT($C228:G228)&lt;'Contas a Receber'!$F228,'Contas a Receber'!$E228/'Contas a Receber'!$F228,"")))</f>
        <v>#N/A</v>
      </c>
      <c r="I228" s="17" t="e">
        <f>IF(VLOOKUP($B228,'Contas a Receber'!$C228:$G228,5,FALSE)&gt;I$1,"",IF(VLOOKUP($B228,'Contas a Receber'!$C228:$G228,5,FALSE)=I$1,'Contas a Receber'!$E228/'Contas a Receber'!$F228,IF(COUNT($C228:H228)&lt;'Contas a Receber'!$F228,'Contas a Receber'!$E228/'Contas a Receber'!$F228,"")))</f>
        <v>#N/A</v>
      </c>
      <c r="J228" s="17" t="e">
        <f>IF(VLOOKUP($B228,'Contas a Receber'!$C228:$G228,5,FALSE)&gt;J$1,"",IF(VLOOKUP($B228,'Contas a Receber'!$C228:$G228,5,FALSE)=J$1,'Contas a Receber'!$E228/'Contas a Receber'!$F228,IF(COUNT($C228:I228)&lt;'Contas a Receber'!$F228,'Contas a Receber'!$E228/'Contas a Receber'!$F228,"")))</f>
        <v>#N/A</v>
      </c>
      <c r="K228" s="17" t="e">
        <f>IF(VLOOKUP($B228,'Contas a Receber'!$C228:$G228,5,FALSE)&gt;K$1,"",IF(VLOOKUP($B228,'Contas a Receber'!$C228:$G228,5,FALSE)=K$1,'Contas a Receber'!$E228/'Contas a Receber'!$F228,IF(COUNT($C228:J228)&lt;'Contas a Receber'!$F228,'Contas a Receber'!$E228/'Contas a Receber'!$F228,"")))</f>
        <v>#N/A</v>
      </c>
      <c r="L228" s="17" t="e">
        <f>IF(VLOOKUP($B228,'Contas a Receber'!$C228:$G228,5,FALSE)&gt;L$1,"",IF(VLOOKUP($B228,'Contas a Receber'!$C228:$G228,5,FALSE)=L$1,'Contas a Receber'!$E228/'Contas a Receber'!$F228,IF(COUNT($C228:K228)&lt;'Contas a Receber'!$F228,'Contas a Receber'!$E228/'Contas a Receber'!$F228,"")))</f>
        <v>#N/A</v>
      </c>
      <c r="M228" s="17" t="e">
        <f>IF(VLOOKUP($B228,'Contas a Receber'!$C228:$G228,5,FALSE)&gt;M$1,"",IF(VLOOKUP($B228,'Contas a Receber'!$C228:$G228,5,FALSE)=M$1,'Contas a Receber'!$E228/'Contas a Receber'!$F228,IF(COUNT($C228:L228)&lt;'Contas a Receber'!$F228,'Contas a Receber'!$E228/'Contas a Receber'!$F228,"")))</f>
        <v>#N/A</v>
      </c>
      <c r="N228" s="17" t="e">
        <f>IF(VLOOKUP($B228,'Contas a Receber'!$C228:$G228,5,FALSE)&gt;N$1,"",IF(VLOOKUP($B228,'Contas a Receber'!$C228:$G228,5,FALSE)=N$1,'Contas a Receber'!$E228/'Contas a Receber'!$F228,IF(COUNT($C228:M228)&lt;'Contas a Receber'!$F228,'Contas a Receber'!$E228/'Contas a Receber'!$F228,"")))</f>
        <v>#N/A</v>
      </c>
    </row>
    <row r="229" spans="2:14">
      <c r="B229" s="17">
        <f>'Contas a Receber'!C229</f>
        <v>0</v>
      </c>
      <c r="C229" s="17" t="e">
        <f>IF(VLOOKUP($B229,'Contas a Receber'!$C229:$F229,2,FALSE)=C$2,'Contas a Receber'!$E229/'Contas a Receber'!$F229,"")</f>
        <v>#N/A</v>
      </c>
      <c r="D229" s="17" t="e">
        <f>IF(VLOOKUP($B229,'Contas a Receber'!$C229:$G229,5,FALSE)&gt;D$1,"",IF(VLOOKUP($B229,'Contas a Receber'!$C229:$G229,5,FALSE)=D$1,'Contas a Receber'!$E229/'Contas a Receber'!$F229,IF(COUNT($C229:C229)&lt;'Contas a Receber'!$F229,'Contas a Receber'!$E229/'Contas a Receber'!$F229,"")))</f>
        <v>#N/A</v>
      </c>
      <c r="E229" s="17" t="e">
        <f>IF(VLOOKUP($B229,'Contas a Receber'!$C229:$G229,5,FALSE)&gt;E$1,"",IF(VLOOKUP($B229,'Contas a Receber'!$C229:$G229,5,FALSE)=E$1,'Contas a Receber'!$E229/'Contas a Receber'!$F229,IF(COUNT($C229:D229)&lt;'Contas a Receber'!$F229,'Contas a Receber'!$E229/'Contas a Receber'!$F229,"")))</f>
        <v>#N/A</v>
      </c>
      <c r="F229" s="17" t="e">
        <f>IF(VLOOKUP($B229,'Contas a Receber'!$C229:$G229,5,FALSE)&gt;F$1,"",IF(VLOOKUP($B229,'Contas a Receber'!$C229:$G229,5,FALSE)=F$1,'Contas a Receber'!$E229/'Contas a Receber'!$F229,IF(COUNT($C229:E229)&lt;'Contas a Receber'!$F229,'Contas a Receber'!$E229/'Contas a Receber'!$F229,"")))</f>
        <v>#N/A</v>
      </c>
      <c r="G229" s="17" t="e">
        <f>IF(VLOOKUP($B229,'Contas a Receber'!$C229:$G229,5,FALSE)&gt;G$1,"",IF(VLOOKUP($B229,'Contas a Receber'!$C229:$G229,5,FALSE)=G$1,'Contas a Receber'!$E229/'Contas a Receber'!$F229,IF(COUNT($C229:F229)&lt;'Contas a Receber'!$F229,'Contas a Receber'!$E229/'Contas a Receber'!$F229,"")))</f>
        <v>#N/A</v>
      </c>
      <c r="H229" s="17" t="e">
        <f>IF(VLOOKUP($B229,'Contas a Receber'!$C229:$G229,5,FALSE)&gt;H$1,"",IF(VLOOKUP($B229,'Contas a Receber'!$C229:$G229,5,FALSE)=H$1,'Contas a Receber'!$E229/'Contas a Receber'!$F229,IF(COUNT($C229:G229)&lt;'Contas a Receber'!$F229,'Contas a Receber'!$E229/'Contas a Receber'!$F229,"")))</f>
        <v>#N/A</v>
      </c>
      <c r="I229" s="17" t="e">
        <f>IF(VLOOKUP($B229,'Contas a Receber'!$C229:$G229,5,FALSE)&gt;I$1,"",IF(VLOOKUP($B229,'Contas a Receber'!$C229:$G229,5,FALSE)=I$1,'Contas a Receber'!$E229/'Contas a Receber'!$F229,IF(COUNT($C229:H229)&lt;'Contas a Receber'!$F229,'Contas a Receber'!$E229/'Contas a Receber'!$F229,"")))</f>
        <v>#N/A</v>
      </c>
      <c r="J229" s="17" t="e">
        <f>IF(VLOOKUP($B229,'Contas a Receber'!$C229:$G229,5,FALSE)&gt;J$1,"",IF(VLOOKUP($B229,'Contas a Receber'!$C229:$G229,5,FALSE)=J$1,'Contas a Receber'!$E229/'Contas a Receber'!$F229,IF(COUNT($C229:I229)&lt;'Contas a Receber'!$F229,'Contas a Receber'!$E229/'Contas a Receber'!$F229,"")))</f>
        <v>#N/A</v>
      </c>
      <c r="K229" s="17" t="e">
        <f>IF(VLOOKUP($B229,'Contas a Receber'!$C229:$G229,5,FALSE)&gt;K$1,"",IF(VLOOKUP($B229,'Contas a Receber'!$C229:$G229,5,FALSE)=K$1,'Contas a Receber'!$E229/'Contas a Receber'!$F229,IF(COUNT($C229:J229)&lt;'Contas a Receber'!$F229,'Contas a Receber'!$E229/'Contas a Receber'!$F229,"")))</f>
        <v>#N/A</v>
      </c>
      <c r="L229" s="17" t="e">
        <f>IF(VLOOKUP($B229,'Contas a Receber'!$C229:$G229,5,FALSE)&gt;L$1,"",IF(VLOOKUP($B229,'Contas a Receber'!$C229:$G229,5,FALSE)=L$1,'Contas a Receber'!$E229/'Contas a Receber'!$F229,IF(COUNT($C229:K229)&lt;'Contas a Receber'!$F229,'Contas a Receber'!$E229/'Contas a Receber'!$F229,"")))</f>
        <v>#N/A</v>
      </c>
      <c r="M229" s="17" t="e">
        <f>IF(VLOOKUP($B229,'Contas a Receber'!$C229:$G229,5,FALSE)&gt;M$1,"",IF(VLOOKUP($B229,'Contas a Receber'!$C229:$G229,5,FALSE)=M$1,'Contas a Receber'!$E229/'Contas a Receber'!$F229,IF(COUNT($C229:L229)&lt;'Contas a Receber'!$F229,'Contas a Receber'!$E229/'Contas a Receber'!$F229,"")))</f>
        <v>#N/A</v>
      </c>
      <c r="N229" s="17" t="e">
        <f>IF(VLOOKUP($B229,'Contas a Receber'!$C229:$G229,5,FALSE)&gt;N$1,"",IF(VLOOKUP($B229,'Contas a Receber'!$C229:$G229,5,FALSE)=N$1,'Contas a Receber'!$E229/'Contas a Receber'!$F229,IF(COUNT($C229:M229)&lt;'Contas a Receber'!$F229,'Contas a Receber'!$E229/'Contas a Receber'!$F229,"")))</f>
        <v>#N/A</v>
      </c>
    </row>
    <row r="230" spans="2:14">
      <c r="B230" s="17">
        <f>'Contas a Receber'!C230</f>
        <v>0</v>
      </c>
      <c r="C230" s="17" t="e">
        <f>IF(VLOOKUP($B230,'Contas a Receber'!$C230:$F230,2,FALSE)=C$2,'Contas a Receber'!$E230/'Contas a Receber'!$F230,"")</f>
        <v>#N/A</v>
      </c>
      <c r="D230" s="17" t="e">
        <f>IF(VLOOKUP($B230,'Contas a Receber'!$C230:$G230,5,FALSE)&gt;D$1,"",IF(VLOOKUP($B230,'Contas a Receber'!$C230:$G230,5,FALSE)=D$1,'Contas a Receber'!$E230/'Contas a Receber'!$F230,IF(COUNT($C230:C230)&lt;'Contas a Receber'!$F230,'Contas a Receber'!$E230/'Contas a Receber'!$F230,"")))</f>
        <v>#N/A</v>
      </c>
      <c r="E230" s="17" t="e">
        <f>IF(VLOOKUP($B230,'Contas a Receber'!$C230:$G230,5,FALSE)&gt;E$1,"",IF(VLOOKUP($B230,'Contas a Receber'!$C230:$G230,5,FALSE)=E$1,'Contas a Receber'!$E230/'Contas a Receber'!$F230,IF(COUNT($C230:D230)&lt;'Contas a Receber'!$F230,'Contas a Receber'!$E230/'Contas a Receber'!$F230,"")))</f>
        <v>#N/A</v>
      </c>
      <c r="F230" s="17" t="e">
        <f>IF(VLOOKUP($B230,'Contas a Receber'!$C230:$G230,5,FALSE)&gt;F$1,"",IF(VLOOKUP($B230,'Contas a Receber'!$C230:$G230,5,FALSE)=F$1,'Contas a Receber'!$E230/'Contas a Receber'!$F230,IF(COUNT($C230:E230)&lt;'Contas a Receber'!$F230,'Contas a Receber'!$E230/'Contas a Receber'!$F230,"")))</f>
        <v>#N/A</v>
      </c>
      <c r="G230" s="17" t="e">
        <f>IF(VLOOKUP($B230,'Contas a Receber'!$C230:$G230,5,FALSE)&gt;G$1,"",IF(VLOOKUP($B230,'Contas a Receber'!$C230:$G230,5,FALSE)=G$1,'Contas a Receber'!$E230/'Contas a Receber'!$F230,IF(COUNT($C230:F230)&lt;'Contas a Receber'!$F230,'Contas a Receber'!$E230/'Contas a Receber'!$F230,"")))</f>
        <v>#N/A</v>
      </c>
      <c r="H230" s="17" t="e">
        <f>IF(VLOOKUP($B230,'Contas a Receber'!$C230:$G230,5,FALSE)&gt;H$1,"",IF(VLOOKUP($B230,'Contas a Receber'!$C230:$G230,5,FALSE)=H$1,'Contas a Receber'!$E230/'Contas a Receber'!$F230,IF(COUNT($C230:G230)&lt;'Contas a Receber'!$F230,'Contas a Receber'!$E230/'Contas a Receber'!$F230,"")))</f>
        <v>#N/A</v>
      </c>
      <c r="I230" s="17" t="e">
        <f>IF(VLOOKUP($B230,'Contas a Receber'!$C230:$G230,5,FALSE)&gt;I$1,"",IF(VLOOKUP($B230,'Contas a Receber'!$C230:$G230,5,FALSE)=I$1,'Contas a Receber'!$E230/'Contas a Receber'!$F230,IF(COUNT($C230:H230)&lt;'Contas a Receber'!$F230,'Contas a Receber'!$E230/'Contas a Receber'!$F230,"")))</f>
        <v>#N/A</v>
      </c>
      <c r="J230" s="17" t="e">
        <f>IF(VLOOKUP($B230,'Contas a Receber'!$C230:$G230,5,FALSE)&gt;J$1,"",IF(VLOOKUP($B230,'Contas a Receber'!$C230:$G230,5,FALSE)=J$1,'Contas a Receber'!$E230/'Contas a Receber'!$F230,IF(COUNT($C230:I230)&lt;'Contas a Receber'!$F230,'Contas a Receber'!$E230/'Contas a Receber'!$F230,"")))</f>
        <v>#N/A</v>
      </c>
      <c r="K230" s="17" t="e">
        <f>IF(VLOOKUP($B230,'Contas a Receber'!$C230:$G230,5,FALSE)&gt;K$1,"",IF(VLOOKUP($B230,'Contas a Receber'!$C230:$G230,5,FALSE)=K$1,'Contas a Receber'!$E230/'Contas a Receber'!$F230,IF(COUNT($C230:J230)&lt;'Contas a Receber'!$F230,'Contas a Receber'!$E230/'Contas a Receber'!$F230,"")))</f>
        <v>#N/A</v>
      </c>
      <c r="L230" s="17" t="e">
        <f>IF(VLOOKUP($B230,'Contas a Receber'!$C230:$G230,5,FALSE)&gt;L$1,"",IF(VLOOKUP($B230,'Contas a Receber'!$C230:$G230,5,FALSE)=L$1,'Contas a Receber'!$E230/'Contas a Receber'!$F230,IF(COUNT($C230:K230)&lt;'Contas a Receber'!$F230,'Contas a Receber'!$E230/'Contas a Receber'!$F230,"")))</f>
        <v>#N/A</v>
      </c>
      <c r="M230" s="17" t="e">
        <f>IF(VLOOKUP($B230,'Contas a Receber'!$C230:$G230,5,FALSE)&gt;M$1,"",IF(VLOOKUP($B230,'Contas a Receber'!$C230:$G230,5,FALSE)=M$1,'Contas a Receber'!$E230/'Contas a Receber'!$F230,IF(COUNT($C230:L230)&lt;'Contas a Receber'!$F230,'Contas a Receber'!$E230/'Contas a Receber'!$F230,"")))</f>
        <v>#N/A</v>
      </c>
      <c r="N230" s="17" t="e">
        <f>IF(VLOOKUP($B230,'Contas a Receber'!$C230:$G230,5,FALSE)&gt;N$1,"",IF(VLOOKUP($B230,'Contas a Receber'!$C230:$G230,5,FALSE)=N$1,'Contas a Receber'!$E230/'Contas a Receber'!$F230,IF(COUNT($C230:M230)&lt;'Contas a Receber'!$F230,'Contas a Receber'!$E230/'Contas a Receber'!$F230,"")))</f>
        <v>#N/A</v>
      </c>
    </row>
    <row r="231" spans="2:14">
      <c r="B231" s="17">
        <f>'Contas a Receber'!C231</f>
        <v>0</v>
      </c>
      <c r="C231" s="17" t="e">
        <f>IF(VLOOKUP($B231,'Contas a Receber'!$C231:$F231,2,FALSE)=C$2,'Contas a Receber'!$E231/'Contas a Receber'!$F231,"")</f>
        <v>#N/A</v>
      </c>
      <c r="D231" s="17" t="e">
        <f>IF(VLOOKUP($B231,'Contas a Receber'!$C231:$G231,5,FALSE)&gt;D$1,"",IF(VLOOKUP($B231,'Contas a Receber'!$C231:$G231,5,FALSE)=D$1,'Contas a Receber'!$E231/'Contas a Receber'!$F231,IF(COUNT($C231:C231)&lt;'Contas a Receber'!$F231,'Contas a Receber'!$E231/'Contas a Receber'!$F231,"")))</f>
        <v>#N/A</v>
      </c>
      <c r="E231" s="17" t="e">
        <f>IF(VLOOKUP($B231,'Contas a Receber'!$C231:$G231,5,FALSE)&gt;E$1,"",IF(VLOOKUP($B231,'Contas a Receber'!$C231:$G231,5,FALSE)=E$1,'Contas a Receber'!$E231/'Contas a Receber'!$F231,IF(COUNT($C231:D231)&lt;'Contas a Receber'!$F231,'Contas a Receber'!$E231/'Contas a Receber'!$F231,"")))</f>
        <v>#N/A</v>
      </c>
      <c r="F231" s="17" t="e">
        <f>IF(VLOOKUP($B231,'Contas a Receber'!$C231:$G231,5,FALSE)&gt;F$1,"",IF(VLOOKUP($B231,'Contas a Receber'!$C231:$G231,5,FALSE)=F$1,'Contas a Receber'!$E231/'Contas a Receber'!$F231,IF(COUNT($C231:E231)&lt;'Contas a Receber'!$F231,'Contas a Receber'!$E231/'Contas a Receber'!$F231,"")))</f>
        <v>#N/A</v>
      </c>
      <c r="G231" s="17" t="e">
        <f>IF(VLOOKUP($B231,'Contas a Receber'!$C231:$G231,5,FALSE)&gt;G$1,"",IF(VLOOKUP($B231,'Contas a Receber'!$C231:$G231,5,FALSE)=G$1,'Contas a Receber'!$E231/'Contas a Receber'!$F231,IF(COUNT($C231:F231)&lt;'Contas a Receber'!$F231,'Contas a Receber'!$E231/'Contas a Receber'!$F231,"")))</f>
        <v>#N/A</v>
      </c>
      <c r="H231" s="17" t="e">
        <f>IF(VLOOKUP($B231,'Contas a Receber'!$C231:$G231,5,FALSE)&gt;H$1,"",IF(VLOOKUP($B231,'Contas a Receber'!$C231:$G231,5,FALSE)=H$1,'Contas a Receber'!$E231/'Contas a Receber'!$F231,IF(COUNT($C231:G231)&lt;'Contas a Receber'!$F231,'Contas a Receber'!$E231/'Contas a Receber'!$F231,"")))</f>
        <v>#N/A</v>
      </c>
      <c r="I231" s="17" t="e">
        <f>IF(VLOOKUP($B231,'Contas a Receber'!$C231:$G231,5,FALSE)&gt;I$1,"",IF(VLOOKUP($B231,'Contas a Receber'!$C231:$G231,5,FALSE)=I$1,'Contas a Receber'!$E231/'Contas a Receber'!$F231,IF(COUNT($C231:H231)&lt;'Contas a Receber'!$F231,'Contas a Receber'!$E231/'Contas a Receber'!$F231,"")))</f>
        <v>#N/A</v>
      </c>
      <c r="J231" s="17" t="e">
        <f>IF(VLOOKUP($B231,'Contas a Receber'!$C231:$G231,5,FALSE)&gt;J$1,"",IF(VLOOKUP($B231,'Contas a Receber'!$C231:$G231,5,FALSE)=J$1,'Contas a Receber'!$E231/'Contas a Receber'!$F231,IF(COUNT($C231:I231)&lt;'Contas a Receber'!$F231,'Contas a Receber'!$E231/'Contas a Receber'!$F231,"")))</f>
        <v>#N/A</v>
      </c>
      <c r="K231" s="17" t="e">
        <f>IF(VLOOKUP($B231,'Contas a Receber'!$C231:$G231,5,FALSE)&gt;K$1,"",IF(VLOOKUP($B231,'Contas a Receber'!$C231:$G231,5,FALSE)=K$1,'Contas a Receber'!$E231/'Contas a Receber'!$F231,IF(COUNT($C231:J231)&lt;'Contas a Receber'!$F231,'Contas a Receber'!$E231/'Contas a Receber'!$F231,"")))</f>
        <v>#N/A</v>
      </c>
      <c r="L231" s="17" t="e">
        <f>IF(VLOOKUP($B231,'Contas a Receber'!$C231:$G231,5,FALSE)&gt;L$1,"",IF(VLOOKUP($B231,'Contas a Receber'!$C231:$G231,5,FALSE)=L$1,'Contas a Receber'!$E231/'Contas a Receber'!$F231,IF(COUNT($C231:K231)&lt;'Contas a Receber'!$F231,'Contas a Receber'!$E231/'Contas a Receber'!$F231,"")))</f>
        <v>#N/A</v>
      </c>
      <c r="M231" s="17" t="e">
        <f>IF(VLOOKUP($B231,'Contas a Receber'!$C231:$G231,5,FALSE)&gt;M$1,"",IF(VLOOKUP($B231,'Contas a Receber'!$C231:$G231,5,FALSE)=M$1,'Contas a Receber'!$E231/'Contas a Receber'!$F231,IF(COUNT($C231:L231)&lt;'Contas a Receber'!$F231,'Contas a Receber'!$E231/'Contas a Receber'!$F231,"")))</f>
        <v>#N/A</v>
      </c>
      <c r="N231" s="17" t="e">
        <f>IF(VLOOKUP($B231,'Contas a Receber'!$C231:$G231,5,FALSE)&gt;N$1,"",IF(VLOOKUP($B231,'Contas a Receber'!$C231:$G231,5,FALSE)=N$1,'Contas a Receber'!$E231/'Contas a Receber'!$F231,IF(COUNT($C231:M231)&lt;'Contas a Receber'!$F231,'Contas a Receber'!$E231/'Contas a Receber'!$F231,"")))</f>
        <v>#N/A</v>
      </c>
    </row>
    <row r="232" spans="2:14">
      <c r="B232" s="17">
        <f>'Contas a Receber'!C232</f>
        <v>0</v>
      </c>
      <c r="C232" s="17" t="e">
        <f>IF(VLOOKUP($B232,'Contas a Receber'!$C232:$F232,2,FALSE)=C$2,'Contas a Receber'!$E232/'Contas a Receber'!$F232,"")</f>
        <v>#N/A</v>
      </c>
      <c r="D232" s="17" t="e">
        <f>IF(VLOOKUP($B232,'Contas a Receber'!$C232:$G232,5,FALSE)&gt;D$1,"",IF(VLOOKUP($B232,'Contas a Receber'!$C232:$G232,5,FALSE)=D$1,'Contas a Receber'!$E232/'Contas a Receber'!$F232,IF(COUNT($C232:C232)&lt;'Contas a Receber'!$F232,'Contas a Receber'!$E232/'Contas a Receber'!$F232,"")))</f>
        <v>#N/A</v>
      </c>
      <c r="E232" s="17" t="e">
        <f>IF(VLOOKUP($B232,'Contas a Receber'!$C232:$G232,5,FALSE)&gt;E$1,"",IF(VLOOKUP($B232,'Contas a Receber'!$C232:$G232,5,FALSE)=E$1,'Contas a Receber'!$E232/'Contas a Receber'!$F232,IF(COUNT($C232:D232)&lt;'Contas a Receber'!$F232,'Contas a Receber'!$E232/'Contas a Receber'!$F232,"")))</f>
        <v>#N/A</v>
      </c>
      <c r="F232" s="17" t="e">
        <f>IF(VLOOKUP($B232,'Contas a Receber'!$C232:$G232,5,FALSE)&gt;F$1,"",IF(VLOOKUP($B232,'Contas a Receber'!$C232:$G232,5,FALSE)=F$1,'Contas a Receber'!$E232/'Contas a Receber'!$F232,IF(COUNT($C232:E232)&lt;'Contas a Receber'!$F232,'Contas a Receber'!$E232/'Contas a Receber'!$F232,"")))</f>
        <v>#N/A</v>
      </c>
      <c r="G232" s="17" t="e">
        <f>IF(VLOOKUP($B232,'Contas a Receber'!$C232:$G232,5,FALSE)&gt;G$1,"",IF(VLOOKUP($B232,'Contas a Receber'!$C232:$G232,5,FALSE)=G$1,'Contas a Receber'!$E232/'Contas a Receber'!$F232,IF(COUNT($C232:F232)&lt;'Contas a Receber'!$F232,'Contas a Receber'!$E232/'Contas a Receber'!$F232,"")))</f>
        <v>#N/A</v>
      </c>
      <c r="H232" s="17" t="e">
        <f>IF(VLOOKUP($B232,'Contas a Receber'!$C232:$G232,5,FALSE)&gt;H$1,"",IF(VLOOKUP($B232,'Contas a Receber'!$C232:$G232,5,FALSE)=H$1,'Contas a Receber'!$E232/'Contas a Receber'!$F232,IF(COUNT($C232:G232)&lt;'Contas a Receber'!$F232,'Contas a Receber'!$E232/'Contas a Receber'!$F232,"")))</f>
        <v>#N/A</v>
      </c>
      <c r="I232" s="17" t="e">
        <f>IF(VLOOKUP($B232,'Contas a Receber'!$C232:$G232,5,FALSE)&gt;I$1,"",IF(VLOOKUP($B232,'Contas a Receber'!$C232:$G232,5,FALSE)=I$1,'Contas a Receber'!$E232/'Contas a Receber'!$F232,IF(COUNT($C232:H232)&lt;'Contas a Receber'!$F232,'Contas a Receber'!$E232/'Contas a Receber'!$F232,"")))</f>
        <v>#N/A</v>
      </c>
      <c r="J232" s="17" t="e">
        <f>IF(VLOOKUP($B232,'Contas a Receber'!$C232:$G232,5,FALSE)&gt;J$1,"",IF(VLOOKUP($B232,'Contas a Receber'!$C232:$G232,5,FALSE)=J$1,'Contas a Receber'!$E232/'Contas a Receber'!$F232,IF(COUNT($C232:I232)&lt;'Contas a Receber'!$F232,'Contas a Receber'!$E232/'Contas a Receber'!$F232,"")))</f>
        <v>#N/A</v>
      </c>
      <c r="K232" s="17" t="e">
        <f>IF(VLOOKUP($B232,'Contas a Receber'!$C232:$G232,5,FALSE)&gt;K$1,"",IF(VLOOKUP($B232,'Contas a Receber'!$C232:$G232,5,FALSE)=K$1,'Contas a Receber'!$E232/'Contas a Receber'!$F232,IF(COUNT($C232:J232)&lt;'Contas a Receber'!$F232,'Contas a Receber'!$E232/'Contas a Receber'!$F232,"")))</f>
        <v>#N/A</v>
      </c>
      <c r="L232" s="17" t="e">
        <f>IF(VLOOKUP($B232,'Contas a Receber'!$C232:$G232,5,FALSE)&gt;L$1,"",IF(VLOOKUP($B232,'Contas a Receber'!$C232:$G232,5,FALSE)=L$1,'Contas a Receber'!$E232/'Contas a Receber'!$F232,IF(COUNT($C232:K232)&lt;'Contas a Receber'!$F232,'Contas a Receber'!$E232/'Contas a Receber'!$F232,"")))</f>
        <v>#N/A</v>
      </c>
      <c r="M232" s="17" t="e">
        <f>IF(VLOOKUP($B232,'Contas a Receber'!$C232:$G232,5,FALSE)&gt;M$1,"",IF(VLOOKUP($B232,'Contas a Receber'!$C232:$G232,5,FALSE)=M$1,'Contas a Receber'!$E232/'Contas a Receber'!$F232,IF(COUNT($C232:L232)&lt;'Contas a Receber'!$F232,'Contas a Receber'!$E232/'Contas a Receber'!$F232,"")))</f>
        <v>#N/A</v>
      </c>
      <c r="N232" s="17" t="e">
        <f>IF(VLOOKUP($B232,'Contas a Receber'!$C232:$G232,5,FALSE)&gt;N$1,"",IF(VLOOKUP($B232,'Contas a Receber'!$C232:$G232,5,FALSE)=N$1,'Contas a Receber'!$E232/'Contas a Receber'!$F232,IF(COUNT($C232:M232)&lt;'Contas a Receber'!$F232,'Contas a Receber'!$E232/'Contas a Receber'!$F232,"")))</f>
        <v>#N/A</v>
      </c>
    </row>
    <row r="233" spans="2:14">
      <c r="B233" s="17">
        <f>'Contas a Receber'!C233</f>
        <v>0</v>
      </c>
      <c r="C233" s="17" t="e">
        <f>IF(VLOOKUP($B233,'Contas a Receber'!$C233:$F233,2,FALSE)=C$2,'Contas a Receber'!$E233/'Contas a Receber'!$F233,"")</f>
        <v>#N/A</v>
      </c>
      <c r="D233" s="17" t="e">
        <f>IF(VLOOKUP($B233,'Contas a Receber'!$C233:$G233,5,FALSE)&gt;D$1,"",IF(VLOOKUP($B233,'Contas a Receber'!$C233:$G233,5,FALSE)=D$1,'Contas a Receber'!$E233/'Contas a Receber'!$F233,IF(COUNT($C233:C233)&lt;'Contas a Receber'!$F233,'Contas a Receber'!$E233/'Contas a Receber'!$F233,"")))</f>
        <v>#N/A</v>
      </c>
      <c r="E233" s="17" t="e">
        <f>IF(VLOOKUP($B233,'Contas a Receber'!$C233:$G233,5,FALSE)&gt;E$1,"",IF(VLOOKUP($B233,'Contas a Receber'!$C233:$G233,5,FALSE)=E$1,'Contas a Receber'!$E233/'Contas a Receber'!$F233,IF(COUNT($C233:D233)&lt;'Contas a Receber'!$F233,'Contas a Receber'!$E233/'Contas a Receber'!$F233,"")))</f>
        <v>#N/A</v>
      </c>
      <c r="F233" s="17" t="e">
        <f>IF(VLOOKUP($B233,'Contas a Receber'!$C233:$G233,5,FALSE)&gt;F$1,"",IF(VLOOKUP($B233,'Contas a Receber'!$C233:$G233,5,FALSE)=F$1,'Contas a Receber'!$E233/'Contas a Receber'!$F233,IF(COUNT($C233:E233)&lt;'Contas a Receber'!$F233,'Contas a Receber'!$E233/'Contas a Receber'!$F233,"")))</f>
        <v>#N/A</v>
      </c>
      <c r="G233" s="17" t="e">
        <f>IF(VLOOKUP($B233,'Contas a Receber'!$C233:$G233,5,FALSE)&gt;G$1,"",IF(VLOOKUP($B233,'Contas a Receber'!$C233:$G233,5,FALSE)=G$1,'Contas a Receber'!$E233/'Contas a Receber'!$F233,IF(COUNT($C233:F233)&lt;'Contas a Receber'!$F233,'Contas a Receber'!$E233/'Contas a Receber'!$F233,"")))</f>
        <v>#N/A</v>
      </c>
      <c r="H233" s="17" t="e">
        <f>IF(VLOOKUP($B233,'Contas a Receber'!$C233:$G233,5,FALSE)&gt;H$1,"",IF(VLOOKUP($B233,'Contas a Receber'!$C233:$G233,5,FALSE)=H$1,'Contas a Receber'!$E233/'Contas a Receber'!$F233,IF(COUNT($C233:G233)&lt;'Contas a Receber'!$F233,'Contas a Receber'!$E233/'Contas a Receber'!$F233,"")))</f>
        <v>#N/A</v>
      </c>
      <c r="I233" s="17" t="e">
        <f>IF(VLOOKUP($B233,'Contas a Receber'!$C233:$G233,5,FALSE)&gt;I$1,"",IF(VLOOKUP($B233,'Contas a Receber'!$C233:$G233,5,FALSE)=I$1,'Contas a Receber'!$E233/'Contas a Receber'!$F233,IF(COUNT($C233:H233)&lt;'Contas a Receber'!$F233,'Contas a Receber'!$E233/'Contas a Receber'!$F233,"")))</f>
        <v>#N/A</v>
      </c>
      <c r="J233" s="17" t="e">
        <f>IF(VLOOKUP($B233,'Contas a Receber'!$C233:$G233,5,FALSE)&gt;J$1,"",IF(VLOOKUP($B233,'Contas a Receber'!$C233:$G233,5,FALSE)=J$1,'Contas a Receber'!$E233/'Contas a Receber'!$F233,IF(COUNT($C233:I233)&lt;'Contas a Receber'!$F233,'Contas a Receber'!$E233/'Contas a Receber'!$F233,"")))</f>
        <v>#N/A</v>
      </c>
      <c r="K233" s="17" t="e">
        <f>IF(VLOOKUP($B233,'Contas a Receber'!$C233:$G233,5,FALSE)&gt;K$1,"",IF(VLOOKUP($B233,'Contas a Receber'!$C233:$G233,5,FALSE)=K$1,'Contas a Receber'!$E233/'Contas a Receber'!$F233,IF(COUNT($C233:J233)&lt;'Contas a Receber'!$F233,'Contas a Receber'!$E233/'Contas a Receber'!$F233,"")))</f>
        <v>#N/A</v>
      </c>
      <c r="L233" s="17" t="e">
        <f>IF(VLOOKUP($B233,'Contas a Receber'!$C233:$G233,5,FALSE)&gt;L$1,"",IF(VLOOKUP($B233,'Contas a Receber'!$C233:$G233,5,FALSE)=L$1,'Contas a Receber'!$E233/'Contas a Receber'!$F233,IF(COUNT($C233:K233)&lt;'Contas a Receber'!$F233,'Contas a Receber'!$E233/'Contas a Receber'!$F233,"")))</f>
        <v>#N/A</v>
      </c>
      <c r="M233" s="17" t="e">
        <f>IF(VLOOKUP($B233,'Contas a Receber'!$C233:$G233,5,FALSE)&gt;M$1,"",IF(VLOOKUP($B233,'Contas a Receber'!$C233:$G233,5,FALSE)=M$1,'Contas a Receber'!$E233/'Contas a Receber'!$F233,IF(COUNT($C233:L233)&lt;'Contas a Receber'!$F233,'Contas a Receber'!$E233/'Contas a Receber'!$F233,"")))</f>
        <v>#N/A</v>
      </c>
      <c r="N233" s="17" t="e">
        <f>IF(VLOOKUP($B233,'Contas a Receber'!$C233:$G233,5,FALSE)&gt;N$1,"",IF(VLOOKUP($B233,'Contas a Receber'!$C233:$G233,5,FALSE)=N$1,'Contas a Receber'!$E233/'Contas a Receber'!$F233,IF(COUNT($C233:M233)&lt;'Contas a Receber'!$F233,'Contas a Receber'!$E233/'Contas a Receber'!$F233,"")))</f>
        <v>#N/A</v>
      </c>
    </row>
    <row r="234" spans="2:14">
      <c r="B234" s="17">
        <f>'Contas a Receber'!C234</f>
        <v>0</v>
      </c>
      <c r="C234" s="17" t="e">
        <f>IF(VLOOKUP($B234,'Contas a Receber'!$C234:$F234,2,FALSE)=C$2,'Contas a Receber'!$E234/'Contas a Receber'!$F234,"")</f>
        <v>#N/A</v>
      </c>
      <c r="D234" s="17" t="e">
        <f>IF(VLOOKUP($B234,'Contas a Receber'!$C234:$G234,5,FALSE)&gt;D$1,"",IF(VLOOKUP($B234,'Contas a Receber'!$C234:$G234,5,FALSE)=D$1,'Contas a Receber'!$E234/'Contas a Receber'!$F234,IF(COUNT($C234:C234)&lt;'Contas a Receber'!$F234,'Contas a Receber'!$E234/'Contas a Receber'!$F234,"")))</f>
        <v>#N/A</v>
      </c>
      <c r="E234" s="17" t="e">
        <f>IF(VLOOKUP($B234,'Contas a Receber'!$C234:$G234,5,FALSE)&gt;E$1,"",IF(VLOOKUP($B234,'Contas a Receber'!$C234:$G234,5,FALSE)=E$1,'Contas a Receber'!$E234/'Contas a Receber'!$F234,IF(COUNT($C234:D234)&lt;'Contas a Receber'!$F234,'Contas a Receber'!$E234/'Contas a Receber'!$F234,"")))</f>
        <v>#N/A</v>
      </c>
      <c r="F234" s="17" t="e">
        <f>IF(VLOOKUP($B234,'Contas a Receber'!$C234:$G234,5,FALSE)&gt;F$1,"",IF(VLOOKUP($B234,'Contas a Receber'!$C234:$G234,5,FALSE)=F$1,'Contas a Receber'!$E234/'Contas a Receber'!$F234,IF(COUNT($C234:E234)&lt;'Contas a Receber'!$F234,'Contas a Receber'!$E234/'Contas a Receber'!$F234,"")))</f>
        <v>#N/A</v>
      </c>
      <c r="G234" s="17" t="e">
        <f>IF(VLOOKUP($B234,'Contas a Receber'!$C234:$G234,5,FALSE)&gt;G$1,"",IF(VLOOKUP($B234,'Contas a Receber'!$C234:$G234,5,FALSE)=G$1,'Contas a Receber'!$E234/'Contas a Receber'!$F234,IF(COUNT($C234:F234)&lt;'Contas a Receber'!$F234,'Contas a Receber'!$E234/'Contas a Receber'!$F234,"")))</f>
        <v>#N/A</v>
      </c>
      <c r="H234" s="17" t="e">
        <f>IF(VLOOKUP($B234,'Contas a Receber'!$C234:$G234,5,FALSE)&gt;H$1,"",IF(VLOOKUP($B234,'Contas a Receber'!$C234:$G234,5,FALSE)=H$1,'Contas a Receber'!$E234/'Contas a Receber'!$F234,IF(COUNT($C234:G234)&lt;'Contas a Receber'!$F234,'Contas a Receber'!$E234/'Contas a Receber'!$F234,"")))</f>
        <v>#N/A</v>
      </c>
      <c r="I234" s="17" t="e">
        <f>IF(VLOOKUP($B234,'Contas a Receber'!$C234:$G234,5,FALSE)&gt;I$1,"",IF(VLOOKUP($B234,'Contas a Receber'!$C234:$G234,5,FALSE)=I$1,'Contas a Receber'!$E234/'Contas a Receber'!$F234,IF(COUNT($C234:H234)&lt;'Contas a Receber'!$F234,'Contas a Receber'!$E234/'Contas a Receber'!$F234,"")))</f>
        <v>#N/A</v>
      </c>
      <c r="J234" s="17" t="e">
        <f>IF(VLOOKUP($B234,'Contas a Receber'!$C234:$G234,5,FALSE)&gt;J$1,"",IF(VLOOKUP($B234,'Contas a Receber'!$C234:$G234,5,FALSE)=J$1,'Contas a Receber'!$E234/'Contas a Receber'!$F234,IF(COUNT($C234:I234)&lt;'Contas a Receber'!$F234,'Contas a Receber'!$E234/'Contas a Receber'!$F234,"")))</f>
        <v>#N/A</v>
      </c>
      <c r="K234" s="17" t="e">
        <f>IF(VLOOKUP($B234,'Contas a Receber'!$C234:$G234,5,FALSE)&gt;K$1,"",IF(VLOOKUP($B234,'Contas a Receber'!$C234:$G234,5,FALSE)=K$1,'Contas a Receber'!$E234/'Contas a Receber'!$F234,IF(COUNT($C234:J234)&lt;'Contas a Receber'!$F234,'Contas a Receber'!$E234/'Contas a Receber'!$F234,"")))</f>
        <v>#N/A</v>
      </c>
      <c r="L234" s="17" t="e">
        <f>IF(VLOOKUP($B234,'Contas a Receber'!$C234:$G234,5,FALSE)&gt;L$1,"",IF(VLOOKUP($B234,'Contas a Receber'!$C234:$G234,5,FALSE)=L$1,'Contas a Receber'!$E234/'Contas a Receber'!$F234,IF(COUNT($C234:K234)&lt;'Contas a Receber'!$F234,'Contas a Receber'!$E234/'Contas a Receber'!$F234,"")))</f>
        <v>#N/A</v>
      </c>
      <c r="M234" s="17" t="e">
        <f>IF(VLOOKUP($B234,'Contas a Receber'!$C234:$G234,5,FALSE)&gt;M$1,"",IF(VLOOKUP($B234,'Contas a Receber'!$C234:$G234,5,FALSE)=M$1,'Contas a Receber'!$E234/'Contas a Receber'!$F234,IF(COUNT($C234:L234)&lt;'Contas a Receber'!$F234,'Contas a Receber'!$E234/'Contas a Receber'!$F234,"")))</f>
        <v>#N/A</v>
      </c>
      <c r="N234" s="17" t="e">
        <f>IF(VLOOKUP($B234,'Contas a Receber'!$C234:$G234,5,FALSE)&gt;N$1,"",IF(VLOOKUP($B234,'Contas a Receber'!$C234:$G234,5,FALSE)=N$1,'Contas a Receber'!$E234/'Contas a Receber'!$F234,IF(COUNT($C234:M234)&lt;'Contas a Receber'!$F234,'Contas a Receber'!$E234/'Contas a Receber'!$F234,"")))</f>
        <v>#N/A</v>
      </c>
    </row>
    <row r="235" spans="2:14">
      <c r="B235" s="17">
        <f>'Contas a Receber'!C235</f>
        <v>0</v>
      </c>
      <c r="C235" s="17" t="e">
        <f>IF(VLOOKUP($B235,'Contas a Receber'!$C235:$F235,2,FALSE)=C$2,'Contas a Receber'!$E235/'Contas a Receber'!$F235,"")</f>
        <v>#N/A</v>
      </c>
      <c r="D235" s="17" t="e">
        <f>IF(VLOOKUP($B235,'Contas a Receber'!$C235:$G235,5,FALSE)&gt;D$1,"",IF(VLOOKUP($B235,'Contas a Receber'!$C235:$G235,5,FALSE)=D$1,'Contas a Receber'!$E235/'Contas a Receber'!$F235,IF(COUNT($C235:C235)&lt;'Contas a Receber'!$F235,'Contas a Receber'!$E235/'Contas a Receber'!$F235,"")))</f>
        <v>#N/A</v>
      </c>
      <c r="E235" s="17" t="e">
        <f>IF(VLOOKUP($B235,'Contas a Receber'!$C235:$G235,5,FALSE)&gt;E$1,"",IF(VLOOKUP($B235,'Contas a Receber'!$C235:$G235,5,FALSE)=E$1,'Contas a Receber'!$E235/'Contas a Receber'!$F235,IF(COUNT($C235:D235)&lt;'Contas a Receber'!$F235,'Contas a Receber'!$E235/'Contas a Receber'!$F235,"")))</f>
        <v>#N/A</v>
      </c>
      <c r="F235" s="17" t="e">
        <f>IF(VLOOKUP($B235,'Contas a Receber'!$C235:$G235,5,FALSE)&gt;F$1,"",IF(VLOOKUP($B235,'Contas a Receber'!$C235:$G235,5,FALSE)=F$1,'Contas a Receber'!$E235/'Contas a Receber'!$F235,IF(COUNT($C235:E235)&lt;'Contas a Receber'!$F235,'Contas a Receber'!$E235/'Contas a Receber'!$F235,"")))</f>
        <v>#N/A</v>
      </c>
      <c r="G235" s="17" t="e">
        <f>IF(VLOOKUP($B235,'Contas a Receber'!$C235:$G235,5,FALSE)&gt;G$1,"",IF(VLOOKUP($B235,'Contas a Receber'!$C235:$G235,5,FALSE)=G$1,'Contas a Receber'!$E235/'Contas a Receber'!$F235,IF(COUNT($C235:F235)&lt;'Contas a Receber'!$F235,'Contas a Receber'!$E235/'Contas a Receber'!$F235,"")))</f>
        <v>#N/A</v>
      </c>
      <c r="H235" s="17" t="e">
        <f>IF(VLOOKUP($B235,'Contas a Receber'!$C235:$G235,5,FALSE)&gt;H$1,"",IF(VLOOKUP($B235,'Contas a Receber'!$C235:$G235,5,FALSE)=H$1,'Contas a Receber'!$E235/'Contas a Receber'!$F235,IF(COUNT($C235:G235)&lt;'Contas a Receber'!$F235,'Contas a Receber'!$E235/'Contas a Receber'!$F235,"")))</f>
        <v>#N/A</v>
      </c>
      <c r="I235" s="17" t="e">
        <f>IF(VLOOKUP($B235,'Contas a Receber'!$C235:$G235,5,FALSE)&gt;I$1,"",IF(VLOOKUP($B235,'Contas a Receber'!$C235:$G235,5,FALSE)=I$1,'Contas a Receber'!$E235/'Contas a Receber'!$F235,IF(COUNT($C235:H235)&lt;'Contas a Receber'!$F235,'Contas a Receber'!$E235/'Contas a Receber'!$F235,"")))</f>
        <v>#N/A</v>
      </c>
      <c r="J235" s="17" t="e">
        <f>IF(VLOOKUP($B235,'Contas a Receber'!$C235:$G235,5,FALSE)&gt;J$1,"",IF(VLOOKUP($B235,'Contas a Receber'!$C235:$G235,5,FALSE)=J$1,'Contas a Receber'!$E235/'Contas a Receber'!$F235,IF(COUNT($C235:I235)&lt;'Contas a Receber'!$F235,'Contas a Receber'!$E235/'Contas a Receber'!$F235,"")))</f>
        <v>#N/A</v>
      </c>
      <c r="K235" s="17" t="e">
        <f>IF(VLOOKUP($B235,'Contas a Receber'!$C235:$G235,5,FALSE)&gt;K$1,"",IF(VLOOKUP($B235,'Contas a Receber'!$C235:$G235,5,FALSE)=K$1,'Contas a Receber'!$E235/'Contas a Receber'!$F235,IF(COUNT($C235:J235)&lt;'Contas a Receber'!$F235,'Contas a Receber'!$E235/'Contas a Receber'!$F235,"")))</f>
        <v>#N/A</v>
      </c>
      <c r="L235" s="17" t="e">
        <f>IF(VLOOKUP($B235,'Contas a Receber'!$C235:$G235,5,FALSE)&gt;L$1,"",IF(VLOOKUP($B235,'Contas a Receber'!$C235:$G235,5,FALSE)=L$1,'Contas a Receber'!$E235/'Contas a Receber'!$F235,IF(COUNT($C235:K235)&lt;'Contas a Receber'!$F235,'Contas a Receber'!$E235/'Contas a Receber'!$F235,"")))</f>
        <v>#N/A</v>
      </c>
      <c r="M235" s="17" t="e">
        <f>IF(VLOOKUP($B235,'Contas a Receber'!$C235:$G235,5,FALSE)&gt;M$1,"",IF(VLOOKUP($B235,'Contas a Receber'!$C235:$G235,5,FALSE)=M$1,'Contas a Receber'!$E235/'Contas a Receber'!$F235,IF(COUNT($C235:L235)&lt;'Contas a Receber'!$F235,'Contas a Receber'!$E235/'Contas a Receber'!$F235,"")))</f>
        <v>#N/A</v>
      </c>
      <c r="N235" s="17" t="e">
        <f>IF(VLOOKUP($B235,'Contas a Receber'!$C235:$G235,5,FALSE)&gt;N$1,"",IF(VLOOKUP($B235,'Contas a Receber'!$C235:$G235,5,FALSE)=N$1,'Contas a Receber'!$E235/'Contas a Receber'!$F235,IF(COUNT($C235:M235)&lt;'Contas a Receber'!$F235,'Contas a Receber'!$E235/'Contas a Receber'!$F235,"")))</f>
        <v>#N/A</v>
      </c>
    </row>
    <row r="236" spans="2:14">
      <c r="B236" s="17">
        <f>'Contas a Receber'!C236</f>
        <v>0</v>
      </c>
      <c r="C236" s="17" t="e">
        <f>IF(VLOOKUP($B236,'Contas a Receber'!$C236:$F236,2,FALSE)=C$2,'Contas a Receber'!$E236/'Contas a Receber'!$F236,"")</f>
        <v>#N/A</v>
      </c>
      <c r="D236" s="17" t="e">
        <f>IF(VLOOKUP($B236,'Contas a Receber'!$C236:$G236,5,FALSE)&gt;D$1,"",IF(VLOOKUP($B236,'Contas a Receber'!$C236:$G236,5,FALSE)=D$1,'Contas a Receber'!$E236/'Contas a Receber'!$F236,IF(COUNT($C236:C236)&lt;'Contas a Receber'!$F236,'Contas a Receber'!$E236/'Contas a Receber'!$F236,"")))</f>
        <v>#N/A</v>
      </c>
      <c r="E236" s="17" t="e">
        <f>IF(VLOOKUP($B236,'Contas a Receber'!$C236:$G236,5,FALSE)&gt;E$1,"",IF(VLOOKUP($B236,'Contas a Receber'!$C236:$G236,5,FALSE)=E$1,'Contas a Receber'!$E236/'Contas a Receber'!$F236,IF(COUNT($C236:D236)&lt;'Contas a Receber'!$F236,'Contas a Receber'!$E236/'Contas a Receber'!$F236,"")))</f>
        <v>#N/A</v>
      </c>
      <c r="F236" s="17" t="e">
        <f>IF(VLOOKUP($B236,'Contas a Receber'!$C236:$G236,5,FALSE)&gt;F$1,"",IF(VLOOKUP($B236,'Contas a Receber'!$C236:$G236,5,FALSE)=F$1,'Contas a Receber'!$E236/'Contas a Receber'!$F236,IF(COUNT($C236:E236)&lt;'Contas a Receber'!$F236,'Contas a Receber'!$E236/'Contas a Receber'!$F236,"")))</f>
        <v>#N/A</v>
      </c>
      <c r="G236" s="17" t="e">
        <f>IF(VLOOKUP($B236,'Contas a Receber'!$C236:$G236,5,FALSE)&gt;G$1,"",IF(VLOOKUP($B236,'Contas a Receber'!$C236:$G236,5,FALSE)=G$1,'Contas a Receber'!$E236/'Contas a Receber'!$F236,IF(COUNT($C236:F236)&lt;'Contas a Receber'!$F236,'Contas a Receber'!$E236/'Contas a Receber'!$F236,"")))</f>
        <v>#N/A</v>
      </c>
      <c r="H236" s="17" t="e">
        <f>IF(VLOOKUP($B236,'Contas a Receber'!$C236:$G236,5,FALSE)&gt;H$1,"",IF(VLOOKUP($B236,'Contas a Receber'!$C236:$G236,5,FALSE)=H$1,'Contas a Receber'!$E236/'Contas a Receber'!$F236,IF(COUNT($C236:G236)&lt;'Contas a Receber'!$F236,'Contas a Receber'!$E236/'Contas a Receber'!$F236,"")))</f>
        <v>#N/A</v>
      </c>
      <c r="I236" s="17" t="e">
        <f>IF(VLOOKUP($B236,'Contas a Receber'!$C236:$G236,5,FALSE)&gt;I$1,"",IF(VLOOKUP($B236,'Contas a Receber'!$C236:$G236,5,FALSE)=I$1,'Contas a Receber'!$E236/'Contas a Receber'!$F236,IF(COUNT($C236:H236)&lt;'Contas a Receber'!$F236,'Contas a Receber'!$E236/'Contas a Receber'!$F236,"")))</f>
        <v>#N/A</v>
      </c>
      <c r="J236" s="17" t="e">
        <f>IF(VLOOKUP($B236,'Contas a Receber'!$C236:$G236,5,FALSE)&gt;J$1,"",IF(VLOOKUP($B236,'Contas a Receber'!$C236:$G236,5,FALSE)=J$1,'Contas a Receber'!$E236/'Contas a Receber'!$F236,IF(COUNT($C236:I236)&lt;'Contas a Receber'!$F236,'Contas a Receber'!$E236/'Contas a Receber'!$F236,"")))</f>
        <v>#N/A</v>
      </c>
      <c r="K236" s="17" t="e">
        <f>IF(VLOOKUP($B236,'Contas a Receber'!$C236:$G236,5,FALSE)&gt;K$1,"",IF(VLOOKUP($B236,'Contas a Receber'!$C236:$G236,5,FALSE)=K$1,'Contas a Receber'!$E236/'Contas a Receber'!$F236,IF(COUNT($C236:J236)&lt;'Contas a Receber'!$F236,'Contas a Receber'!$E236/'Contas a Receber'!$F236,"")))</f>
        <v>#N/A</v>
      </c>
      <c r="L236" s="17" t="e">
        <f>IF(VLOOKUP($B236,'Contas a Receber'!$C236:$G236,5,FALSE)&gt;L$1,"",IF(VLOOKUP($B236,'Contas a Receber'!$C236:$G236,5,FALSE)=L$1,'Contas a Receber'!$E236/'Contas a Receber'!$F236,IF(COUNT($C236:K236)&lt;'Contas a Receber'!$F236,'Contas a Receber'!$E236/'Contas a Receber'!$F236,"")))</f>
        <v>#N/A</v>
      </c>
      <c r="M236" s="17" t="e">
        <f>IF(VLOOKUP($B236,'Contas a Receber'!$C236:$G236,5,FALSE)&gt;M$1,"",IF(VLOOKUP($B236,'Contas a Receber'!$C236:$G236,5,FALSE)=M$1,'Contas a Receber'!$E236/'Contas a Receber'!$F236,IF(COUNT($C236:L236)&lt;'Contas a Receber'!$F236,'Contas a Receber'!$E236/'Contas a Receber'!$F236,"")))</f>
        <v>#N/A</v>
      </c>
      <c r="N236" s="17" t="e">
        <f>IF(VLOOKUP($B236,'Contas a Receber'!$C236:$G236,5,FALSE)&gt;N$1,"",IF(VLOOKUP($B236,'Contas a Receber'!$C236:$G236,5,FALSE)=N$1,'Contas a Receber'!$E236/'Contas a Receber'!$F236,IF(COUNT($C236:M236)&lt;'Contas a Receber'!$F236,'Contas a Receber'!$E236/'Contas a Receber'!$F236,"")))</f>
        <v>#N/A</v>
      </c>
    </row>
    <row r="237" spans="2:14">
      <c r="B237" s="17">
        <f>'Contas a Receber'!C237</f>
        <v>0</v>
      </c>
      <c r="C237" s="17" t="e">
        <f>IF(VLOOKUP($B237,'Contas a Receber'!$C237:$F237,2,FALSE)=C$2,'Contas a Receber'!$E237/'Contas a Receber'!$F237,"")</f>
        <v>#N/A</v>
      </c>
      <c r="D237" s="17" t="e">
        <f>IF(VLOOKUP($B237,'Contas a Receber'!$C237:$G237,5,FALSE)&gt;D$1,"",IF(VLOOKUP($B237,'Contas a Receber'!$C237:$G237,5,FALSE)=D$1,'Contas a Receber'!$E237/'Contas a Receber'!$F237,IF(COUNT($C237:C237)&lt;'Contas a Receber'!$F237,'Contas a Receber'!$E237/'Contas a Receber'!$F237,"")))</f>
        <v>#N/A</v>
      </c>
      <c r="E237" s="17" t="e">
        <f>IF(VLOOKUP($B237,'Contas a Receber'!$C237:$G237,5,FALSE)&gt;E$1,"",IF(VLOOKUP($B237,'Contas a Receber'!$C237:$G237,5,FALSE)=E$1,'Contas a Receber'!$E237/'Contas a Receber'!$F237,IF(COUNT($C237:D237)&lt;'Contas a Receber'!$F237,'Contas a Receber'!$E237/'Contas a Receber'!$F237,"")))</f>
        <v>#N/A</v>
      </c>
      <c r="F237" s="17" t="e">
        <f>IF(VLOOKUP($B237,'Contas a Receber'!$C237:$G237,5,FALSE)&gt;F$1,"",IF(VLOOKUP($B237,'Contas a Receber'!$C237:$G237,5,FALSE)=F$1,'Contas a Receber'!$E237/'Contas a Receber'!$F237,IF(COUNT($C237:E237)&lt;'Contas a Receber'!$F237,'Contas a Receber'!$E237/'Contas a Receber'!$F237,"")))</f>
        <v>#N/A</v>
      </c>
      <c r="G237" s="17" t="e">
        <f>IF(VLOOKUP($B237,'Contas a Receber'!$C237:$G237,5,FALSE)&gt;G$1,"",IF(VLOOKUP($B237,'Contas a Receber'!$C237:$G237,5,FALSE)=G$1,'Contas a Receber'!$E237/'Contas a Receber'!$F237,IF(COUNT($C237:F237)&lt;'Contas a Receber'!$F237,'Contas a Receber'!$E237/'Contas a Receber'!$F237,"")))</f>
        <v>#N/A</v>
      </c>
      <c r="H237" s="17" t="e">
        <f>IF(VLOOKUP($B237,'Contas a Receber'!$C237:$G237,5,FALSE)&gt;H$1,"",IF(VLOOKUP($B237,'Contas a Receber'!$C237:$G237,5,FALSE)=H$1,'Contas a Receber'!$E237/'Contas a Receber'!$F237,IF(COUNT($C237:G237)&lt;'Contas a Receber'!$F237,'Contas a Receber'!$E237/'Contas a Receber'!$F237,"")))</f>
        <v>#N/A</v>
      </c>
      <c r="I237" s="17" t="e">
        <f>IF(VLOOKUP($B237,'Contas a Receber'!$C237:$G237,5,FALSE)&gt;I$1,"",IF(VLOOKUP($B237,'Contas a Receber'!$C237:$G237,5,FALSE)=I$1,'Contas a Receber'!$E237/'Contas a Receber'!$F237,IF(COUNT($C237:H237)&lt;'Contas a Receber'!$F237,'Contas a Receber'!$E237/'Contas a Receber'!$F237,"")))</f>
        <v>#N/A</v>
      </c>
      <c r="J237" s="17" t="e">
        <f>IF(VLOOKUP($B237,'Contas a Receber'!$C237:$G237,5,FALSE)&gt;J$1,"",IF(VLOOKUP($B237,'Contas a Receber'!$C237:$G237,5,FALSE)=J$1,'Contas a Receber'!$E237/'Contas a Receber'!$F237,IF(COUNT($C237:I237)&lt;'Contas a Receber'!$F237,'Contas a Receber'!$E237/'Contas a Receber'!$F237,"")))</f>
        <v>#N/A</v>
      </c>
      <c r="K237" s="17" t="e">
        <f>IF(VLOOKUP($B237,'Contas a Receber'!$C237:$G237,5,FALSE)&gt;K$1,"",IF(VLOOKUP($B237,'Contas a Receber'!$C237:$G237,5,FALSE)=K$1,'Contas a Receber'!$E237/'Contas a Receber'!$F237,IF(COUNT($C237:J237)&lt;'Contas a Receber'!$F237,'Contas a Receber'!$E237/'Contas a Receber'!$F237,"")))</f>
        <v>#N/A</v>
      </c>
      <c r="L237" s="17" t="e">
        <f>IF(VLOOKUP($B237,'Contas a Receber'!$C237:$G237,5,FALSE)&gt;L$1,"",IF(VLOOKUP($B237,'Contas a Receber'!$C237:$G237,5,FALSE)=L$1,'Contas a Receber'!$E237/'Contas a Receber'!$F237,IF(COUNT($C237:K237)&lt;'Contas a Receber'!$F237,'Contas a Receber'!$E237/'Contas a Receber'!$F237,"")))</f>
        <v>#N/A</v>
      </c>
      <c r="M237" s="17" t="e">
        <f>IF(VLOOKUP($B237,'Contas a Receber'!$C237:$G237,5,FALSE)&gt;M$1,"",IF(VLOOKUP($B237,'Contas a Receber'!$C237:$G237,5,FALSE)=M$1,'Contas a Receber'!$E237/'Contas a Receber'!$F237,IF(COUNT($C237:L237)&lt;'Contas a Receber'!$F237,'Contas a Receber'!$E237/'Contas a Receber'!$F237,"")))</f>
        <v>#N/A</v>
      </c>
      <c r="N237" s="17" t="e">
        <f>IF(VLOOKUP($B237,'Contas a Receber'!$C237:$G237,5,FALSE)&gt;N$1,"",IF(VLOOKUP($B237,'Contas a Receber'!$C237:$G237,5,FALSE)=N$1,'Contas a Receber'!$E237/'Contas a Receber'!$F237,IF(COUNT($C237:M237)&lt;'Contas a Receber'!$F237,'Contas a Receber'!$E237/'Contas a Receber'!$F237,"")))</f>
        <v>#N/A</v>
      </c>
    </row>
    <row r="238" spans="2:14">
      <c r="B238" s="17">
        <f>'Contas a Receber'!C238</f>
        <v>0</v>
      </c>
      <c r="C238" s="17" t="e">
        <f>IF(VLOOKUP($B238,'Contas a Receber'!$C238:$F238,2,FALSE)=C$2,'Contas a Receber'!$E238/'Contas a Receber'!$F238,"")</f>
        <v>#N/A</v>
      </c>
      <c r="D238" s="17" t="e">
        <f>IF(VLOOKUP($B238,'Contas a Receber'!$C238:$G238,5,FALSE)&gt;D$1,"",IF(VLOOKUP($B238,'Contas a Receber'!$C238:$G238,5,FALSE)=D$1,'Contas a Receber'!$E238/'Contas a Receber'!$F238,IF(COUNT($C238:C238)&lt;'Contas a Receber'!$F238,'Contas a Receber'!$E238/'Contas a Receber'!$F238,"")))</f>
        <v>#N/A</v>
      </c>
      <c r="E238" s="17" t="e">
        <f>IF(VLOOKUP($B238,'Contas a Receber'!$C238:$G238,5,FALSE)&gt;E$1,"",IF(VLOOKUP($B238,'Contas a Receber'!$C238:$G238,5,FALSE)=E$1,'Contas a Receber'!$E238/'Contas a Receber'!$F238,IF(COUNT($C238:D238)&lt;'Contas a Receber'!$F238,'Contas a Receber'!$E238/'Contas a Receber'!$F238,"")))</f>
        <v>#N/A</v>
      </c>
      <c r="F238" s="17" t="e">
        <f>IF(VLOOKUP($B238,'Contas a Receber'!$C238:$G238,5,FALSE)&gt;F$1,"",IF(VLOOKUP($B238,'Contas a Receber'!$C238:$G238,5,FALSE)=F$1,'Contas a Receber'!$E238/'Contas a Receber'!$F238,IF(COUNT($C238:E238)&lt;'Contas a Receber'!$F238,'Contas a Receber'!$E238/'Contas a Receber'!$F238,"")))</f>
        <v>#N/A</v>
      </c>
      <c r="G238" s="17" t="e">
        <f>IF(VLOOKUP($B238,'Contas a Receber'!$C238:$G238,5,FALSE)&gt;G$1,"",IF(VLOOKUP($B238,'Contas a Receber'!$C238:$G238,5,FALSE)=G$1,'Contas a Receber'!$E238/'Contas a Receber'!$F238,IF(COUNT($C238:F238)&lt;'Contas a Receber'!$F238,'Contas a Receber'!$E238/'Contas a Receber'!$F238,"")))</f>
        <v>#N/A</v>
      </c>
      <c r="H238" s="17" t="e">
        <f>IF(VLOOKUP($B238,'Contas a Receber'!$C238:$G238,5,FALSE)&gt;H$1,"",IF(VLOOKUP($B238,'Contas a Receber'!$C238:$G238,5,FALSE)=H$1,'Contas a Receber'!$E238/'Contas a Receber'!$F238,IF(COUNT($C238:G238)&lt;'Contas a Receber'!$F238,'Contas a Receber'!$E238/'Contas a Receber'!$F238,"")))</f>
        <v>#N/A</v>
      </c>
      <c r="I238" s="17" t="e">
        <f>IF(VLOOKUP($B238,'Contas a Receber'!$C238:$G238,5,FALSE)&gt;I$1,"",IF(VLOOKUP($B238,'Contas a Receber'!$C238:$G238,5,FALSE)=I$1,'Contas a Receber'!$E238/'Contas a Receber'!$F238,IF(COUNT($C238:H238)&lt;'Contas a Receber'!$F238,'Contas a Receber'!$E238/'Contas a Receber'!$F238,"")))</f>
        <v>#N/A</v>
      </c>
      <c r="J238" s="17" t="e">
        <f>IF(VLOOKUP($B238,'Contas a Receber'!$C238:$G238,5,FALSE)&gt;J$1,"",IF(VLOOKUP($B238,'Contas a Receber'!$C238:$G238,5,FALSE)=J$1,'Contas a Receber'!$E238/'Contas a Receber'!$F238,IF(COUNT($C238:I238)&lt;'Contas a Receber'!$F238,'Contas a Receber'!$E238/'Contas a Receber'!$F238,"")))</f>
        <v>#N/A</v>
      </c>
      <c r="K238" s="17" t="e">
        <f>IF(VLOOKUP($B238,'Contas a Receber'!$C238:$G238,5,FALSE)&gt;K$1,"",IF(VLOOKUP($B238,'Contas a Receber'!$C238:$G238,5,FALSE)=K$1,'Contas a Receber'!$E238/'Contas a Receber'!$F238,IF(COUNT($C238:J238)&lt;'Contas a Receber'!$F238,'Contas a Receber'!$E238/'Contas a Receber'!$F238,"")))</f>
        <v>#N/A</v>
      </c>
      <c r="L238" s="17" t="e">
        <f>IF(VLOOKUP($B238,'Contas a Receber'!$C238:$G238,5,FALSE)&gt;L$1,"",IF(VLOOKUP($B238,'Contas a Receber'!$C238:$G238,5,FALSE)=L$1,'Contas a Receber'!$E238/'Contas a Receber'!$F238,IF(COUNT($C238:K238)&lt;'Contas a Receber'!$F238,'Contas a Receber'!$E238/'Contas a Receber'!$F238,"")))</f>
        <v>#N/A</v>
      </c>
      <c r="M238" s="17" t="e">
        <f>IF(VLOOKUP($B238,'Contas a Receber'!$C238:$G238,5,FALSE)&gt;M$1,"",IF(VLOOKUP($B238,'Contas a Receber'!$C238:$G238,5,FALSE)=M$1,'Contas a Receber'!$E238/'Contas a Receber'!$F238,IF(COUNT($C238:L238)&lt;'Contas a Receber'!$F238,'Contas a Receber'!$E238/'Contas a Receber'!$F238,"")))</f>
        <v>#N/A</v>
      </c>
      <c r="N238" s="17" t="e">
        <f>IF(VLOOKUP($B238,'Contas a Receber'!$C238:$G238,5,FALSE)&gt;N$1,"",IF(VLOOKUP($B238,'Contas a Receber'!$C238:$G238,5,FALSE)=N$1,'Contas a Receber'!$E238/'Contas a Receber'!$F238,IF(COUNT($C238:M238)&lt;'Contas a Receber'!$F238,'Contas a Receber'!$E238/'Contas a Receber'!$F238,"")))</f>
        <v>#N/A</v>
      </c>
    </row>
    <row r="239" spans="2:14">
      <c r="B239" s="17">
        <f>'Contas a Receber'!C239</f>
        <v>0</v>
      </c>
      <c r="C239" s="17" t="e">
        <f>IF(VLOOKUP($B239,'Contas a Receber'!$C239:$F239,2,FALSE)=C$2,'Contas a Receber'!$E239/'Contas a Receber'!$F239,"")</f>
        <v>#N/A</v>
      </c>
      <c r="D239" s="17" t="e">
        <f>IF(VLOOKUP($B239,'Contas a Receber'!$C239:$G239,5,FALSE)&gt;D$1,"",IF(VLOOKUP($B239,'Contas a Receber'!$C239:$G239,5,FALSE)=D$1,'Contas a Receber'!$E239/'Contas a Receber'!$F239,IF(COUNT($C239:C239)&lt;'Contas a Receber'!$F239,'Contas a Receber'!$E239/'Contas a Receber'!$F239,"")))</f>
        <v>#N/A</v>
      </c>
      <c r="E239" s="17" t="e">
        <f>IF(VLOOKUP($B239,'Contas a Receber'!$C239:$G239,5,FALSE)&gt;E$1,"",IF(VLOOKUP($B239,'Contas a Receber'!$C239:$G239,5,FALSE)=E$1,'Contas a Receber'!$E239/'Contas a Receber'!$F239,IF(COUNT($C239:D239)&lt;'Contas a Receber'!$F239,'Contas a Receber'!$E239/'Contas a Receber'!$F239,"")))</f>
        <v>#N/A</v>
      </c>
      <c r="F239" s="17" t="e">
        <f>IF(VLOOKUP($B239,'Contas a Receber'!$C239:$G239,5,FALSE)&gt;F$1,"",IF(VLOOKUP($B239,'Contas a Receber'!$C239:$G239,5,FALSE)=F$1,'Contas a Receber'!$E239/'Contas a Receber'!$F239,IF(COUNT($C239:E239)&lt;'Contas a Receber'!$F239,'Contas a Receber'!$E239/'Contas a Receber'!$F239,"")))</f>
        <v>#N/A</v>
      </c>
      <c r="G239" s="17" t="e">
        <f>IF(VLOOKUP($B239,'Contas a Receber'!$C239:$G239,5,FALSE)&gt;G$1,"",IF(VLOOKUP($B239,'Contas a Receber'!$C239:$G239,5,FALSE)=G$1,'Contas a Receber'!$E239/'Contas a Receber'!$F239,IF(COUNT($C239:F239)&lt;'Contas a Receber'!$F239,'Contas a Receber'!$E239/'Contas a Receber'!$F239,"")))</f>
        <v>#N/A</v>
      </c>
      <c r="H239" s="17" t="e">
        <f>IF(VLOOKUP($B239,'Contas a Receber'!$C239:$G239,5,FALSE)&gt;H$1,"",IF(VLOOKUP($B239,'Contas a Receber'!$C239:$G239,5,FALSE)=H$1,'Contas a Receber'!$E239/'Contas a Receber'!$F239,IF(COUNT($C239:G239)&lt;'Contas a Receber'!$F239,'Contas a Receber'!$E239/'Contas a Receber'!$F239,"")))</f>
        <v>#N/A</v>
      </c>
      <c r="I239" s="17" t="e">
        <f>IF(VLOOKUP($B239,'Contas a Receber'!$C239:$G239,5,FALSE)&gt;I$1,"",IF(VLOOKUP($B239,'Contas a Receber'!$C239:$G239,5,FALSE)=I$1,'Contas a Receber'!$E239/'Contas a Receber'!$F239,IF(COUNT($C239:H239)&lt;'Contas a Receber'!$F239,'Contas a Receber'!$E239/'Contas a Receber'!$F239,"")))</f>
        <v>#N/A</v>
      </c>
      <c r="J239" s="17" t="e">
        <f>IF(VLOOKUP($B239,'Contas a Receber'!$C239:$G239,5,FALSE)&gt;J$1,"",IF(VLOOKUP($B239,'Contas a Receber'!$C239:$G239,5,FALSE)=J$1,'Contas a Receber'!$E239/'Contas a Receber'!$F239,IF(COUNT($C239:I239)&lt;'Contas a Receber'!$F239,'Contas a Receber'!$E239/'Contas a Receber'!$F239,"")))</f>
        <v>#N/A</v>
      </c>
      <c r="K239" s="17" t="e">
        <f>IF(VLOOKUP($B239,'Contas a Receber'!$C239:$G239,5,FALSE)&gt;K$1,"",IF(VLOOKUP($B239,'Contas a Receber'!$C239:$G239,5,FALSE)=K$1,'Contas a Receber'!$E239/'Contas a Receber'!$F239,IF(COUNT($C239:J239)&lt;'Contas a Receber'!$F239,'Contas a Receber'!$E239/'Contas a Receber'!$F239,"")))</f>
        <v>#N/A</v>
      </c>
      <c r="L239" s="17" t="e">
        <f>IF(VLOOKUP($B239,'Contas a Receber'!$C239:$G239,5,FALSE)&gt;L$1,"",IF(VLOOKUP($B239,'Contas a Receber'!$C239:$G239,5,FALSE)=L$1,'Contas a Receber'!$E239/'Contas a Receber'!$F239,IF(COUNT($C239:K239)&lt;'Contas a Receber'!$F239,'Contas a Receber'!$E239/'Contas a Receber'!$F239,"")))</f>
        <v>#N/A</v>
      </c>
      <c r="M239" s="17" t="e">
        <f>IF(VLOOKUP($B239,'Contas a Receber'!$C239:$G239,5,FALSE)&gt;M$1,"",IF(VLOOKUP($B239,'Contas a Receber'!$C239:$G239,5,FALSE)=M$1,'Contas a Receber'!$E239/'Contas a Receber'!$F239,IF(COUNT($C239:L239)&lt;'Contas a Receber'!$F239,'Contas a Receber'!$E239/'Contas a Receber'!$F239,"")))</f>
        <v>#N/A</v>
      </c>
      <c r="N239" s="17" t="e">
        <f>IF(VLOOKUP($B239,'Contas a Receber'!$C239:$G239,5,FALSE)&gt;N$1,"",IF(VLOOKUP($B239,'Contas a Receber'!$C239:$G239,5,FALSE)=N$1,'Contas a Receber'!$E239/'Contas a Receber'!$F239,IF(COUNT($C239:M239)&lt;'Contas a Receber'!$F239,'Contas a Receber'!$E239/'Contas a Receber'!$F239,"")))</f>
        <v>#N/A</v>
      </c>
    </row>
    <row r="240" spans="2:14">
      <c r="B240" s="17">
        <f>'Contas a Receber'!C240</f>
        <v>0</v>
      </c>
      <c r="C240" s="17" t="e">
        <f>IF(VLOOKUP($B240,'Contas a Receber'!$C240:$F240,2,FALSE)=C$2,'Contas a Receber'!$E240/'Contas a Receber'!$F240,"")</f>
        <v>#N/A</v>
      </c>
      <c r="D240" s="17" t="e">
        <f>IF(VLOOKUP($B240,'Contas a Receber'!$C240:$G240,5,FALSE)&gt;D$1,"",IF(VLOOKUP($B240,'Contas a Receber'!$C240:$G240,5,FALSE)=D$1,'Contas a Receber'!$E240/'Contas a Receber'!$F240,IF(COUNT($C240:C240)&lt;'Contas a Receber'!$F240,'Contas a Receber'!$E240/'Contas a Receber'!$F240,"")))</f>
        <v>#N/A</v>
      </c>
      <c r="E240" s="17" t="e">
        <f>IF(VLOOKUP($B240,'Contas a Receber'!$C240:$G240,5,FALSE)&gt;E$1,"",IF(VLOOKUP($B240,'Contas a Receber'!$C240:$G240,5,FALSE)=E$1,'Contas a Receber'!$E240/'Contas a Receber'!$F240,IF(COUNT($C240:D240)&lt;'Contas a Receber'!$F240,'Contas a Receber'!$E240/'Contas a Receber'!$F240,"")))</f>
        <v>#N/A</v>
      </c>
      <c r="F240" s="17" t="e">
        <f>IF(VLOOKUP($B240,'Contas a Receber'!$C240:$G240,5,FALSE)&gt;F$1,"",IF(VLOOKUP($B240,'Contas a Receber'!$C240:$G240,5,FALSE)=F$1,'Contas a Receber'!$E240/'Contas a Receber'!$F240,IF(COUNT($C240:E240)&lt;'Contas a Receber'!$F240,'Contas a Receber'!$E240/'Contas a Receber'!$F240,"")))</f>
        <v>#N/A</v>
      </c>
      <c r="G240" s="17" t="e">
        <f>IF(VLOOKUP($B240,'Contas a Receber'!$C240:$G240,5,FALSE)&gt;G$1,"",IF(VLOOKUP($B240,'Contas a Receber'!$C240:$G240,5,FALSE)=G$1,'Contas a Receber'!$E240/'Contas a Receber'!$F240,IF(COUNT($C240:F240)&lt;'Contas a Receber'!$F240,'Contas a Receber'!$E240/'Contas a Receber'!$F240,"")))</f>
        <v>#N/A</v>
      </c>
      <c r="H240" s="17" t="e">
        <f>IF(VLOOKUP($B240,'Contas a Receber'!$C240:$G240,5,FALSE)&gt;H$1,"",IF(VLOOKUP($B240,'Contas a Receber'!$C240:$G240,5,FALSE)=H$1,'Contas a Receber'!$E240/'Contas a Receber'!$F240,IF(COUNT($C240:G240)&lt;'Contas a Receber'!$F240,'Contas a Receber'!$E240/'Contas a Receber'!$F240,"")))</f>
        <v>#N/A</v>
      </c>
      <c r="I240" s="17" t="e">
        <f>IF(VLOOKUP($B240,'Contas a Receber'!$C240:$G240,5,FALSE)&gt;I$1,"",IF(VLOOKUP($B240,'Contas a Receber'!$C240:$G240,5,FALSE)=I$1,'Contas a Receber'!$E240/'Contas a Receber'!$F240,IF(COUNT($C240:H240)&lt;'Contas a Receber'!$F240,'Contas a Receber'!$E240/'Contas a Receber'!$F240,"")))</f>
        <v>#N/A</v>
      </c>
      <c r="J240" s="17" t="e">
        <f>IF(VLOOKUP($B240,'Contas a Receber'!$C240:$G240,5,FALSE)&gt;J$1,"",IF(VLOOKUP($B240,'Contas a Receber'!$C240:$G240,5,FALSE)=J$1,'Contas a Receber'!$E240/'Contas a Receber'!$F240,IF(COUNT($C240:I240)&lt;'Contas a Receber'!$F240,'Contas a Receber'!$E240/'Contas a Receber'!$F240,"")))</f>
        <v>#N/A</v>
      </c>
      <c r="K240" s="17" t="e">
        <f>IF(VLOOKUP($B240,'Contas a Receber'!$C240:$G240,5,FALSE)&gt;K$1,"",IF(VLOOKUP($B240,'Contas a Receber'!$C240:$G240,5,FALSE)=K$1,'Contas a Receber'!$E240/'Contas a Receber'!$F240,IF(COUNT($C240:J240)&lt;'Contas a Receber'!$F240,'Contas a Receber'!$E240/'Contas a Receber'!$F240,"")))</f>
        <v>#N/A</v>
      </c>
      <c r="L240" s="17" t="e">
        <f>IF(VLOOKUP($B240,'Contas a Receber'!$C240:$G240,5,FALSE)&gt;L$1,"",IF(VLOOKUP($B240,'Contas a Receber'!$C240:$G240,5,FALSE)=L$1,'Contas a Receber'!$E240/'Contas a Receber'!$F240,IF(COUNT($C240:K240)&lt;'Contas a Receber'!$F240,'Contas a Receber'!$E240/'Contas a Receber'!$F240,"")))</f>
        <v>#N/A</v>
      </c>
      <c r="M240" s="17" t="e">
        <f>IF(VLOOKUP($B240,'Contas a Receber'!$C240:$G240,5,FALSE)&gt;M$1,"",IF(VLOOKUP($B240,'Contas a Receber'!$C240:$G240,5,FALSE)=M$1,'Contas a Receber'!$E240/'Contas a Receber'!$F240,IF(COUNT($C240:L240)&lt;'Contas a Receber'!$F240,'Contas a Receber'!$E240/'Contas a Receber'!$F240,"")))</f>
        <v>#N/A</v>
      </c>
      <c r="N240" s="17" t="e">
        <f>IF(VLOOKUP($B240,'Contas a Receber'!$C240:$G240,5,FALSE)&gt;N$1,"",IF(VLOOKUP($B240,'Contas a Receber'!$C240:$G240,5,FALSE)=N$1,'Contas a Receber'!$E240/'Contas a Receber'!$F240,IF(COUNT($C240:M240)&lt;'Contas a Receber'!$F240,'Contas a Receber'!$E240/'Contas a Receber'!$F240,"")))</f>
        <v>#N/A</v>
      </c>
    </row>
    <row r="241" spans="2:14">
      <c r="B241" s="17">
        <f>'Contas a Receber'!C241</f>
        <v>0</v>
      </c>
      <c r="C241" s="17" t="e">
        <f>IF(VLOOKUP($B241,'Contas a Receber'!$C241:$F241,2,FALSE)=C$2,'Contas a Receber'!$E241/'Contas a Receber'!$F241,"")</f>
        <v>#N/A</v>
      </c>
      <c r="D241" s="17" t="e">
        <f>IF(VLOOKUP($B241,'Contas a Receber'!$C241:$G241,5,FALSE)&gt;D$1,"",IF(VLOOKUP($B241,'Contas a Receber'!$C241:$G241,5,FALSE)=D$1,'Contas a Receber'!$E241/'Contas a Receber'!$F241,IF(COUNT($C241:C241)&lt;'Contas a Receber'!$F241,'Contas a Receber'!$E241/'Contas a Receber'!$F241,"")))</f>
        <v>#N/A</v>
      </c>
      <c r="E241" s="17" t="e">
        <f>IF(VLOOKUP($B241,'Contas a Receber'!$C241:$G241,5,FALSE)&gt;E$1,"",IF(VLOOKUP($B241,'Contas a Receber'!$C241:$G241,5,FALSE)=E$1,'Contas a Receber'!$E241/'Contas a Receber'!$F241,IF(COUNT($C241:D241)&lt;'Contas a Receber'!$F241,'Contas a Receber'!$E241/'Contas a Receber'!$F241,"")))</f>
        <v>#N/A</v>
      </c>
      <c r="F241" s="17" t="e">
        <f>IF(VLOOKUP($B241,'Contas a Receber'!$C241:$G241,5,FALSE)&gt;F$1,"",IF(VLOOKUP($B241,'Contas a Receber'!$C241:$G241,5,FALSE)=F$1,'Contas a Receber'!$E241/'Contas a Receber'!$F241,IF(COUNT($C241:E241)&lt;'Contas a Receber'!$F241,'Contas a Receber'!$E241/'Contas a Receber'!$F241,"")))</f>
        <v>#N/A</v>
      </c>
      <c r="G241" s="17" t="e">
        <f>IF(VLOOKUP($B241,'Contas a Receber'!$C241:$G241,5,FALSE)&gt;G$1,"",IF(VLOOKUP($B241,'Contas a Receber'!$C241:$G241,5,FALSE)=G$1,'Contas a Receber'!$E241/'Contas a Receber'!$F241,IF(COUNT($C241:F241)&lt;'Contas a Receber'!$F241,'Contas a Receber'!$E241/'Contas a Receber'!$F241,"")))</f>
        <v>#N/A</v>
      </c>
      <c r="H241" s="17" t="e">
        <f>IF(VLOOKUP($B241,'Contas a Receber'!$C241:$G241,5,FALSE)&gt;H$1,"",IF(VLOOKUP($B241,'Contas a Receber'!$C241:$G241,5,FALSE)=H$1,'Contas a Receber'!$E241/'Contas a Receber'!$F241,IF(COUNT($C241:G241)&lt;'Contas a Receber'!$F241,'Contas a Receber'!$E241/'Contas a Receber'!$F241,"")))</f>
        <v>#N/A</v>
      </c>
      <c r="I241" s="17" t="e">
        <f>IF(VLOOKUP($B241,'Contas a Receber'!$C241:$G241,5,FALSE)&gt;I$1,"",IF(VLOOKUP($B241,'Contas a Receber'!$C241:$G241,5,FALSE)=I$1,'Contas a Receber'!$E241/'Contas a Receber'!$F241,IF(COUNT($C241:H241)&lt;'Contas a Receber'!$F241,'Contas a Receber'!$E241/'Contas a Receber'!$F241,"")))</f>
        <v>#N/A</v>
      </c>
      <c r="J241" s="17" t="e">
        <f>IF(VLOOKUP($B241,'Contas a Receber'!$C241:$G241,5,FALSE)&gt;J$1,"",IF(VLOOKUP($B241,'Contas a Receber'!$C241:$G241,5,FALSE)=J$1,'Contas a Receber'!$E241/'Contas a Receber'!$F241,IF(COUNT($C241:I241)&lt;'Contas a Receber'!$F241,'Contas a Receber'!$E241/'Contas a Receber'!$F241,"")))</f>
        <v>#N/A</v>
      </c>
      <c r="K241" s="17" t="e">
        <f>IF(VLOOKUP($B241,'Contas a Receber'!$C241:$G241,5,FALSE)&gt;K$1,"",IF(VLOOKUP($B241,'Contas a Receber'!$C241:$G241,5,FALSE)=K$1,'Contas a Receber'!$E241/'Contas a Receber'!$F241,IF(COUNT($C241:J241)&lt;'Contas a Receber'!$F241,'Contas a Receber'!$E241/'Contas a Receber'!$F241,"")))</f>
        <v>#N/A</v>
      </c>
      <c r="L241" s="17" t="e">
        <f>IF(VLOOKUP($B241,'Contas a Receber'!$C241:$G241,5,FALSE)&gt;L$1,"",IF(VLOOKUP($B241,'Contas a Receber'!$C241:$G241,5,FALSE)=L$1,'Contas a Receber'!$E241/'Contas a Receber'!$F241,IF(COUNT($C241:K241)&lt;'Contas a Receber'!$F241,'Contas a Receber'!$E241/'Contas a Receber'!$F241,"")))</f>
        <v>#N/A</v>
      </c>
      <c r="M241" s="17" t="e">
        <f>IF(VLOOKUP($B241,'Contas a Receber'!$C241:$G241,5,FALSE)&gt;M$1,"",IF(VLOOKUP($B241,'Contas a Receber'!$C241:$G241,5,FALSE)=M$1,'Contas a Receber'!$E241/'Contas a Receber'!$F241,IF(COUNT($C241:L241)&lt;'Contas a Receber'!$F241,'Contas a Receber'!$E241/'Contas a Receber'!$F241,"")))</f>
        <v>#N/A</v>
      </c>
      <c r="N241" s="17" t="e">
        <f>IF(VLOOKUP($B241,'Contas a Receber'!$C241:$G241,5,FALSE)&gt;N$1,"",IF(VLOOKUP($B241,'Contas a Receber'!$C241:$G241,5,FALSE)=N$1,'Contas a Receber'!$E241/'Contas a Receber'!$F241,IF(COUNT($C241:M241)&lt;'Contas a Receber'!$F241,'Contas a Receber'!$E241/'Contas a Receber'!$F241,"")))</f>
        <v>#N/A</v>
      </c>
    </row>
    <row r="242" spans="2:14">
      <c r="B242" s="17">
        <f>'Contas a Receber'!C242</f>
        <v>0</v>
      </c>
      <c r="C242" s="17" t="e">
        <f>IF(VLOOKUP($B242,'Contas a Receber'!$C242:$F242,2,FALSE)=C$2,'Contas a Receber'!$E242/'Contas a Receber'!$F242,"")</f>
        <v>#N/A</v>
      </c>
      <c r="D242" s="17" t="e">
        <f>IF(VLOOKUP($B242,'Contas a Receber'!$C242:$G242,5,FALSE)&gt;D$1,"",IF(VLOOKUP($B242,'Contas a Receber'!$C242:$G242,5,FALSE)=D$1,'Contas a Receber'!$E242/'Contas a Receber'!$F242,IF(COUNT($C242:C242)&lt;'Contas a Receber'!$F242,'Contas a Receber'!$E242/'Contas a Receber'!$F242,"")))</f>
        <v>#N/A</v>
      </c>
      <c r="E242" s="17" t="e">
        <f>IF(VLOOKUP($B242,'Contas a Receber'!$C242:$G242,5,FALSE)&gt;E$1,"",IF(VLOOKUP($B242,'Contas a Receber'!$C242:$G242,5,FALSE)=E$1,'Contas a Receber'!$E242/'Contas a Receber'!$F242,IF(COUNT($C242:D242)&lt;'Contas a Receber'!$F242,'Contas a Receber'!$E242/'Contas a Receber'!$F242,"")))</f>
        <v>#N/A</v>
      </c>
      <c r="F242" s="17" t="e">
        <f>IF(VLOOKUP($B242,'Contas a Receber'!$C242:$G242,5,FALSE)&gt;F$1,"",IF(VLOOKUP($B242,'Contas a Receber'!$C242:$G242,5,FALSE)=F$1,'Contas a Receber'!$E242/'Contas a Receber'!$F242,IF(COUNT($C242:E242)&lt;'Contas a Receber'!$F242,'Contas a Receber'!$E242/'Contas a Receber'!$F242,"")))</f>
        <v>#N/A</v>
      </c>
      <c r="G242" s="17" t="e">
        <f>IF(VLOOKUP($B242,'Contas a Receber'!$C242:$G242,5,FALSE)&gt;G$1,"",IF(VLOOKUP($B242,'Contas a Receber'!$C242:$G242,5,FALSE)=G$1,'Contas a Receber'!$E242/'Contas a Receber'!$F242,IF(COUNT($C242:F242)&lt;'Contas a Receber'!$F242,'Contas a Receber'!$E242/'Contas a Receber'!$F242,"")))</f>
        <v>#N/A</v>
      </c>
      <c r="H242" s="17" t="e">
        <f>IF(VLOOKUP($B242,'Contas a Receber'!$C242:$G242,5,FALSE)&gt;H$1,"",IF(VLOOKUP($B242,'Contas a Receber'!$C242:$G242,5,FALSE)=H$1,'Contas a Receber'!$E242/'Contas a Receber'!$F242,IF(COUNT($C242:G242)&lt;'Contas a Receber'!$F242,'Contas a Receber'!$E242/'Contas a Receber'!$F242,"")))</f>
        <v>#N/A</v>
      </c>
      <c r="I242" s="17" t="e">
        <f>IF(VLOOKUP($B242,'Contas a Receber'!$C242:$G242,5,FALSE)&gt;I$1,"",IF(VLOOKUP($B242,'Contas a Receber'!$C242:$G242,5,FALSE)=I$1,'Contas a Receber'!$E242/'Contas a Receber'!$F242,IF(COUNT($C242:H242)&lt;'Contas a Receber'!$F242,'Contas a Receber'!$E242/'Contas a Receber'!$F242,"")))</f>
        <v>#N/A</v>
      </c>
      <c r="J242" s="17" t="e">
        <f>IF(VLOOKUP($B242,'Contas a Receber'!$C242:$G242,5,FALSE)&gt;J$1,"",IF(VLOOKUP($B242,'Contas a Receber'!$C242:$G242,5,FALSE)=J$1,'Contas a Receber'!$E242/'Contas a Receber'!$F242,IF(COUNT($C242:I242)&lt;'Contas a Receber'!$F242,'Contas a Receber'!$E242/'Contas a Receber'!$F242,"")))</f>
        <v>#N/A</v>
      </c>
      <c r="K242" s="17" t="e">
        <f>IF(VLOOKUP($B242,'Contas a Receber'!$C242:$G242,5,FALSE)&gt;K$1,"",IF(VLOOKUP($B242,'Contas a Receber'!$C242:$G242,5,FALSE)=K$1,'Contas a Receber'!$E242/'Contas a Receber'!$F242,IF(COUNT($C242:J242)&lt;'Contas a Receber'!$F242,'Contas a Receber'!$E242/'Contas a Receber'!$F242,"")))</f>
        <v>#N/A</v>
      </c>
      <c r="L242" s="17" t="e">
        <f>IF(VLOOKUP($B242,'Contas a Receber'!$C242:$G242,5,FALSE)&gt;L$1,"",IF(VLOOKUP($B242,'Contas a Receber'!$C242:$G242,5,FALSE)=L$1,'Contas a Receber'!$E242/'Contas a Receber'!$F242,IF(COUNT($C242:K242)&lt;'Contas a Receber'!$F242,'Contas a Receber'!$E242/'Contas a Receber'!$F242,"")))</f>
        <v>#N/A</v>
      </c>
      <c r="M242" s="17" t="e">
        <f>IF(VLOOKUP($B242,'Contas a Receber'!$C242:$G242,5,FALSE)&gt;M$1,"",IF(VLOOKUP($B242,'Contas a Receber'!$C242:$G242,5,FALSE)=M$1,'Contas a Receber'!$E242/'Contas a Receber'!$F242,IF(COUNT($C242:L242)&lt;'Contas a Receber'!$F242,'Contas a Receber'!$E242/'Contas a Receber'!$F242,"")))</f>
        <v>#N/A</v>
      </c>
      <c r="N242" s="17" t="e">
        <f>IF(VLOOKUP($B242,'Contas a Receber'!$C242:$G242,5,FALSE)&gt;N$1,"",IF(VLOOKUP($B242,'Contas a Receber'!$C242:$G242,5,FALSE)=N$1,'Contas a Receber'!$E242/'Contas a Receber'!$F242,IF(COUNT($C242:M242)&lt;'Contas a Receber'!$F242,'Contas a Receber'!$E242/'Contas a Receber'!$F242,"")))</f>
        <v>#N/A</v>
      </c>
    </row>
    <row r="243" spans="2:14">
      <c r="B243" s="17">
        <f>'Contas a Receber'!C243</f>
        <v>0</v>
      </c>
      <c r="C243" s="17" t="e">
        <f>IF(VLOOKUP($B243,'Contas a Receber'!$C243:$F243,2,FALSE)=C$2,'Contas a Receber'!$E243/'Contas a Receber'!$F243,"")</f>
        <v>#N/A</v>
      </c>
      <c r="D243" s="17" t="e">
        <f>IF(VLOOKUP($B243,'Contas a Receber'!$C243:$G243,5,FALSE)&gt;D$1,"",IF(VLOOKUP($B243,'Contas a Receber'!$C243:$G243,5,FALSE)=D$1,'Contas a Receber'!$E243/'Contas a Receber'!$F243,IF(COUNT($C243:C243)&lt;'Contas a Receber'!$F243,'Contas a Receber'!$E243/'Contas a Receber'!$F243,"")))</f>
        <v>#N/A</v>
      </c>
      <c r="E243" s="17" t="e">
        <f>IF(VLOOKUP($B243,'Contas a Receber'!$C243:$G243,5,FALSE)&gt;E$1,"",IF(VLOOKUP($B243,'Contas a Receber'!$C243:$G243,5,FALSE)=E$1,'Contas a Receber'!$E243/'Contas a Receber'!$F243,IF(COUNT($C243:D243)&lt;'Contas a Receber'!$F243,'Contas a Receber'!$E243/'Contas a Receber'!$F243,"")))</f>
        <v>#N/A</v>
      </c>
      <c r="F243" s="17" t="e">
        <f>IF(VLOOKUP($B243,'Contas a Receber'!$C243:$G243,5,FALSE)&gt;F$1,"",IF(VLOOKUP($B243,'Contas a Receber'!$C243:$G243,5,FALSE)=F$1,'Contas a Receber'!$E243/'Contas a Receber'!$F243,IF(COUNT($C243:E243)&lt;'Contas a Receber'!$F243,'Contas a Receber'!$E243/'Contas a Receber'!$F243,"")))</f>
        <v>#N/A</v>
      </c>
      <c r="G243" s="17" t="e">
        <f>IF(VLOOKUP($B243,'Contas a Receber'!$C243:$G243,5,FALSE)&gt;G$1,"",IF(VLOOKUP($B243,'Contas a Receber'!$C243:$G243,5,FALSE)=G$1,'Contas a Receber'!$E243/'Contas a Receber'!$F243,IF(COUNT($C243:F243)&lt;'Contas a Receber'!$F243,'Contas a Receber'!$E243/'Contas a Receber'!$F243,"")))</f>
        <v>#N/A</v>
      </c>
      <c r="H243" s="17" t="e">
        <f>IF(VLOOKUP($B243,'Contas a Receber'!$C243:$G243,5,FALSE)&gt;H$1,"",IF(VLOOKUP($B243,'Contas a Receber'!$C243:$G243,5,FALSE)=H$1,'Contas a Receber'!$E243/'Contas a Receber'!$F243,IF(COUNT($C243:G243)&lt;'Contas a Receber'!$F243,'Contas a Receber'!$E243/'Contas a Receber'!$F243,"")))</f>
        <v>#N/A</v>
      </c>
      <c r="I243" s="17" t="e">
        <f>IF(VLOOKUP($B243,'Contas a Receber'!$C243:$G243,5,FALSE)&gt;I$1,"",IF(VLOOKUP($B243,'Contas a Receber'!$C243:$G243,5,FALSE)=I$1,'Contas a Receber'!$E243/'Contas a Receber'!$F243,IF(COUNT($C243:H243)&lt;'Contas a Receber'!$F243,'Contas a Receber'!$E243/'Contas a Receber'!$F243,"")))</f>
        <v>#N/A</v>
      </c>
      <c r="J243" s="17" t="e">
        <f>IF(VLOOKUP($B243,'Contas a Receber'!$C243:$G243,5,FALSE)&gt;J$1,"",IF(VLOOKUP($B243,'Contas a Receber'!$C243:$G243,5,FALSE)=J$1,'Contas a Receber'!$E243/'Contas a Receber'!$F243,IF(COUNT($C243:I243)&lt;'Contas a Receber'!$F243,'Contas a Receber'!$E243/'Contas a Receber'!$F243,"")))</f>
        <v>#N/A</v>
      </c>
      <c r="K243" s="17" t="e">
        <f>IF(VLOOKUP($B243,'Contas a Receber'!$C243:$G243,5,FALSE)&gt;K$1,"",IF(VLOOKUP($B243,'Contas a Receber'!$C243:$G243,5,FALSE)=K$1,'Contas a Receber'!$E243/'Contas a Receber'!$F243,IF(COUNT($C243:J243)&lt;'Contas a Receber'!$F243,'Contas a Receber'!$E243/'Contas a Receber'!$F243,"")))</f>
        <v>#N/A</v>
      </c>
      <c r="L243" s="17" t="e">
        <f>IF(VLOOKUP($B243,'Contas a Receber'!$C243:$G243,5,FALSE)&gt;L$1,"",IF(VLOOKUP($B243,'Contas a Receber'!$C243:$G243,5,FALSE)=L$1,'Contas a Receber'!$E243/'Contas a Receber'!$F243,IF(COUNT($C243:K243)&lt;'Contas a Receber'!$F243,'Contas a Receber'!$E243/'Contas a Receber'!$F243,"")))</f>
        <v>#N/A</v>
      </c>
      <c r="M243" s="17" t="e">
        <f>IF(VLOOKUP($B243,'Contas a Receber'!$C243:$G243,5,FALSE)&gt;M$1,"",IF(VLOOKUP($B243,'Contas a Receber'!$C243:$G243,5,FALSE)=M$1,'Contas a Receber'!$E243/'Contas a Receber'!$F243,IF(COUNT($C243:L243)&lt;'Contas a Receber'!$F243,'Contas a Receber'!$E243/'Contas a Receber'!$F243,"")))</f>
        <v>#N/A</v>
      </c>
      <c r="N243" s="17" t="e">
        <f>IF(VLOOKUP($B243,'Contas a Receber'!$C243:$G243,5,FALSE)&gt;N$1,"",IF(VLOOKUP($B243,'Contas a Receber'!$C243:$G243,5,FALSE)=N$1,'Contas a Receber'!$E243/'Contas a Receber'!$F243,IF(COUNT($C243:M243)&lt;'Contas a Receber'!$F243,'Contas a Receber'!$E243/'Contas a Receber'!$F243,"")))</f>
        <v>#N/A</v>
      </c>
    </row>
    <row r="244" spans="2:14">
      <c r="B244" s="17">
        <f>'Contas a Receber'!C244</f>
        <v>0</v>
      </c>
      <c r="C244" s="17" t="e">
        <f>IF(VLOOKUP($B244,'Contas a Receber'!$C244:$F244,2,FALSE)=C$2,'Contas a Receber'!$E244/'Contas a Receber'!$F244,"")</f>
        <v>#N/A</v>
      </c>
      <c r="D244" s="17" t="e">
        <f>IF(VLOOKUP($B244,'Contas a Receber'!$C244:$G244,5,FALSE)&gt;D$1,"",IF(VLOOKUP($B244,'Contas a Receber'!$C244:$G244,5,FALSE)=D$1,'Contas a Receber'!$E244/'Contas a Receber'!$F244,IF(COUNT($C244:C244)&lt;'Contas a Receber'!$F244,'Contas a Receber'!$E244/'Contas a Receber'!$F244,"")))</f>
        <v>#N/A</v>
      </c>
      <c r="E244" s="17" t="e">
        <f>IF(VLOOKUP($B244,'Contas a Receber'!$C244:$G244,5,FALSE)&gt;E$1,"",IF(VLOOKUP($B244,'Contas a Receber'!$C244:$G244,5,FALSE)=E$1,'Contas a Receber'!$E244/'Contas a Receber'!$F244,IF(COUNT($C244:D244)&lt;'Contas a Receber'!$F244,'Contas a Receber'!$E244/'Contas a Receber'!$F244,"")))</f>
        <v>#N/A</v>
      </c>
      <c r="F244" s="17" t="e">
        <f>IF(VLOOKUP($B244,'Contas a Receber'!$C244:$G244,5,FALSE)&gt;F$1,"",IF(VLOOKUP($B244,'Contas a Receber'!$C244:$G244,5,FALSE)=F$1,'Contas a Receber'!$E244/'Contas a Receber'!$F244,IF(COUNT($C244:E244)&lt;'Contas a Receber'!$F244,'Contas a Receber'!$E244/'Contas a Receber'!$F244,"")))</f>
        <v>#N/A</v>
      </c>
      <c r="G244" s="17" t="e">
        <f>IF(VLOOKUP($B244,'Contas a Receber'!$C244:$G244,5,FALSE)&gt;G$1,"",IF(VLOOKUP($B244,'Contas a Receber'!$C244:$G244,5,FALSE)=G$1,'Contas a Receber'!$E244/'Contas a Receber'!$F244,IF(COUNT($C244:F244)&lt;'Contas a Receber'!$F244,'Contas a Receber'!$E244/'Contas a Receber'!$F244,"")))</f>
        <v>#N/A</v>
      </c>
      <c r="H244" s="17" t="e">
        <f>IF(VLOOKUP($B244,'Contas a Receber'!$C244:$G244,5,FALSE)&gt;H$1,"",IF(VLOOKUP($B244,'Contas a Receber'!$C244:$G244,5,FALSE)=H$1,'Contas a Receber'!$E244/'Contas a Receber'!$F244,IF(COUNT($C244:G244)&lt;'Contas a Receber'!$F244,'Contas a Receber'!$E244/'Contas a Receber'!$F244,"")))</f>
        <v>#N/A</v>
      </c>
      <c r="I244" s="17" t="e">
        <f>IF(VLOOKUP($B244,'Contas a Receber'!$C244:$G244,5,FALSE)&gt;I$1,"",IF(VLOOKUP($B244,'Contas a Receber'!$C244:$G244,5,FALSE)=I$1,'Contas a Receber'!$E244/'Contas a Receber'!$F244,IF(COUNT($C244:H244)&lt;'Contas a Receber'!$F244,'Contas a Receber'!$E244/'Contas a Receber'!$F244,"")))</f>
        <v>#N/A</v>
      </c>
      <c r="J244" s="17" t="e">
        <f>IF(VLOOKUP($B244,'Contas a Receber'!$C244:$G244,5,FALSE)&gt;J$1,"",IF(VLOOKUP($B244,'Contas a Receber'!$C244:$G244,5,FALSE)=J$1,'Contas a Receber'!$E244/'Contas a Receber'!$F244,IF(COUNT($C244:I244)&lt;'Contas a Receber'!$F244,'Contas a Receber'!$E244/'Contas a Receber'!$F244,"")))</f>
        <v>#N/A</v>
      </c>
      <c r="K244" s="17" t="e">
        <f>IF(VLOOKUP($B244,'Contas a Receber'!$C244:$G244,5,FALSE)&gt;K$1,"",IF(VLOOKUP($B244,'Contas a Receber'!$C244:$G244,5,FALSE)=K$1,'Contas a Receber'!$E244/'Contas a Receber'!$F244,IF(COUNT($C244:J244)&lt;'Contas a Receber'!$F244,'Contas a Receber'!$E244/'Contas a Receber'!$F244,"")))</f>
        <v>#N/A</v>
      </c>
      <c r="L244" s="17" t="e">
        <f>IF(VLOOKUP($B244,'Contas a Receber'!$C244:$G244,5,FALSE)&gt;L$1,"",IF(VLOOKUP($B244,'Contas a Receber'!$C244:$G244,5,FALSE)=L$1,'Contas a Receber'!$E244/'Contas a Receber'!$F244,IF(COUNT($C244:K244)&lt;'Contas a Receber'!$F244,'Contas a Receber'!$E244/'Contas a Receber'!$F244,"")))</f>
        <v>#N/A</v>
      </c>
      <c r="M244" s="17" t="e">
        <f>IF(VLOOKUP($B244,'Contas a Receber'!$C244:$G244,5,FALSE)&gt;M$1,"",IF(VLOOKUP($B244,'Contas a Receber'!$C244:$G244,5,FALSE)=M$1,'Contas a Receber'!$E244/'Contas a Receber'!$F244,IF(COUNT($C244:L244)&lt;'Contas a Receber'!$F244,'Contas a Receber'!$E244/'Contas a Receber'!$F244,"")))</f>
        <v>#N/A</v>
      </c>
      <c r="N244" s="17" t="e">
        <f>IF(VLOOKUP($B244,'Contas a Receber'!$C244:$G244,5,FALSE)&gt;N$1,"",IF(VLOOKUP($B244,'Contas a Receber'!$C244:$G244,5,FALSE)=N$1,'Contas a Receber'!$E244/'Contas a Receber'!$F244,IF(COUNT($C244:M244)&lt;'Contas a Receber'!$F244,'Contas a Receber'!$E244/'Contas a Receber'!$F244,"")))</f>
        <v>#N/A</v>
      </c>
    </row>
    <row r="245" spans="2:14">
      <c r="B245" s="17">
        <f>'Contas a Receber'!C245</f>
        <v>0</v>
      </c>
      <c r="C245" s="17" t="e">
        <f>IF(VLOOKUP($B245,'Contas a Receber'!$C245:$F245,2,FALSE)=C$2,'Contas a Receber'!$E245/'Contas a Receber'!$F245,"")</f>
        <v>#N/A</v>
      </c>
      <c r="D245" s="17" t="e">
        <f>IF(VLOOKUP($B245,'Contas a Receber'!$C245:$G245,5,FALSE)&gt;D$1,"",IF(VLOOKUP($B245,'Contas a Receber'!$C245:$G245,5,FALSE)=D$1,'Contas a Receber'!$E245/'Contas a Receber'!$F245,IF(COUNT($C245:C245)&lt;'Contas a Receber'!$F245,'Contas a Receber'!$E245/'Contas a Receber'!$F245,"")))</f>
        <v>#N/A</v>
      </c>
      <c r="E245" s="17" t="e">
        <f>IF(VLOOKUP($B245,'Contas a Receber'!$C245:$G245,5,FALSE)&gt;E$1,"",IF(VLOOKUP($B245,'Contas a Receber'!$C245:$G245,5,FALSE)=E$1,'Contas a Receber'!$E245/'Contas a Receber'!$F245,IF(COUNT($C245:D245)&lt;'Contas a Receber'!$F245,'Contas a Receber'!$E245/'Contas a Receber'!$F245,"")))</f>
        <v>#N/A</v>
      </c>
      <c r="F245" s="17" t="e">
        <f>IF(VLOOKUP($B245,'Contas a Receber'!$C245:$G245,5,FALSE)&gt;F$1,"",IF(VLOOKUP($B245,'Contas a Receber'!$C245:$G245,5,FALSE)=F$1,'Contas a Receber'!$E245/'Contas a Receber'!$F245,IF(COUNT($C245:E245)&lt;'Contas a Receber'!$F245,'Contas a Receber'!$E245/'Contas a Receber'!$F245,"")))</f>
        <v>#N/A</v>
      </c>
      <c r="G245" s="17" t="e">
        <f>IF(VLOOKUP($B245,'Contas a Receber'!$C245:$G245,5,FALSE)&gt;G$1,"",IF(VLOOKUP($B245,'Contas a Receber'!$C245:$G245,5,FALSE)=G$1,'Contas a Receber'!$E245/'Contas a Receber'!$F245,IF(COUNT($C245:F245)&lt;'Contas a Receber'!$F245,'Contas a Receber'!$E245/'Contas a Receber'!$F245,"")))</f>
        <v>#N/A</v>
      </c>
      <c r="H245" s="17" t="e">
        <f>IF(VLOOKUP($B245,'Contas a Receber'!$C245:$G245,5,FALSE)&gt;H$1,"",IF(VLOOKUP($B245,'Contas a Receber'!$C245:$G245,5,FALSE)=H$1,'Contas a Receber'!$E245/'Contas a Receber'!$F245,IF(COUNT($C245:G245)&lt;'Contas a Receber'!$F245,'Contas a Receber'!$E245/'Contas a Receber'!$F245,"")))</f>
        <v>#N/A</v>
      </c>
      <c r="I245" s="17" t="e">
        <f>IF(VLOOKUP($B245,'Contas a Receber'!$C245:$G245,5,FALSE)&gt;I$1,"",IF(VLOOKUP($B245,'Contas a Receber'!$C245:$G245,5,FALSE)=I$1,'Contas a Receber'!$E245/'Contas a Receber'!$F245,IF(COUNT($C245:H245)&lt;'Contas a Receber'!$F245,'Contas a Receber'!$E245/'Contas a Receber'!$F245,"")))</f>
        <v>#N/A</v>
      </c>
      <c r="J245" s="17" t="e">
        <f>IF(VLOOKUP($B245,'Contas a Receber'!$C245:$G245,5,FALSE)&gt;J$1,"",IF(VLOOKUP($B245,'Contas a Receber'!$C245:$G245,5,FALSE)=J$1,'Contas a Receber'!$E245/'Contas a Receber'!$F245,IF(COUNT($C245:I245)&lt;'Contas a Receber'!$F245,'Contas a Receber'!$E245/'Contas a Receber'!$F245,"")))</f>
        <v>#N/A</v>
      </c>
      <c r="K245" s="17" t="e">
        <f>IF(VLOOKUP($B245,'Contas a Receber'!$C245:$G245,5,FALSE)&gt;K$1,"",IF(VLOOKUP($B245,'Contas a Receber'!$C245:$G245,5,FALSE)=K$1,'Contas a Receber'!$E245/'Contas a Receber'!$F245,IF(COUNT($C245:J245)&lt;'Contas a Receber'!$F245,'Contas a Receber'!$E245/'Contas a Receber'!$F245,"")))</f>
        <v>#N/A</v>
      </c>
      <c r="L245" s="17" t="e">
        <f>IF(VLOOKUP($B245,'Contas a Receber'!$C245:$G245,5,FALSE)&gt;L$1,"",IF(VLOOKUP($B245,'Contas a Receber'!$C245:$G245,5,FALSE)=L$1,'Contas a Receber'!$E245/'Contas a Receber'!$F245,IF(COUNT($C245:K245)&lt;'Contas a Receber'!$F245,'Contas a Receber'!$E245/'Contas a Receber'!$F245,"")))</f>
        <v>#N/A</v>
      </c>
      <c r="M245" s="17" t="e">
        <f>IF(VLOOKUP($B245,'Contas a Receber'!$C245:$G245,5,FALSE)&gt;M$1,"",IF(VLOOKUP($B245,'Contas a Receber'!$C245:$G245,5,FALSE)=M$1,'Contas a Receber'!$E245/'Contas a Receber'!$F245,IF(COUNT($C245:L245)&lt;'Contas a Receber'!$F245,'Contas a Receber'!$E245/'Contas a Receber'!$F245,"")))</f>
        <v>#N/A</v>
      </c>
      <c r="N245" s="17" t="e">
        <f>IF(VLOOKUP($B245,'Contas a Receber'!$C245:$G245,5,FALSE)&gt;N$1,"",IF(VLOOKUP($B245,'Contas a Receber'!$C245:$G245,5,FALSE)=N$1,'Contas a Receber'!$E245/'Contas a Receber'!$F245,IF(COUNT($C245:M245)&lt;'Contas a Receber'!$F245,'Contas a Receber'!$E245/'Contas a Receber'!$F245,"")))</f>
        <v>#N/A</v>
      </c>
    </row>
    <row r="246" spans="2:14">
      <c r="B246" s="17">
        <f>'Contas a Receber'!C246</f>
        <v>0</v>
      </c>
      <c r="C246" s="17" t="e">
        <f>IF(VLOOKUP($B246,'Contas a Receber'!$C246:$F246,2,FALSE)=C$2,'Contas a Receber'!$E246/'Contas a Receber'!$F246,"")</f>
        <v>#N/A</v>
      </c>
      <c r="D246" s="17" t="e">
        <f>IF(VLOOKUP($B246,'Contas a Receber'!$C246:$G246,5,FALSE)&gt;D$1,"",IF(VLOOKUP($B246,'Contas a Receber'!$C246:$G246,5,FALSE)=D$1,'Contas a Receber'!$E246/'Contas a Receber'!$F246,IF(COUNT($C246:C246)&lt;'Contas a Receber'!$F246,'Contas a Receber'!$E246/'Contas a Receber'!$F246,"")))</f>
        <v>#N/A</v>
      </c>
      <c r="E246" s="17" t="e">
        <f>IF(VLOOKUP($B246,'Contas a Receber'!$C246:$G246,5,FALSE)&gt;E$1,"",IF(VLOOKUP($B246,'Contas a Receber'!$C246:$G246,5,FALSE)=E$1,'Contas a Receber'!$E246/'Contas a Receber'!$F246,IF(COUNT($C246:D246)&lt;'Contas a Receber'!$F246,'Contas a Receber'!$E246/'Contas a Receber'!$F246,"")))</f>
        <v>#N/A</v>
      </c>
      <c r="F246" s="17" t="e">
        <f>IF(VLOOKUP($B246,'Contas a Receber'!$C246:$G246,5,FALSE)&gt;F$1,"",IF(VLOOKUP($B246,'Contas a Receber'!$C246:$G246,5,FALSE)=F$1,'Contas a Receber'!$E246/'Contas a Receber'!$F246,IF(COUNT($C246:E246)&lt;'Contas a Receber'!$F246,'Contas a Receber'!$E246/'Contas a Receber'!$F246,"")))</f>
        <v>#N/A</v>
      </c>
      <c r="G246" s="17" t="e">
        <f>IF(VLOOKUP($B246,'Contas a Receber'!$C246:$G246,5,FALSE)&gt;G$1,"",IF(VLOOKUP($B246,'Contas a Receber'!$C246:$G246,5,FALSE)=G$1,'Contas a Receber'!$E246/'Contas a Receber'!$F246,IF(COUNT($C246:F246)&lt;'Contas a Receber'!$F246,'Contas a Receber'!$E246/'Contas a Receber'!$F246,"")))</f>
        <v>#N/A</v>
      </c>
      <c r="H246" s="17" t="e">
        <f>IF(VLOOKUP($B246,'Contas a Receber'!$C246:$G246,5,FALSE)&gt;H$1,"",IF(VLOOKUP($B246,'Contas a Receber'!$C246:$G246,5,FALSE)=H$1,'Contas a Receber'!$E246/'Contas a Receber'!$F246,IF(COUNT($C246:G246)&lt;'Contas a Receber'!$F246,'Contas a Receber'!$E246/'Contas a Receber'!$F246,"")))</f>
        <v>#N/A</v>
      </c>
      <c r="I246" s="17" t="e">
        <f>IF(VLOOKUP($B246,'Contas a Receber'!$C246:$G246,5,FALSE)&gt;I$1,"",IF(VLOOKUP($B246,'Contas a Receber'!$C246:$G246,5,FALSE)=I$1,'Contas a Receber'!$E246/'Contas a Receber'!$F246,IF(COUNT($C246:H246)&lt;'Contas a Receber'!$F246,'Contas a Receber'!$E246/'Contas a Receber'!$F246,"")))</f>
        <v>#N/A</v>
      </c>
      <c r="J246" s="17" t="e">
        <f>IF(VLOOKUP($B246,'Contas a Receber'!$C246:$G246,5,FALSE)&gt;J$1,"",IF(VLOOKUP($B246,'Contas a Receber'!$C246:$G246,5,FALSE)=J$1,'Contas a Receber'!$E246/'Contas a Receber'!$F246,IF(COUNT($C246:I246)&lt;'Contas a Receber'!$F246,'Contas a Receber'!$E246/'Contas a Receber'!$F246,"")))</f>
        <v>#N/A</v>
      </c>
      <c r="K246" s="17" t="e">
        <f>IF(VLOOKUP($B246,'Contas a Receber'!$C246:$G246,5,FALSE)&gt;K$1,"",IF(VLOOKUP($B246,'Contas a Receber'!$C246:$G246,5,FALSE)=K$1,'Contas a Receber'!$E246/'Contas a Receber'!$F246,IF(COUNT($C246:J246)&lt;'Contas a Receber'!$F246,'Contas a Receber'!$E246/'Contas a Receber'!$F246,"")))</f>
        <v>#N/A</v>
      </c>
      <c r="L246" s="17" t="e">
        <f>IF(VLOOKUP($B246,'Contas a Receber'!$C246:$G246,5,FALSE)&gt;L$1,"",IF(VLOOKUP($B246,'Contas a Receber'!$C246:$G246,5,FALSE)=L$1,'Contas a Receber'!$E246/'Contas a Receber'!$F246,IF(COUNT($C246:K246)&lt;'Contas a Receber'!$F246,'Contas a Receber'!$E246/'Contas a Receber'!$F246,"")))</f>
        <v>#N/A</v>
      </c>
      <c r="M246" s="17" t="e">
        <f>IF(VLOOKUP($B246,'Contas a Receber'!$C246:$G246,5,FALSE)&gt;M$1,"",IF(VLOOKUP($B246,'Contas a Receber'!$C246:$G246,5,FALSE)=M$1,'Contas a Receber'!$E246/'Contas a Receber'!$F246,IF(COUNT($C246:L246)&lt;'Contas a Receber'!$F246,'Contas a Receber'!$E246/'Contas a Receber'!$F246,"")))</f>
        <v>#N/A</v>
      </c>
      <c r="N246" s="17" t="e">
        <f>IF(VLOOKUP($B246,'Contas a Receber'!$C246:$G246,5,FALSE)&gt;N$1,"",IF(VLOOKUP($B246,'Contas a Receber'!$C246:$G246,5,FALSE)=N$1,'Contas a Receber'!$E246/'Contas a Receber'!$F246,IF(COUNT($C246:M246)&lt;'Contas a Receber'!$F246,'Contas a Receber'!$E246/'Contas a Receber'!$F246,"")))</f>
        <v>#N/A</v>
      </c>
    </row>
    <row r="247" spans="2:14">
      <c r="B247" s="17">
        <f>'Contas a Receber'!C247</f>
        <v>0</v>
      </c>
      <c r="C247" s="17" t="e">
        <f>IF(VLOOKUP($B247,'Contas a Receber'!$C247:$F247,2,FALSE)=C$2,'Contas a Receber'!$E247/'Contas a Receber'!$F247,"")</f>
        <v>#N/A</v>
      </c>
      <c r="D247" s="17" t="e">
        <f>IF(VLOOKUP($B247,'Contas a Receber'!$C247:$G247,5,FALSE)&gt;D$1,"",IF(VLOOKUP($B247,'Contas a Receber'!$C247:$G247,5,FALSE)=D$1,'Contas a Receber'!$E247/'Contas a Receber'!$F247,IF(COUNT($C247:C247)&lt;'Contas a Receber'!$F247,'Contas a Receber'!$E247/'Contas a Receber'!$F247,"")))</f>
        <v>#N/A</v>
      </c>
      <c r="E247" s="17" t="e">
        <f>IF(VLOOKUP($B247,'Contas a Receber'!$C247:$G247,5,FALSE)&gt;E$1,"",IF(VLOOKUP($B247,'Contas a Receber'!$C247:$G247,5,FALSE)=E$1,'Contas a Receber'!$E247/'Contas a Receber'!$F247,IF(COUNT($C247:D247)&lt;'Contas a Receber'!$F247,'Contas a Receber'!$E247/'Contas a Receber'!$F247,"")))</f>
        <v>#N/A</v>
      </c>
      <c r="F247" s="17" t="e">
        <f>IF(VLOOKUP($B247,'Contas a Receber'!$C247:$G247,5,FALSE)&gt;F$1,"",IF(VLOOKUP($B247,'Contas a Receber'!$C247:$G247,5,FALSE)=F$1,'Contas a Receber'!$E247/'Contas a Receber'!$F247,IF(COUNT($C247:E247)&lt;'Contas a Receber'!$F247,'Contas a Receber'!$E247/'Contas a Receber'!$F247,"")))</f>
        <v>#N/A</v>
      </c>
      <c r="G247" s="17" t="e">
        <f>IF(VLOOKUP($B247,'Contas a Receber'!$C247:$G247,5,FALSE)&gt;G$1,"",IF(VLOOKUP($B247,'Contas a Receber'!$C247:$G247,5,FALSE)=G$1,'Contas a Receber'!$E247/'Contas a Receber'!$F247,IF(COUNT($C247:F247)&lt;'Contas a Receber'!$F247,'Contas a Receber'!$E247/'Contas a Receber'!$F247,"")))</f>
        <v>#N/A</v>
      </c>
      <c r="H247" s="17" t="e">
        <f>IF(VLOOKUP($B247,'Contas a Receber'!$C247:$G247,5,FALSE)&gt;H$1,"",IF(VLOOKUP($B247,'Contas a Receber'!$C247:$G247,5,FALSE)=H$1,'Contas a Receber'!$E247/'Contas a Receber'!$F247,IF(COUNT($C247:G247)&lt;'Contas a Receber'!$F247,'Contas a Receber'!$E247/'Contas a Receber'!$F247,"")))</f>
        <v>#N/A</v>
      </c>
      <c r="I247" s="17" t="e">
        <f>IF(VLOOKUP($B247,'Contas a Receber'!$C247:$G247,5,FALSE)&gt;I$1,"",IF(VLOOKUP($B247,'Contas a Receber'!$C247:$G247,5,FALSE)=I$1,'Contas a Receber'!$E247/'Contas a Receber'!$F247,IF(COUNT($C247:H247)&lt;'Contas a Receber'!$F247,'Contas a Receber'!$E247/'Contas a Receber'!$F247,"")))</f>
        <v>#N/A</v>
      </c>
      <c r="J247" s="17" t="e">
        <f>IF(VLOOKUP($B247,'Contas a Receber'!$C247:$G247,5,FALSE)&gt;J$1,"",IF(VLOOKUP($B247,'Contas a Receber'!$C247:$G247,5,FALSE)=J$1,'Contas a Receber'!$E247/'Contas a Receber'!$F247,IF(COUNT($C247:I247)&lt;'Contas a Receber'!$F247,'Contas a Receber'!$E247/'Contas a Receber'!$F247,"")))</f>
        <v>#N/A</v>
      </c>
      <c r="K247" s="17" t="e">
        <f>IF(VLOOKUP($B247,'Contas a Receber'!$C247:$G247,5,FALSE)&gt;K$1,"",IF(VLOOKUP($B247,'Contas a Receber'!$C247:$G247,5,FALSE)=K$1,'Contas a Receber'!$E247/'Contas a Receber'!$F247,IF(COUNT($C247:J247)&lt;'Contas a Receber'!$F247,'Contas a Receber'!$E247/'Contas a Receber'!$F247,"")))</f>
        <v>#N/A</v>
      </c>
      <c r="L247" s="17" t="e">
        <f>IF(VLOOKUP($B247,'Contas a Receber'!$C247:$G247,5,FALSE)&gt;L$1,"",IF(VLOOKUP($B247,'Contas a Receber'!$C247:$G247,5,FALSE)=L$1,'Contas a Receber'!$E247/'Contas a Receber'!$F247,IF(COUNT($C247:K247)&lt;'Contas a Receber'!$F247,'Contas a Receber'!$E247/'Contas a Receber'!$F247,"")))</f>
        <v>#N/A</v>
      </c>
      <c r="M247" s="17" t="e">
        <f>IF(VLOOKUP($B247,'Contas a Receber'!$C247:$G247,5,FALSE)&gt;M$1,"",IF(VLOOKUP($B247,'Contas a Receber'!$C247:$G247,5,FALSE)=M$1,'Contas a Receber'!$E247/'Contas a Receber'!$F247,IF(COUNT($C247:L247)&lt;'Contas a Receber'!$F247,'Contas a Receber'!$E247/'Contas a Receber'!$F247,"")))</f>
        <v>#N/A</v>
      </c>
      <c r="N247" s="17" t="e">
        <f>IF(VLOOKUP($B247,'Contas a Receber'!$C247:$G247,5,FALSE)&gt;N$1,"",IF(VLOOKUP($B247,'Contas a Receber'!$C247:$G247,5,FALSE)=N$1,'Contas a Receber'!$E247/'Contas a Receber'!$F247,IF(COUNT($C247:M247)&lt;'Contas a Receber'!$F247,'Contas a Receber'!$E247/'Contas a Receber'!$F247,"")))</f>
        <v>#N/A</v>
      </c>
    </row>
    <row r="248" spans="2:14">
      <c r="B248" s="17">
        <f>'Contas a Receber'!C248</f>
        <v>0</v>
      </c>
      <c r="C248" s="17" t="e">
        <f>IF(VLOOKUP($B248,'Contas a Receber'!$C248:$F248,2,FALSE)=C$2,'Contas a Receber'!$E248/'Contas a Receber'!$F248,"")</f>
        <v>#N/A</v>
      </c>
      <c r="D248" s="17" t="e">
        <f>IF(VLOOKUP($B248,'Contas a Receber'!$C248:$G248,5,FALSE)&gt;D$1,"",IF(VLOOKUP($B248,'Contas a Receber'!$C248:$G248,5,FALSE)=D$1,'Contas a Receber'!$E248/'Contas a Receber'!$F248,IF(COUNT($C248:C248)&lt;'Contas a Receber'!$F248,'Contas a Receber'!$E248/'Contas a Receber'!$F248,"")))</f>
        <v>#N/A</v>
      </c>
      <c r="E248" s="17" t="e">
        <f>IF(VLOOKUP($B248,'Contas a Receber'!$C248:$G248,5,FALSE)&gt;E$1,"",IF(VLOOKUP($B248,'Contas a Receber'!$C248:$G248,5,FALSE)=E$1,'Contas a Receber'!$E248/'Contas a Receber'!$F248,IF(COUNT($C248:D248)&lt;'Contas a Receber'!$F248,'Contas a Receber'!$E248/'Contas a Receber'!$F248,"")))</f>
        <v>#N/A</v>
      </c>
      <c r="F248" s="17" t="e">
        <f>IF(VLOOKUP($B248,'Contas a Receber'!$C248:$G248,5,FALSE)&gt;F$1,"",IF(VLOOKUP($B248,'Contas a Receber'!$C248:$G248,5,FALSE)=F$1,'Contas a Receber'!$E248/'Contas a Receber'!$F248,IF(COUNT($C248:E248)&lt;'Contas a Receber'!$F248,'Contas a Receber'!$E248/'Contas a Receber'!$F248,"")))</f>
        <v>#N/A</v>
      </c>
      <c r="G248" s="17" t="e">
        <f>IF(VLOOKUP($B248,'Contas a Receber'!$C248:$G248,5,FALSE)&gt;G$1,"",IF(VLOOKUP($B248,'Contas a Receber'!$C248:$G248,5,FALSE)=G$1,'Contas a Receber'!$E248/'Contas a Receber'!$F248,IF(COUNT($C248:F248)&lt;'Contas a Receber'!$F248,'Contas a Receber'!$E248/'Contas a Receber'!$F248,"")))</f>
        <v>#N/A</v>
      </c>
      <c r="H248" s="17" t="e">
        <f>IF(VLOOKUP($B248,'Contas a Receber'!$C248:$G248,5,FALSE)&gt;H$1,"",IF(VLOOKUP($B248,'Contas a Receber'!$C248:$G248,5,FALSE)=H$1,'Contas a Receber'!$E248/'Contas a Receber'!$F248,IF(COUNT($C248:G248)&lt;'Contas a Receber'!$F248,'Contas a Receber'!$E248/'Contas a Receber'!$F248,"")))</f>
        <v>#N/A</v>
      </c>
      <c r="I248" s="17" t="e">
        <f>IF(VLOOKUP($B248,'Contas a Receber'!$C248:$G248,5,FALSE)&gt;I$1,"",IF(VLOOKUP($B248,'Contas a Receber'!$C248:$G248,5,FALSE)=I$1,'Contas a Receber'!$E248/'Contas a Receber'!$F248,IF(COUNT($C248:H248)&lt;'Contas a Receber'!$F248,'Contas a Receber'!$E248/'Contas a Receber'!$F248,"")))</f>
        <v>#N/A</v>
      </c>
      <c r="J248" s="17" t="e">
        <f>IF(VLOOKUP($B248,'Contas a Receber'!$C248:$G248,5,FALSE)&gt;J$1,"",IF(VLOOKUP($B248,'Contas a Receber'!$C248:$G248,5,FALSE)=J$1,'Contas a Receber'!$E248/'Contas a Receber'!$F248,IF(COUNT($C248:I248)&lt;'Contas a Receber'!$F248,'Contas a Receber'!$E248/'Contas a Receber'!$F248,"")))</f>
        <v>#N/A</v>
      </c>
      <c r="K248" s="17" t="e">
        <f>IF(VLOOKUP($B248,'Contas a Receber'!$C248:$G248,5,FALSE)&gt;K$1,"",IF(VLOOKUP($B248,'Contas a Receber'!$C248:$G248,5,FALSE)=K$1,'Contas a Receber'!$E248/'Contas a Receber'!$F248,IF(COUNT($C248:J248)&lt;'Contas a Receber'!$F248,'Contas a Receber'!$E248/'Contas a Receber'!$F248,"")))</f>
        <v>#N/A</v>
      </c>
      <c r="L248" s="17" t="e">
        <f>IF(VLOOKUP($B248,'Contas a Receber'!$C248:$G248,5,FALSE)&gt;L$1,"",IF(VLOOKUP($B248,'Contas a Receber'!$C248:$G248,5,FALSE)=L$1,'Contas a Receber'!$E248/'Contas a Receber'!$F248,IF(COUNT($C248:K248)&lt;'Contas a Receber'!$F248,'Contas a Receber'!$E248/'Contas a Receber'!$F248,"")))</f>
        <v>#N/A</v>
      </c>
      <c r="M248" s="17" t="e">
        <f>IF(VLOOKUP($B248,'Contas a Receber'!$C248:$G248,5,FALSE)&gt;M$1,"",IF(VLOOKUP($B248,'Contas a Receber'!$C248:$G248,5,FALSE)=M$1,'Contas a Receber'!$E248/'Contas a Receber'!$F248,IF(COUNT($C248:L248)&lt;'Contas a Receber'!$F248,'Contas a Receber'!$E248/'Contas a Receber'!$F248,"")))</f>
        <v>#N/A</v>
      </c>
      <c r="N248" s="17" t="e">
        <f>IF(VLOOKUP($B248,'Contas a Receber'!$C248:$G248,5,FALSE)&gt;N$1,"",IF(VLOOKUP($B248,'Contas a Receber'!$C248:$G248,5,FALSE)=N$1,'Contas a Receber'!$E248/'Contas a Receber'!$F248,IF(COUNT($C248:M248)&lt;'Contas a Receber'!$F248,'Contas a Receber'!$E248/'Contas a Receber'!$F248,"")))</f>
        <v>#N/A</v>
      </c>
    </row>
    <row r="249" spans="2:14">
      <c r="B249" s="17">
        <f>'Contas a Receber'!C249</f>
        <v>0</v>
      </c>
      <c r="C249" s="17" t="e">
        <f>IF(VLOOKUP($B249,'Contas a Receber'!$C249:$F249,2,FALSE)=C$2,'Contas a Receber'!$E249/'Contas a Receber'!$F249,"")</f>
        <v>#N/A</v>
      </c>
      <c r="D249" s="17" t="e">
        <f>IF(VLOOKUP($B249,'Contas a Receber'!$C249:$G249,5,FALSE)&gt;D$1,"",IF(VLOOKUP($B249,'Contas a Receber'!$C249:$G249,5,FALSE)=D$1,'Contas a Receber'!$E249/'Contas a Receber'!$F249,IF(COUNT($C249:C249)&lt;'Contas a Receber'!$F249,'Contas a Receber'!$E249/'Contas a Receber'!$F249,"")))</f>
        <v>#N/A</v>
      </c>
      <c r="E249" s="17" t="e">
        <f>IF(VLOOKUP($B249,'Contas a Receber'!$C249:$G249,5,FALSE)&gt;E$1,"",IF(VLOOKUP($B249,'Contas a Receber'!$C249:$G249,5,FALSE)=E$1,'Contas a Receber'!$E249/'Contas a Receber'!$F249,IF(COUNT($C249:D249)&lt;'Contas a Receber'!$F249,'Contas a Receber'!$E249/'Contas a Receber'!$F249,"")))</f>
        <v>#N/A</v>
      </c>
      <c r="F249" s="17" t="e">
        <f>IF(VLOOKUP($B249,'Contas a Receber'!$C249:$G249,5,FALSE)&gt;F$1,"",IF(VLOOKUP($B249,'Contas a Receber'!$C249:$G249,5,FALSE)=F$1,'Contas a Receber'!$E249/'Contas a Receber'!$F249,IF(COUNT($C249:E249)&lt;'Contas a Receber'!$F249,'Contas a Receber'!$E249/'Contas a Receber'!$F249,"")))</f>
        <v>#N/A</v>
      </c>
      <c r="G249" s="17" t="e">
        <f>IF(VLOOKUP($B249,'Contas a Receber'!$C249:$G249,5,FALSE)&gt;G$1,"",IF(VLOOKUP($B249,'Contas a Receber'!$C249:$G249,5,FALSE)=G$1,'Contas a Receber'!$E249/'Contas a Receber'!$F249,IF(COUNT($C249:F249)&lt;'Contas a Receber'!$F249,'Contas a Receber'!$E249/'Contas a Receber'!$F249,"")))</f>
        <v>#N/A</v>
      </c>
      <c r="H249" s="17" t="e">
        <f>IF(VLOOKUP($B249,'Contas a Receber'!$C249:$G249,5,FALSE)&gt;H$1,"",IF(VLOOKUP($B249,'Contas a Receber'!$C249:$G249,5,FALSE)=H$1,'Contas a Receber'!$E249/'Contas a Receber'!$F249,IF(COUNT($C249:G249)&lt;'Contas a Receber'!$F249,'Contas a Receber'!$E249/'Contas a Receber'!$F249,"")))</f>
        <v>#N/A</v>
      </c>
      <c r="I249" s="17" t="e">
        <f>IF(VLOOKUP($B249,'Contas a Receber'!$C249:$G249,5,FALSE)&gt;I$1,"",IF(VLOOKUP($B249,'Contas a Receber'!$C249:$G249,5,FALSE)=I$1,'Contas a Receber'!$E249/'Contas a Receber'!$F249,IF(COUNT($C249:H249)&lt;'Contas a Receber'!$F249,'Contas a Receber'!$E249/'Contas a Receber'!$F249,"")))</f>
        <v>#N/A</v>
      </c>
      <c r="J249" s="17" t="e">
        <f>IF(VLOOKUP($B249,'Contas a Receber'!$C249:$G249,5,FALSE)&gt;J$1,"",IF(VLOOKUP($B249,'Contas a Receber'!$C249:$G249,5,FALSE)=J$1,'Contas a Receber'!$E249/'Contas a Receber'!$F249,IF(COUNT($C249:I249)&lt;'Contas a Receber'!$F249,'Contas a Receber'!$E249/'Contas a Receber'!$F249,"")))</f>
        <v>#N/A</v>
      </c>
      <c r="K249" s="17" t="e">
        <f>IF(VLOOKUP($B249,'Contas a Receber'!$C249:$G249,5,FALSE)&gt;K$1,"",IF(VLOOKUP($B249,'Contas a Receber'!$C249:$G249,5,FALSE)=K$1,'Contas a Receber'!$E249/'Contas a Receber'!$F249,IF(COUNT($C249:J249)&lt;'Contas a Receber'!$F249,'Contas a Receber'!$E249/'Contas a Receber'!$F249,"")))</f>
        <v>#N/A</v>
      </c>
      <c r="L249" s="17" t="e">
        <f>IF(VLOOKUP($B249,'Contas a Receber'!$C249:$G249,5,FALSE)&gt;L$1,"",IF(VLOOKUP($B249,'Contas a Receber'!$C249:$G249,5,FALSE)=L$1,'Contas a Receber'!$E249/'Contas a Receber'!$F249,IF(COUNT($C249:K249)&lt;'Contas a Receber'!$F249,'Contas a Receber'!$E249/'Contas a Receber'!$F249,"")))</f>
        <v>#N/A</v>
      </c>
      <c r="M249" s="17" t="e">
        <f>IF(VLOOKUP($B249,'Contas a Receber'!$C249:$G249,5,FALSE)&gt;M$1,"",IF(VLOOKUP($B249,'Contas a Receber'!$C249:$G249,5,FALSE)=M$1,'Contas a Receber'!$E249/'Contas a Receber'!$F249,IF(COUNT($C249:L249)&lt;'Contas a Receber'!$F249,'Contas a Receber'!$E249/'Contas a Receber'!$F249,"")))</f>
        <v>#N/A</v>
      </c>
      <c r="N249" s="17" t="e">
        <f>IF(VLOOKUP($B249,'Contas a Receber'!$C249:$G249,5,FALSE)&gt;N$1,"",IF(VLOOKUP($B249,'Contas a Receber'!$C249:$G249,5,FALSE)=N$1,'Contas a Receber'!$E249/'Contas a Receber'!$F249,IF(COUNT($C249:M249)&lt;'Contas a Receber'!$F249,'Contas a Receber'!$E249/'Contas a Receber'!$F249,"")))</f>
        <v>#N/A</v>
      </c>
    </row>
    <row r="250" spans="2:14">
      <c r="B250" s="17">
        <f>'Contas a Receber'!C250</f>
        <v>0</v>
      </c>
      <c r="C250" s="17" t="e">
        <f>IF(VLOOKUP($B250,'Contas a Receber'!$C250:$F250,2,FALSE)=C$2,'Contas a Receber'!$E250/'Contas a Receber'!$F250,"")</f>
        <v>#N/A</v>
      </c>
      <c r="D250" s="17" t="e">
        <f>IF(VLOOKUP($B250,'Contas a Receber'!$C250:$G250,5,FALSE)&gt;D$1,"",IF(VLOOKUP($B250,'Contas a Receber'!$C250:$G250,5,FALSE)=D$1,'Contas a Receber'!$E250/'Contas a Receber'!$F250,IF(COUNT($C250:C250)&lt;'Contas a Receber'!$F250,'Contas a Receber'!$E250/'Contas a Receber'!$F250,"")))</f>
        <v>#N/A</v>
      </c>
      <c r="E250" s="17" t="e">
        <f>IF(VLOOKUP($B250,'Contas a Receber'!$C250:$G250,5,FALSE)&gt;E$1,"",IF(VLOOKUP($B250,'Contas a Receber'!$C250:$G250,5,FALSE)=E$1,'Contas a Receber'!$E250/'Contas a Receber'!$F250,IF(COUNT($C250:D250)&lt;'Contas a Receber'!$F250,'Contas a Receber'!$E250/'Contas a Receber'!$F250,"")))</f>
        <v>#N/A</v>
      </c>
      <c r="F250" s="17" t="e">
        <f>IF(VLOOKUP($B250,'Contas a Receber'!$C250:$G250,5,FALSE)&gt;F$1,"",IF(VLOOKUP($B250,'Contas a Receber'!$C250:$G250,5,FALSE)=F$1,'Contas a Receber'!$E250/'Contas a Receber'!$F250,IF(COUNT($C250:E250)&lt;'Contas a Receber'!$F250,'Contas a Receber'!$E250/'Contas a Receber'!$F250,"")))</f>
        <v>#N/A</v>
      </c>
      <c r="G250" s="17" t="e">
        <f>IF(VLOOKUP($B250,'Contas a Receber'!$C250:$G250,5,FALSE)&gt;G$1,"",IF(VLOOKUP($B250,'Contas a Receber'!$C250:$G250,5,FALSE)=G$1,'Contas a Receber'!$E250/'Contas a Receber'!$F250,IF(COUNT($C250:F250)&lt;'Contas a Receber'!$F250,'Contas a Receber'!$E250/'Contas a Receber'!$F250,"")))</f>
        <v>#N/A</v>
      </c>
      <c r="H250" s="17" t="e">
        <f>IF(VLOOKUP($B250,'Contas a Receber'!$C250:$G250,5,FALSE)&gt;H$1,"",IF(VLOOKUP($B250,'Contas a Receber'!$C250:$G250,5,FALSE)=H$1,'Contas a Receber'!$E250/'Contas a Receber'!$F250,IF(COUNT($C250:G250)&lt;'Contas a Receber'!$F250,'Contas a Receber'!$E250/'Contas a Receber'!$F250,"")))</f>
        <v>#N/A</v>
      </c>
      <c r="I250" s="17" t="e">
        <f>IF(VLOOKUP($B250,'Contas a Receber'!$C250:$G250,5,FALSE)&gt;I$1,"",IF(VLOOKUP($B250,'Contas a Receber'!$C250:$G250,5,FALSE)=I$1,'Contas a Receber'!$E250/'Contas a Receber'!$F250,IF(COUNT($C250:H250)&lt;'Contas a Receber'!$F250,'Contas a Receber'!$E250/'Contas a Receber'!$F250,"")))</f>
        <v>#N/A</v>
      </c>
      <c r="J250" s="17" t="e">
        <f>IF(VLOOKUP($B250,'Contas a Receber'!$C250:$G250,5,FALSE)&gt;J$1,"",IF(VLOOKUP($B250,'Contas a Receber'!$C250:$G250,5,FALSE)=J$1,'Contas a Receber'!$E250/'Contas a Receber'!$F250,IF(COUNT($C250:I250)&lt;'Contas a Receber'!$F250,'Contas a Receber'!$E250/'Contas a Receber'!$F250,"")))</f>
        <v>#N/A</v>
      </c>
      <c r="K250" s="17" t="e">
        <f>IF(VLOOKUP($B250,'Contas a Receber'!$C250:$G250,5,FALSE)&gt;K$1,"",IF(VLOOKUP($B250,'Contas a Receber'!$C250:$G250,5,FALSE)=K$1,'Contas a Receber'!$E250/'Contas a Receber'!$F250,IF(COUNT($C250:J250)&lt;'Contas a Receber'!$F250,'Contas a Receber'!$E250/'Contas a Receber'!$F250,"")))</f>
        <v>#N/A</v>
      </c>
      <c r="L250" s="17" t="e">
        <f>IF(VLOOKUP($B250,'Contas a Receber'!$C250:$G250,5,FALSE)&gt;L$1,"",IF(VLOOKUP($B250,'Contas a Receber'!$C250:$G250,5,FALSE)=L$1,'Contas a Receber'!$E250/'Contas a Receber'!$F250,IF(COUNT($C250:K250)&lt;'Contas a Receber'!$F250,'Contas a Receber'!$E250/'Contas a Receber'!$F250,"")))</f>
        <v>#N/A</v>
      </c>
      <c r="M250" s="17" t="e">
        <f>IF(VLOOKUP($B250,'Contas a Receber'!$C250:$G250,5,FALSE)&gt;M$1,"",IF(VLOOKUP($B250,'Contas a Receber'!$C250:$G250,5,FALSE)=M$1,'Contas a Receber'!$E250/'Contas a Receber'!$F250,IF(COUNT($C250:L250)&lt;'Contas a Receber'!$F250,'Contas a Receber'!$E250/'Contas a Receber'!$F250,"")))</f>
        <v>#N/A</v>
      </c>
      <c r="N250" s="17" t="e">
        <f>IF(VLOOKUP($B250,'Contas a Receber'!$C250:$G250,5,FALSE)&gt;N$1,"",IF(VLOOKUP($B250,'Contas a Receber'!$C250:$G250,5,FALSE)=N$1,'Contas a Receber'!$E250/'Contas a Receber'!$F250,IF(COUNT($C250:M250)&lt;'Contas a Receber'!$F250,'Contas a Receber'!$E250/'Contas a Receber'!$F250,"")))</f>
        <v>#N/A</v>
      </c>
    </row>
    <row r="251" spans="2:14">
      <c r="B251" s="17">
        <f>'Contas a Receber'!C251</f>
        <v>0</v>
      </c>
      <c r="C251" s="17" t="e">
        <f>IF(VLOOKUP($B251,'Contas a Receber'!$C251:$F251,2,FALSE)=C$2,'Contas a Receber'!$E251/'Contas a Receber'!$F251,"")</f>
        <v>#N/A</v>
      </c>
      <c r="D251" s="17" t="e">
        <f>IF(VLOOKUP($B251,'Contas a Receber'!$C251:$G251,5,FALSE)&gt;D$1,"",IF(VLOOKUP($B251,'Contas a Receber'!$C251:$G251,5,FALSE)=D$1,'Contas a Receber'!$E251/'Contas a Receber'!$F251,IF(COUNT($C251:C251)&lt;'Contas a Receber'!$F251,'Contas a Receber'!$E251/'Contas a Receber'!$F251,"")))</f>
        <v>#N/A</v>
      </c>
      <c r="E251" s="17" t="e">
        <f>IF(VLOOKUP($B251,'Contas a Receber'!$C251:$G251,5,FALSE)&gt;E$1,"",IF(VLOOKUP($B251,'Contas a Receber'!$C251:$G251,5,FALSE)=E$1,'Contas a Receber'!$E251/'Contas a Receber'!$F251,IF(COUNT($C251:D251)&lt;'Contas a Receber'!$F251,'Contas a Receber'!$E251/'Contas a Receber'!$F251,"")))</f>
        <v>#N/A</v>
      </c>
      <c r="F251" s="17" t="e">
        <f>IF(VLOOKUP($B251,'Contas a Receber'!$C251:$G251,5,FALSE)&gt;F$1,"",IF(VLOOKUP($B251,'Contas a Receber'!$C251:$G251,5,FALSE)=F$1,'Contas a Receber'!$E251/'Contas a Receber'!$F251,IF(COUNT($C251:E251)&lt;'Contas a Receber'!$F251,'Contas a Receber'!$E251/'Contas a Receber'!$F251,"")))</f>
        <v>#N/A</v>
      </c>
      <c r="G251" s="17" t="e">
        <f>IF(VLOOKUP($B251,'Contas a Receber'!$C251:$G251,5,FALSE)&gt;G$1,"",IF(VLOOKUP($B251,'Contas a Receber'!$C251:$G251,5,FALSE)=G$1,'Contas a Receber'!$E251/'Contas a Receber'!$F251,IF(COUNT($C251:F251)&lt;'Contas a Receber'!$F251,'Contas a Receber'!$E251/'Contas a Receber'!$F251,"")))</f>
        <v>#N/A</v>
      </c>
      <c r="H251" s="17" t="e">
        <f>IF(VLOOKUP($B251,'Contas a Receber'!$C251:$G251,5,FALSE)&gt;H$1,"",IF(VLOOKUP($B251,'Contas a Receber'!$C251:$G251,5,FALSE)=H$1,'Contas a Receber'!$E251/'Contas a Receber'!$F251,IF(COUNT($C251:G251)&lt;'Contas a Receber'!$F251,'Contas a Receber'!$E251/'Contas a Receber'!$F251,"")))</f>
        <v>#N/A</v>
      </c>
      <c r="I251" s="17" t="e">
        <f>IF(VLOOKUP($B251,'Contas a Receber'!$C251:$G251,5,FALSE)&gt;I$1,"",IF(VLOOKUP($B251,'Contas a Receber'!$C251:$G251,5,FALSE)=I$1,'Contas a Receber'!$E251/'Contas a Receber'!$F251,IF(COUNT($C251:H251)&lt;'Contas a Receber'!$F251,'Contas a Receber'!$E251/'Contas a Receber'!$F251,"")))</f>
        <v>#N/A</v>
      </c>
      <c r="J251" s="17" t="e">
        <f>IF(VLOOKUP($B251,'Contas a Receber'!$C251:$G251,5,FALSE)&gt;J$1,"",IF(VLOOKUP($B251,'Contas a Receber'!$C251:$G251,5,FALSE)=J$1,'Contas a Receber'!$E251/'Contas a Receber'!$F251,IF(COUNT($C251:I251)&lt;'Contas a Receber'!$F251,'Contas a Receber'!$E251/'Contas a Receber'!$F251,"")))</f>
        <v>#N/A</v>
      </c>
      <c r="K251" s="17" t="e">
        <f>IF(VLOOKUP($B251,'Contas a Receber'!$C251:$G251,5,FALSE)&gt;K$1,"",IF(VLOOKUP($B251,'Contas a Receber'!$C251:$G251,5,FALSE)=K$1,'Contas a Receber'!$E251/'Contas a Receber'!$F251,IF(COUNT($C251:J251)&lt;'Contas a Receber'!$F251,'Contas a Receber'!$E251/'Contas a Receber'!$F251,"")))</f>
        <v>#N/A</v>
      </c>
      <c r="L251" s="17" t="e">
        <f>IF(VLOOKUP($B251,'Contas a Receber'!$C251:$G251,5,FALSE)&gt;L$1,"",IF(VLOOKUP($B251,'Contas a Receber'!$C251:$G251,5,FALSE)=L$1,'Contas a Receber'!$E251/'Contas a Receber'!$F251,IF(COUNT($C251:K251)&lt;'Contas a Receber'!$F251,'Contas a Receber'!$E251/'Contas a Receber'!$F251,"")))</f>
        <v>#N/A</v>
      </c>
      <c r="M251" s="17" t="e">
        <f>IF(VLOOKUP($B251,'Contas a Receber'!$C251:$G251,5,FALSE)&gt;M$1,"",IF(VLOOKUP($B251,'Contas a Receber'!$C251:$G251,5,FALSE)=M$1,'Contas a Receber'!$E251/'Contas a Receber'!$F251,IF(COUNT($C251:L251)&lt;'Contas a Receber'!$F251,'Contas a Receber'!$E251/'Contas a Receber'!$F251,"")))</f>
        <v>#N/A</v>
      </c>
      <c r="N251" s="17" t="e">
        <f>IF(VLOOKUP($B251,'Contas a Receber'!$C251:$G251,5,FALSE)&gt;N$1,"",IF(VLOOKUP($B251,'Contas a Receber'!$C251:$G251,5,FALSE)=N$1,'Contas a Receber'!$E251/'Contas a Receber'!$F251,IF(COUNT($C251:M251)&lt;'Contas a Receber'!$F251,'Contas a Receber'!$E251/'Contas a Receber'!$F251,"")))</f>
        <v>#N/A</v>
      </c>
    </row>
    <row r="252" spans="2:14">
      <c r="B252" s="17">
        <f>'Contas a Receber'!C252</f>
        <v>0</v>
      </c>
      <c r="C252" s="17" t="e">
        <f>IF(VLOOKUP($B252,'Contas a Receber'!$C252:$F252,2,FALSE)=C$2,'Contas a Receber'!$E252/'Contas a Receber'!$F252,"")</f>
        <v>#N/A</v>
      </c>
      <c r="D252" s="17" t="e">
        <f>IF(VLOOKUP($B252,'Contas a Receber'!$C252:$G252,5,FALSE)&gt;D$1,"",IF(VLOOKUP($B252,'Contas a Receber'!$C252:$G252,5,FALSE)=D$1,'Contas a Receber'!$E252/'Contas a Receber'!$F252,IF(COUNT($C252:C252)&lt;'Contas a Receber'!$F252,'Contas a Receber'!$E252/'Contas a Receber'!$F252,"")))</f>
        <v>#N/A</v>
      </c>
      <c r="E252" s="17" t="e">
        <f>IF(VLOOKUP($B252,'Contas a Receber'!$C252:$G252,5,FALSE)&gt;E$1,"",IF(VLOOKUP($B252,'Contas a Receber'!$C252:$G252,5,FALSE)=E$1,'Contas a Receber'!$E252/'Contas a Receber'!$F252,IF(COUNT($C252:D252)&lt;'Contas a Receber'!$F252,'Contas a Receber'!$E252/'Contas a Receber'!$F252,"")))</f>
        <v>#N/A</v>
      </c>
      <c r="F252" s="17" t="e">
        <f>IF(VLOOKUP($B252,'Contas a Receber'!$C252:$G252,5,FALSE)&gt;F$1,"",IF(VLOOKUP($B252,'Contas a Receber'!$C252:$G252,5,FALSE)=F$1,'Contas a Receber'!$E252/'Contas a Receber'!$F252,IF(COUNT($C252:E252)&lt;'Contas a Receber'!$F252,'Contas a Receber'!$E252/'Contas a Receber'!$F252,"")))</f>
        <v>#N/A</v>
      </c>
      <c r="G252" s="17" t="e">
        <f>IF(VLOOKUP($B252,'Contas a Receber'!$C252:$G252,5,FALSE)&gt;G$1,"",IF(VLOOKUP($B252,'Contas a Receber'!$C252:$G252,5,FALSE)=G$1,'Contas a Receber'!$E252/'Contas a Receber'!$F252,IF(COUNT($C252:F252)&lt;'Contas a Receber'!$F252,'Contas a Receber'!$E252/'Contas a Receber'!$F252,"")))</f>
        <v>#N/A</v>
      </c>
      <c r="H252" s="17" t="e">
        <f>IF(VLOOKUP($B252,'Contas a Receber'!$C252:$G252,5,FALSE)&gt;H$1,"",IF(VLOOKUP($B252,'Contas a Receber'!$C252:$G252,5,FALSE)=H$1,'Contas a Receber'!$E252/'Contas a Receber'!$F252,IF(COUNT($C252:G252)&lt;'Contas a Receber'!$F252,'Contas a Receber'!$E252/'Contas a Receber'!$F252,"")))</f>
        <v>#N/A</v>
      </c>
      <c r="I252" s="17" t="e">
        <f>IF(VLOOKUP($B252,'Contas a Receber'!$C252:$G252,5,FALSE)&gt;I$1,"",IF(VLOOKUP($B252,'Contas a Receber'!$C252:$G252,5,FALSE)=I$1,'Contas a Receber'!$E252/'Contas a Receber'!$F252,IF(COUNT($C252:H252)&lt;'Contas a Receber'!$F252,'Contas a Receber'!$E252/'Contas a Receber'!$F252,"")))</f>
        <v>#N/A</v>
      </c>
      <c r="J252" s="17" t="e">
        <f>IF(VLOOKUP($B252,'Contas a Receber'!$C252:$G252,5,FALSE)&gt;J$1,"",IF(VLOOKUP($B252,'Contas a Receber'!$C252:$G252,5,FALSE)=J$1,'Contas a Receber'!$E252/'Contas a Receber'!$F252,IF(COUNT($C252:I252)&lt;'Contas a Receber'!$F252,'Contas a Receber'!$E252/'Contas a Receber'!$F252,"")))</f>
        <v>#N/A</v>
      </c>
      <c r="K252" s="17" t="e">
        <f>IF(VLOOKUP($B252,'Contas a Receber'!$C252:$G252,5,FALSE)&gt;K$1,"",IF(VLOOKUP($B252,'Contas a Receber'!$C252:$G252,5,FALSE)=K$1,'Contas a Receber'!$E252/'Contas a Receber'!$F252,IF(COUNT($C252:J252)&lt;'Contas a Receber'!$F252,'Contas a Receber'!$E252/'Contas a Receber'!$F252,"")))</f>
        <v>#N/A</v>
      </c>
      <c r="L252" s="17" t="e">
        <f>IF(VLOOKUP($B252,'Contas a Receber'!$C252:$G252,5,FALSE)&gt;L$1,"",IF(VLOOKUP($B252,'Contas a Receber'!$C252:$G252,5,FALSE)=L$1,'Contas a Receber'!$E252/'Contas a Receber'!$F252,IF(COUNT($C252:K252)&lt;'Contas a Receber'!$F252,'Contas a Receber'!$E252/'Contas a Receber'!$F252,"")))</f>
        <v>#N/A</v>
      </c>
      <c r="M252" s="17" t="e">
        <f>IF(VLOOKUP($B252,'Contas a Receber'!$C252:$G252,5,FALSE)&gt;M$1,"",IF(VLOOKUP($B252,'Contas a Receber'!$C252:$G252,5,FALSE)=M$1,'Contas a Receber'!$E252/'Contas a Receber'!$F252,IF(COUNT($C252:L252)&lt;'Contas a Receber'!$F252,'Contas a Receber'!$E252/'Contas a Receber'!$F252,"")))</f>
        <v>#N/A</v>
      </c>
      <c r="N252" s="17" t="e">
        <f>IF(VLOOKUP($B252,'Contas a Receber'!$C252:$G252,5,FALSE)&gt;N$1,"",IF(VLOOKUP($B252,'Contas a Receber'!$C252:$G252,5,FALSE)=N$1,'Contas a Receber'!$E252/'Contas a Receber'!$F252,IF(COUNT($C252:M252)&lt;'Contas a Receber'!$F252,'Contas a Receber'!$E252/'Contas a Receber'!$F252,"")))</f>
        <v>#N/A</v>
      </c>
    </row>
    <row r="253" spans="2:14">
      <c r="B253" s="17">
        <f>'Contas a Receber'!C253</f>
        <v>0</v>
      </c>
      <c r="C253" s="17" t="e">
        <f>IF(VLOOKUP($B253,'Contas a Receber'!$C253:$F253,2,FALSE)=C$2,'Contas a Receber'!$E253/'Contas a Receber'!$F253,"")</f>
        <v>#N/A</v>
      </c>
      <c r="D253" s="17" t="e">
        <f>IF(VLOOKUP($B253,'Contas a Receber'!$C253:$G253,5,FALSE)&gt;D$1,"",IF(VLOOKUP($B253,'Contas a Receber'!$C253:$G253,5,FALSE)=D$1,'Contas a Receber'!$E253/'Contas a Receber'!$F253,IF(COUNT($C253:C253)&lt;'Contas a Receber'!$F253,'Contas a Receber'!$E253/'Contas a Receber'!$F253,"")))</f>
        <v>#N/A</v>
      </c>
      <c r="E253" s="17" t="e">
        <f>IF(VLOOKUP($B253,'Contas a Receber'!$C253:$G253,5,FALSE)&gt;E$1,"",IF(VLOOKUP($B253,'Contas a Receber'!$C253:$G253,5,FALSE)=E$1,'Contas a Receber'!$E253/'Contas a Receber'!$F253,IF(COUNT($C253:D253)&lt;'Contas a Receber'!$F253,'Contas a Receber'!$E253/'Contas a Receber'!$F253,"")))</f>
        <v>#N/A</v>
      </c>
      <c r="F253" s="17" t="e">
        <f>IF(VLOOKUP($B253,'Contas a Receber'!$C253:$G253,5,FALSE)&gt;F$1,"",IF(VLOOKUP($B253,'Contas a Receber'!$C253:$G253,5,FALSE)=F$1,'Contas a Receber'!$E253/'Contas a Receber'!$F253,IF(COUNT($C253:E253)&lt;'Contas a Receber'!$F253,'Contas a Receber'!$E253/'Contas a Receber'!$F253,"")))</f>
        <v>#N/A</v>
      </c>
      <c r="G253" s="17" t="e">
        <f>IF(VLOOKUP($B253,'Contas a Receber'!$C253:$G253,5,FALSE)&gt;G$1,"",IF(VLOOKUP($B253,'Contas a Receber'!$C253:$G253,5,FALSE)=G$1,'Contas a Receber'!$E253/'Contas a Receber'!$F253,IF(COUNT($C253:F253)&lt;'Contas a Receber'!$F253,'Contas a Receber'!$E253/'Contas a Receber'!$F253,"")))</f>
        <v>#N/A</v>
      </c>
      <c r="H253" s="17" t="e">
        <f>IF(VLOOKUP($B253,'Contas a Receber'!$C253:$G253,5,FALSE)&gt;H$1,"",IF(VLOOKUP($B253,'Contas a Receber'!$C253:$G253,5,FALSE)=H$1,'Contas a Receber'!$E253/'Contas a Receber'!$F253,IF(COUNT($C253:G253)&lt;'Contas a Receber'!$F253,'Contas a Receber'!$E253/'Contas a Receber'!$F253,"")))</f>
        <v>#N/A</v>
      </c>
      <c r="I253" s="17" t="e">
        <f>IF(VLOOKUP($B253,'Contas a Receber'!$C253:$G253,5,FALSE)&gt;I$1,"",IF(VLOOKUP($B253,'Contas a Receber'!$C253:$G253,5,FALSE)=I$1,'Contas a Receber'!$E253/'Contas a Receber'!$F253,IF(COUNT($C253:H253)&lt;'Contas a Receber'!$F253,'Contas a Receber'!$E253/'Contas a Receber'!$F253,"")))</f>
        <v>#N/A</v>
      </c>
      <c r="J253" s="17" t="e">
        <f>IF(VLOOKUP($B253,'Contas a Receber'!$C253:$G253,5,FALSE)&gt;J$1,"",IF(VLOOKUP($B253,'Contas a Receber'!$C253:$G253,5,FALSE)=J$1,'Contas a Receber'!$E253/'Contas a Receber'!$F253,IF(COUNT($C253:I253)&lt;'Contas a Receber'!$F253,'Contas a Receber'!$E253/'Contas a Receber'!$F253,"")))</f>
        <v>#N/A</v>
      </c>
      <c r="K253" s="17" t="e">
        <f>IF(VLOOKUP($B253,'Contas a Receber'!$C253:$G253,5,FALSE)&gt;K$1,"",IF(VLOOKUP($B253,'Contas a Receber'!$C253:$G253,5,FALSE)=K$1,'Contas a Receber'!$E253/'Contas a Receber'!$F253,IF(COUNT($C253:J253)&lt;'Contas a Receber'!$F253,'Contas a Receber'!$E253/'Contas a Receber'!$F253,"")))</f>
        <v>#N/A</v>
      </c>
      <c r="L253" s="17" t="e">
        <f>IF(VLOOKUP($B253,'Contas a Receber'!$C253:$G253,5,FALSE)&gt;L$1,"",IF(VLOOKUP($B253,'Contas a Receber'!$C253:$G253,5,FALSE)=L$1,'Contas a Receber'!$E253/'Contas a Receber'!$F253,IF(COUNT($C253:K253)&lt;'Contas a Receber'!$F253,'Contas a Receber'!$E253/'Contas a Receber'!$F253,"")))</f>
        <v>#N/A</v>
      </c>
      <c r="M253" s="17" t="e">
        <f>IF(VLOOKUP($B253,'Contas a Receber'!$C253:$G253,5,FALSE)&gt;M$1,"",IF(VLOOKUP($B253,'Contas a Receber'!$C253:$G253,5,FALSE)=M$1,'Contas a Receber'!$E253/'Contas a Receber'!$F253,IF(COUNT($C253:L253)&lt;'Contas a Receber'!$F253,'Contas a Receber'!$E253/'Contas a Receber'!$F253,"")))</f>
        <v>#N/A</v>
      </c>
      <c r="N253" s="17" t="e">
        <f>IF(VLOOKUP($B253,'Contas a Receber'!$C253:$G253,5,FALSE)&gt;N$1,"",IF(VLOOKUP($B253,'Contas a Receber'!$C253:$G253,5,FALSE)=N$1,'Contas a Receber'!$E253/'Contas a Receber'!$F253,IF(COUNT($C253:M253)&lt;'Contas a Receber'!$F253,'Contas a Receber'!$E253/'Contas a Receber'!$F253,"")))</f>
        <v>#N/A</v>
      </c>
    </row>
    <row r="254" spans="2:14">
      <c r="B254" s="17">
        <f>'Contas a Receber'!C254</f>
        <v>0</v>
      </c>
      <c r="C254" s="17" t="e">
        <f>IF(VLOOKUP($B254,'Contas a Receber'!$C254:$F254,2,FALSE)=C$2,'Contas a Receber'!$E254/'Contas a Receber'!$F254,"")</f>
        <v>#N/A</v>
      </c>
      <c r="D254" s="17" t="e">
        <f>IF(VLOOKUP($B254,'Contas a Receber'!$C254:$G254,5,FALSE)&gt;D$1,"",IF(VLOOKUP($B254,'Contas a Receber'!$C254:$G254,5,FALSE)=D$1,'Contas a Receber'!$E254/'Contas a Receber'!$F254,IF(COUNT($C254:C254)&lt;'Contas a Receber'!$F254,'Contas a Receber'!$E254/'Contas a Receber'!$F254,"")))</f>
        <v>#N/A</v>
      </c>
      <c r="E254" s="17" t="e">
        <f>IF(VLOOKUP($B254,'Contas a Receber'!$C254:$G254,5,FALSE)&gt;E$1,"",IF(VLOOKUP($B254,'Contas a Receber'!$C254:$G254,5,FALSE)=E$1,'Contas a Receber'!$E254/'Contas a Receber'!$F254,IF(COUNT($C254:D254)&lt;'Contas a Receber'!$F254,'Contas a Receber'!$E254/'Contas a Receber'!$F254,"")))</f>
        <v>#N/A</v>
      </c>
      <c r="F254" s="17" t="e">
        <f>IF(VLOOKUP($B254,'Contas a Receber'!$C254:$G254,5,FALSE)&gt;F$1,"",IF(VLOOKUP($B254,'Contas a Receber'!$C254:$G254,5,FALSE)=F$1,'Contas a Receber'!$E254/'Contas a Receber'!$F254,IF(COUNT($C254:E254)&lt;'Contas a Receber'!$F254,'Contas a Receber'!$E254/'Contas a Receber'!$F254,"")))</f>
        <v>#N/A</v>
      </c>
      <c r="G254" s="17" t="e">
        <f>IF(VLOOKUP($B254,'Contas a Receber'!$C254:$G254,5,FALSE)&gt;G$1,"",IF(VLOOKUP($B254,'Contas a Receber'!$C254:$G254,5,FALSE)=G$1,'Contas a Receber'!$E254/'Contas a Receber'!$F254,IF(COUNT($C254:F254)&lt;'Contas a Receber'!$F254,'Contas a Receber'!$E254/'Contas a Receber'!$F254,"")))</f>
        <v>#N/A</v>
      </c>
      <c r="H254" s="17" t="e">
        <f>IF(VLOOKUP($B254,'Contas a Receber'!$C254:$G254,5,FALSE)&gt;H$1,"",IF(VLOOKUP($B254,'Contas a Receber'!$C254:$G254,5,FALSE)=H$1,'Contas a Receber'!$E254/'Contas a Receber'!$F254,IF(COUNT($C254:G254)&lt;'Contas a Receber'!$F254,'Contas a Receber'!$E254/'Contas a Receber'!$F254,"")))</f>
        <v>#N/A</v>
      </c>
      <c r="I254" s="17" t="e">
        <f>IF(VLOOKUP($B254,'Contas a Receber'!$C254:$G254,5,FALSE)&gt;I$1,"",IF(VLOOKUP($B254,'Contas a Receber'!$C254:$G254,5,FALSE)=I$1,'Contas a Receber'!$E254/'Contas a Receber'!$F254,IF(COUNT($C254:H254)&lt;'Contas a Receber'!$F254,'Contas a Receber'!$E254/'Contas a Receber'!$F254,"")))</f>
        <v>#N/A</v>
      </c>
      <c r="J254" s="17" t="e">
        <f>IF(VLOOKUP($B254,'Contas a Receber'!$C254:$G254,5,FALSE)&gt;J$1,"",IF(VLOOKUP($B254,'Contas a Receber'!$C254:$G254,5,FALSE)=J$1,'Contas a Receber'!$E254/'Contas a Receber'!$F254,IF(COUNT($C254:I254)&lt;'Contas a Receber'!$F254,'Contas a Receber'!$E254/'Contas a Receber'!$F254,"")))</f>
        <v>#N/A</v>
      </c>
      <c r="K254" s="17" t="e">
        <f>IF(VLOOKUP($B254,'Contas a Receber'!$C254:$G254,5,FALSE)&gt;K$1,"",IF(VLOOKUP($B254,'Contas a Receber'!$C254:$G254,5,FALSE)=K$1,'Contas a Receber'!$E254/'Contas a Receber'!$F254,IF(COUNT($C254:J254)&lt;'Contas a Receber'!$F254,'Contas a Receber'!$E254/'Contas a Receber'!$F254,"")))</f>
        <v>#N/A</v>
      </c>
      <c r="L254" s="17" t="e">
        <f>IF(VLOOKUP($B254,'Contas a Receber'!$C254:$G254,5,FALSE)&gt;L$1,"",IF(VLOOKUP($B254,'Contas a Receber'!$C254:$G254,5,FALSE)=L$1,'Contas a Receber'!$E254/'Contas a Receber'!$F254,IF(COUNT($C254:K254)&lt;'Contas a Receber'!$F254,'Contas a Receber'!$E254/'Contas a Receber'!$F254,"")))</f>
        <v>#N/A</v>
      </c>
      <c r="M254" s="17" t="e">
        <f>IF(VLOOKUP($B254,'Contas a Receber'!$C254:$G254,5,FALSE)&gt;M$1,"",IF(VLOOKUP($B254,'Contas a Receber'!$C254:$G254,5,FALSE)=M$1,'Contas a Receber'!$E254/'Contas a Receber'!$F254,IF(COUNT($C254:L254)&lt;'Contas a Receber'!$F254,'Contas a Receber'!$E254/'Contas a Receber'!$F254,"")))</f>
        <v>#N/A</v>
      </c>
      <c r="N254" s="17" t="e">
        <f>IF(VLOOKUP($B254,'Contas a Receber'!$C254:$G254,5,FALSE)&gt;N$1,"",IF(VLOOKUP($B254,'Contas a Receber'!$C254:$G254,5,FALSE)=N$1,'Contas a Receber'!$E254/'Contas a Receber'!$F254,IF(COUNT($C254:M254)&lt;'Contas a Receber'!$F254,'Contas a Receber'!$E254/'Contas a Receber'!$F254,"")))</f>
        <v>#N/A</v>
      </c>
    </row>
    <row r="255" spans="2:14">
      <c r="B255" s="17">
        <f>'Contas a Receber'!C255</f>
        <v>0</v>
      </c>
      <c r="C255" s="17" t="e">
        <f>IF(VLOOKUP($B255,'Contas a Receber'!$C255:$F255,2,FALSE)=C$2,'Contas a Receber'!$E255/'Contas a Receber'!$F255,"")</f>
        <v>#N/A</v>
      </c>
      <c r="D255" s="17" t="e">
        <f>IF(VLOOKUP($B255,'Contas a Receber'!$C255:$G255,5,FALSE)&gt;D$1,"",IF(VLOOKUP($B255,'Contas a Receber'!$C255:$G255,5,FALSE)=D$1,'Contas a Receber'!$E255/'Contas a Receber'!$F255,IF(COUNT($C255:C255)&lt;'Contas a Receber'!$F255,'Contas a Receber'!$E255/'Contas a Receber'!$F255,"")))</f>
        <v>#N/A</v>
      </c>
      <c r="E255" s="17" t="e">
        <f>IF(VLOOKUP($B255,'Contas a Receber'!$C255:$G255,5,FALSE)&gt;E$1,"",IF(VLOOKUP($B255,'Contas a Receber'!$C255:$G255,5,FALSE)=E$1,'Contas a Receber'!$E255/'Contas a Receber'!$F255,IF(COUNT($C255:D255)&lt;'Contas a Receber'!$F255,'Contas a Receber'!$E255/'Contas a Receber'!$F255,"")))</f>
        <v>#N/A</v>
      </c>
      <c r="F255" s="17" t="e">
        <f>IF(VLOOKUP($B255,'Contas a Receber'!$C255:$G255,5,FALSE)&gt;F$1,"",IF(VLOOKUP($B255,'Contas a Receber'!$C255:$G255,5,FALSE)=F$1,'Contas a Receber'!$E255/'Contas a Receber'!$F255,IF(COUNT($C255:E255)&lt;'Contas a Receber'!$F255,'Contas a Receber'!$E255/'Contas a Receber'!$F255,"")))</f>
        <v>#N/A</v>
      </c>
      <c r="G255" s="17" t="e">
        <f>IF(VLOOKUP($B255,'Contas a Receber'!$C255:$G255,5,FALSE)&gt;G$1,"",IF(VLOOKUP($B255,'Contas a Receber'!$C255:$G255,5,FALSE)=G$1,'Contas a Receber'!$E255/'Contas a Receber'!$F255,IF(COUNT($C255:F255)&lt;'Contas a Receber'!$F255,'Contas a Receber'!$E255/'Contas a Receber'!$F255,"")))</f>
        <v>#N/A</v>
      </c>
      <c r="H255" s="17" t="e">
        <f>IF(VLOOKUP($B255,'Contas a Receber'!$C255:$G255,5,FALSE)&gt;H$1,"",IF(VLOOKUP($B255,'Contas a Receber'!$C255:$G255,5,FALSE)=H$1,'Contas a Receber'!$E255/'Contas a Receber'!$F255,IF(COUNT($C255:G255)&lt;'Contas a Receber'!$F255,'Contas a Receber'!$E255/'Contas a Receber'!$F255,"")))</f>
        <v>#N/A</v>
      </c>
      <c r="I255" s="17" t="e">
        <f>IF(VLOOKUP($B255,'Contas a Receber'!$C255:$G255,5,FALSE)&gt;I$1,"",IF(VLOOKUP($B255,'Contas a Receber'!$C255:$G255,5,FALSE)=I$1,'Contas a Receber'!$E255/'Contas a Receber'!$F255,IF(COUNT($C255:H255)&lt;'Contas a Receber'!$F255,'Contas a Receber'!$E255/'Contas a Receber'!$F255,"")))</f>
        <v>#N/A</v>
      </c>
      <c r="J255" s="17" t="e">
        <f>IF(VLOOKUP($B255,'Contas a Receber'!$C255:$G255,5,FALSE)&gt;J$1,"",IF(VLOOKUP($B255,'Contas a Receber'!$C255:$G255,5,FALSE)=J$1,'Contas a Receber'!$E255/'Contas a Receber'!$F255,IF(COUNT($C255:I255)&lt;'Contas a Receber'!$F255,'Contas a Receber'!$E255/'Contas a Receber'!$F255,"")))</f>
        <v>#N/A</v>
      </c>
      <c r="K255" s="17" t="e">
        <f>IF(VLOOKUP($B255,'Contas a Receber'!$C255:$G255,5,FALSE)&gt;K$1,"",IF(VLOOKUP($B255,'Contas a Receber'!$C255:$G255,5,FALSE)=K$1,'Contas a Receber'!$E255/'Contas a Receber'!$F255,IF(COUNT($C255:J255)&lt;'Contas a Receber'!$F255,'Contas a Receber'!$E255/'Contas a Receber'!$F255,"")))</f>
        <v>#N/A</v>
      </c>
      <c r="L255" s="17" t="e">
        <f>IF(VLOOKUP($B255,'Contas a Receber'!$C255:$G255,5,FALSE)&gt;L$1,"",IF(VLOOKUP($B255,'Contas a Receber'!$C255:$G255,5,FALSE)=L$1,'Contas a Receber'!$E255/'Contas a Receber'!$F255,IF(COUNT($C255:K255)&lt;'Contas a Receber'!$F255,'Contas a Receber'!$E255/'Contas a Receber'!$F255,"")))</f>
        <v>#N/A</v>
      </c>
      <c r="M255" s="17" t="e">
        <f>IF(VLOOKUP($B255,'Contas a Receber'!$C255:$G255,5,FALSE)&gt;M$1,"",IF(VLOOKUP($B255,'Contas a Receber'!$C255:$G255,5,FALSE)=M$1,'Contas a Receber'!$E255/'Contas a Receber'!$F255,IF(COUNT($C255:L255)&lt;'Contas a Receber'!$F255,'Contas a Receber'!$E255/'Contas a Receber'!$F255,"")))</f>
        <v>#N/A</v>
      </c>
      <c r="N255" s="17" t="e">
        <f>IF(VLOOKUP($B255,'Contas a Receber'!$C255:$G255,5,FALSE)&gt;N$1,"",IF(VLOOKUP($B255,'Contas a Receber'!$C255:$G255,5,FALSE)=N$1,'Contas a Receber'!$E255/'Contas a Receber'!$F255,IF(COUNT($C255:M255)&lt;'Contas a Receber'!$F255,'Contas a Receber'!$E255/'Contas a Receber'!$F255,"")))</f>
        <v>#N/A</v>
      </c>
    </row>
    <row r="256" spans="2:14">
      <c r="B256" s="17">
        <f>'Contas a Receber'!C256</f>
        <v>0</v>
      </c>
      <c r="C256" s="17" t="e">
        <f>IF(VLOOKUP($B256,'Contas a Receber'!$C256:$F256,2,FALSE)=C$2,'Contas a Receber'!$E256/'Contas a Receber'!$F256,"")</f>
        <v>#N/A</v>
      </c>
      <c r="D256" s="17" t="e">
        <f>IF(VLOOKUP($B256,'Contas a Receber'!$C256:$G256,5,FALSE)&gt;D$1,"",IF(VLOOKUP($B256,'Contas a Receber'!$C256:$G256,5,FALSE)=D$1,'Contas a Receber'!$E256/'Contas a Receber'!$F256,IF(COUNT($C256:C256)&lt;'Contas a Receber'!$F256,'Contas a Receber'!$E256/'Contas a Receber'!$F256,"")))</f>
        <v>#N/A</v>
      </c>
      <c r="E256" s="17" t="e">
        <f>IF(VLOOKUP($B256,'Contas a Receber'!$C256:$G256,5,FALSE)&gt;E$1,"",IF(VLOOKUP($B256,'Contas a Receber'!$C256:$G256,5,FALSE)=E$1,'Contas a Receber'!$E256/'Contas a Receber'!$F256,IF(COUNT($C256:D256)&lt;'Contas a Receber'!$F256,'Contas a Receber'!$E256/'Contas a Receber'!$F256,"")))</f>
        <v>#N/A</v>
      </c>
      <c r="F256" s="17" t="e">
        <f>IF(VLOOKUP($B256,'Contas a Receber'!$C256:$G256,5,FALSE)&gt;F$1,"",IF(VLOOKUP($B256,'Contas a Receber'!$C256:$G256,5,FALSE)=F$1,'Contas a Receber'!$E256/'Contas a Receber'!$F256,IF(COUNT($C256:E256)&lt;'Contas a Receber'!$F256,'Contas a Receber'!$E256/'Contas a Receber'!$F256,"")))</f>
        <v>#N/A</v>
      </c>
      <c r="G256" s="17" t="e">
        <f>IF(VLOOKUP($B256,'Contas a Receber'!$C256:$G256,5,FALSE)&gt;G$1,"",IF(VLOOKUP($B256,'Contas a Receber'!$C256:$G256,5,FALSE)=G$1,'Contas a Receber'!$E256/'Contas a Receber'!$F256,IF(COUNT($C256:F256)&lt;'Contas a Receber'!$F256,'Contas a Receber'!$E256/'Contas a Receber'!$F256,"")))</f>
        <v>#N/A</v>
      </c>
      <c r="H256" s="17" t="e">
        <f>IF(VLOOKUP($B256,'Contas a Receber'!$C256:$G256,5,FALSE)&gt;H$1,"",IF(VLOOKUP($B256,'Contas a Receber'!$C256:$G256,5,FALSE)=H$1,'Contas a Receber'!$E256/'Contas a Receber'!$F256,IF(COUNT($C256:G256)&lt;'Contas a Receber'!$F256,'Contas a Receber'!$E256/'Contas a Receber'!$F256,"")))</f>
        <v>#N/A</v>
      </c>
      <c r="I256" s="17" t="e">
        <f>IF(VLOOKUP($B256,'Contas a Receber'!$C256:$G256,5,FALSE)&gt;I$1,"",IF(VLOOKUP($B256,'Contas a Receber'!$C256:$G256,5,FALSE)=I$1,'Contas a Receber'!$E256/'Contas a Receber'!$F256,IF(COUNT($C256:H256)&lt;'Contas a Receber'!$F256,'Contas a Receber'!$E256/'Contas a Receber'!$F256,"")))</f>
        <v>#N/A</v>
      </c>
      <c r="J256" s="17" t="e">
        <f>IF(VLOOKUP($B256,'Contas a Receber'!$C256:$G256,5,FALSE)&gt;J$1,"",IF(VLOOKUP($B256,'Contas a Receber'!$C256:$G256,5,FALSE)=J$1,'Contas a Receber'!$E256/'Contas a Receber'!$F256,IF(COUNT($C256:I256)&lt;'Contas a Receber'!$F256,'Contas a Receber'!$E256/'Contas a Receber'!$F256,"")))</f>
        <v>#N/A</v>
      </c>
      <c r="K256" s="17" t="e">
        <f>IF(VLOOKUP($B256,'Contas a Receber'!$C256:$G256,5,FALSE)&gt;K$1,"",IF(VLOOKUP($B256,'Contas a Receber'!$C256:$G256,5,FALSE)=K$1,'Contas a Receber'!$E256/'Contas a Receber'!$F256,IF(COUNT($C256:J256)&lt;'Contas a Receber'!$F256,'Contas a Receber'!$E256/'Contas a Receber'!$F256,"")))</f>
        <v>#N/A</v>
      </c>
      <c r="L256" s="17" t="e">
        <f>IF(VLOOKUP($B256,'Contas a Receber'!$C256:$G256,5,FALSE)&gt;L$1,"",IF(VLOOKUP($B256,'Contas a Receber'!$C256:$G256,5,FALSE)=L$1,'Contas a Receber'!$E256/'Contas a Receber'!$F256,IF(COUNT($C256:K256)&lt;'Contas a Receber'!$F256,'Contas a Receber'!$E256/'Contas a Receber'!$F256,"")))</f>
        <v>#N/A</v>
      </c>
      <c r="M256" s="17" t="e">
        <f>IF(VLOOKUP($B256,'Contas a Receber'!$C256:$G256,5,FALSE)&gt;M$1,"",IF(VLOOKUP($B256,'Contas a Receber'!$C256:$G256,5,FALSE)=M$1,'Contas a Receber'!$E256/'Contas a Receber'!$F256,IF(COUNT($C256:L256)&lt;'Contas a Receber'!$F256,'Contas a Receber'!$E256/'Contas a Receber'!$F256,"")))</f>
        <v>#N/A</v>
      </c>
      <c r="N256" s="17" t="e">
        <f>IF(VLOOKUP($B256,'Contas a Receber'!$C256:$G256,5,FALSE)&gt;N$1,"",IF(VLOOKUP($B256,'Contas a Receber'!$C256:$G256,5,FALSE)=N$1,'Contas a Receber'!$E256/'Contas a Receber'!$F256,IF(COUNT($C256:M256)&lt;'Contas a Receber'!$F256,'Contas a Receber'!$E256/'Contas a Receber'!$F256,"")))</f>
        <v>#N/A</v>
      </c>
    </row>
    <row r="257" spans="2:14">
      <c r="B257" s="17">
        <f>'Contas a Receber'!C257</f>
        <v>0</v>
      </c>
      <c r="C257" s="17" t="e">
        <f>IF(VLOOKUP($B257,'Contas a Receber'!$C257:$F257,2,FALSE)=C$2,'Contas a Receber'!$E257/'Contas a Receber'!$F257,"")</f>
        <v>#N/A</v>
      </c>
      <c r="D257" s="17" t="e">
        <f>IF(VLOOKUP($B257,'Contas a Receber'!$C257:$G257,5,FALSE)&gt;D$1,"",IF(VLOOKUP($B257,'Contas a Receber'!$C257:$G257,5,FALSE)=D$1,'Contas a Receber'!$E257/'Contas a Receber'!$F257,IF(COUNT($C257:C257)&lt;'Contas a Receber'!$F257,'Contas a Receber'!$E257/'Contas a Receber'!$F257,"")))</f>
        <v>#N/A</v>
      </c>
      <c r="E257" s="17" t="e">
        <f>IF(VLOOKUP($B257,'Contas a Receber'!$C257:$G257,5,FALSE)&gt;E$1,"",IF(VLOOKUP($B257,'Contas a Receber'!$C257:$G257,5,FALSE)=E$1,'Contas a Receber'!$E257/'Contas a Receber'!$F257,IF(COUNT($C257:D257)&lt;'Contas a Receber'!$F257,'Contas a Receber'!$E257/'Contas a Receber'!$F257,"")))</f>
        <v>#N/A</v>
      </c>
      <c r="F257" s="17" t="e">
        <f>IF(VLOOKUP($B257,'Contas a Receber'!$C257:$G257,5,FALSE)&gt;F$1,"",IF(VLOOKUP($B257,'Contas a Receber'!$C257:$G257,5,FALSE)=F$1,'Contas a Receber'!$E257/'Contas a Receber'!$F257,IF(COUNT($C257:E257)&lt;'Contas a Receber'!$F257,'Contas a Receber'!$E257/'Contas a Receber'!$F257,"")))</f>
        <v>#N/A</v>
      </c>
      <c r="G257" s="17" t="e">
        <f>IF(VLOOKUP($B257,'Contas a Receber'!$C257:$G257,5,FALSE)&gt;G$1,"",IF(VLOOKUP($B257,'Contas a Receber'!$C257:$G257,5,FALSE)=G$1,'Contas a Receber'!$E257/'Contas a Receber'!$F257,IF(COUNT($C257:F257)&lt;'Contas a Receber'!$F257,'Contas a Receber'!$E257/'Contas a Receber'!$F257,"")))</f>
        <v>#N/A</v>
      </c>
      <c r="H257" s="17" t="e">
        <f>IF(VLOOKUP($B257,'Contas a Receber'!$C257:$G257,5,FALSE)&gt;H$1,"",IF(VLOOKUP($B257,'Contas a Receber'!$C257:$G257,5,FALSE)=H$1,'Contas a Receber'!$E257/'Contas a Receber'!$F257,IF(COUNT($C257:G257)&lt;'Contas a Receber'!$F257,'Contas a Receber'!$E257/'Contas a Receber'!$F257,"")))</f>
        <v>#N/A</v>
      </c>
      <c r="I257" s="17" t="e">
        <f>IF(VLOOKUP($B257,'Contas a Receber'!$C257:$G257,5,FALSE)&gt;I$1,"",IF(VLOOKUP($B257,'Contas a Receber'!$C257:$G257,5,FALSE)=I$1,'Contas a Receber'!$E257/'Contas a Receber'!$F257,IF(COUNT($C257:H257)&lt;'Contas a Receber'!$F257,'Contas a Receber'!$E257/'Contas a Receber'!$F257,"")))</f>
        <v>#N/A</v>
      </c>
      <c r="J257" s="17" t="e">
        <f>IF(VLOOKUP($B257,'Contas a Receber'!$C257:$G257,5,FALSE)&gt;J$1,"",IF(VLOOKUP($B257,'Contas a Receber'!$C257:$G257,5,FALSE)=J$1,'Contas a Receber'!$E257/'Contas a Receber'!$F257,IF(COUNT($C257:I257)&lt;'Contas a Receber'!$F257,'Contas a Receber'!$E257/'Contas a Receber'!$F257,"")))</f>
        <v>#N/A</v>
      </c>
      <c r="K257" s="17" t="e">
        <f>IF(VLOOKUP($B257,'Contas a Receber'!$C257:$G257,5,FALSE)&gt;K$1,"",IF(VLOOKUP($B257,'Contas a Receber'!$C257:$G257,5,FALSE)=K$1,'Contas a Receber'!$E257/'Contas a Receber'!$F257,IF(COUNT($C257:J257)&lt;'Contas a Receber'!$F257,'Contas a Receber'!$E257/'Contas a Receber'!$F257,"")))</f>
        <v>#N/A</v>
      </c>
      <c r="L257" s="17" t="e">
        <f>IF(VLOOKUP($B257,'Contas a Receber'!$C257:$G257,5,FALSE)&gt;L$1,"",IF(VLOOKUP($B257,'Contas a Receber'!$C257:$G257,5,FALSE)=L$1,'Contas a Receber'!$E257/'Contas a Receber'!$F257,IF(COUNT($C257:K257)&lt;'Contas a Receber'!$F257,'Contas a Receber'!$E257/'Contas a Receber'!$F257,"")))</f>
        <v>#N/A</v>
      </c>
      <c r="M257" s="17" t="e">
        <f>IF(VLOOKUP($B257,'Contas a Receber'!$C257:$G257,5,FALSE)&gt;M$1,"",IF(VLOOKUP($B257,'Contas a Receber'!$C257:$G257,5,FALSE)=M$1,'Contas a Receber'!$E257/'Contas a Receber'!$F257,IF(COUNT($C257:L257)&lt;'Contas a Receber'!$F257,'Contas a Receber'!$E257/'Contas a Receber'!$F257,"")))</f>
        <v>#N/A</v>
      </c>
      <c r="N257" s="17" t="e">
        <f>IF(VLOOKUP($B257,'Contas a Receber'!$C257:$G257,5,FALSE)&gt;N$1,"",IF(VLOOKUP($B257,'Contas a Receber'!$C257:$G257,5,FALSE)=N$1,'Contas a Receber'!$E257/'Contas a Receber'!$F257,IF(COUNT($C257:M257)&lt;'Contas a Receber'!$F257,'Contas a Receber'!$E257/'Contas a Receber'!$F257,"")))</f>
        <v>#N/A</v>
      </c>
    </row>
    <row r="258" spans="2:14">
      <c r="B258" s="17">
        <f>'Contas a Receber'!C258</f>
        <v>0</v>
      </c>
      <c r="C258" s="17" t="e">
        <f>IF(VLOOKUP($B258,'Contas a Receber'!$C258:$F258,2,FALSE)=C$2,'Contas a Receber'!$E258/'Contas a Receber'!$F258,"")</f>
        <v>#N/A</v>
      </c>
      <c r="D258" s="17" t="e">
        <f>IF(VLOOKUP($B258,'Contas a Receber'!$C258:$G258,5,FALSE)&gt;D$1,"",IF(VLOOKUP($B258,'Contas a Receber'!$C258:$G258,5,FALSE)=D$1,'Contas a Receber'!$E258/'Contas a Receber'!$F258,IF(COUNT($C258:C258)&lt;'Contas a Receber'!$F258,'Contas a Receber'!$E258/'Contas a Receber'!$F258,"")))</f>
        <v>#N/A</v>
      </c>
      <c r="E258" s="17" t="e">
        <f>IF(VLOOKUP($B258,'Contas a Receber'!$C258:$G258,5,FALSE)&gt;E$1,"",IF(VLOOKUP($B258,'Contas a Receber'!$C258:$G258,5,FALSE)=E$1,'Contas a Receber'!$E258/'Contas a Receber'!$F258,IF(COUNT($C258:D258)&lt;'Contas a Receber'!$F258,'Contas a Receber'!$E258/'Contas a Receber'!$F258,"")))</f>
        <v>#N/A</v>
      </c>
      <c r="F258" s="17" t="e">
        <f>IF(VLOOKUP($B258,'Contas a Receber'!$C258:$G258,5,FALSE)&gt;F$1,"",IF(VLOOKUP($B258,'Contas a Receber'!$C258:$G258,5,FALSE)=F$1,'Contas a Receber'!$E258/'Contas a Receber'!$F258,IF(COUNT($C258:E258)&lt;'Contas a Receber'!$F258,'Contas a Receber'!$E258/'Contas a Receber'!$F258,"")))</f>
        <v>#N/A</v>
      </c>
      <c r="G258" s="17" t="e">
        <f>IF(VLOOKUP($B258,'Contas a Receber'!$C258:$G258,5,FALSE)&gt;G$1,"",IF(VLOOKUP($B258,'Contas a Receber'!$C258:$G258,5,FALSE)=G$1,'Contas a Receber'!$E258/'Contas a Receber'!$F258,IF(COUNT($C258:F258)&lt;'Contas a Receber'!$F258,'Contas a Receber'!$E258/'Contas a Receber'!$F258,"")))</f>
        <v>#N/A</v>
      </c>
      <c r="H258" s="17" t="e">
        <f>IF(VLOOKUP($B258,'Contas a Receber'!$C258:$G258,5,FALSE)&gt;H$1,"",IF(VLOOKUP($B258,'Contas a Receber'!$C258:$G258,5,FALSE)=H$1,'Contas a Receber'!$E258/'Contas a Receber'!$F258,IF(COUNT($C258:G258)&lt;'Contas a Receber'!$F258,'Contas a Receber'!$E258/'Contas a Receber'!$F258,"")))</f>
        <v>#N/A</v>
      </c>
      <c r="I258" s="17" t="e">
        <f>IF(VLOOKUP($B258,'Contas a Receber'!$C258:$G258,5,FALSE)&gt;I$1,"",IF(VLOOKUP($B258,'Contas a Receber'!$C258:$G258,5,FALSE)=I$1,'Contas a Receber'!$E258/'Contas a Receber'!$F258,IF(COUNT($C258:H258)&lt;'Contas a Receber'!$F258,'Contas a Receber'!$E258/'Contas a Receber'!$F258,"")))</f>
        <v>#N/A</v>
      </c>
      <c r="J258" s="17" t="e">
        <f>IF(VLOOKUP($B258,'Contas a Receber'!$C258:$G258,5,FALSE)&gt;J$1,"",IF(VLOOKUP($B258,'Contas a Receber'!$C258:$G258,5,FALSE)=J$1,'Contas a Receber'!$E258/'Contas a Receber'!$F258,IF(COUNT($C258:I258)&lt;'Contas a Receber'!$F258,'Contas a Receber'!$E258/'Contas a Receber'!$F258,"")))</f>
        <v>#N/A</v>
      </c>
      <c r="K258" s="17" t="e">
        <f>IF(VLOOKUP($B258,'Contas a Receber'!$C258:$G258,5,FALSE)&gt;K$1,"",IF(VLOOKUP($B258,'Contas a Receber'!$C258:$G258,5,FALSE)=K$1,'Contas a Receber'!$E258/'Contas a Receber'!$F258,IF(COUNT($C258:J258)&lt;'Contas a Receber'!$F258,'Contas a Receber'!$E258/'Contas a Receber'!$F258,"")))</f>
        <v>#N/A</v>
      </c>
      <c r="L258" s="17" t="e">
        <f>IF(VLOOKUP($B258,'Contas a Receber'!$C258:$G258,5,FALSE)&gt;L$1,"",IF(VLOOKUP($B258,'Contas a Receber'!$C258:$G258,5,FALSE)=L$1,'Contas a Receber'!$E258/'Contas a Receber'!$F258,IF(COUNT($C258:K258)&lt;'Contas a Receber'!$F258,'Contas a Receber'!$E258/'Contas a Receber'!$F258,"")))</f>
        <v>#N/A</v>
      </c>
      <c r="M258" s="17" t="e">
        <f>IF(VLOOKUP($B258,'Contas a Receber'!$C258:$G258,5,FALSE)&gt;M$1,"",IF(VLOOKUP($B258,'Contas a Receber'!$C258:$G258,5,FALSE)=M$1,'Contas a Receber'!$E258/'Contas a Receber'!$F258,IF(COUNT($C258:L258)&lt;'Contas a Receber'!$F258,'Contas a Receber'!$E258/'Contas a Receber'!$F258,"")))</f>
        <v>#N/A</v>
      </c>
      <c r="N258" s="17" t="e">
        <f>IF(VLOOKUP($B258,'Contas a Receber'!$C258:$G258,5,FALSE)&gt;N$1,"",IF(VLOOKUP($B258,'Contas a Receber'!$C258:$G258,5,FALSE)=N$1,'Contas a Receber'!$E258/'Contas a Receber'!$F258,IF(COUNT($C258:M258)&lt;'Contas a Receber'!$F258,'Contas a Receber'!$E258/'Contas a Receber'!$F258,"")))</f>
        <v>#N/A</v>
      </c>
    </row>
    <row r="259" spans="2:14">
      <c r="B259" s="17">
        <f>'Contas a Receber'!C259</f>
        <v>0</v>
      </c>
      <c r="C259" s="17" t="e">
        <f>IF(VLOOKUP($B259,'Contas a Receber'!$C259:$F259,2,FALSE)=C$2,'Contas a Receber'!$E259/'Contas a Receber'!$F259,"")</f>
        <v>#N/A</v>
      </c>
      <c r="D259" s="17" t="e">
        <f>IF(VLOOKUP($B259,'Contas a Receber'!$C259:$G259,5,FALSE)&gt;D$1,"",IF(VLOOKUP($B259,'Contas a Receber'!$C259:$G259,5,FALSE)=D$1,'Contas a Receber'!$E259/'Contas a Receber'!$F259,IF(COUNT($C259:C259)&lt;'Contas a Receber'!$F259,'Contas a Receber'!$E259/'Contas a Receber'!$F259,"")))</f>
        <v>#N/A</v>
      </c>
      <c r="E259" s="17" t="e">
        <f>IF(VLOOKUP($B259,'Contas a Receber'!$C259:$G259,5,FALSE)&gt;E$1,"",IF(VLOOKUP($B259,'Contas a Receber'!$C259:$G259,5,FALSE)=E$1,'Contas a Receber'!$E259/'Contas a Receber'!$F259,IF(COUNT($C259:D259)&lt;'Contas a Receber'!$F259,'Contas a Receber'!$E259/'Contas a Receber'!$F259,"")))</f>
        <v>#N/A</v>
      </c>
      <c r="F259" s="17" t="e">
        <f>IF(VLOOKUP($B259,'Contas a Receber'!$C259:$G259,5,FALSE)&gt;F$1,"",IF(VLOOKUP($B259,'Contas a Receber'!$C259:$G259,5,FALSE)=F$1,'Contas a Receber'!$E259/'Contas a Receber'!$F259,IF(COUNT($C259:E259)&lt;'Contas a Receber'!$F259,'Contas a Receber'!$E259/'Contas a Receber'!$F259,"")))</f>
        <v>#N/A</v>
      </c>
      <c r="G259" s="17" t="e">
        <f>IF(VLOOKUP($B259,'Contas a Receber'!$C259:$G259,5,FALSE)&gt;G$1,"",IF(VLOOKUP($B259,'Contas a Receber'!$C259:$G259,5,FALSE)=G$1,'Contas a Receber'!$E259/'Contas a Receber'!$F259,IF(COUNT($C259:F259)&lt;'Contas a Receber'!$F259,'Contas a Receber'!$E259/'Contas a Receber'!$F259,"")))</f>
        <v>#N/A</v>
      </c>
      <c r="H259" s="17" t="e">
        <f>IF(VLOOKUP($B259,'Contas a Receber'!$C259:$G259,5,FALSE)&gt;H$1,"",IF(VLOOKUP($B259,'Contas a Receber'!$C259:$G259,5,FALSE)=H$1,'Contas a Receber'!$E259/'Contas a Receber'!$F259,IF(COUNT($C259:G259)&lt;'Contas a Receber'!$F259,'Contas a Receber'!$E259/'Contas a Receber'!$F259,"")))</f>
        <v>#N/A</v>
      </c>
      <c r="I259" s="17" t="e">
        <f>IF(VLOOKUP($B259,'Contas a Receber'!$C259:$G259,5,FALSE)&gt;I$1,"",IF(VLOOKUP($B259,'Contas a Receber'!$C259:$G259,5,FALSE)=I$1,'Contas a Receber'!$E259/'Contas a Receber'!$F259,IF(COUNT($C259:H259)&lt;'Contas a Receber'!$F259,'Contas a Receber'!$E259/'Contas a Receber'!$F259,"")))</f>
        <v>#N/A</v>
      </c>
      <c r="J259" s="17" t="e">
        <f>IF(VLOOKUP($B259,'Contas a Receber'!$C259:$G259,5,FALSE)&gt;J$1,"",IF(VLOOKUP($B259,'Contas a Receber'!$C259:$G259,5,FALSE)=J$1,'Contas a Receber'!$E259/'Contas a Receber'!$F259,IF(COUNT($C259:I259)&lt;'Contas a Receber'!$F259,'Contas a Receber'!$E259/'Contas a Receber'!$F259,"")))</f>
        <v>#N/A</v>
      </c>
      <c r="K259" s="17" t="e">
        <f>IF(VLOOKUP($B259,'Contas a Receber'!$C259:$G259,5,FALSE)&gt;K$1,"",IF(VLOOKUP($B259,'Contas a Receber'!$C259:$G259,5,FALSE)=K$1,'Contas a Receber'!$E259/'Contas a Receber'!$F259,IF(COUNT($C259:J259)&lt;'Contas a Receber'!$F259,'Contas a Receber'!$E259/'Contas a Receber'!$F259,"")))</f>
        <v>#N/A</v>
      </c>
      <c r="L259" s="17" t="e">
        <f>IF(VLOOKUP($B259,'Contas a Receber'!$C259:$G259,5,FALSE)&gt;L$1,"",IF(VLOOKUP($B259,'Contas a Receber'!$C259:$G259,5,FALSE)=L$1,'Contas a Receber'!$E259/'Contas a Receber'!$F259,IF(COUNT($C259:K259)&lt;'Contas a Receber'!$F259,'Contas a Receber'!$E259/'Contas a Receber'!$F259,"")))</f>
        <v>#N/A</v>
      </c>
      <c r="M259" s="17" t="e">
        <f>IF(VLOOKUP($B259,'Contas a Receber'!$C259:$G259,5,FALSE)&gt;M$1,"",IF(VLOOKUP($B259,'Contas a Receber'!$C259:$G259,5,FALSE)=M$1,'Contas a Receber'!$E259/'Contas a Receber'!$F259,IF(COUNT($C259:L259)&lt;'Contas a Receber'!$F259,'Contas a Receber'!$E259/'Contas a Receber'!$F259,"")))</f>
        <v>#N/A</v>
      </c>
      <c r="N259" s="17" t="e">
        <f>IF(VLOOKUP($B259,'Contas a Receber'!$C259:$G259,5,FALSE)&gt;N$1,"",IF(VLOOKUP($B259,'Contas a Receber'!$C259:$G259,5,FALSE)=N$1,'Contas a Receber'!$E259/'Contas a Receber'!$F259,IF(COUNT($C259:M259)&lt;'Contas a Receber'!$F259,'Contas a Receber'!$E259/'Contas a Receber'!$F259,"")))</f>
        <v>#N/A</v>
      </c>
    </row>
    <row r="260" spans="2:14">
      <c r="B260" s="17">
        <f>'Contas a Receber'!C260</f>
        <v>0</v>
      </c>
      <c r="C260" s="17" t="e">
        <f>IF(VLOOKUP($B260,'Contas a Receber'!$C260:$F260,2,FALSE)=C$2,'Contas a Receber'!$E260/'Contas a Receber'!$F260,"")</f>
        <v>#N/A</v>
      </c>
      <c r="D260" s="17" t="e">
        <f>IF(VLOOKUP($B260,'Contas a Receber'!$C260:$G260,5,FALSE)&gt;D$1,"",IF(VLOOKUP($B260,'Contas a Receber'!$C260:$G260,5,FALSE)=D$1,'Contas a Receber'!$E260/'Contas a Receber'!$F260,IF(COUNT($C260:C260)&lt;'Contas a Receber'!$F260,'Contas a Receber'!$E260/'Contas a Receber'!$F260,"")))</f>
        <v>#N/A</v>
      </c>
      <c r="E260" s="17" t="e">
        <f>IF(VLOOKUP($B260,'Contas a Receber'!$C260:$G260,5,FALSE)&gt;E$1,"",IF(VLOOKUP($B260,'Contas a Receber'!$C260:$G260,5,FALSE)=E$1,'Contas a Receber'!$E260/'Contas a Receber'!$F260,IF(COUNT($C260:D260)&lt;'Contas a Receber'!$F260,'Contas a Receber'!$E260/'Contas a Receber'!$F260,"")))</f>
        <v>#N/A</v>
      </c>
      <c r="F260" s="17" t="e">
        <f>IF(VLOOKUP($B260,'Contas a Receber'!$C260:$G260,5,FALSE)&gt;F$1,"",IF(VLOOKUP($B260,'Contas a Receber'!$C260:$G260,5,FALSE)=F$1,'Contas a Receber'!$E260/'Contas a Receber'!$F260,IF(COUNT($C260:E260)&lt;'Contas a Receber'!$F260,'Contas a Receber'!$E260/'Contas a Receber'!$F260,"")))</f>
        <v>#N/A</v>
      </c>
      <c r="G260" s="17" t="e">
        <f>IF(VLOOKUP($B260,'Contas a Receber'!$C260:$G260,5,FALSE)&gt;G$1,"",IF(VLOOKUP($B260,'Contas a Receber'!$C260:$G260,5,FALSE)=G$1,'Contas a Receber'!$E260/'Contas a Receber'!$F260,IF(COUNT($C260:F260)&lt;'Contas a Receber'!$F260,'Contas a Receber'!$E260/'Contas a Receber'!$F260,"")))</f>
        <v>#N/A</v>
      </c>
      <c r="H260" s="17" t="e">
        <f>IF(VLOOKUP($B260,'Contas a Receber'!$C260:$G260,5,FALSE)&gt;H$1,"",IF(VLOOKUP($B260,'Contas a Receber'!$C260:$G260,5,FALSE)=H$1,'Contas a Receber'!$E260/'Contas a Receber'!$F260,IF(COUNT($C260:G260)&lt;'Contas a Receber'!$F260,'Contas a Receber'!$E260/'Contas a Receber'!$F260,"")))</f>
        <v>#N/A</v>
      </c>
      <c r="I260" s="17" t="e">
        <f>IF(VLOOKUP($B260,'Contas a Receber'!$C260:$G260,5,FALSE)&gt;I$1,"",IF(VLOOKUP($B260,'Contas a Receber'!$C260:$G260,5,FALSE)=I$1,'Contas a Receber'!$E260/'Contas a Receber'!$F260,IF(COUNT($C260:H260)&lt;'Contas a Receber'!$F260,'Contas a Receber'!$E260/'Contas a Receber'!$F260,"")))</f>
        <v>#N/A</v>
      </c>
      <c r="J260" s="17" t="e">
        <f>IF(VLOOKUP($B260,'Contas a Receber'!$C260:$G260,5,FALSE)&gt;J$1,"",IF(VLOOKUP($B260,'Contas a Receber'!$C260:$G260,5,FALSE)=J$1,'Contas a Receber'!$E260/'Contas a Receber'!$F260,IF(COUNT($C260:I260)&lt;'Contas a Receber'!$F260,'Contas a Receber'!$E260/'Contas a Receber'!$F260,"")))</f>
        <v>#N/A</v>
      </c>
      <c r="K260" s="17" t="e">
        <f>IF(VLOOKUP($B260,'Contas a Receber'!$C260:$G260,5,FALSE)&gt;K$1,"",IF(VLOOKUP($B260,'Contas a Receber'!$C260:$G260,5,FALSE)=K$1,'Contas a Receber'!$E260/'Contas a Receber'!$F260,IF(COUNT($C260:J260)&lt;'Contas a Receber'!$F260,'Contas a Receber'!$E260/'Contas a Receber'!$F260,"")))</f>
        <v>#N/A</v>
      </c>
      <c r="L260" s="17" t="e">
        <f>IF(VLOOKUP($B260,'Contas a Receber'!$C260:$G260,5,FALSE)&gt;L$1,"",IF(VLOOKUP($B260,'Contas a Receber'!$C260:$G260,5,FALSE)=L$1,'Contas a Receber'!$E260/'Contas a Receber'!$F260,IF(COUNT($C260:K260)&lt;'Contas a Receber'!$F260,'Contas a Receber'!$E260/'Contas a Receber'!$F260,"")))</f>
        <v>#N/A</v>
      </c>
      <c r="M260" s="17" t="e">
        <f>IF(VLOOKUP($B260,'Contas a Receber'!$C260:$G260,5,FALSE)&gt;M$1,"",IF(VLOOKUP($B260,'Contas a Receber'!$C260:$G260,5,FALSE)=M$1,'Contas a Receber'!$E260/'Contas a Receber'!$F260,IF(COUNT($C260:L260)&lt;'Contas a Receber'!$F260,'Contas a Receber'!$E260/'Contas a Receber'!$F260,"")))</f>
        <v>#N/A</v>
      </c>
      <c r="N260" s="17" t="e">
        <f>IF(VLOOKUP($B260,'Contas a Receber'!$C260:$G260,5,FALSE)&gt;N$1,"",IF(VLOOKUP($B260,'Contas a Receber'!$C260:$G260,5,FALSE)=N$1,'Contas a Receber'!$E260/'Contas a Receber'!$F260,IF(COUNT($C260:M260)&lt;'Contas a Receber'!$F260,'Contas a Receber'!$E260/'Contas a Receber'!$F260,"")))</f>
        <v>#N/A</v>
      </c>
    </row>
    <row r="261" spans="2:14">
      <c r="B261" s="17">
        <f>'Contas a Receber'!C261</f>
        <v>0</v>
      </c>
      <c r="C261" s="17" t="e">
        <f>IF(VLOOKUP($B261,'Contas a Receber'!$C261:$F261,2,FALSE)=C$2,'Contas a Receber'!$E261/'Contas a Receber'!$F261,"")</f>
        <v>#N/A</v>
      </c>
      <c r="D261" s="17" t="e">
        <f>IF(VLOOKUP($B261,'Contas a Receber'!$C261:$G261,5,FALSE)&gt;D$1,"",IF(VLOOKUP($B261,'Contas a Receber'!$C261:$G261,5,FALSE)=D$1,'Contas a Receber'!$E261/'Contas a Receber'!$F261,IF(COUNT($C261:C261)&lt;'Contas a Receber'!$F261,'Contas a Receber'!$E261/'Contas a Receber'!$F261,"")))</f>
        <v>#N/A</v>
      </c>
      <c r="E261" s="17" t="e">
        <f>IF(VLOOKUP($B261,'Contas a Receber'!$C261:$G261,5,FALSE)&gt;E$1,"",IF(VLOOKUP($B261,'Contas a Receber'!$C261:$G261,5,FALSE)=E$1,'Contas a Receber'!$E261/'Contas a Receber'!$F261,IF(COUNT($C261:D261)&lt;'Contas a Receber'!$F261,'Contas a Receber'!$E261/'Contas a Receber'!$F261,"")))</f>
        <v>#N/A</v>
      </c>
      <c r="F261" s="17" t="e">
        <f>IF(VLOOKUP($B261,'Contas a Receber'!$C261:$G261,5,FALSE)&gt;F$1,"",IF(VLOOKUP($B261,'Contas a Receber'!$C261:$G261,5,FALSE)=F$1,'Contas a Receber'!$E261/'Contas a Receber'!$F261,IF(COUNT($C261:E261)&lt;'Contas a Receber'!$F261,'Contas a Receber'!$E261/'Contas a Receber'!$F261,"")))</f>
        <v>#N/A</v>
      </c>
      <c r="G261" s="17" t="e">
        <f>IF(VLOOKUP($B261,'Contas a Receber'!$C261:$G261,5,FALSE)&gt;G$1,"",IF(VLOOKUP($B261,'Contas a Receber'!$C261:$G261,5,FALSE)=G$1,'Contas a Receber'!$E261/'Contas a Receber'!$F261,IF(COUNT($C261:F261)&lt;'Contas a Receber'!$F261,'Contas a Receber'!$E261/'Contas a Receber'!$F261,"")))</f>
        <v>#N/A</v>
      </c>
      <c r="H261" s="17" t="e">
        <f>IF(VLOOKUP($B261,'Contas a Receber'!$C261:$G261,5,FALSE)&gt;H$1,"",IF(VLOOKUP($B261,'Contas a Receber'!$C261:$G261,5,FALSE)=H$1,'Contas a Receber'!$E261/'Contas a Receber'!$F261,IF(COUNT($C261:G261)&lt;'Contas a Receber'!$F261,'Contas a Receber'!$E261/'Contas a Receber'!$F261,"")))</f>
        <v>#N/A</v>
      </c>
      <c r="I261" s="17" t="e">
        <f>IF(VLOOKUP($B261,'Contas a Receber'!$C261:$G261,5,FALSE)&gt;I$1,"",IF(VLOOKUP($B261,'Contas a Receber'!$C261:$G261,5,FALSE)=I$1,'Contas a Receber'!$E261/'Contas a Receber'!$F261,IF(COUNT($C261:H261)&lt;'Contas a Receber'!$F261,'Contas a Receber'!$E261/'Contas a Receber'!$F261,"")))</f>
        <v>#N/A</v>
      </c>
      <c r="J261" s="17" t="e">
        <f>IF(VLOOKUP($B261,'Contas a Receber'!$C261:$G261,5,FALSE)&gt;J$1,"",IF(VLOOKUP($B261,'Contas a Receber'!$C261:$G261,5,FALSE)=J$1,'Contas a Receber'!$E261/'Contas a Receber'!$F261,IF(COUNT($C261:I261)&lt;'Contas a Receber'!$F261,'Contas a Receber'!$E261/'Contas a Receber'!$F261,"")))</f>
        <v>#N/A</v>
      </c>
      <c r="K261" s="17" t="e">
        <f>IF(VLOOKUP($B261,'Contas a Receber'!$C261:$G261,5,FALSE)&gt;K$1,"",IF(VLOOKUP($B261,'Contas a Receber'!$C261:$G261,5,FALSE)=K$1,'Contas a Receber'!$E261/'Contas a Receber'!$F261,IF(COUNT($C261:J261)&lt;'Contas a Receber'!$F261,'Contas a Receber'!$E261/'Contas a Receber'!$F261,"")))</f>
        <v>#N/A</v>
      </c>
      <c r="L261" s="17" t="e">
        <f>IF(VLOOKUP($B261,'Contas a Receber'!$C261:$G261,5,FALSE)&gt;L$1,"",IF(VLOOKUP($B261,'Contas a Receber'!$C261:$G261,5,FALSE)=L$1,'Contas a Receber'!$E261/'Contas a Receber'!$F261,IF(COUNT($C261:K261)&lt;'Contas a Receber'!$F261,'Contas a Receber'!$E261/'Contas a Receber'!$F261,"")))</f>
        <v>#N/A</v>
      </c>
      <c r="M261" s="17" t="e">
        <f>IF(VLOOKUP($B261,'Contas a Receber'!$C261:$G261,5,FALSE)&gt;M$1,"",IF(VLOOKUP($B261,'Contas a Receber'!$C261:$G261,5,FALSE)=M$1,'Contas a Receber'!$E261/'Contas a Receber'!$F261,IF(COUNT($C261:L261)&lt;'Contas a Receber'!$F261,'Contas a Receber'!$E261/'Contas a Receber'!$F261,"")))</f>
        <v>#N/A</v>
      </c>
      <c r="N261" s="17" t="e">
        <f>IF(VLOOKUP($B261,'Contas a Receber'!$C261:$G261,5,FALSE)&gt;N$1,"",IF(VLOOKUP($B261,'Contas a Receber'!$C261:$G261,5,FALSE)=N$1,'Contas a Receber'!$E261/'Contas a Receber'!$F261,IF(COUNT($C261:M261)&lt;'Contas a Receber'!$F261,'Contas a Receber'!$E261/'Contas a Receber'!$F261,"")))</f>
        <v>#N/A</v>
      </c>
    </row>
    <row r="262" spans="2:14">
      <c r="B262" s="17">
        <f>'Contas a Receber'!C262</f>
        <v>0</v>
      </c>
      <c r="C262" s="17" t="e">
        <f>IF(VLOOKUP($B262,'Contas a Receber'!$C262:$F262,2,FALSE)=C$2,'Contas a Receber'!$E262/'Contas a Receber'!$F262,"")</f>
        <v>#N/A</v>
      </c>
      <c r="D262" s="17" t="e">
        <f>IF(VLOOKUP($B262,'Contas a Receber'!$C262:$G262,5,FALSE)&gt;D$1,"",IF(VLOOKUP($B262,'Contas a Receber'!$C262:$G262,5,FALSE)=D$1,'Contas a Receber'!$E262/'Contas a Receber'!$F262,IF(COUNT($C262:C262)&lt;'Contas a Receber'!$F262,'Contas a Receber'!$E262/'Contas a Receber'!$F262,"")))</f>
        <v>#N/A</v>
      </c>
      <c r="E262" s="17" t="e">
        <f>IF(VLOOKUP($B262,'Contas a Receber'!$C262:$G262,5,FALSE)&gt;E$1,"",IF(VLOOKUP($B262,'Contas a Receber'!$C262:$G262,5,FALSE)=E$1,'Contas a Receber'!$E262/'Contas a Receber'!$F262,IF(COUNT($C262:D262)&lt;'Contas a Receber'!$F262,'Contas a Receber'!$E262/'Contas a Receber'!$F262,"")))</f>
        <v>#N/A</v>
      </c>
      <c r="F262" s="17" t="e">
        <f>IF(VLOOKUP($B262,'Contas a Receber'!$C262:$G262,5,FALSE)&gt;F$1,"",IF(VLOOKUP($B262,'Contas a Receber'!$C262:$G262,5,FALSE)=F$1,'Contas a Receber'!$E262/'Contas a Receber'!$F262,IF(COUNT($C262:E262)&lt;'Contas a Receber'!$F262,'Contas a Receber'!$E262/'Contas a Receber'!$F262,"")))</f>
        <v>#N/A</v>
      </c>
      <c r="G262" s="17" t="e">
        <f>IF(VLOOKUP($B262,'Contas a Receber'!$C262:$G262,5,FALSE)&gt;G$1,"",IF(VLOOKUP($B262,'Contas a Receber'!$C262:$G262,5,FALSE)=G$1,'Contas a Receber'!$E262/'Contas a Receber'!$F262,IF(COUNT($C262:F262)&lt;'Contas a Receber'!$F262,'Contas a Receber'!$E262/'Contas a Receber'!$F262,"")))</f>
        <v>#N/A</v>
      </c>
      <c r="H262" s="17" t="e">
        <f>IF(VLOOKUP($B262,'Contas a Receber'!$C262:$G262,5,FALSE)&gt;H$1,"",IF(VLOOKUP($B262,'Contas a Receber'!$C262:$G262,5,FALSE)=H$1,'Contas a Receber'!$E262/'Contas a Receber'!$F262,IF(COUNT($C262:G262)&lt;'Contas a Receber'!$F262,'Contas a Receber'!$E262/'Contas a Receber'!$F262,"")))</f>
        <v>#N/A</v>
      </c>
      <c r="I262" s="17" t="e">
        <f>IF(VLOOKUP($B262,'Contas a Receber'!$C262:$G262,5,FALSE)&gt;I$1,"",IF(VLOOKUP($B262,'Contas a Receber'!$C262:$G262,5,FALSE)=I$1,'Contas a Receber'!$E262/'Contas a Receber'!$F262,IF(COUNT($C262:H262)&lt;'Contas a Receber'!$F262,'Contas a Receber'!$E262/'Contas a Receber'!$F262,"")))</f>
        <v>#N/A</v>
      </c>
      <c r="J262" s="17" t="e">
        <f>IF(VLOOKUP($B262,'Contas a Receber'!$C262:$G262,5,FALSE)&gt;J$1,"",IF(VLOOKUP($B262,'Contas a Receber'!$C262:$G262,5,FALSE)=J$1,'Contas a Receber'!$E262/'Contas a Receber'!$F262,IF(COUNT($C262:I262)&lt;'Contas a Receber'!$F262,'Contas a Receber'!$E262/'Contas a Receber'!$F262,"")))</f>
        <v>#N/A</v>
      </c>
      <c r="K262" s="17" t="e">
        <f>IF(VLOOKUP($B262,'Contas a Receber'!$C262:$G262,5,FALSE)&gt;K$1,"",IF(VLOOKUP($B262,'Contas a Receber'!$C262:$G262,5,FALSE)=K$1,'Contas a Receber'!$E262/'Contas a Receber'!$F262,IF(COUNT($C262:J262)&lt;'Contas a Receber'!$F262,'Contas a Receber'!$E262/'Contas a Receber'!$F262,"")))</f>
        <v>#N/A</v>
      </c>
      <c r="L262" s="17" t="e">
        <f>IF(VLOOKUP($B262,'Contas a Receber'!$C262:$G262,5,FALSE)&gt;L$1,"",IF(VLOOKUP($B262,'Contas a Receber'!$C262:$G262,5,FALSE)=L$1,'Contas a Receber'!$E262/'Contas a Receber'!$F262,IF(COUNT($C262:K262)&lt;'Contas a Receber'!$F262,'Contas a Receber'!$E262/'Contas a Receber'!$F262,"")))</f>
        <v>#N/A</v>
      </c>
      <c r="M262" s="17" t="e">
        <f>IF(VLOOKUP($B262,'Contas a Receber'!$C262:$G262,5,FALSE)&gt;M$1,"",IF(VLOOKUP($B262,'Contas a Receber'!$C262:$G262,5,FALSE)=M$1,'Contas a Receber'!$E262/'Contas a Receber'!$F262,IF(COUNT($C262:L262)&lt;'Contas a Receber'!$F262,'Contas a Receber'!$E262/'Contas a Receber'!$F262,"")))</f>
        <v>#N/A</v>
      </c>
      <c r="N262" s="17" t="e">
        <f>IF(VLOOKUP($B262,'Contas a Receber'!$C262:$G262,5,FALSE)&gt;N$1,"",IF(VLOOKUP($B262,'Contas a Receber'!$C262:$G262,5,FALSE)=N$1,'Contas a Receber'!$E262/'Contas a Receber'!$F262,IF(COUNT($C262:M262)&lt;'Contas a Receber'!$F262,'Contas a Receber'!$E262/'Contas a Receber'!$F262,"")))</f>
        <v>#N/A</v>
      </c>
    </row>
    <row r="263" spans="2:14">
      <c r="B263" s="17">
        <f>'Contas a Receber'!C263</f>
        <v>0</v>
      </c>
      <c r="C263" s="17" t="e">
        <f>IF(VLOOKUP($B263,'Contas a Receber'!$C263:$F263,2,FALSE)=C$2,'Contas a Receber'!$E263/'Contas a Receber'!$F263,"")</f>
        <v>#N/A</v>
      </c>
      <c r="D263" s="17" t="e">
        <f>IF(VLOOKUP($B263,'Contas a Receber'!$C263:$G263,5,FALSE)&gt;D$1,"",IF(VLOOKUP($B263,'Contas a Receber'!$C263:$G263,5,FALSE)=D$1,'Contas a Receber'!$E263/'Contas a Receber'!$F263,IF(COUNT($C263:C263)&lt;'Contas a Receber'!$F263,'Contas a Receber'!$E263/'Contas a Receber'!$F263,"")))</f>
        <v>#N/A</v>
      </c>
      <c r="E263" s="17" t="e">
        <f>IF(VLOOKUP($B263,'Contas a Receber'!$C263:$G263,5,FALSE)&gt;E$1,"",IF(VLOOKUP($B263,'Contas a Receber'!$C263:$G263,5,FALSE)=E$1,'Contas a Receber'!$E263/'Contas a Receber'!$F263,IF(COUNT($C263:D263)&lt;'Contas a Receber'!$F263,'Contas a Receber'!$E263/'Contas a Receber'!$F263,"")))</f>
        <v>#N/A</v>
      </c>
      <c r="F263" s="17" t="e">
        <f>IF(VLOOKUP($B263,'Contas a Receber'!$C263:$G263,5,FALSE)&gt;F$1,"",IF(VLOOKUP($B263,'Contas a Receber'!$C263:$G263,5,FALSE)=F$1,'Contas a Receber'!$E263/'Contas a Receber'!$F263,IF(COUNT($C263:E263)&lt;'Contas a Receber'!$F263,'Contas a Receber'!$E263/'Contas a Receber'!$F263,"")))</f>
        <v>#N/A</v>
      </c>
      <c r="G263" s="17" t="e">
        <f>IF(VLOOKUP($B263,'Contas a Receber'!$C263:$G263,5,FALSE)&gt;G$1,"",IF(VLOOKUP($B263,'Contas a Receber'!$C263:$G263,5,FALSE)=G$1,'Contas a Receber'!$E263/'Contas a Receber'!$F263,IF(COUNT($C263:F263)&lt;'Contas a Receber'!$F263,'Contas a Receber'!$E263/'Contas a Receber'!$F263,"")))</f>
        <v>#N/A</v>
      </c>
      <c r="H263" s="17" t="e">
        <f>IF(VLOOKUP($B263,'Contas a Receber'!$C263:$G263,5,FALSE)&gt;H$1,"",IF(VLOOKUP($B263,'Contas a Receber'!$C263:$G263,5,FALSE)=H$1,'Contas a Receber'!$E263/'Contas a Receber'!$F263,IF(COUNT($C263:G263)&lt;'Contas a Receber'!$F263,'Contas a Receber'!$E263/'Contas a Receber'!$F263,"")))</f>
        <v>#N/A</v>
      </c>
      <c r="I263" s="17" t="e">
        <f>IF(VLOOKUP($B263,'Contas a Receber'!$C263:$G263,5,FALSE)&gt;I$1,"",IF(VLOOKUP($B263,'Contas a Receber'!$C263:$G263,5,FALSE)=I$1,'Contas a Receber'!$E263/'Contas a Receber'!$F263,IF(COUNT($C263:H263)&lt;'Contas a Receber'!$F263,'Contas a Receber'!$E263/'Contas a Receber'!$F263,"")))</f>
        <v>#N/A</v>
      </c>
      <c r="J263" s="17" t="e">
        <f>IF(VLOOKUP($B263,'Contas a Receber'!$C263:$G263,5,FALSE)&gt;J$1,"",IF(VLOOKUP($B263,'Contas a Receber'!$C263:$G263,5,FALSE)=J$1,'Contas a Receber'!$E263/'Contas a Receber'!$F263,IF(COUNT($C263:I263)&lt;'Contas a Receber'!$F263,'Contas a Receber'!$E263/'Contas a Receber'!$F263,"")))</f>
        <v>#N/A</v>
      </c>
      <c r="K263" s="17" t="e">
        <f>IF(VLOOKUP($B263,'Contas a Receber'!$C263:$G263,5,FALSE)&gt;K$1,"",IF(VLOOKUP($B263,'Contas a Receber'!$C263:$G263,5,FALSE)=K$1,'Contas a Receber'!$E263/'Contas a Receber'!$F263,IF(COUNT($C263:J263)&lt;'Contas a Receber'!$F263,'Contas a Receber'!$E263/'Contas a Receber'!$F263,"")))</f>
        <v>#N/A</v>
      </c>
      <c r="L263" s="17" t="e">
        <f>IF(VLOOKUP($B263,'Contas a Receber'!$C263:$G263,5,FALSE)&gt;L$1,"",IF(VLOOKUP($B263,'Contas a Receber'!$C263:$G263,5,FALSE)=L$1,'Contas a Receber'!$E263/'Contas a Receber'!$F263,IF(COUNT($C263:K263)&lt;'Contas a Receber'!$F263,'Contas a Receber'!$E263/'Contas a Receber'!$F263,"")))</f>
        <v>#N/A</v>
      </c>
      <c r="M263" s="17" t="e">
        <f>IF(VLOOKUP($B263,'Contas a Receber'!$C263:$G263,5,FALSE)&gt;M$1,"",IF(VLOOKUP($B263,'Contas a Receber'!$C263:$G263,5,FALSE)=M$1,'Contas a Receber'!$E263/'Contas a Receber'!$F263,IF(COUNT($C263:L263)&lt;'Contas a Receber'!$F263,'Contas a Receber'!$E263/'Contas a Receber'!$F263,"")))</f>
        <v>#N/A</v>
      </c>
      <c r="N263" s="17" t="e">
        <f>IF(VLOOKUP($B263,'Contas a Receber'!$C263:$G263,5,FALSE)&gt;N$1,"",IF(VLOOKUP($B263,'Contas a Receber'!$C263:$G263,5,FALSE)=N$1,'Contas a Receber'!$E263/'Contas a Receber'!$F263,IF(COUNT($C263:M263)&lt;'Contas a Receber'!$F263,'Contas a Receber'!$E263/'Contas a Receber'!$F263,"")))</f>
        <v>#N/A</v>
      </c>
    </row>
    <row r="264" spans="2:14">
      <c r="B264" s="17">
        <f>'Contas a Receber'!C264</f>
        <v>0</v>
      </c>
      <c r="C264" s="17" t="e">
        <f>IF(VLOOKUP($B264,'Contas a Receber'!$C264:$F264,2,FALSE)=C$2,'Contas a Receber'!$E264/'Contas a Receber'!$F264,"")</f>
        <v>#N/A</v>
      </c>
      <c r="D264" s="17" t="e">
        <f>IF(VLOOKUP($B264,'Contas a Receber'!$C264:$G264,5,FALSE)&gt;D$1,"",IF(VLOOKUP($B264,'Contas a Receber'!$C264:$G264,5,FALSE)=D$1,'Contas a Receber'!$E264/'Contas a Receber'!$F264,IF(COUNT($C264:C264)&lt;'Contas a Receber'!$F264,'Contas a Receber'!$E264/'Contas a Receber'!$F264,"")))</f>
        <v>#N/A</v>
      </c>
      <c r="E264" s="17" t="e">
        <f>IF(VLOOKUP($B264,'Contas a Receber'!$C264:$G264,5,FALSE)&gt;E$1,"",IF(VLOOKUP($B264,'Contas a Receber'!$C264:$G264,5,FALSE)=E$1,'Contas a Receber'!$E264/'Contas a Receber'!$F264,IF(COUNT($C264:D264)&lt;'Contas a Receber'!$F264,'Contas a Receber'!$E264/'Contas a Receber'!$F264,"")))</f>
        <v>#N/A</v>
      </c>
      <c r="F264" s="17" t="e">
        <f>IF(VLOOKUP($B264,'Contas a Receber'!$C264:$G264,5,FALSE)&gt;F$1,"",IF(VLOOKUP($B264,'Contas a Receber'!$C264:$G264,5,FALSE)=F$1,'Contas a Receber'!$E264/'Contas a Receber'!$F264,IF(COUNT($C264:E264)&lt;'Contas a Receber'!$F264,'Contas a Receber'!$E264/'Contas a Receber'!$F264,"")))</f>
        <v>#N/A</v>
      </c>
      <c r="G264" s="17" t="e">
        <f>IF(VLOOKUP($B264,'Contas a Receber'!$C264:$G264,5,FALSE)&gt;G$1,"",IF(VLOOKUP($B264,'Contas a Receber'!$C264:$G264,5,FALSE)=G$1,'Contas a Receber'!$E264/'Contas a Receber'!$F264,IF(COUNT($C264:F264)&lt;'Contas a Receber'!$F264,'Contas a Receber'!$E264/'Contas a Receber'!$F264,"")))</f>
        <v>#N/A</v>
      </c>
      <c r="H264" s="17" t="e">
        <f>IF(VLOOKUP($B264,'Contas a Receber'!$C264:$G264,5,FALSE)&gt;H$1,"",IF(VLOOKUP($B264,'Contas a Receber'!$C264:$G264,5,FALSE)=H$1,'Contas a Receber'!$E264/'Contas a Receber'!$F264,IF(COUNT($C264:G264)&lt;'Contas a Receber'!$F264,'Contas a Receber'!$E264/'Contas a Receber'!$F264,"")))</f>
        <v>#N/A</v>
      </c>
      <c r="I264" s="17" t="e">
        <f>IF(VLOOKUP($B264,'Contas a Receber'!$C264:$G264,5,FALSE)&gt;I$1,"",IF(VLOOKUP($B264,'Contas a Receber'!$C264:$G264,5,FALSE)=I$1,'Contas a Receber'!$E264/'Contas a Receber'!$F264,IF(COUNT($C264:H264)&lt;'Contas a Receber'!$F264,'Contas a Receber'!$E264/'Contas a Receber'!$F264,"")))</f>
        <v>#N/A</v>
      </c>
      <c r="J264" s="17" t="e">
        <f>IF(VLOOKUP($B264,'Contas a Receber'!$C264:$G264,5,FALSE)&gt;J$1,"",IF(VLOOKUP($B264,'Contas a Receber'!$C264:$G264,5,FALSE)=J$1,'Contas a Receber'!$E264/'Contas a Receber'!$F264,IF(COUNT($C264:I264)&lt;'Contas a Receber'!$F264,'Contas a Receber'!$E264/'Contas a Receber'!$F264,"")))</f>
        <v>#N/A</v>
      </c>
      <c r="K264" s="17" t="e">
        <f>IF(VLOOKUP($B264,'Contas a Receber'!$C264:$G264,5,FALSE)&gt;K$1,"",IF(VLOOKUP($B264,'Contas a Receber'!$C264:$G264,5,FALSE)=K$1,'Contas a Receber'!$E264/'Contas a Receber'!$F264,IF(COUNT($C264:J264)&lt;'Contas a Receber'!$F264,'Contas a Receber'!$E264/'Contas a Receber'!$F264,"")))</f>
        <v>#N/A</v>
      </c>
      <c r="L264" s="17" t="e">
        <f>IF(VLOOKUP($B264,'Contas a Receber'!$C264:$G264,5,FALSE)&gt;L$1,"",IF(VLOOKUP($B264,'Contas a Receber'!$C264:$G264,5,FALSE)=L$1,'Contas a Receber'!$E264/'Contas a Receber'!$F264,IF(COUNT($C264:K264)&lt;'Contas a Receber'!$F264,'Contas a Receber'!$E264/'Contas a Receber'!$F264,"")))</f>
        <v>#N/A</v>
      </c>
      <c r="M264" s="17" t="e">
        <f>IF(VLOOKUP($B264,'Contas a Receber'!$C264:$G264,5,FALSE)&gt;M$1,"",IF(VLOOKUP($B264,'Contas a Receber'!$C264:$G264,5,FALSE)=M$1,'Contas a Receber'!$E264/'Contas a Receber'!$F264,IF(COUNT($C264:L264)&lt;'Contas a Receber'!$F264,'Contas a Receber'!$E264/'Contas a Receber'!$F264,"")))</f>
        <v>#N/A</v>
      </c>
      <c r="N264" s="17" t="e">
        <f>IF(VLOOKUP($B264,'Contas a Receber'!$C264:$G264,5,FALSE)&gt;N$1,"",IF(VLOOKUP($B264,'Contas a Receber'!$C264:$G264,5,FALSE)=N$1,'Contas a Receber'!$E264/'Contas a Receber'!$F264,IF(COUNT($C264:M264)&lt;'Contas a Receber'!$F264,'Contas a Receber'!$E264/'Contas a Receber'!$F264,"")))</f>
        <v>#N/A</v>
      </c>
    </row>
    <row r="265" spans="2:14">
      <c r="B265" s="17">
        <f>'Contas a Receber'!C265</f>
        <v>0</v>
      </c>
      <c r="C265" s="17" t="e">
        <f>IF(VLOOKUP($B265,'Contas a Receber'!$C265:$F265,2,FALSE)=C$2,'Contas a Receber'!$E265/'Contas a Receber'!$F265,"")</f>
        <v>#N/A</v>
      </c>
      <c r="D265" s="17" t="e">
        <f>IF(VLOOKUP($B265,'Contas a Receber'!$C265:$G265,5,FALSE)&gt;D$1,"",IF(VLOOKUP($B265,'Contas a Receber'!$C265:$G265,5,FALSE)=D$1,'Contas a Receber'!$E265/'Contas a Receber'!$F265,IF(COUNT($C265:C265)&lt;'Contas a Receber'!$F265,'Contas a Receber'!$E265/'Contas a Receber'!$F265,"")))</f>
        <v>#N/A</v>
      </c>
      <c r="E265" s="17" t="e">
        <f>IF(VLOOKUP($B265,'Contas a Receber'!$C265:$G265,5,FALSE)&gt;E$1,"",IF(VLOOKUP($B265,'Contas a Receber'!$C265:$G265,5,FALSE)=E$1,'Contas a Receber'!$E265/'Contas a Receber'!$F265,IF(COUNT($C265:D265)&lt;'Contas a Receber'!$F265,'Contas a Receber'!$E265/'Contas a Receber'!$F265,"")))</f>
        <v>#N/A</v>
      </c>
      <c r="F265" s="17" t="e">
        <f>IF(VLOOKUP($B265,'Contas a Receber'!$C265:$G265,5,FALSE)&gt;F$1,"",IF(VLOOKUP($B265,'Contas a Receber'!$C265:$G265,5,FALSE)=F$1,'Contas a Receber'!$E265/'Contas a Receber'!$F265,IF(COUNT($C265:E265)&lt;'Contas a Receber'!$F265,'Contas a Receber'!$E265/'Contas a Receber'!$F265,"")))</f>
        <v>#N/A</v>
      </c>
      <c r="G265" s="17" t="e">
        <f>IF(VLOOKUP($B265,'Contas a Receber'!$C265:$G265,5,FALSE)&gt;G$1,"",IF(VLOOKUP($B265,'Contas a Receber'!$C265:$G265,5,FALSE)=G$1,'Contas a Receber'!$E265/'Contas a Receber'!$F265,IF(COUNT($C265:F265)&lt;'Contas a Receber'!$F265,'Contas a Receber'!$E265/'Contas a Receber'!$F265,"")))</f>
        <v>#N/A</v>
      </c>
      <c r="H265" s="17" t="e">
        <f>IF(VLOOKUP($B265,'Contas a Receber'!$C265:$G265,5,FALSE)&gt;H$1,"",IF(VLOOKUP($B265,'Contas a Receber'!$C265:$G265,5,FALSE)=H$1,'Contas a Receber'!$E265/'Contas a Receber'!$F265,IF(COUNT($C265:G265)&lt;'Contas a Receber'!$F265,'Contas a Receber'!$E265/'Contas a Receber'!$F265,"")))</f>
        <v>#N/A</v>
      </c>
      <c r="I265" s="17" t="e">
        <f>IF(VLOOKUP($B265,'Contas a Receber'!$C265:$G265,5,FALSE)&gt;I$1,"",IF(VLOOKUP($B265,'Contas a Receber'!$C265:$G265,5,FALSE)=I$1,'Contas a Receber'!$E265/'Contas a Receber'!$F265,IF(COUNT($C265:H265)&lt;'Contas a Receber'!$F265,'Contas a Receber'!$E265/'Contas a Receber'!$F265,"")))</f>
        <v>#N/A</v>
      </c>
      <c r="J265" s="17" t="e">
        <f>IF(VLOOKUP($B265,'Contas a Receber'!$C265:$G265,5,FALSE)&gt;J$1,"",IF(VLOOKUP($B265,'Contas a Receber'!$C265:$G265,5,FALSE)=J$1,'Contas a Receber'!$E265/'Contas a Receber'!$F265,IF(COUNT($C265:I265)&lt;'Contas a Receber'!$F265,'Contas a Receber'!$E265/'Contas a Receber'!$F265,"")))</f>
        <v>#N/A</v>
      </c>
      <c r="K265" s="17" t="e">
        <f>IF(VLOOKUP($B265,'Contas a Receber'!$C265:$G265,5,FALSE)&gt;K$1,"",IF(VLOOKUP($B265,'Contas a Receber'!$C265:$G265,5,FALSE)=K$1,'Contas a Receber'!$E265/'Contas a Receber'!$F265,IF(COUNT($C265:J265)&lt;'Contas a Receber'!$F265,'Contas a Receber'!$E265/'Contas a Receber'!$F265,"")))</f>
        <v>#N/A</v>
      </c>
      <c r="L265" s="17" t="e">
        <f>IF(VLOOKUP($B265,'Contas a Receber'!$C265:$G265,5,FALSE)&gt;L$1,"",IF(VLOOKUP($B265,'Contas a Receber'!$C265:$G265,5,FALSE)=L$1,'Contas a Receber'!$E265/'Contas a Receber'!$F265,IF(COUNT($C265:K265)&lt;'Contas a Receber'!$F265,'Contas a Receber'!$E265/'Contas a Receber'!$F265,"")))</f>
        <v>#N/A</v>
      </c>
      <c r="M265" s="17" t="e">
        <f>IF(VLOOKUP($B265,'Contas a Receber'!$C265:$G265,5,FALSE)&gt;M$1,"",IF(VLOOKUP($B265,'Contas a Receber'!$C265:$G265,5,FALSE)=M$1,'Contas a Receber'!$E265/'Contas a Receber'!$F265,IF(COUNT($C265:L265)&lt;'Contas a Receber'!$F265,'Contas a Receber'!$E265/'Contas a Receber'!$F265,"")))</f>
        <v>#N/A</v>
      </c>
      <c r="N265" s="17" t="e">
        <f>IF(VLOOKUP($B265,'Contas a Receber'!$C265:$G265,5,FALSE)&gt;N$1,"",IF(VLOOKUP($B265,'Contas a Receber'!$C265:$G265,5,FALSE)=N$1,'Contas a Receber'!$E265/'Contas a Receber'!$F265,IF(COUNT($C265:M265)&lt;'Contas a Receber'!$F265,'Contas a Receber'!$E265/'Contas a Receber'!$F265,"")))</f>
        <v>#N/A</v>
      </c>
    </row>
    <row r="266" spans="2:14">
      <c r="B266" s="17">
        <f>'Contas a Receber'!C266</f>
        <v>0</v>
      </c>
      <c r="C266" s="17" t="e">
        <f>IF(VLOOKUP($B266,'Contas a Receber'!$C266:$F266,2,FALSE)=C$2,'Contas a Receber'!$E266/'Contas a Receber'!$F266,"")</f>
        <v>#N/A</v>
      </c>
      <c r="D266" s="17" t="e">
        <f>IF(VLOOKUP($B266,'Contas a Receber'!$C266:$G266,5,FALSE)&gt;D$1,"",IF(VLOOKUP($B266,'Contas a Receber'!$C266:$G266,5,FALSE)=D$1,'Contas a Receber'!$E266/'Contas a Receber'!$F266,IF(COUNT($C266:C266)&lt;'Contas a Receber'!$F266,'Contas a Receber'!$E266/'Contas a Receber'!$F266,"")))</f>
        <v>#N/A</v>
      </c>
      <c r="E266" s="17" t="e">
        <f>IF(VLOOKUP($B266,'Contas a Receber'!$C266:$G266,5,FALSE)&gt;E$1,"",IF(VLOOKUP($B266,'Contas a Receber'!$C266:$G266,5,FALSE)=E$1,'Contas a Receber'!$E266/'Contas a Receber'!$F266,IF(COUNT($C266:D266)&lt;'Contas a Receber'!$F266,'Contas a Receber'!$E266/'Contas a Receber'!$F266,"")))</f>
        <v>#N/A</v>
      </c>
      <c r="F266" s="17" t="e">
        <f>IF(VLOOKUP($B266,'Contas a Receber'!$C266:$G266,5,FALSE)&gt;F$1,"",IF(VLOOKUP($B266,'Contas a Receber'!$C266:$G266,5,FALSE)=F$1,'Contas a Receber'!$E266/'Contas a Receber'!$F266,IF(COUNT($C266:E266)&lt;'Contas a Receber'!$F266,'Contas a Receber'!$E266/'Contas a Receber'!$F266,"")))</f>
        <v>#N/A</v>
      </c>
      <c r="G266" s="17" t="e">
        <f>IF(VLOOKUP($B266,'Contas a Receber'!$C266:$G266,5,FALSE)&gt;G$1,"",IF(VLOOKUP($B266,'Contas a Receber'!$C266:$G266,5,FALSE)=G$1,'Contas a Receber'!$E266/'Contas a Receber'!$F266,IF(COUNT($C266:F266)&lt;'Contas a Receber'!$F266,'Contas a Receber'!$E266/'Contas a Receber'!$F266,"")))</f>
        <v>#N/A</v>
      </c>
      <c r="H266" s="17" t="e">
        <f>IF(VLOOKUP($B266,'Contas a Receber'!$C266:$G266,5,FALSE)&gt;H$1,"",IF(VLOOKUP($B266,'Contas a Receber'!$C266:$G266,5,FALSE)=H$1,'Contas a Receber'!$E266/'Contas a Receber'!$F266,IF(COUNT($C266:G266)&lt;'Contas a Receber'!$F266,'Contas a Receber'!$E266/'Contas a Receber'!$F266,"")))</f>
        <v>#N/A</v>
      </c>
      <c r="I266" s="17" t="e">
        <f>IF(VLOOKUP($B266,'Contas a Receber'!$C266:$G266,5,FALSE)&gt;I$1,"",IF(VLOOKUP($B266,'Contas a Receber'!$C266:$G266,5,FALSE)=I$1,'Contas a Receber'!$E266/'Contas a Receber'!$F266,IF(COUNT($C266:H266)&lt;'Contas a Receber'!$F266,'Contas a Receber'!$E266/'Contas a Receber'!$F266,"")))</f>
        <v>#N/A</v>
      </c>
      <c r="J266" s="17" t="e">
        <f>IF(VLOOKUP($B266,'Contas a Receber'!$C266:$G266,5,FALSE)&gt;J$1,"",IF(VLOOKUP($B266,'Contas a Receber'!$C266:$G266,5,FALSE)=J$1,'Contas a Receber'!$E266/'Contas a Receber'!$F266,IF(COUNT($C266:I266)&lt;'Contas a Receber'!$F266,'Contas a Receber'!$E266/'Contas a Receber'!$F266,"")))</f>
        <v>#N/A</v>
      </c>
      <c r="K266" s="17" t="e">
        <f>IF(VLOOKUP($B266,'Contas a Receber'!$C266:$G266,5,FALSE)&gt;K$1,"",IF(VLOOKUP($B266,'Contas a Receber'!$C266:$G266,5,FALSE)=K$1,'Contas a Receber'!$E266/'Contas a Receber'!$F266,IF(COUNT($C266:J266)&lt;'Contas a Receber'!$F266,'Contas a Receber'!$E266/'Contas a Receber'!$F266,"")))</f>
        <v>#N/A</v>
      </c>
      <c r="L266" s="17" t="e">
        <f>IF(VLOOKUP($B266,'Contas a Receber'!$C266:$G266,5,FALSE)&gt;L$1,"",IF(VLOOKUP($B266,'Contas a Receber'!$C266:$G266,5,FALSE)=L$1,'Contas a Receber'!$E266/'Contas a Receber'!$F266,IF(COUNT($C266:K266)&lt;'Contas a Receber'!$F266,'Contas a Receber'!$E266/'Contas a Receber'!$F266,"")))</f>
        <v>#N/A</v>
      </c>
      <c r="M266" s="17" t="e">
        <f>IF(VLOOKUP($B266,'Contas a Receber'!$C266:$G266,5,FALSE)&gt;M$1,"",IF(VLOOKUP($B266,'Contas a Receber'!$C266:$G266,5,FALSE)=M$1,'Contas a Receber'!$E266/'Contas a Receber'!$F266,IF(COUNT($C266:L266)&lt;'Contas a Receber'!$F266,'Contas a Receber'!$E266/'Contas a Receber'!$F266,"")))</f>
        <v>#N/A</v>
      </c>
      <c r="N266" s="17" t="e">
        <f>IF(VLOOKUP($B266,'Contas a Receber'!$C266:$G266,5,FALSE)&gt;N$1,"",IF(VLOOKUP($B266,'Contas a Receber'!$C266:$G266,5,FALSE)=N$1,'Contas a Receber'!$E266/'Contas a Receber'!$F266,IF(COUNT($C266:M266)&lt;'Contas a Receber'!$F266,'Contas a Receber'!$E266/'Contas a Receber'!$F266,"")))</f>
        <v>#N/A</v>
      </c>
    </row>
    <row r="267" spans="2:14">
      <c r="B267" s="17">
        <f>'Contas a Receber'!C267</f>
        <v>0</v>
      </c>
      <c r="C267" s="17" t="e">
        <f>IF(VLOOKUP($B267,'Contas a Receber'!$C267:$F267,2,FALSE)=C$2,'Contas a Receber'!$E267/'Contas a Receber'!$F267,"")</f>
        <v>#N/A</v>
      </c>
      <c r="D267" s="17" t="e">
        <f>IF(VLOOKUP($B267,'Contas a Receber'!$C267:$G267,5,FALSE)&gt;D$1,"",IF(VLOOKUP($B267,'Contas a Receber'!$C267:$G267,5,FALSE)=D$1,'Contas a Receber'!$E267/'Contas a Receber'!$F267,IF(COUNT($C267:C267)&lt;'Contas a Receber'!$F267,'Contas a Receber'!$E267/'Contas a Receber'!$F267,"")))</f>
        <v>#N/A</v>
      </c>
      <c r="E267" s="17" t="e">
        <f>IF(VLOOKUP($B267,'Contas a Receber'!$C267:$G267,5,FALSE)&gt;E$1,"",IF(VLOOKUP($B267,'Contas a Receber'!$C267:$G267,5,FALSE)=E$1,'Contas a Receber'!$E267/'Contas a Receber'!$F267,IF(COUNT($C267:D267)&lt;'Contas a Receber'!$F267,'Contas a Receber'!$E267/'Contas a Receber'!$F267,"")))</f>
        <v>#N/A</v>
      </c>
      <c r="F267" s="17" t="e">
        <f>IF(VLOOKUP($B267,'Contas a Receber'!$C267:$G267,5,FALSE)&gt;F$1,"",IF(VLOOKUP($B267,'Contas a Receber'!$C267:$G267,5,FALSE)=F$1,'Contas a Receber'!$E267/'Contas a Receber'!$F267,IF(COUNT($C267:E267)&lt;'Contas a Receber'!$F267,'Contas a Receber'!$E267/'Contas a Receber'!$F267,"")))</f>
        <v>#N/A</v>
      </c>
      <c r="G267" s="17" t="e">
        <f>IF(VLOOKUP($B267,'Contas a Receber'!$C267:$G267,5,FALSE)&gt;G$1,"",IF(VLOOKUP($B267,'Contas a Receber'!$C267:$G267,5,FALSE)=G$1,'Contas a Receber'!$E267/'Contas a Receber'!$F267,IF(COUNT($C267:F267)&lt;'Contas a Receber'!$F267,'Contas a Receber'!$E267/'Contas a Receber'!$F267,"")))</f>
        <v>#N/A</v>
      </c>
      <c r="H267" s="17" t="e">
        <f>IF(VLOOKUP($B267,'Contas a Receber'!$C267:$G267,5,FALSE)&gt;H$1,"",IF(VLOOKUP($B267,'Contas a Receber'!$C267:$G267,5,FALSE)=H$1,'Contas a Receber'!$E267/'Contas a Receber'!$F267,IF(COUNT($C267:G267)&lt;'Contas a Receber'!$F267,'Contas a Receber'!$E267/'Contas a Receber'!$F267,"")))</f>
        <v>#N/A</v>
      </c>
      <c r="I267" s="17" t="e">
        <f>IF(VLOOKUP($B267,'Contas a Receber'!$C267:$G267,5,FALSE)&gt;I$1,"",IF(VLOOKUP($B267,'Contas a Receber'!$C267:$G267,5,FALSE)=I$1,'Contas a Receber'!$E267/'Contas a Receber'!$F267,IF(COUNT($C267:H267)&lt;'Contas a Receber'!$F267,'Contas a Receber'!$E267/'Contas a Receber'!$F267,"")))</f>
        <v>#N/A</v>
      </c>
      <c r="J267" s="17" t="e">
        <f>IF(VLOOKUP($B267,'Contas a Receber'!$C267:$G267,5,FALSE)&gt;J$1,"",IF(VLOOKUP($B267,'Contas a Receber'!$C267:$G267,5,FALSE)=J$1,'Contas a Receber'!$E267/'Contas a Receber'!$F267,IF(COUNT($C267:I267)&lt;'Contas a Receber'!$F267,'Contas a Receber'!$E267/'Contas a Receber'!$F267,"")))</f>
        <v>#N/A</v>
      </c>
      <c r="K267" s="17" t="e">
        <f>IF(VLOOKUP($B267,'Contas a Receber'!$C267:$G267,5,FALSE)&gt;K$1,"",IF(VLOOKUP($B267,'Contas a Receber'!$C267:$G267,5,FALSE)=K$1,'Contas a Receber'!$E267/'Contas a Receber'!$F267,IF(COUNT($C267:J267)&lt;'Contas a Receber'!$F267,'Contas a Receber'!$E267/'Contas a Receber'!$F267,"")))</f>
        <v>#N/A</v>
      </c>
      <c r="L267" s="17" t="e">
        <f>IF(VLOOKUP($B267,'Contas a Receber'!$C267:$G267,5,FALSE)&gt;L$1,"",IF(VLOOKUP($B267,'Contas a Receber'!$C267:$G267,5,FALSE)=L$1,'Contas a Receber'!$E267/'Contas a Receber'!$F267,IF(COUNT($C267:K267)&lt;'Contas a Receber'!$F267,'Contas a Receber'!$E267/'Contas a Receber'!$F267,"")))</f>
        <v>#N/A</v>
      </c>
      <c r="M267" s="17" t="e">
        <f>IF(VLOOKUP($B267,'Contas a Receber'!$C267:$G267,5,FALSE)&gt;M$1,"",IF(VLOOKUP($B267,'Contas a Receber'!$C267:$G267,5,FALSE)=M$1,'Contas a Receber'!$E267/'Contas a Receber'!$F267,IF(COUNT($C267:L267)&lt;'Contas a Receber'!$F267,'Contas a Receber'!$E267/'Contas a Receber'!$F267,"")))</f>
        <v>#N/A</v>
      </c>
      <c r="N267" s="17" t="e">
        <f>IF(VLOOKUP($B267,'Contas a Receber'!$C267:$G267,5,FALSE)&gt;N$1,"",IF(VLOOKUP($B267,'Contas a Receber'!$C267:$G267,5,FALSE)=N$1,'Contas a Receber'!$E267/'Contas a Receber'!$F267,IF(COUNT($C267:M267)&lt;'Contas a Receber'!$F267,'Contas a Receber'!$E267/'Contas a Receber'!$F267,"")))</f>
        <v>#N/A</v>
      </c>
    </row>
    <row r="268" spans="2:14">
      <c r="B268" s="17">
        <f>'Contas a Receber'!C268</f>
        <v>0</v>
      </c>
      <c r="C268" s="17" t="e">
        <f>IF(VLOOKUP($B268,'Contas a Receber'!$C268:$F268,2,FALSE)=C$2,'Contas a Receber'!$E268/'Contas a Receber'!$F268,"")</f>
        <v>#N/A</v>
      </c>
      <c r="D268" s="17" t="e">
        <f>IF(VLOOKUP($B268,'Contas a Receber'!$C268:$G268,5,FALSE)&gt;D$1,"",IF(VLOOKUP($B268,'Contas a Receber'!$C268:$G268,5,FALSE)=D$1,'Contas a Receber'!$E268/'Contas a Receber'!$F268,IF(COUNT($C268:C268)&lt;'Contas a Receber'!$F268,'Contas a Receber'!$E268/'Contas a Receber'!$F268,"")))</f>
        <v>#N/A</v>
      </c>
      <c r="E268" s="17" t="e">
        <f>IF(VLOOKUP($B268,'Contas a Receber'!$C268:$G268,5,FALSE)&gt;E$1,"",IF(VLOOKUP($B268,'Contas a Receber'!$C268:$G268,5,FALSE)=E$1,'Contas a Receber'!$E268/'Contas a Receber'!$F268,IF(COUNT($C268:D268)&lt;'Contas a Receber'!$F268,'Contas a Receber'!$E268/'Contas a Receber'!$F268,"")))</f>
        <v>#N/A</v>
      </c>
      <c r="F268" s="17" t="e">
        <f>IF(VLOOKUP($B268,'Contas a Receber'!$C268:$G268,5,FALSE)&gt;F$1,"",IF(VLOOKUP($B268,'Contas a Receber'!$C268:$G268,5,FALSE)=F$1,'Contas a Receber'!$E268/'Contas a Receber'!$F268,IF(COUNT($C268:E268)&lt;'Contas a Receber'!$F268,'Contas a Receber'!$E268/'Contas a Receber'!$F268,"")))</f>
        <v>#N/A</v>
      </c>
      <c r="G268" s="17" t="e">
        <f>IF(VLOOKUP($B268,'Contas a Receber'!$C268:$G268,5,FALSE)&gt;G$1,"",IF(VLOOKUP($B268,'Contas a Receber'!$C268:$G268,5,FALSE)=G$1,'Contas a Receber'!$E268/'Contas a Receber'!$F268,IF(COUNT($C268:F268)&lt;'Contas a Receber'!$F268,'Contas a Receber'!$E268/'Contas a Receber'!$F268,"")))</f>
        <v>#N/A</v>
      </c>
      <c r="H268" s="17" t="e">
        <f>IF(VLOOKUP($B268,'Contas a Receber'!$C268:$G268,5,FALSE)&gt;H$1,"",IF(VLOOKUP($B268,'Contas a Receber'!$C268:$G268,5,FALSE)=H$1,'Contas a Receber'!$E268/'Contas a Receber'!$F268,IF(COUNT($C268:G268)&lt;'Contas a Receber'!$F268,'Contas a Receber'!$E268/'Contas a Receber'!$F268,"")))</f>
        <v>#N/A</v>
      </c>
      <c r="I268" s="17" t="e">
        <f>IF(VLOOKUP($B268,'Contas a Receber'!$C268:$G268,5,FALSE)&gt;I$1,"",IF(VLOOKUP($B268,'Contas a Receber'!$C268:$G268,5,FALSE)=I$1,'Contas a Receber'!$E268/'Contas a Receber'!$F268,IF(COUNT($C268:H268)&lt;'Contas a Receber'!$F268,'Contas a Receber'!$E268/'Contas a Receber'!$F268,"")))</f>
        <v>#N/A</v>
      </c>
      <c r="J268" s="17" t="e">
        <f>IF(VLOOKUP($B268,'Contas a Receber'!$C268:$G268,5,FALSE)&gt;J$1,"",IF(VLOOKUP($B268,'Contas a Receber'!$C268:$G268,5,FALSE)=J$1,'Contas a Receber'!$E268/'Contas a Receber'!$F268,IF(COUNT($C268:I268)&lt;'Contas a Receber'!$F268,'Contas a Receber'!$E268/'Contas a Receber'!$F268,"")))</f>
        <v>#N/A</v>
      </c>
      <c r="K268" s="17" t="e">
        <f>IF(VLOOKUP($B268,'Contas a Receber'!$C268:$G268,5,FALSE)&gt;K$1,"",IF(VLOOKUP($B268,'Contas a Receber'!$C268:$G268,5,FALSE)=K$1,'Contas a Receber'!$E268/'Contas a Receber'!$F268,IF(COUNT($C268:J268)&lt;'Contas a Receber'!$F268,'Contas a Receber'!$E268/'Contas a Receber'!$F268,"")))</f>
        <v>#N/A</v>
      </c>
      <c r="L268" s="17" t="e">
        <f>IF(VLOOKUP($B268,'Contas a Receber'!$C268:$G268,5,FALSE)&gt;L$1,"",IF(VLOOKUP($B268,'Contas a Receber'!$C268:$G268,5,FALSE)=L$1,'Contas a Receber'!$E268/'Contas a Receber'!$F268,IF(COUNT($C268:K268)&lt;'Contas a Receber'!$F268,'Contas a Receber'!$E268/'Contas a Receber'!$F268,"")))</f>
        <v>#N/A</v>
      </c>
      <c r="M268" s="17" t="e">
        <f>IF(VLOOKUP($B268,'Contas a Receber'!$C268:$G268,5,FALSE)&gt;M$1,"",IF(VLOOKUP($B268,'Contas a Receber'!$C268:$G268,5,FALSE)=M$1,'Contas a Receber'!$E268/'Contas a Receber'!$F268,IF(COUNT($C268:L268)&lt;'Contas a Receber'!$F268,'Contas a Receber'!$E268/'Contas a Receber'!$F268,"")))</f>
        <v>#N/A</v>
      </c>
      <c r="N268" s="17" t="e">
        <f>IF(VLOOKUP($B268,'Contas a Receber'!$C268:$G268,5,FALSE)&gt;N$1,"",IF(VLOOKUP($B268,'Contas a Receber'!$C268:$G268,5,FALSE)=N$1,'Contas a Receber'!$E268/'Contas a Receber'!$F268,IF(COUNT($C268:M268)&lt;'Contas a Receber'!$F268,'Contas a Receber'!$E268/'Contas a Receber'!$F268,"")))</f>
        <v>#N/A</v>
      </c>
    </row>
    <row r="269" spans="2:14">
      <c r="B269" s="17">
        <f>'Contas a Receber'!C269</f>
        <v>0</v>
      </c>
      <c r="C269" s="17" t="e">
        <f>IF(VLOOKUP($B269,'Contas a Receber'!$C269:$F269,2,FALSE)=C$2,'Contas a Receber'!$E269/'Contas a Receber'!$F269,"")</f>
        <v>#N/A</v>
      </c>
      <c r="D269" s="17" t="e">
        <f>IF(VLOOKUP($B269,'Contas a Receber'!$C269:$G269,5,FALSE)&gt;D$1,"",IF(VLOOKUP($B269,'Contas a Receber'!$C269:$G269,5,FALSE)=D$1,'Contas a Receber'!$E269/'Contas a Receber'!$F269,IF(COUNT($C269:C269)&lt;'Contas a Receber'!$F269,'Contas a Receber'!$E269/'Contas a Receber'!$F269,"")))</f>
        <v>#N/A</v>
      </c>
      <c r="E269" s="17" t="e">
        <f>IF(VLOOKUP($B269,'Contas a Receber'!$C269:$G269,5,FALSE)&gt;E$1,"",IF(VLOOKUP($B269,'Contas a Receber'!$C269:$G269,5,FALSE)=E$1,'Contas a Receber'!$E269/'Contas a Receber'!$F269,IF(COUNT($C269:D269)&lt;'Contas a Receber'!$F269,'Contas a Receber'!$E269/'Contas a Receber'!$F269,"")))</f>
        <v>#N/A</v>
      </c>
      <c r="F269" s="17" t="e">
        <f>IF(VLOOKUP($B269,'Contas a Receber'!$C269:$G269,5,FALSE)&gt;F$1,"",IF(VLOOKUP($B269,'Contas a Receber'!$C269:$G269,5,FALSE)=F$1,'Contas a Receber'!$E269/'Contas a Receber'!$F269,IF(COUNT($C269:E269)&lt;'Contas a Receber'!$F269,'Contas a Receber'!$E269/'Contas a Receber'!$F269,"")))</f>
        <v>#N/A</v>
      </c>
      <c r="G269" s="17" t="e">
        <f>IF(VLOOKUP($B269,'Contas a Receber'!$C269:$G269,5,FALSE)&gt;G$1,"",IF(VLOOKUP($B269,'Contas a Receber'!$C269:$G269,5,FALSE)=G$1,'Contas a Receber'!$E269/'Contas a Receber'!$F269,IF(COUNT($C269:F269)&lt;'Contas a Receber'!$F269,'Contas a Receber'!$E269/'Contas a Receber'!$F269,"")))</f>
        <v>#N/A</v>
      </c>
      <c r="H269" s="17" t="e">
        <f>IF(VLOOKUP($B269,'Contas a Receber'!$C269:$G269,5,FALSE)&gt;H$1,"",IF(VLOOKUP($B269,'Contas a Receber'!$C269:$G269,5,FALSE)=H$1,'Contas a Receber'!$E269/'Contas a Receber'!$F269,IF(COUNT($C269:G269)&lt;'Contas a Receber'!$F269,'Contas a Receber'!$E269/'Contas a Receber'!$F269,"")))</f>
        <v>#N/A</v>
      </c>
      <c r="I269" s="17" t="e">
        <f>IF(VLOOKUP($B269,'Contas a Receber'!$C269:$G269,5,FALSE)&gt;I$1,"",IF(VLOOKUP($B269,'Contas a Receber'!$C269:$G269,5,FALSE)=I$1,'Contas a Receber'!$E269/'Contas a Receber'!$F269,IF(COUNT($C269:H269)&lt;'Contas a Receber'!$F269,'Contas a Receber'!$E269/'Contas a Receber'!$F269,"")))</f>
        <v>#N/A</v>
      </c>
      <c r="J269" s="17" t="e">
        <f>IF(VLOOKUP($B269,'Contas a Receber'!$C269:$G269,5,FALSE)&gt;J$1,"",IF(VLOOKUP($B269,'Contas a Receber'!$C269:$G269,5,FALSE)=J$1,'Contas a Receber'!$E269/'Contas a Receber'!$F269,IF(COUNT($C269:I269)&lt;'Contas a Receber'!$F269,'Contas a Receber'!$E269/'Contas a Receber'!$F269,"")))</f>
        <v>#N/A</v>
      </c>
      <c r="K269" s="17" t="e">
        <f>IF(VLOOKUP($B269,'Contas a Receber'!$C269:$G269,5,FALSE)&gt;K$1,"",IF(VLOOKUP($B269,'Contas a Receber'!$C269:$G269,5,FALSE)=K$1,'Contas a Receber'!$E269/'Contas a Receber'!$F269,IF(COUNT($C269:J269)&lt;'Contas a Receber'!$F269,'Contas a Receber'!$E269/'Contas a Receber'!$F269,"")))</f>
        <v>#N/A</v>
      </c>
      <c r="L269" s="17" t="e">
        <f>IF(VLOOKUP($B269,'Contas a Receber'!$C269:$G269,5,FALSE)&gt;L$1,"",IF(VLOOKUP($B269,'Contas a Receber'!$C269:$G269,5,FALSE)=L$1,'Contas a Receber'!$E269/'Contas a Receber'!$F269,IF(COUNT($C269:K269)&lt;'Contas a Receber'!$F269,'Contas a Receber'!$E269/'Contas a Receber'!$F269,"")))</f>
        <v>#N/A</v>
      </c>
      <c r="M269" s="17" t="e">
        <f>IF(VLOOKUP($B269,'Contas a Receber'!$C269:$G269,5,FALSE)&gt;M$1,"",IF(VLOOKUP($B269,'Contas a Receber'!$C269:$G269,5,FALSE)=M$1,'Contas a Receber'!$E269/'Contas a Receber'!$F269,IF(COUNT($C269:L269)&lt;'Contas a Receber'!$F269,'Contas a Receber'!$E269/'Contas a Receber'!$F269,"")))</f>
        <v>#N/A</v>
      </c>
      <c r="N269" s="17" t="e">
        <f>IF(VLOOKUP($B269,'Contas a Receber'!$C269:$G269,5,FALSE)&gt;N$1,"",IF(VLOOKUP($B269,'Contas a Receber'!$C269:$G269,5,FALSE)=N$1,'Contas a Receber'!$E269/'Contas a Receber'!$F269,IF(COUNT($C269:M269)&lt;'Contas a Receber'!$F269,'Contas a Receber'!$E269/'Contas a Receber'!$F269,"")))</f>
        <v>#N/A</v>
      </c>
    </row>
    <row r="270" spans="2:14">
      <c r="B270" s="17">
        <f>'Contas a Receber'!C270</f>
        <v>0</v>
      </c>
      <c r="C270" s="17" t="e">
        <f>IF(VLOOKUP($B270,'Contas a Receber'!$C270:$F270,2,FALSE)=C$2,'Contas a Receber'!$E270/'Contas a Receber'!$F270,"")</f>
        <v>#N/A</v>
      </c>
      <c r="D270" s="17" t="e">
        <f>IF(VLOOKUP($B270,'Contas a Receber'!$C270:$G270,5,FALSE)&gt;D$1,"",IF(VLOOKUP($B270,'Contas a Receber'!$C270:$G270,5,FALSE)=D$1,'Contas a Receber'!$E270/'Contas a Receber'!$F270,IF(COUNT($C270:C270)&lt;'Contas a Receber'!$F270,'Contas a Receber'!$E270/'Contas a Receber'!$F270,"")))</f>
        <v>#N/A</v>
      </c>
      <c r="E270" s="17" t="e">
        <f>IF(VLOOKUP($B270,'Contas a Receber'!$C270:$G270,5,FALSE)&gt;E$1,"",IF(VLOOKUP($B270,'Contas a Receber'!$C270:$G270,5,FALSE)=E$1,'Contas a Receber'!$E270/'Contas a Receber'!$F270,IF(COUNT($C270:D270)&lt;'Contas a Receber'!$F270,'Contas a Receber'!$E270/'Contas a Receber'!$F270,"")))</f>
        <v>#N/A</v>
      </c>
      <c r="F270" s="17" t="e">
        <f>IF(VLOOKUP($B270,'Contas a Receber'!$C270:$G270,5,FALSE)&gt;F$1,"",IF(VLOOKUP($B270,'Contas a Receber'!$C270:$G270,5,FALSE)=F$1,'Contas a Receber'!$E270/'Contas a Receber'!$F270,IF(COUNT($C270:E270)&lt;'Contas a Receber'!$F270,'Contas a Receber'!$E270/'Contas a Receber'!$F270,"")))</f>
        <v>#N/A</v>
      </c>
      <c r="G270" s="17" t="e">
        <f>IF(VLOOKUP($B270,'Contas a Receber'!$C270:$G270,5,FALSE)&gt;G$1,"",IF(VLOOKUP($B270,'Contas a Receber'!$C270:$G270,5,FALSE)=G$1,'Contas a Receber'!$E270/'Contas a Receber'!$F270,IF(COUNT($C270:F270)&lt;'Contas a Receber'!$F270,'Contas a Receber'!$E270/'Contas a Receber'!$F270,"")))</f>
        <v>#N/A</v>
      </c>
      <c r="H270" s="17" t="e">
        <f>IF(VLOOKUP($B270,'Contas a Receber'!$C270:$G270,5,FALSE)&gt;H$1,"",IF(VLOOKUP($B270,'Contas a Receber'!$C270:$G270,5,FALSE)=H$1,'Contas a Receber'!$E270/'Contas a Receber'!$F270,IF(COUNT($C270:G270)&lt;'Contas a Receber'!$F270,'Contas a Receber'!$E270/'Contas a Receber'!$F270,"")))</f>
        <v>#N/A</v>
      </c>
      <c r="I270" s="17" t="e">
        <f>IF(VLOOKUP($B270,'Contas a Receber'!$C270:$G270,5,FALSE)&gt;I$1,"",IF(VLOOKUP($B270,'Contas a Receber'!$C270:$G270,5,FALSE)=I$1,'Contas a Receber'!$E270/'Contas a Receber'!$F270,IF(COUNT($C270:H270)&lt;'Contas a Receber'!$F270,'Contas a Receber'!$E270/'Contas a Receber'!$F270,"")))</f>
        <v>#N/A</v>
      </c>
      <c r="J270" s="17" t="e">
        <f>IF(VLOOKUP($B270,'Contas a Receber'!$C270:$G270,5,FALSE)&gt;J$1,"",IF(VLOOKUP($B270,'Contas a Receber'!$C270:$G270,5,FALSE)=J$1,'Contas a Receber'!$E270/'Contas a Receber'!$F270,IF(COUNT($C270:I270)&lt;'Contas a Receber'!$F270,'Contas a Receber'!$E270/'Contas a Receber'!$F270,"")))</f>
        <v>#N/A</v>
      </c>
      <c r="K270" s="17" t="e">
        <f>IF(VLOOKUP($B270,'Contas a Receber'!$C270:$G270,5,FALSE)&gt;K$1,"",IF(VLOOKUP($B270,'Contas a Receber'!$C270:$G270,5,FALSE)=K$1,'Contas a Receber'!$E270/'Contas a Receber'!$F270,IF(COUNT($C270:J270)&lt;'Contas a Receber'!$F270,'Contas a Receber'!$E270/'Contas a Receber'!$F270,"")))</f>
        <v>#N/A</v>
      </c>
      <c r="L270" s="17" t="e">
        <f>IF(VLOOKUP($B270,'Contas a Receber'!$C270:$G270,5,FALSE)&gt;L$1,"",IF(VLOOKUP($B270,'Contas a Receber'!$C270:$G270,5,FALSE)=L$1,'Contas a Receber'!$E270/'Contas a Receber'!$F270,IF(COUNT($C270:K270)&lt;'Contas a Receber'!$F270,'Contas a Receber'!$E270/'Contas a Receber'!$F270,"")))</f>
        <v>#N/A</v>
      </c>
      <c r="M270" s="17" t="e">
        <f>IF(VLOOKUP($B270,'Contas a Receber'!$C270:$G270,5,FALSE)&gt;M$1,"",IF(VLOOKUP($B270,'Contas a Receber'!$C270:$G270,5,FALSE)=M$1,'Contas a Receber'!$E270/'Contas a Receber'!$F270,IF(COUNT($C270:L270)&lt;'Contas a Receber'!$F270,'Contas a Receber'!$E270/'Contas a Receber'!$F270,"")))</f>
        <v>#N/A</v>
      </c>
      <c r="N270" s="17" t="e">
        <f>IF(VLOOKUP($B270,'Contas a Receber'!$C270:$G270,5,FALSE)&gt;N$1,"",IF(VLOOKUP($B270,'Contas a Receber'!$C270:$G270,5,FALSE)=N$1,'Contas a Receber'!$E270/'Contas a Receber'!$F270,IF(COUNT($C270:M270)&lt;'Contas a Receber'!$F270,'Contas a Receber'!$E270/'Contas a Receber'!$F270,"")))</f>
        <v>#N/A</v>
      </c>
    </row>
    <row r="271" spans="2:14">
      <c r="B271" s="17">
        <f>'Contas a Receber'!C271</f>
        <v>0</v>
      </c>
      <c r="C271" s="17" t="e">
        <f>IF(VLOOKUP($B271,'Contas a Receber'!$C271:$F271,2,FALSE)=C$2,'Contas a Receber'!$E271/'Contas a Receber'!$F271,"")</f>
        <v>#N/A</v>
      </c>
      <c r="D271" s="17" t="e">
        <f>IF(VLOOKUP($B271,'Contas a Receber'!$C271:$G271,5,FALSE)&gt;D$1,"",IF(VLOOKUP($B271,'Contas a Receber'!$C271:$G271,5,FALSE)=D$1,'Contas a Receber'!$E271/'Contas a Receber'!$F271,IF(COUNT($C271:C271)&lt;'Contas a Receber'!$F271,'Contas a Receber'!$E271/'Contas a Receber'!$F271,"")))</f>
        <v>#N/A</v>
      </c>
      <c r="E271" s="17" t="e">
        <f>IF(VLOOKUP($B271,'Contas a Receber'!$C271:$G271,5,FALSE)&gt;E$1,"",IF(VLOOKUP($B271,'Contas a Receber'!$C271:$G271,5,FALSE)=E$1,'Contas a Receber'!$E271/'Contas a Receber'!$F271,IF(COUNT($C271:D271)&lt;'Contas a Receber'!$F271,'Contas a Receber'!$E271/'Contas a Receber'!$F271,"")))</f>
        <v>#N/A</v>
      </c>
      <c r="F271" s="17" t="e">
        <f>IF(VLOOKUP($B271,'Contas a Receber'!$C271:$G271,5,FALSE)&gt;F$1,"",IF(VLOOKUP($B271,'Contas a Receber'!$C271:$G271,5,FALSE)=F$1,'Contas a Receber'!$E271/'Contas a Receber'!$F271,IF(COUNT($C271:E271)&lt;'Contas a Receber'!$F271,'Contas a Receber'!$E271/'Contas a Receber'!$F271,"")))</f>
        <v>#N/A</v>
      </c>
      <c r="G271" s="17" t="e">
        <f>IF(VLOOKUP($B271,'Contas a Receber'!$C271:$G271,5,FALSE)&gt;G$1,"",IF(VLOOKUP($B271,'Contas a Receber'!$C271:$G271,5,FALSE)=G$1,'Contas a Receber'!$E271/'Contas a Receber'!$F271,IF(COUNT($C271:F271)&lt;'Contas a Receber'!$F271,'Contas a Receber'!$E271/'Contas a Receber'!$F271,"")))</f>
        <v>#N/A</v>
      </c>
      <c r="H271" s="17" t="e">
        <f>IF(VLOOKUP($B271,'Contas a Receber'!$C271:$G271,5,FALSE)&gt;H$1,"",IF(VLOOKUP($B271,'Contas a Receber'!$C271:$G271,5,FALSE)=H$1,'Contas a Receber'!$E271/'Contas a Receber'!$F271,IF(COUNT($C271:G271)&lt;'Contas a Receber'!$F271,'Contas a Receber'!$E271/'Contas a Receber'!$F271,"")))</f>
        <v>#N/A</v>
      </c>
      <c r="I271" s="17" t="e">
        <f>IF(VLOOKUP($B271,'Contas a Receber'!$C271:$G271,5,FALSE)&gt;I$1,"",IF(VLOOKUP($B271,'Contas a Receber'!$C271:$G271,5,FALSE)=I$1,'Contas a Receber'!$E271/'Contas a Receber'!$F271,IF(COUNT($C271:H271)&lt;'Contas a Receber'!$F271,'Contas a Receber'!$E271/'Contas a Receber'!$F271,"")))</f>
        <v>#N/A</v>
      </c>
      <c r="J271" s="17" t="e">
        <f>IF(VLOOKUP($B271,'Contas a Receber'!$C271:$G271,5,FALSE)&gt;J$1,"",IF(VLOOKUP($B271,'Contas a Receber'!$C271:$G271,5,FALSE)=J$1,'Contas a Receber'!$E271/'Contas a Receber'!$F271,IF(COUNT($C271:I271)&lt;'Contas a Receber'!$F271,'Contas a Receber'!$E271/'Contas a Receber'!$F271,"")))</f>
        <v>#N/A</v>
      </c>
      <c r="K271" s="17" t="e">
        <f>IF(VLOOKUP($B271,'Contas a Receber'!$C271:$G271,5,FALSE)&gt;K$1,"",IF(VLOOKUP($B271,'Contas a Receber'!$C271:$G271,5,FALSE)=K$1,'Contas a Receber'!$E271/'Contas a Receber'!$F271,IF(COUNT($C271:J271)&lt;'Contas a Receber'!$F271,'Contas a Receber'!$E271/'Contas a Receber'!$F271,"")))</f>
        <v>#N/A</v>
      </c>
      <c r="L271" s="17" t="e">
        <f>IF(VLOOKUP($B271,'Contas a Receber'!$C271:$G271,5,FALSE)&gt;L$1,"",IF(VLOOKUP($B271,'Contas a Receber'!$C271:$G271,5,FALSE)=L$1,'Contas a Receber'!$E271/'Contas a Receber'!$F271,IF(COUNT($C271:K271)&lt;'Contas a Receber'!$F271,'Contas a Receber'!$E271/'Contas a Receber'!$F271,"")))</f>
        <v>#N/A</v>
      </c>
      <c r="M271" s="17" t="e">
        <f>IF(VLOOKUP($B271,'Contas a Receber'!$C271:$G271,5,FALSE)&gt;M$1,"",IF(VLOOKUP($B271,'Contas a Receber'!$C271:$G271,5,FALSE)=M$1,'Contas a Receber'!$E271/'Contas a Receber'!$F271,IF(COUNT($C271:L271)&lt;'Contas a Receber'!$F271,'Contas a Receber'!$E271/'Contas a Receber'!$F271,"")))</f>
        <v>#N/A</v>
      </c>
      <c r="N271" s="17" t="e">
        <f>IF(VLOOKUP($B271,'Contas a Receber'!$C271:$G271,5,FALSE)&gt;N$1,"",IF(VLOOKUP($B271,'Contas a Receber'!$C271:$G271,5,FALSE)=N$1,'Contas a Receber'!$E271/'Contas a Receber'!$F271,IF(COUNT($C271:M271)&lt;'Contas a Receber'!$F271,'Contas a Receber'!$E271/'Contas a Receber'!$F271,"")))</f>
        <v>#N/A</v>
      </c>
    </row>
    <row r="272" spans="2:14">
      <c r="B272" s="17">
        <f>'Contas a Receber'!C272</f>
        <v>0</v>
      </c>
      <c r="C272" s="17" t="e">
        <f>IF(VLOOKUP($B272,'Contas a Receber'!$C272:$F272,2,FALSE)=C$2,'Contas a Receber'!$E272/'Contas a Receber'!$F272,"")</f>
        <v>#N/A</v>
      </c>
      <c r="D272" s="17" t="e">
        <f>IF(VLOOKUP($B272,'Contas a Receber'!$C272:$G272,5,FALSE)&gt;D$1,"",IF(VLOOKUP($B272,'Contas a Receber'!$C272:$G272,5,FALSE)=D$1,'Contas a Receber'!$E272/'Contas a Receber'!$F272,IF(COUNT($C272:C272)&lt;'Contas a Receber'!$F272,'Contas a Receber'!$E272/'Contas a Receber'!$F272,"")))</f>
        <v>#N/A</v>
      </c>
      <c r="E272" s="17" t="e">
        <f>IF(VLOOKUP($B272,'Contas a Receber'!$C272:$G272,5,FALSE)&gt;E$1,"",IF(VLOOKUP($B272,'Contas a Receber'!$C272:$G272,5,FALSE)=E$1,'Contas a Receber'!$E272/'Contas a Receber'!$F272,IF(COUNT($C272:D272)&lt;'Contas a Receber'!$F272,'Contas a Receber'!$E272/'Contas a Receber'!$F272,"")))</f>
        <v>#N/A</v>
      </c>
      <c r="F272" s="17" t="e">
        <f>IF(VLOOKUP($B272,'Contas a Receber'!$C272:$G272,5,FALSE)&gt;F$1,"",IF(VLOOKUP($B272,'Contas a Receber'!$C272:$G272,5,FALSE)=F$1,'Contas a Receber'!$E272/'Contas a Receber'!$F272,IF(COUNT($C272:E272)&lt;'Contas a Receber'!$F272,'Contas a Receber'!$E272/'Contas a Receber'!$F272,"")))</f>
        <v>#N/A</v>
      </c>
      <c r="G272" s="17" t="e">
        <f>IF(VLOOKUP($B272,'Contas a Receber'!$C272:$G272,5,FALSE)&gt;G$1,"",IF(VLOOKUP($B272,'Contas a Receber'!$C272:$G272,5,FALSE)=G$1,'Contas a Receber'!$E272/'Contas a Receber'!$F272,IF(COUNT($C272:F272)&lt;'Contas a Receber'!$F272,'Contas a Receber'!$E272/'Contas a Receber'!$F272,"")))</f>
        <v>#N/A</v>
      </c>
      <c r="H272" s="17" t="e">
        <f>IF(VLOOKUP($B272,'Contas a Receber'!$C272:$G272,5,FALSE)&gt;H$1,"",IF(VLOOKUP($B272,'Contas a Receber'!$C272:$G272,5,FALSE)=H$1,'Contas a Receber'!$E272/'Contas a Receber'!$F272,IF(COUNT($C272:G272)&lt;'Contas a Receber'!$F272,'Contas a Receber'!$E272/'Contas a Receber'!$F272,"")))</f>
        <v>#N/A</v>
      </c>
      <c r="I272" s="17" t="e">
        <f>IF(VLOOKUP($B272,'Contas a Receber'!$C272:$G272,5,FALSE)&gt;I$1,"",IF(VLOOKUP($B272,'Contas a Receber'!$C272:$G272,5,FALSE)=I$1,'Contas a Receber'!$E272/'Contas a Receber'!$F272,IF(COUNT($C272:H272)&lt;'Contas a Receber'!$F272,'Contas a Receber'!$E272/'Contas a Receber'!$F272,"")))</f>
        <v>#N/A</v>
      </c>
      <c r="J272" s="17" t="e">
        <f>IF(VLOOKUP($B272,'Contas a Receber'!$C272:$G272,5,FALSE)&gt;J$1,"",IF(VLOOKUP($B272,'Contas a Receber'!$C272:$G272,5,FALSE)=J$1,'Contas a Receber'!$E272/'Contas a Receber'!$F272,IF(COUNT($C272:I272)&lt;'Contas a Receber'!$F272,'Contas a Receber'!$E272/'Contas a Receber'!$F272,"")))</f>
        <v>#N/A</v>
      </c>
      <c r="K272" s="17" t="e">
        <f>IF(VLOOKUP($B272,'Contas a Receber'!$C272:$G272,5,FALSE)&gt;K$1,"",IF(VLOOKUP($B272,'Contas a Receber'!$C272:$G272,5,FALSE)=K$1,'Contas a Receber'!$E272/'Contas a Receber'!$F272,IF(COUNT($C272:J272)&lt;'Contas a Receber'!$F272,'Contas a Receber'!$E272/'Contas a Receber'!$F272,"")))</f>
        <v>#N/A</v>
      </c>
      <c r="L272" s="17" t="e">
        <f>IF(VLOOKUP($B272,'Contas a Receber'!$C272:$G272,5,FALSE)&gt;L$1,"",IF(VLOOKUP($B272,'Contas a Receber'!$C272:$G272,5,FALSE)=L$1,'Contas a Receber'!$E272/'Contas a Receber'!$F272,IF(COUNT($C272:K272)&lt;'Contas a Receber'!$F272,'Contas a Receber'!$E272/'Contas a Receber'!$F272,"")))</f>
        <v>#N/A</v>
      </c>
      <c r="M272" s="17" t="e">
        <f>IF(VLOOKUP($B272,'Contas a Receber'!$C272:$G272,5,FALSE)&gt;M$1,"",IF(VLOOKUP($B272,'Contas a Receber'!$C272:$G272,5,FALSE)=M$1,'Contas a Receber'!$E272/'Contas a Receber'!$F272,IF(COUNT($C272:L272)&lt;'Contas a Receber'!$F272,'Contas a Receber'!$E272/'Contas a Receber'!$F272,"")))</f>
        <v>#N/A</v>
      </c>
      <c r="N272" s="17" t="e">
        <f>IF(VLOOKUP($B272,'Contas a Receber'!$C272:$G272,5,FALSE)&gt;N$1,"",IF(VLOOKUP($B272,'Contas a Receber'!$C272:$G272,5,FALSE)=N$1,'Contas a Receber'!$E272/'Contas a Receber'!$F272,IF(COUNT($C272:M272)&lt;'Contas a Receber'!$F272,'Contas a Receber'!$E272/'Contas a Receber'!$F272,"")))</f>
        <v>#N/A</v>
      </c>
    </row>
    <row r="273" spans="2:14">
      <c r="B273" s="17">
        <f>'Contas a Receber'!C273</f>
        <v>0</v>
      </c>
      <c r="C273" s="17" t="e">
        <f>IF(VLOOKUP($B273,'Contas a Receber'!$C273:$F273,2,FALSE)=C$2,'Contas a Receber'!$E273/'Contas a Receber'!$F273,"")</f>
        <v>#N/A</v>
      </c>
      <c r="D273" s="17" t="e">
        <f>IF(VLOOKUP($B273,'Contas a Receber'!$C273:$G273,5,FALSE)&gt;D$1,"",IF(VLOOKUP($B273,'Contas a Receber'!$C273:$G273,5,FALSE)=D$1,'Contas a Receber'!$E273/'Contas a Receber'!$F273,IF(COUNT($C273:C273)&lt;'Contas a Receber'!$F273,'Contas a Receber'!$E273/'Contas a Receber'!$F273,"")))</f>
        <v>#N/A</v>
      </c>
      <c r="E273" s="17" t="e">
        <f>IF(VLOOKUP($B273,'Contas a Receber'!$C273:$G273,5,FALSE)&gt;E$1,"",IF(VLOOKUP($B273,'Contas a Receber'!$C273:$G273,5,FALSE)=E$1,'Contas a Receber'!$E273/'Contas a Receber'!$F273,IF(COUNT($C273:D273)&lt;'Contas a Receber'!$F273,'Contas a Receber'!$E273/'Contas a Receber'!$F273,"")))</f>
        <v>#N/A</v>
      </c>
      <c r="F273" s="17" t="e">
        <f>IF(VLOOKUP($B273,'Contas a Receber'!$C273:$G273,5,FALSE)&gt;F$1,"",IF(VLOOKUP($B273,'Contas a Receber'!$C273:$G273,5,FALSE)=F$1,'Contas a Receber'!$E273/'Contas a Receber'!$F273,IF(COUNT($C273:E273)&lt;'Contas a Receber'!$F273,'Contas a Receber'!$E273/'Contas a Receber'!$F273,"")))</f>
        <v>#N/A</v>
      </c>
      <c r="G273" s="17" t="e">
        <f>IF(VLOOKUP($B273,'Contas a Receber'!$C273:$G273,5,FALSE)&gt;G$1,"",IF(VLOOKUP($B273,'Contas a Receber'!$C273:$G273,5,FALSE)=G$1,'Contas a Receber'!$E273/'Contas a Receber'!$F273,IF(COUNT($C273:F273)&lt;'Contas a Receber'!$F273,'Contas a Receber'!$E273/'Contas a Receber'!$F273,"")))</f>
        <v>#N/A</v>
      </c>
      <c r="H273" s="17" t="e">
        <f>IF(VLOOKUP($B273,'Contas a Receber'!$C273:$G273,5,FALSE)&gt;H$1,"",IF(VLOOKUP($B273,'Contas a Receber'!$C273:$G273,5,FALSE)=H$1,'Contas a Receber'!$E273/'Contas a Receber'!$F273,IF(COUNT($C273:G273)&lt;'Contas a Receber'!$F273,'Contas a Receber'!$E273/'Contas a Receber'!$F273,"")))</f>
        <v>#N/A</v>
      </c>
      <c r="I273" s="17" t="e">
        <f>IF(VLOOKUP($B273,'Contas a Receber'!$C273:$G273,5,FALSE)&gt;I$1,"",IF(VLOOKUP($B273,'Contas a Receber'!$C273:$G273,5,FALSE)=I$1,'Contas a Receber'!$E273/'Contas a Receber'!$F273,IF(COUNT($C273:H273)&lt;'Contas a Receber'!$F273,'Contas a Receber'!$E273/'Contas a Receber'!$F273,"")))</f>
        <v>#N/A</v>
      </c>
      <c r="J273" s="17" t="e">
        <f>IF(VLOOKUP($B273,'Contas a Receber'!$C273:$G273,5,FALSE)&gt;J$1,"",IF(VLOOKUP($B273,'Contas a Receber'!$C273:$G273,5,FALSE)=J$1,'Contas a Receber'!$E273/'Contas a Receber'!$F273,IF(COUNT($C273:I273)&lt;'Contas a Receber'!$F273,'Contas a Receber'!$E273/'Contas a Receber'!$F273,"")))</f>
        <v>#N/A</v>
      </c>
      <c r="K273" s="17" t="e">
        <f>IF(VLOOKUP($B273,'Contas a Receber'!$C273:$G273,5,FALSE)&gt;K$1,"",IF(VLOOKUP($B273,'Contas a Receber'!$C273:$G273,5,FALSE)=K$1,'Contas a Receber'!$E273/'Contas a Receber'!$F273,IF(COUNT($C273:J273)&lt;'Contas a Receber'!$F273,'Contas a Receber'!$E273/'Contas a Receber'!$F273,"")))</f>
        <v>#N/A</v>
      </c>
      <c r="L273" s="17" t="e">
        <f>IF(VLOOKUP($B273,'Contas a Receber'!$C273:$G273,5,FALSE)&gt;L$1,"",IF(VLOOKUP($B273,'Contas a Receber'!$C273:$G273,5,FALSE)=L$1,'Contas a Receber'!$E273/'Contas a Receber'!$F273,IF(COUNT($C273:K273)&lt;'Contas a Receber'!$F273,'Contas a Receber'!$E273/'Contas a Receber'!$F273,"")))</f>
        <v>#N/A</v>
      </c>
      <c r="M273" s="17" t="e">
        <f>IF(VLOOKUP($B273,'Contas a Receber'!$C273:$G273,5,FALSE)&gt;M$1,"",IF(VLOOKUP($B273,'Contas a Receber'!$C273:$G273,5,FALSE)=M$1,'Contas a Receber'!$E273/'Contas a Receber'!$F273,IF(COUNT($C273:L273)&lt;'Contas a Receber'!$F273,'Contas a Receber'!$E273/'Contas a Receber'!$F273,"")))</f>
        <v>#N/A</v>
      </c>
      <c r="N273" s="17" t="e">
        <f>IF(VLOOKUP($B273,'Contas a Receber'!$C273:$G273,5,FALSE)&gt;N$1,"",IF(VLOOKUP($B273,'Contas a Receber'!$C273:$G273,5,FALSE)=N$1,'Contas a Receber'!$E273/'Contas a Receber'!$F273,IF(COUNT($C273:M273)&lt;'Contas a Receber'!$F273,'Contas a Receber'!$E273/'Contas a Receber'!$F273,"")))</f>
        <v>#N/A</v>
      </c>
    </row>
    <row r="274" spans="2:14">
      <c r="B274" s="17">
        <f>'Contas a Receber'!C274</f>
        <v>0</v>
      </c>
      <c r="C274" s="17" t="e">
        <f>IF(VLOOKUP($B274,'Contas a Receber'!$C274:$F274,2,FALSE)=C$2,'Contas a Receber'!$E274/'Contas a Receber'!$F274,"")</f>
        <v>#N/A</v>
      </c>
      <c r="D274" s="17" t="e">
        <f>IF(VLOOKUP($B274,'Contas a Receber'!$C274:$G274,5,FALSE)&gt;D$1,"",IF(VLOOKUP($B274,'Contas a Receber'!$C274:$G274,5,FALSE)=D$1,'Contas a Receber'!$E274/'Contas a Receber'!$F274,IF(COUNT($C274:C274)&lt;'Contas a Receber'!$F274,'Contas a Receber'!$E274/'Contas a Receber'!$F274,"")))</f>
        <v>#N/A</v>
      </c>
      <c r="E274" s="17" t="e">
        <f>IF(VLOOKUP($B274,'Contas a Receber'!$C274:$G274,5,FALSE)&gt;E$1,"",IF(VLOOKUP($B274,'Contas a Receber'!$C274:$G274,5,FALSE)=E$1,'Contas a Receber'!$E274/'Contas a Receber'!$F274,IF(COUNT($C274:D274)&lt;'Contas a Receber'!$F274,'Contas a Receber'!$E274/'Contas a Receber'!$F274,"")))</f>
        <v>#N/A</v>
      </c>
      <c r="F274" s="17" t="e">
        <f>IF(VLOOKUP($B274,'Contas a Receber'!$C274:$G274,5,FALSE)&gt;F$1,"",IF(VLOOKUP($B274,'Contas a Receber'!$C274:$G274,5,FALSE)=F$1,'Contas a Receber'!$E274/'Contas a Receber'!$F274,IF(COUNT($C274:E274)&lt;'Contas a Receber'!$F274,'Contas a Receber'!$E274/'Contas a Receber'!$F274,"")))</f>
        <v>#N/A</v>
      </c>
      <c r="G274" s="17" t="e">
        <f>IF(VLOOKUP($B274,'Contas a Receber'!$C274:$G274,5,FALSE)&gt;G$1,"",IF(VLOOKUP($B274,'Contas a Receber'!$C274:$G274,5,FALSE)=G$1,'Contas a Receber'!$E274/'Contas a Receber'!$F274,IF(COUNT($C274:F274)&lt;'Contas a Receber'!$F274,'Contas a Receber'!$E274/'Contas a Receber'!$F274,"")))</f>
        <v>#N/A</v>
      </c>
      <c r="H274" s="17" t="e">
        <f>IF(VLOOKUP($B274,'Contas a Receber'!$C274:$G274,5,FALSE)&gt;H$1,"",IF(VLOOKUP($B274,'Contas a Receber'!$C274:$G274,5,FALSE)=H$1,'Contas a Receber'!$E274/'Contas a Receber'!$F274,IF(COUNT($C274:G274)&lt;'Contas a Receber'!$F274,'Contas a Receber'!$E274/'Contas a Receber'!$F274,"")))</f>
        <v>#N/A</v>
      </c>
      <c r="I274" s="17" t="e">
        <f>IF(VLOOKUP($B274,'Contas a Receber'!$C274:$G274,5,FALSE)&gt;I$1,"",IF(VLOOKUP($B274,'Contas a Receber'!$C274:$G274,5,FALSE)=I$1,'Contas a Receber'!$E274/'Contas a Receber'!$F274,IF(COUNT($C274:H274)&lt;'Contas a Receber'!$F274,'Contas a Receber'!$E274/'Contas a Receber'!$F274,"")))</f>
        <v>#N/A</v>
      </c>
      <c r="J274" s="17" t="e">
        <f>IF(VLOOKUP($B274,'Contas a Receber'!$C274:$G274,5,FALSE)&gt;J$1,"",IF(VLOOKUP($B274,'Contas a Receber'!$C274:$G274,5,FALSE)=J$1,'Contas a Receber'!$E274/'Contas a Receber'!$F274,IF(COUNT($C274:I274)&lt;'Contas a Receber'!$F274,'Contas a Receber'!$E274/'Contas a Receber'!$F274,"")))</f>
        <v>#N/A</v>
      </c>
      <c r="K274" s="17" t="e">
        <f>IF(VLOOKUP($B274,'Contas a Receber'!$C274:$G274,5,FALSE)&gt;K$1,"",IF(VLOOKUP($B274,'Contas a Receber'!$C274:$G274,5,FALSE)=K$1,'Contas a Receber'!$E274/'Contas a Receber'!$F274,IF(COUNT($C274:J274)&lt;'Contas a Receber'!$F274,'Contas a Receber'!$E274/'Contas a Receber'!$F274,"")))</f>
        <v>#N/A</v>
      </c>
      <c r="L274" s="17" t="e">
        <f>IF(VLOOKUP($B274,'Contas a Receber'!$C274:$G274,5,FALSE)&gt;L$1,"",IF(VLOOKUP($B274,'Contas a Receber'!$C274:$G274,5,FALSE)=L$1,'Contas a Receber'!$E274/'Contas a Receber'!$F274,IF(COUNT($C274:K274)&lt;'Contas a Receber'!$F274,'Contas a Receber'!$E274/'Contas a Receber'!$F274,"")))</f>
        <v>#N/A</v>
      </c>
      <c r="M274" s="17" t="e">
        <f>IF(VLOOKUP($B274,'Contas a Receber'!$C274:$G274,5,FALSE)&gt;M$1,"",IF(VLOOKUP($B274,'Contas a Receber'!$C274:$G274,5,FALSE)=M$1,'Contas a Receber'!$E274/'Contas a Receber'!$F274,IF(COUNT($C274:L274)&lt;'Contas a Receber'!$F274,'Contas a Receber'!$E274/'Contas a Receber'!$F274,"")))</f>
        <v>#N/A</v>
      </c>
      <c r="N274" s="17" t="e">
        <f>IF(VLOOKUP($B274,'Contas a Receber'!$C274:$G274,5,FALSE)&gt;N$1,"",IF(VLOOKUP($B274,'Contas a Receber'!$C274:$G274,5,FALSE)=N$1,'Contas a Receber'!$E274/'Contas a Receber'!$F274,IF(COUNT($C274:M274)&lt;'Contas a Receber'!$F274,'Contas a Receber'!$E274/'Contas a Receber'!$F274,"")))</f>
        <v>#N/A</v>
      </c>
    </row>
    <row r="275" spans="2:14">
      <c r="B275" s="17">
        <f>'Contas a Receber'!C275</f>
        <v>0</v>
      </c>
      <c r="C275" s="17" t="e">
        <f>IF(VLOOKUP($B275,'Contas a Receber'!$C275:$F275,2,FALSE)=C$2,'Contas a Receber'!$E275/'Contas a Receber'!$F275,"")</f>
        <v>#N/A</v>
      </c>
      <c r="D275" s="17" t="e">
        <f>IF(VLOOKUP($B275,'Contas a Receber'!$C275:$G275,5,FALSE)&gt;D$1,"",IF(VLOOKUP($B275,'Contas a Receber'!$C275:$G275,5,FALSE)=D$1,'Contas a Receber'!$E275/'Contas a Receber'!$F275,IF(COUNT($C275:C275)&lt;'Contas a Receber'!$F275,'Contas a Receber'!$E275/'Contas a Receber'!$F275,"")))</f>
        <v>#N/A</v>
      </c>
      <c r="E275" s="17" t="e">
        <f>IF(VLOOKUP($B275,'Contas a Receber'!$C275:$G275,5,FALSE)&gt;E$1,"",IF(VLOOKUP($B275,'Contas a Receber'!$C275:$G275,5,FALSE)=E$1,'Contas a Receber'!$E275/'Contas a Receber'!$F275,IF(COUNT($C275:D275)&lt;'Contas a Receber'!$F275,'Contas a Receber'!$E275/'Contas a Receber'!$F275,"")))</f>
        <v>#N/A</v>
      </c>
      <c r="F275" s="17" t="e">
        <f>IF(VLOOKUP($B275,'Contas a Receber'!$C275:$G275,5,FALSE)&gt;F$1,"",IF(VLOOKUP($B275,'Contas a Receber'!$C275:$G275,5,FALSE)=F$1,'Contas a Receber'!$E275/'Contas a Receber'!$F275,IF(COUNT($C275:E275)&lt;'Contas a Receber'!$F275,'Contas a Receber'!$E275/'Contas a Receber'!$F275,"")))</f>
        <v>#N/A</v>
      </c>
      <c r="G275" s="17" t="e">
        <f>IF(VLOOKUP($B275,'Contas a Receber'!$C275:$G275,5,FALSE)&gt;G$1,"",IF(VLOOKUP($B275,'Contas a Receber'!$C275:$G275,5,FALSE)=G$1,'Contas a Receber'!$E275/'Contas a Receber'!$F275,IF(COUNT($C275:F275)&lt;'Contas a Receber'!$F275,'Contas a Receber'!$E275/'Contas a Receber'!$F275,"")))</f>
        <v>#N/A</v>
      </c>
      <c r="H275" s="17" t="e">
        <f>IF(VLOOKUP($B275,'Contas a Receber'!$C275:$G275,5,FALSE)&gt;H$1,"",IF(VLOOKUP($B275,'Contas a Receber'!$C275:$G275,5,FALSE)=H$1,'Contas a Receber'!$E275/'Contas a Receber'!$F275,IF(COUNT($C275:G275)&lt;'Contas a Receber'!$F275,'Contas a Receber'!$E275/'Contas a Receber'!$F275,"")))</f>
        <v>#N/A</v>
      </c>
      <c r="I275" s="17" t="e">
        <f>IF(VLOOKUP($B275,'Contas a Receber'!$C275:$G275,5,FALSE)&gt;I$1,"",IF(VLOOKUP($B275,'Contas a Receber'!$C275:$G275,5,FALSE)=I$1,'Contas a Receber'!$E275/'Contas a Receber'!$F275,IF(COUNT($C275:H275)&lt;'Contas a Receber'!$F275,'Contas a Receber'!$E275/'Contas a Receber'!$F275,"")))</f>
        <v>#N/A</v>
      </c>
      <c r="J275" s="17" t="e">
        <f>IF(VLOOKUP($B275,'Contas a Receber'!$C275:$G275,5,FALSE)&gt;J$1,"",IF(VLOOKUP($B275,'Contas a Receber'!$C275:$G275,5,FALSE)=J$1,'Contas a Receber'!$E275/'Contas a Receber'!$F275,IF(COUNT($C275:I275)&lt;'Contas a Receber'!$F275,'Contas a Receber'!$E275/'Contas a Receber'!$F275,"")))</f>
        <v>#N/A</v>
      </c>
      <c r="K275" s="17" t="e">
        <f>IF(VLOOKUP($B275,'Contas a Receber'!$C275:$G275,5,FALSE)&gt;K$1,"",IF(VLOOKUP($B275,'Contas a Receber'!$C275:$G275,5,FALSE)=K$1,'Contas a Receber'!$E275/'Contas a Receber'!$F275,IF(COUNT($C275:J275)&lt;'Contas a Receber'!$F275,'Contas a Receber'!$E275/'Contas a Receber'!$F275,"")))</f>
        <v>#N/A</v>
      </c>
      <c r="L275" s="17" t="e">
        <f>IF(VLOOKUP($B275,'Contas a Receber'!$C275:$G275,5,FALSE)&gt;L$1,"",IF(VLOOKUP($B275,'Contas a Receber'!$C275:$G275,5,FALSE)=L$1,'Contas a Receber'!$E275/'Contas a Receber'!$F275,IF(COUNT($C275:K275)&lt;'Contas a Receber'!$F275,'Contas a Receber'!$E275/'Contas a Receber'!$F275,"")))</f>
        <v>#N/A</v>
      </c>
      <c r="M275" s="17" t="e">
        <f>IF(VLOOKUP($B275,'Contas a Receber'!$C275:$G275,5,FALSE)&gt;M$1,"",IF(VLOOKUP($B275,'Contas a Receber'!$C275:$G275,5,FALSE)=M$1,'Contas a Receber'!$E275/'Contas a Receber'!$F275,IF(COUNT($C275:L275)&lt;'Contas a Receber'!$F275,'Contas a Receber'!$E275/'Contas a Receber'!$F275,"")))</f>
        <v>#N/A</v>
      </c>
      <c r="N275" s="17" t="e">
        <f>IF(VLOOKUP($B275,'Contas a Receber'!$C275:$G275,5,FALSE)&gt;N$1,"",IF(VLOOKUP($B275,'Contas a Receber'!$C275:$G275,5,FALSE)=N$1,'Contas a Receber'!$E275/'Contas a Receber'!$F275,IF(COUNT($C275:M275)&lt;'Contas a Receber'!$F275,'Contas a Receber'!$E275/'Contas a Receber'!$F275,"")))</f>
        <v>#N/A</v>
      </c>
    </row>
    <row r="276" spans="2:14">
      <c r="B276" s="17">
        <f>'Contas a Receber'!C276</f>
        <v>0</v>
      </c>
      <c r="C276" s="17" t="e">
        <f>IF(VLOOKUP($B276,'Contas a Receber'!$C276:$F276,2,FALSE)=C$2,'Contas a Receber'!$E276/'Contas a Receber'!$F276,"")</f>
        <v>#N/A</v>
      </c>
      <c r="D276" s="17" t="e">
        <f>IF(VLOOKUP($B276,'Contas a Receber'!$C276:$G276,5,FALSE)&gt;D$1,"",IF(VLOOKUP($B276,'Contas a Receber'!$C276:$G276,5,FALSE)=D$1,'Contas a Receber'!$E276/'Contas a Receber'!$F276,IF(COUNT($C276:C276)&lt;'Contas a Receber'!$F276,'Contas a Receber'!$E276/'Contas a Receber'!$F276,"")))</f>
        <v>#N/A</v>
      </c>
      <c r="E276" s="17" t="e">
        <f>IF(VLOOKUP($B276,'Contas a Receber'!$C276:$G276,5,FALSE)&gt;E$1,"",IF(VLOOKUP($B276,'Contas a Receber'!$C276:$G276,5,FALSE)=E$1,'Contas a Receber'!$E276/'Contas a Receber'!$F276,IF(COUNT($C276:D276)&lt;'Contas a Receber'!$F276,'Contas a Receber'!$E276/'Contas a Receber'!$F276,"")))</f>
        <v>#N/A</v>
      </c>
      <c r="F276" s="17" t="e">
        <f>IF(VLOOKUP($B276,'Contas a Receber'!$C276:$G276,5,FALSE)&gt;F$1,"",IF(VLOOKUP($B276,'Contas a Receber'!$C276:$G276,5,FALSE)=F$1,'Contas a Receber'!$E276/'Contas a Receber'!$F276,IF(COUNT($C276:E276)&lt;'Contas a Receber'!$F276,'Contas a Receber'!$E276/'Contas a Receber'!$F276,"")))</f>
        <v>#N/A</v>
      </c>
      <c r="G276" s="17" t="e">
        <f>IF(VLOOKUP($B276,'Contas a Receber'!$C276:$G276,5,FALSE)&gt;G$1,"",IF(VLOOKUP($B276,'Contas a Receber'!$C276:$G276,5,FALSE)=G$1,'Contas a Receber'!$E276/'Contas a Receber'!$F276,IF(COUNT($C276:F276)&lt;'Contas a Receber'!$F276,'Contas a Receber'!$E276/'Contas a Receber'!$F276,"")))</f>
        <v>#N/A</v>
      </c>
      <c r="H276" s="17" t="e">
        <f>IF(VLOOKUP($B276,'Contas a Receber'!$C276:$G276,5,FALSE)&gt;H$1,"",IF(VLOOKUP($B276,'Contas a Receber'!$C276:$G276,5,FALSE)=H$1,'Contas a Receber'!$E276/'Contas a Receber'!$F276,IF(COUNT($C276:G276)&lt;'Contas a Receber'!$F276,'Contas a Receber'!$E276/'Contas a Receber'!$F276,"")))</f>
        <v>#N/A</v>
      </c>
      <c r="I276" s="17" t="e">
        <f>IF(VLOOKUP($B276,'Contas a Receber'!$C276:$G276,5,FALSE)&gt;I$1,"",IF(VLOOKUP($B276,'Contas a Receber'!$C276:$G276,5,FALSE)=I$1,'Contas a Receber'!$E276/'Contas a Receber'!$F276,IF(COUNT($C276:H276)&lt;'Contas a Receber'!$F276,'Contas a Receber'!$E276/'Contas a Receber'!$F276,"")))</f>
        <v>#N/A</v>
      </c>
      <c r="J276" s="17" t="e">
        <f>IF(VLOOKUP($B276,'Contas a Receber'!$C276:$G276,5,FALSE)&gt;J$1,"",IF(VLOOKUP($B276,'Contas a Receber'!$C276:$G276,5,FALSE)=J$1,'Contas a Receber'!$E276/'Contas a Receber'!$F276,IF(COUNT($C276:I276)&lt;'Contas a Receber'!$F276,'Contas a Receber'!$E276/'Contas a Receber'!$F276,"")))</f>
        <v>#N/A</v>
      </c>
      <c r="K276" s="17" t="e">
        <f>IF(VLOOKUP($B276,'Contas a Receber'!$C276:$G276,5,FALSE)&gt;K$1,"",IF(VLOOKUP($B276,'Contas a Receber'!$C276:$G276,5,FALSE)=K$1,'Contas a Receber'!$E276/'Contas a Receber'!$F276,IF(COUNT($C276:J276)&lt;'Contas a Receber'!$F276,'Contas a Receber'!$E276/'Contas a Receber'!$F276,"")))</f>
        <v>#N/A</v>
      </c>
      <c r="L276" s="17" t="e">
        <f>IF(VLOOKUP($B276,'Contas a Receber'!$C276:$G276,5,FALSE)&gt;L$1,"",IF(VLOOKUP($B276,'Contas a Receber'!$C276:$G276,5,FALSE)=L$1,'Contas a Receber'!$E276/'Contas a Receber'!$F276,IF(COUNT($C276:K276)&lt;'Contas a Receber'!$F276,'Contas a Receber'!$E276/'Contas a Receber'!$F276,"")))</f>
        <v>#N/A</v>
      </c>
      <c r="M276" s="17" t="e">
        <f>IF(VLOOKUP($B276,'Contas a Receber'!$C276:$G276,5,FALSE)&gt;M$1,"",IF(VLOOKUP($B276,'Contas a Receber'!$C276:$G276,5,FALSE)=M$1,'Contas a Receber'!$E276/'Contas a Receber'!$F276,IF(COUNT($C276:L276)&lt;'Contas a Receber'!$F276,'Contas a Receber'!$E276/'Contas a Receber'!$F276,"")))</f>
        <v>#N/A</v>
      </c>
      <c r="N276" s="17" t="e">
        <f>IF(VLOOKUP($B276,'Contas a Receber'!$C276:$G276,5,FALSE)&gt;N$1,"",IF(VLOOKUP($B276,'Contas a Receber'!$C276:$G276,5,FALSE)=N$1,'Contas a Receber'!$E276/'Contas a Receber'!$F276,IF(COUNT($C276:M276)&lt;'Contas a Receber'!$F276,'Contas a Receber'!$E276/'Contas a Receber'!$F276,"")))</f>
        <v>#N/A</v>
      </c>
    </row>
    <row r="277" spans="2:14">
      <c r="B277" s="17">
        <f>'Contas a Receber'!C277</f>
        <v>0</v>
      </c>
      <c r="C277" s="17" t="e">
        <f>IF(VLOOKUP($B277,'Contas a Receber'!$C277:$F277,2,FALSE)=C$2,'Contas a Receber'!$E277/'Contas a Receber'!$F277,"")</f>
        <v>#N/A</v>
      </c>
      <c r="D277" s="17" t="e">
        <f>IF(VLOOKUP($B277,'Contas a Receber'!$C277:$G277,5,FALSE)&gt;D$1,"",IF(VLOOKUP($B277,'Contas a Receber'!$C277:$G277,5,FALSE)=D$1,'Contas a Receber'!$E277/'Contas a Receber'!$F277,IF(COUNT($C277:C277)&lt;'Contas a Receber'!$F277,'Contas a Receber'!$E277/'Contas a Receber'!$F277,"")))</f>
        <v>#N/A</v>
      </c>
      <c r="E277" s="17" t="e">
        <f>IF(VLOOKUP($B277,'Contas a Receber'!$C277:$G277,5,FALSE)&gt;E$1,"",IF(VLOOKUP($B277,'Contas a Receber'!$C277:$G277,5,FALSE)=E$1,'Contas a Receber'!$E277/'Contas a Receber'!$F277,IF(COUNT($C277:D277)&lt;'Contas a Receber'!$F277,'Contas a Receber'!$E277/'Contas a Receber'!$F277,"")))</f>
        <v>#N/A</v>
      </c>
      <c r="F277" s="17" t="e">
        <f>IF(VLOOKUP($B277,'Contas a Receber'!$C277:$G277,5,FALSE)&gt;F$1,"",IF(VLOOKUP($B277,'Contas a Receber'!$C277:$G277,5,FALSE)=F$1,'Contas a Receber'!$E277/'Contas a Receber'!$F277,IF(COUNT($C277:E277)&lt;'Contas a Receber'!$F277,'Contas a Receber'!$E277/'Contas a Receber'!$F277,"")))</f>
        <v>#N/A</v>
      </c>
      <c r="G277" s="17" t="e">
        <f>IF(VLOOKUP($B277,'Contas a Receber'!$C277:$G277,5,FALSE)&gt;G$1,"",IF(VLOOKUP($B277,'Contas a Receber'!$C277:$G277,5,FALSE)=G$1,'Contas a Receber'!$E277/'Contas a Receber'!$F277,IF(COUNT($C277:F277)&lt;'Contas a Receber'!$F277,'Contas a Receber'!$E277/'Contas a Receber'!$F277,"")))</f>
        <v>#N/A</v>
      </c>
      <c r="H277" s="17" t="e">
        <f>IF(VLOOKUP($B277,'Contas a Receber'!$C277:$G277,5,FALSE)&gt;H$1,"",IF(VLOOKUP($B277,'Contas a Receber'!$C277:$G277,5,FALSE)=H$1,'Contas a Receber'!$E277/'Contas a Receber'!$F277,IF(COUNT($C277:G277)&lt;'Contas a Receber'!$F277,'Contas a Receber'!$E277/'Contas a Receber'!$F277,"")))</f>
        <v>#N/A</v>
      </c>
      <c r="I277" s="17" t="e">
        <f>IF(VLOOKUP($B277,'Contas a Receber'!$C277:$G277,5,FALSE)&gt;I$1,"",IF(VLOOKUP($B277,'Contas a Receber'!$C277:$G277,5,FALSE)=I$1,'Contas a Receber'!$E277/'Contas a Receber'!$F277,IF(COUNT($C277:H277)&lt;'Contas a Receber'!$F277,'Contas a Receber'!$E277/'Contas a Receber'!$F277,"")))</f>
        <v>#N/A</v>
      </c>
      <c r="J277" s="17" t="e">
        <f>IF(VLOOKUP($B277,'Contas a Receber'!$C277:$G277,5,FALSE)&gt;J$1,"",IF(VLOOKUP($B277,'Contas a Receber'!$C277:$G277,5,FALSE)=J$1,'Contas a Receber'!$E277/'Contas a Receber'!$F277,IF(COUNT($C277:I277)&lt;'Contas a Receber'!$F277,'Contas a Receber'!$E277/'Contas a Receber'!$F277,"")))</f>
        <v>#N/A</v>
      </c>
      <c r="K277" s="17" t="e">
        <f>IF(VLOOKUP($B277,'Contas a Receber'!$C277:$G277,5,FALSE)&gt;K$1,"",IF(VLOOKUP($B277,'Contas a Receber'!$C277:$G277,5,FALSE)=K$1,'Contas a Receber'!$E277/'Contas a Receber'!$F277,IF(COUNT($C277:J277)&lt;'Contas a Receber'!$F277,'Contas a Receber'!$E277/'Contas a Receber'!$F277,"")))</f>
        <v>#N/A</v>
      </c>
      <c r="L277" s="17" t="e">
        <f>IF(VLOOKUP($B277,'Contas a Receber'!$C277:$G277,5,FALSE)&gt;L$1,"",IF(VLOOKUP($B277,'Contas a Receber'!$C277:$G277,5,FALSE)=L$1,'Contas a Receber'!$E277/'Contas a Receber'!$F277,IF(COUNT($C277:K277)&lt;'Contas a Receber'!$F277,'Contas a Receber'!$E277/'Contas a Receber'!$F277,"")))</f>
        <v>#N/A</v>
      </c>
      <c r="M277" s="17" t="e">
        <f>IF(VLOOKUP($B277,'Contas a Receber'!$C277:$G277,5,FALSE)&gt;M$1,"",IF(VLOOKUP($B277,'Contas a Receber'!$C277:$G277,5,FALSE)=M$1,'Contas a Receber'!$E277/'Contas a Receber'!$F277,IF(COUNT($C277:L277)&lt;'Contas a Receber'!$F277,'Contas a Receber'!$E277/'Contas a Receber'!$F277,"")))</f>
        <v>#N/A</v>
      </c>
      <c r="N277" s="17" t="e">
        <f>IF(VLOOKUP($B277,'Contas a Receber'!$C277:$G277,5,FALSE)&gt;N$1,"",IF(VLOOKUP($B277,'Contas a Receber'!$C277:$G277,5,FALSE)=N$1,'Contas a Receber'!$E277/'Contas a Receber'!$F277,IF(COUNT($C277:M277)&lt;'Contas a Receber'!$F277,'Contas a Receber'!$E277/'Contas a Receber'!$F277,"")))</f>
        <v>#N/A</v>
      </c>
    </row>
    <row r="278" spans="2:14">
      <c r="B278" s="17">
        <f>'Contas a Receber'!C278</f>
        <v>0</v>
      </c>
      <c r="C278" s="17" t="e">
        <f>IF(VLOOKUP($B278,'Contas a Receber'!$C278:$F278,2,FALSE)=C$2,'Contas a Receber'!$E278/'Contas a Receber'!$F278,"")</f>
        <v>#N/A</v>
      </c>
      <c r="D278" s="17" t="e">
        <f>IF(VLOOKUP($B278,'Contas a Receber'!$C278:$G278,5,FALSE)&gt;D$1,"",IF(VLOOKUP($B278,'Contas a Receber'!$C278:$G278,5,FALSE)=D$1,'Contas a Receber'!$E278/'Contas a Receber'!$F278,IF(COUNT($C278:C278)&lt;'Contas a Receber'!$F278,'Contas a Receber'!$E278/'Contas a Receber'!$F278,"")))</f>
        <v>#N/A</v>
      </c>
      <c r="E278" s="17" t="e">
        <f>IF(VLOOKUP($B278,'Contas a Receber'!$C278:$G278,5,FALSE)&gt;E$1,"",IF(VLOOKUP($B278,'Contas a Receber'!$C278:$G278,5,FALSE)=E$1,'Contas a Receber'!$E278/'Contas a Receber'!$F278,IF(COUNT($C278:D278)&lt;'Contas a Receber'!$F278,'Contas a Receber'!$E278/'Contas a Receber'!$F278,"")))</f>
        <v>#N/A</v>
      </c>
      <c r="F278" s="17" t="e">
        <f>IF(VLOOKUP($B278,'Contas a Receber'!$C278:$G278,5,FALSE)&gt;F$1,"",IF(VLOOKUP($B278,'Contas a Receber'!$C278:$G278,5,FALSE)=F$1,'Contas a Receber'!$E278/'Contas a Receber'!$F278,IF(COUNT($C278:E278)&lt;'Contas a Receber'!$F278,'Contas a Receber'!$E278/'Contas a Receber'!$F278,"")))</f>
        <v>#N/A</v>
      </c>
      <c r="G278" s="17" t="e">
        <f>IF(VLOOKUP($B278,'Contas a Receber'!$C278:$G278,5,FALSE)&gt;G$1,"",IF(VLOOKUP($B278,'Contas a Receber'!$C278:$G278,5,FALSE)=G$1,'Contas a Receber'!$E278/'Contas a Receber'!$F278,IF(COUNT($C278:F278)&lt;'Contas a Receber'!$F278,'Contas a Receber'!$E278/'Contas a Receber'!$F278,"")))</f>
        <v>#N/A</v>
      </c>
      <c r="H278" s="17" t="e">
        <f>IF(VLOOKUP($B278,'Contas a Receber'!$C278:$G278,5,FALSE)&gt;H$1,"",IF(VLOOKUP($B278,'Contas a Receber'!$C278:$G278,5,FALSE)=H$1,'Contas a Receber'!$E278/'Contas a Receber'!$F278,IF(COUNT($C278:G278)&lt;'Contas a Receber'!$F278,'Contas a Receber'!$E278/'Contas a Receber'!$F278,"")))</f>
        <v>#N/A</v>
      </c>
      <c r="I278" s="17" t="e">
        <f>IF(VLOOKUP($B278,'Contas a Receber'!$C278:$G278,5,FALSE)&gt;I$1,"",IF(VLOOKUP($B278,'Contas a Receber'!$C278:$G278,5,FALSE)=I$1,'Contas a Receber'!$E278/'Contas a Receber'!$F278,IF(COUNT($C278:H278)&lt;'Contas a Receber'!$F278,'Contas a Receber'!$E278/'Contas a Receber'!$F278,"")))</f>
        <v>#N/A</v>
      </c>
      <c r="J278" s="17" t="e">
        <f>IF(VLOOKUP($B278,'Contas a Receber'!$C278:$G278,5,FALSE)&gt;J$1,"",IF(VLOOKUP($B278,'Contas a Receber'!$C278:$G278,5,FALSE)=J$1,'Contas a Receber'!$E278/'Contas a Receber'!$F278,IF(COUNT($C278:I278)&lt;'Contas a Receber'!$F278,'Contas a Receber'!$E278/'Contas a Receber'!$F278,"")))</f>
        <v>#N/A</v>
      </c>
      <c r="K278" s="17" t="e">
        <f>IF(VLOOKUP($B278,'Contas a Receber'!$C278:$G278,5,FALSE)&gt;K$1,"",IF(VLOOKUP($B278,'Contas a Receber'!$C278:$G278,5,FALSE)=K$1,'Contas a Receber'!$E278/'Contas a Receber'!$F278,IF(COUNT($C278:J278)&lt;'Contas a Receber'!$F278,'Contas a Receber'!$E278/'Contas a Receber'!$F278,"")))</f>
        <v>#N/A</v>
      </c>
      <c r="L278" s="17" t="e">
        <f>IF(VLOOKUP($B278,'Contas a Receber'!$C278:$G278,5,FALSE)&gt;L$1,"",IF(VLOOKUP($B278,'Contas a Receber'!$C278:$G278,5,FALSE)=L$1,'Contas a Receber'!$E278/'Contas a Receber'!$F278,IF(COUNT($C278:K278)&lt;'Contas a Receber'!$F278,'Contas a Receber'!$E278/'Contas a Receber'!$F278,"")))</f>
        <v>#N/A</v>
      </c>
      <c r="M278" s="17" t="e">
        <f>IF(VLOOKUP($B278,'Contas a Receber'!$C278:$G278,5,FALSE)&gt;M$1,"",IF(VLOOKUP($B278,'Contas a Receber'!$C278:$G278,5,FALSE)=M$1,'Contas a Receber'!$E278/'Contas a Receber'!$F278,IF(COUNT($C278:L278)&lt;'Contas a Receber'!$F278,'Contas a Receber'!$E278/'Contas a Receber'!$F278,"")))</f>
        <v>#N/A</v>
      </c>
      <c r="N278" s="17" t="e">
        <f>IF(VLOOKUP($B278,'Contas a Receber'!$C278:$G278,5,FALSE)&gt;N$1,"",IF(VLOOKUP($B278,'Contas a Receber'!$C278:$G278,5,FALSE)=N$1,'Contas a Receber'!$E278/'Contas a Receber'!$F278,IF(COUNT($C278:M278)&lt;'Contas a Receber'!$F278,'Contas a Receber'!$E278/'Contas a Receber'!$F278,"")))</f>
        <v>#N/A</v>
      </c>
    </row>
    <row r="279" spans="2:14">
      <c r="B279" s="17">
        <f>'Contas a Receber'!C279</f>
        <v>0</v>
      </c>
      <c r="C279" s="17" t="e">
        <f>IF(VLOOKUP($B279,'Contas a Receber'!$C279:$F279,2,FALSE)=C$2,'Contas a Receber'!$E279/'Contas a Receber'!$F279,"")</f>
        <v>#N/A</v>
      </c>
      <c r="D279" s="17" t="e">
        <f>IF(VLOOKUP($B279,'Contas a Receber'!$C279:$G279,5,FALSE)&gt;D$1,"",IF(VLOOKUP($B279,'Contas a Receber'!$C279:$G279,5,FALSE)=D$1,'Contas a Receber'!$E279/'Contas a Receber'!$F279,IF(COUNT($C279:C279)&lt;'Contas a Receber'!$F279,'Contas a Receber'!$E279/'Contas a Receber'!$F279,"")))</f>
        <v>#N/A</v>
      </c>
      <c r="E279" s="17" t="e">
        <f>IF(VLOOKUP($B279,'Contas a Receber'!$C279:$G279,5,FALSE)&gt;E$1,"",IF(VLOOKUP($B279,'Contas a Receber'!$C279:$G279,5,FALSE)=E$1,'Contas a Receber'!$E279/'Contas a Receber'!$F279,IF(COUNT($C279:D279)&lt;'Contas a Receber'!$F279,'Contas a Receber'!$E279/'Contas a Receber'!$F279,"")))</f>
        <v>#N/A</v>
      </c>
      <c r="F279" s="17" t="e">
        <f>IF(VLOOKUP($B279,'Contas a Receber'!$C279:$G279,5,FALSE)&gt;F$1,"",IF(VLOOKUP($B279,'Contas a Receber'!$C279:$G279,5,FALSE)=F$1,'Contas a Receber'!$E279/'Contas a Receber'!$F279,IF(COUNT($C279:E279)&lt;'Contas a Receber'!$F279,'Contas a Receber'!$E279/'Contas a Receber'!$F279,"")))</f>
        <v>#N/A</v>
      </c>
      <c r="G279" s="17" t="e">
        <f>IF(VLOOKUP($B279,'Contas a Receber'!$C279:$G279,5,FALSE)&gt;G$1,"",IF(VLOOKUP($B279,'Contas a Receber'!$C279:$G279,5,FALSE)=G$1,'Contas a Receber'!$E279/'Contas a Receber'!$F279,IF(COUNT($C279:F279)&lt;'Contas a Receber'!$F279,'Contas a Receber'!$E279/'Contas a Receber'!$F279,"")))</f>
        <v>#N/A</v>
      </c>
      <c r="H279" s="17" t="e">
        <f>IF(VLOOKUP($B279,'Contas a Receber'!$C279:$G279,5,FALSE)&gt;H$1,"",IF(VLOOKUP($B279,'Contas a Receber'!$C279:$G279,5,FALSE)=H$1,'Contas a Receber'!$E279/'Contas a Receber'!$F279,IF(COUNT($C279:G279)&lt;'Contas a Receber'!$F279,'Contas a Receber'!$E279/'Contas a Receber'!$F279,"")))</f>
        <v>#N/A</v>
      </c>
      <c r="I279" s="17" t="e">
        <f>IF(VLOOKUP($B279,'Contas a Receber'!$C279:$G279,5,FALSE)&gt;I$1,"",IF(VLOOKUP($B279,'Contas a Receber'!$C279:$G279,5,FALSE)=I$1,'Contas a Receber'!$E279/'Contas a Receber'!$F279,IF(COUNT($C279:H279)&lt;'Contas a Receber'!$F279,'Contas a Receber'!$E279/'Contas a Receber'!$F279,"")))</f>
        <v>#N/A</v>
      </c>
      <c r="J279" s="17" t="e">
        <f>IF(VLOOKUP($B279,'Contas a Receber'!$C279:$G279,5,FALSE)&gt;J$1,"",IF(VLOOKUP($B279,'Contas a Receber'!$C279:$G279,5,FALSE)=J$1,'Contas a Receber'!$E279/'Contas a Receber'!$F279,IF(COUNT($C279:I279)&lt;'Contas a Receber'!$F279,'Contas a Receber'!$E279/'Contas a Receber'!$F279,"")))</f>
        <v>#N/A</v>
      </c>
      <c r="K279" s="17" t="e">
        <f>IF(VLOOKUP($B279,'Contas a Receber'!$C279:$G279,5,FALSE)&gt;K$1,"",IF(VLOOKUP($B279,'Contas a Receber'!$C279:$G279,5,FALSE)=K$1,'Contas a Receber'!$E279/'Contas a Receber'!$F279,IF(COUNT($C279:J279)&lt;'Contas a Receber'!$F279,'Contas a Receber'!$E279/'Contas a Receber'!$F279,"")))</f>
        <v>#N/A</v>
      </c>
      <c r="L279" s="17" t="e">
        <f>IF(VLOOKUP($B279,'Contas a Receber'!$C279:$G279,5,FALSE)&gt;L$1,"",IF(VLOOKUP($B279,'Contas a Receber'!$C279:$G279,5,FALSE)=L$1,'Contas a Receber'!$E279/'Contas a Receber'!$F279,IF(COUNT($C279:K279)&lt;'Contas a Receber'!$F279,'Contas a Receber'!$E279/'Contas a Receber'!$F279,"")))</f>
        <v>#N/A</v>
      </c>
      <c r="M279" s="17" t="e">
        <f>IF(VLOOKUP($B279,'Contas a Receber'!$C279:$G279,5,FALSE)&gt;M$1,"",IF(VLOOKUP($B279,'Contas a Receber'!$C279:$G279,5,FALSE)=M$1,'Contas a Receber'!$E279/'Contas a Receber'!$F279,IF(COUNT($C279:L279)&lt;'Contas a Receber'!$F279,'Contas a Receber'!$E279/'Contas a Receber'!$F279,"")))</f>
        <v>#N/A</v>
      </c>
      <c r="N279" s="17" t="e">
        <f>IF(VLOOKUP($B279,'Contas a Receber'!$C279:$G279,5,FALSE)&gt;N$1,"",IF(VLOOKUP($B279,'Contas a Receber'!$C279:$G279,5,FALSE)=N$1,'Contas a Receber'!$E279/'Contas a Receber'!$F279,IF(COUNT($C279:M279)&lt;'Contas a Receber'!$F279,'Contas a Receber'!$E279/'Contas a Receber'!$F279,"")))</f>
        <v>#N/A</v>
      </c>
    </row>
    <row r="280" spans="2:14">
      <c r="B280" s="17">
        <f>'Contas a Receber'!C280</f>
        <v>0</v>
      </c>
      <c r="C280" s="17" t="e">
        <f>IF(VLOOKUP($B280,'Contas a Receber'!$C280:$F280,2,FALSE)=C$2,'Contas a Receber'!$E280/'Contas a Receber'!$F280,"")</f>
        <v>#N/A</v>
      </c>
      <c r="D280" s="17" t="e">
        <f>IF(VLOOKUP($B280,'Contas a Receber'!$C280:$G280,5,FALSE)&gt;D$1,"",IF(VLOOKUP($B280,'Contas a Receber'!$C280:$G280,5,FALSE)=D$1,'Contas a Receber'!$E280/'Contas a Receber'!$F280,IF(COUNT($C280:C280)&lt;'Contas a Receber'!$F280,'Contas a Receber'!$E280/'Contas a Receber'!$F280,"")))</f>
        <v>#N/A</v>
      </c>
      <c r="E280" s="17" t="e">
        <f>IF(VLOOKUP($B280,'Contas a Receber'!$C280:$G280,5,FALSE)&gt;E$1,"",IF(VLOOKUP($B280,'Contas a Receber'!$C280:$G280,5,FALSE)=E$1,'Contas a Receber'!$E280/'Contas a Receber'!$F280,IF(COUNT($C280:D280)&lt;'Contas a Receber'!$F280,'Contas a Receber'!$E280/'Contas a Receber'!$F280,"")))</f>
        <v>#N/A</v>
      </c>
      <c r="F280" s="17" t="e">
        <f>IF(VLOOKUP($B280,'Contas a Receber'!$C280:$G280,5,FALSE)&gt;F$1,"",IF(VLOOKUP($B280,'Contas a Receber'!$C280:$G280,5,FALSE)=F$1,'Contas a Receber'!$E280/'Contas a Receber'!$F280,IF(COUNT($C280:E280)&lt;'Contas a Receber'!$F280,'Contas a Receber'!$E280/'Contas a Receber'!$F280,"")))</f>
        <v>#N/A</v>
      </c>
      <c r="G280" s="17" t="e">
        <f>IF(VLOOKUP($B280,'Contas a Receber'!$C280:$G280,5,FALSE)&gt;G$1,"",IF(VLOOKUP($B280,'Contas a Receber'!$C280:$G280,5,FALSE)=G$1,'Contas a Receber'!$E280/'Contas a Receber'!$F280,IF(COUNT($C280:F280)&lt;'Contas a Receber'!$F280,'Contas a Receber'!$E280/'Contas a Receber'!$F280,"")))</f>
        <v>#N/A</v>
      </c>
      <c r="H280" s="17" t="e">
        <f>IF(VLOOKUP($B280,'Contas a Receber'!$C280:$G280,5,FALSE)&gt;H$1,"",IF(VLOOKUP($B280,'Contas a Receber'!$C280:$G280,5,FALSE)=H$1,'Contas a Receber'!$E280/'Contas a Receber'!$F280,IF(COUNT($C280:G280)&lt;'Contas a Receber'!$F280,'Contas a Receber'!$E280/'Contas a Receber'!$F280,"")))</f>
        <v>#N/A</v>
      </c>
      <c r="I280" s="17" t="e">
        <f>IF(VLOOKUP($B280,'Contas a Receber'!$C280:$G280,5,FALSE)&gt;I$1,"",IF(VLOOKUP($B280,'Contas a Receber'!$C280:$G280,5,FALSE)=I$1,'Contas a Receber'!$E280/'Contas a Receber'!$F280,IF(COUNT($C280:H280)&lt;'Contas a Receber'!$F280,'Contas a Receber'!$E280/'Contas a Receber'!$F280,"")))</f>
        <v>#N/A</v>
      </c>
      <c r="J280" s="17" t="e">
        <f>IF(VLOOKUP($B280,'Contas a Receber'!$C280:$G280,5,FALSE)&gt;J$1,"",IF(VLOOKUP($B280,'Contas a Receber'!$C280:$G280,5,FALSE)=J$1,'Contas a Receber'!$E280/'Contas a Receber'!$F280,IF(COUNT($C280:I280)&lt;'Contas a Receber'!$F280,'Contas a Receber'!$E280/'Contas a Receber'!$F280,"")))</f>
        <v>#N/A</v>
      </c>
      <c r="K280" s="17" t="e">
        <f>IF(VLOOKUP($B280,'Contas a Receber'!$C280:$G280,5,FALSE)&gt;K$1,"",IF(VLOOKUP($B280,'Contas a Receber'!$C280:$G280,5,FALSE)=K$1,'Contas a Receber'!$E280/'Contas a Receber'!$F280,IF(COUNT($C280:J280)&lt;'Contas a Receber'!$F280,'Contas a Receber'!$E280/'Contas a Receber'!$F280,"")))</f>
        <v>#N/A</v>
      </c>
      <c r="L280" s="17" t="e">
        <f>IF(VLOOKUP($B280,'Contas a Receber'!$C280:$G280,5,FALSE)&gt;L$1,"",IF(VLOOKUP($B280,'Contas a Receber'!$C280:$G280,5,FALSE)=L$1,'Contas a Receber'!$E280/'Contas a Receber'!$F280,IF(COUNT($C280:K280)&lt;'Contas a Receber'!$F280,'Contas a Receber'!$E280/'Contas a Receber'!$F280,"")))</f>
        <v>#N/A</v>
      </c>
      <c r="M280" s="17" t="e">
        <f>IF(VLOOKUP($B280,'Contas a Receber'!$C280:$G280,5,FALSE)&gt;M$1,"",IF(VLOOKUP($B280,'Contas a Receber'!$C280:$G280,5,FALSE)=M$1,'Contas a Receber'!$E280/'Contas a Receber'!$F280,IF(COUNT($C280:L280)&lt;'Contas a Receber'!$F280,'Contas a Receber'!$E280/'Contas a Receber'!$F280,"")))</f>
        <v>#N/A</v>
      </c>
      <c r="N280" s="17" t="e">
        <f>IF(VLOOKUP($B280,'Contas a Receber'!$C280:$G280,5,FALSE)&gt;N$1,"",IF(VLOOKUP($B280,'Contas a Receber'!$C280:$G280,5,FALSE)=N$1,'Contas a Receber'!$E280/'Contas a Receber'!$F280,IF(COUNT($C280:M280)&lt;'Contas a Receber'!$F280,'Contas a Receber'!$E280/'Contas a Receber'!$F280,"")))</f>
        <v>#N/A</v>
      </c>
    </row>
    <row r="281" spans="2:14">
      <c r="B281" s="17">
        <f>'Contas a Receber'!C281</f>
        <v>0</v>
      </c>
      <c r="C281" s="17" t="e">
        <f>IF(VLOOKUP($B281,'Contas a Receber'!$C281:$F281,2,FALSE)=C$2,'Contas a Receber'!$E281/'Contas a Receber'!$F281,"")</f>
        <v>#N/A</v>
      </c>
      <c r="D281" s="17" t="e">
        <f>IF(VLOOKUP($B281,'Contas a Receber'!$C281:$G281,5,FALSE)&gt;D$1,"",IF(VLOOKUP($B281,'Contas a Receber'!$C281:$G281,5,FALSE)=D$1,'Contas a Receber'!$E281/'Contas a Receber'!$F281,IF(COUNT($C281:C281)&lt;'Contas a Receber'!$F281,'Contas a Receber'!$E281/'Contas a Receber'!$F281,"")))</f>
        <v>#N/A</v>
      </c>
      <c r="E281" s="17" t="e">
        <f>IF(VLOOKUP($B281,'Contas a Receber'!$C281:$G281,5,FALSE)&gt;E$1,"",IF(VLOOKUP($B281,'Contas a Receber'!$C281:$G281,5,FALSE)=E$1,'Contas a Receber'!$E281/'Contas a Receber'!$F281,IF(COUNT($C281:D281)&lt;'Contas a Receber'!$F281,'Contas a Receber'!$E281/'Contas a Receber'!$F281,"")))</f>
        <v>#N/A</v>
      </c>
      <c r="F281" s="17" t="e">
        <f>IF(VLOOKUP($B281,'Contas a Receber'!$C281:$G281,5,FALSE)&gt;F$1,"",IF(VLOOKUP($B281,'Contas a Receber'!$C281:$G281,5,FALSE)=F$1,'Contas a Receber'!$E281/'Contas a Receber'!$F281,IF(COUNT($C281:E281)&lt;'Contas a Receber'!$F281,'Contas a Receber'!$E281/'Contas a Receber'!$F281,"")))</f>
        <v>#N/A</v>
      </c>
      <c r="G281" s="17" t="e">
        <f>IF(VLOOKUP($B281,'Contas a Receber'!$C281:$G281,5,FALSE)&gt;G$1,"",IF(VLOOKUP($B281,'Contas a Receber'!$C281:$G281,5,FALSE)=G$1,'Contas a Receber'!$E281/'Contas a Receber'!$F281,IF(COUNT($C281:F281)&lt;'Contas a Receber'!$F281,'Contas a Receber'!$E281/'Contas a Receber'!$F281,"")))</f>
        <v>#N/A</v>
      </c>
      <c r="H281" s="17" t="e">
        <f>IF(VLOOKUP($B281,'Contas a Receber'!$C281:$G281,5,FALSE)&gt;H$1,"",IF(VLOOKUP($B281,'Contas a Receber'!$C281:$G281,5,FALSE)=H$1,'Contas a Receber'!$E281/'Contas a Receber'!$F281,IF(COUNT($C281:G281)&lt;'Contas a Receber'!$F281,'Contas a Receber'!$E281/'Contas a Receber'!$F281,"")))</f>
        <v>#N/A</v>
      </c>
      <c r="I281" s="17" t="e">
        <f>IF(VLOOKUP($B281,'Contas a Receber'!$C281:$G281,5,FALSE)&gt;I$1,"",IF(VLOOKUP($B281,'Contas a Receber'!$C281:$G281,5,FALSE)=I$1,'Contas a Receber'!$E281/'Contas a Receber'!$F281,IF(COUNT($C281:H281)&lt;'Contas a Receber'!$F281,'Contas a Receber'!$E281/'Contas a Receber'!$F281,"")))</f>
        <v>#N/A</v>
      </c>
      <c r="J281" s="17" t="e">
        <f>IF(VLOOKUP($B281,'Contas a Receber'!$C281:$G281,5,FALSE)&gt;J$1,"",IF(VLOOKUP($B281,'Contas a Receber'!$C281:$G281,5,FALSE)=J$1,'Contas a Receber'!$E281/'Contas a Receber'!$F281,IF(COUNT($C281:I281)&lt;'Contas a Receber'!$F281,'Contas a Receber'!$E281/'Contas a Receber'!$F281,"")))</f>
        <v>#N/A</v>
      </c>
      <c r="K281" s="17" t="e">
        <f>IF(VLOOKUP($B281,'Contas a Receber'!$C281:$G281,5,FALSE)&gt;K$1,"",IF(VLOOKUP($B281,'Contas a Receber'!$C281:$G281,5,FALSE)=K$1,'Contas a Receber'!$E281/'Contas a Receber'!$F281,IF(COUNT($C281:J281)&lt;'Contas a Receber'!$F281,'Contas a Receber'!$E281/'Contas a Receber'!$F281,"")))</f>
        <v>#N/A</v>
      </c>
      <c r="L281" s="17" t="e">
        <f>IF(VLOOKUP($B281,'Contas a Receber'!$C281:$G281,5,FALSE)&gt;L$1,"",IF(VLOOKUP($B281,'Contas a Receber'!$C281:$G281,5,FALSE)=L$1,'Contas a Receber'!$E281/'Contas a Receber'!$F281,IF(COUNT($C281:K281)&lt;'Contas a Receber'!$F281,'Contas a Receber'!$E281/'Contas a Receber'!$F281,"")))</f>
        <v>#N/A</v>
      </c>
      <c r="M281" s="17" t="e">
        <f>IF(VLOOKUP($B281,'Contas a Receber'!$C281:$G281,5,FALSE)&gt;M$1,"",IF(VLOOKUP($B281,'Contas a Receber'!$C281:$G281,5,FALSE)=M$1,'Contas a Receber'!$E281/'Contas a Receber'!$F281,IF(COUNT($C281:L281)&lt;'Contas a Receber'!$F281,'Contas a Receber'!$E281/'Contas a Receber'!$F281,"")))</f>
        <v>#N/A</v>
      </c>
      <c r="N281" s="17" t="e">
        <f>IF(VLOOKUP($B281,'Contas a Receber'!$C281:$G281,5,FALSE)&gt;N$1,"",IF(VLOOKUP($B281,'Contas a Receber'!$C281:$G281,5,FALSE)=N$1,'Contas a Receber'!$E281/'Contas a Receber'!$F281,IF(COUNT($C281:M281)&lt;'Contas a Receber'!$F281,'Contas a Receber'!$E281/'Contas a Receber'!$F281,"")))</f>
        <v>#N/A</v>
      </c>
    </row>
    <row r="282" spans="2:14">
      <c r="B282" s="17">
        <f>'Contas a Receber'!C282</f>
        <v>0</v>
      </c>
      <c r="C282" s="17" t="e">
        <f>IF(VLOOKUP($B282,'Contas a Receber'!$C282:$F282,2,FALSE)=C$2,'Contas a Receber'!$E282/'Contas a Receber'!$F282,"")</f>
        <v>#N/A</v>
      </c>
      <c r="D282" s="17" t="e">
        <f>IF(VLOOKUP($B282,'Contas a Receber'!$C282:$G282,5,FALSE)&gt;D$1,"",IF(VLOOKUP($B282,'Contas a Receber'!$C282:$G282,5,FALSE)=D$1,'Contas a Receber'!$E282/'Contas a Receber'!$F282,IF(COUNT($C282:C282)&lt;'Contas a Receber'!$F282,'Contas a Receber'!$E282/'Contas a Receber'!$F282,"")))</f>
        <v>#N/A</v>
      </c>
      <c r="E282" s="17" t="e">
        <f>IF(VLOOKUP($B282,'Contas a Receber'!$C282:$G282,5,FALSE)&gt;E$1,"",IF(VLOOKUP($B282,'Contas a Receber'!$C282:$G282,5,FALSE)=E$1,'Contas a Receber'!$E282/'Contas a Receber'!$F282,IF(COUNT($C282:D282)&lt;'Contas a Receber'!$F282,'Contas a Receber'!$E282/'Contas a Receber'!$F282,"")))</f>
        <v>#N/A</v>
      </c>
      <c r="F282" s="17" t="e">
        <f>IF(VLOOKUP($B282,'Contas a Receber'!$C282:$G282,5,FALSE)&gt;F$1,"",IF(VLOOKUP($B282,'Contas a Receber'!$C282:$G282,5,FALSE)=F$1,'Contas a Receber'!$E282/'Contas a Receber'!$F282,IF(COUNT($C282:E282)&lt;'Contas a Receber'!$F282,'Contas a Receber'!$E282/'Contas a Receber'!$F282,"")))</f>
        <v>#N/A</v>
      </c>
      <c r="G282" s="17" t="e">
        <f>IF(VLOOKUP($B282,'Contas a Receber'!$C282:$G282,5,FALSE)&gt;G$1,"",IF(VLOOKUP($B282,'Contas a Receber'!$C282:$G282,5,FALSE)=G$1,'Contas a Receber'!$E282/'Contas a Receber'!$F282,IF(COUNT($C282:F282)&lt;'Contas a Receber'!$F282,'Contas a Receber'!$E282/'Contas a Receber'!$F282,"")))</f>
        <v>#N/A</v>
      </c>
      <c r="H282" s="17" t="e">
        <f>IF(VLOOKUP($B282,'Contas a Receber'!$C282:$G282,5,FALSE)&gt;H$1,"",IF(VLOOKUP($B282,'Contas a Receber'!$C282:$G282,5,FALSE)=H$1,'Contas a Receber'!$E282/'Contas a Receber'!$F282,IF(COUNT($C282:G282)&lt;'Contas a Receber'!$F282,'Contas a Receber'!$E282/'Contas a Receber'!$F282,"")))</f>
        <v>#N/A</v>
      </c>
      <c r="I282" s="17" t="e">
        <f>IF(VLOOKUP($B282,'Contas a Receber'!$C282:$G282,5,FALSE)&gt;I$1,"",IF(VLOOKUP($B282,'Contas a Receber'!$C282:$G282,5,FALSE)=I$1,'Contas a Receber'!$E282/'Contas a Receber'!$F282,IF(COUNT($C282:H282)&lt;'Contas a Receber'!$F282,'Contas a Receber'!$E282/'Contas a Receber'!$F282,"")))</f>
        <v>#N/A</v>
      </c>
      <c r="J282" s="17" t="e">
        <f>IF(VLOOKUP($B282,'Contas a Receber'!$C282:$G282,5,FALSE)&gt;J$1,"",IF(VLOOKUP($B282,'Contas a Receber'!$C282:$G282,5,FALSE)=J$1,'Contas a Receber'!$E282/'Contas a Receber'!$F282,IF(COUNT($C282:I282)&lt;'Contas a Receber'!$F282,'Contas a Receber'!$E282/'Contas a Receber'!$F282,"")))</f>
        <v>#N/A</v>
      </c>
      <c r="K282" s="17" t="e">
        <f>IF(VLOOKUP($B282,'Contas a Receber'!$C282:$G282,5,FALSE)&gt;K$1,"",IF(VLOOKUP($B282,'Contas a Receber'!$C282:$G282,5,FALSE)=K$1,'Contas a Receber'!$E282/'Contas a Receber'!$F282,IF(COUNT($C282:J282)&lt;'Contas a Receber'!$F282,'Contas a Receber'!$E282/'Contas a Receber'!$F282,"")))</f>
        <v>#N/A</v>
      </c>
      <c r="L282" s="17" t="e">
        <f>IF(VLOOKUP($B282,'Contas a Receber'!$C282:$G282,5,FALSE)&gt;L$1,"",IF(VLOOKUP($B282,'Contas a Receber'!$C282:$G282,5,FALSE)=L$1,'Contas a Receber'!$E282/'Contas a Receber'!$F282,IF(COUNT($C282:K282)&lt;'Contas a Receber'!$F282,'Contas a Receber'!$E282/'Contas a Receber'!$F282,"")))</f>
        <v>#N/A</v>
      </c>
      <c r="M282" s="17" t="e">
        <f>IF(VLOOKUP($B282,'Contas a Receber'!$C282:$G282,5,FALSE)&gt;M$1,"",IF(VLOOKUP($B282,'Contas a Receber'!$C282:$G282,5,FALSE)=M$1,'Contas a Receber'!$E282/'Contas a Receber'!$F282,IF(COUNT($C282:L282)&lt;'Contas a Receber'!$F282,'Contas a Receber'!$E282/'Contas a Receber'!$F282,"")))</f>
        <v>#N/A</v>
      </c>
      <c r="N282" s="17" t="e">
        <f>IF(VLOOKUP($B282,'Contas a Receber'!$C282:$G282,5,FALSE)&gt;N$1,"",IF(VLOOKUP($B282,'Contas a Receber'!$C282:$G282,5,FALSE)=N$1,'Contas a Receber'!$E282/'Contas a Receber'!$F282,IF(COUNT($C282:M282)&lt;'Contas a Receber'!$F282,'Contas a Receber'!$E282/'Contas a Receber'!$F282,"")))</f>
        <v>#N/A</v>
      </c>
    </row>
    <row r="283" spans="2:14">
      <c r="B283" s="17">
        <f>'Contas a Receber'!C283</f>
        <v>0</v>
      </c>
      <c r="C283" s="17" t="e">
        <f>IF(VLOOKUP($B283,'Contas a Receber'!$C283:$F283,2,FALSE)=C$2,'Contas a Receber'!$E283/'Contas a Receber'!$F283,"")</f>
        <v>#N/A</v>
      </c>
      <c r="D283" s="17" t="e">
        <f>IF(VLOOKUP($B283,'Contas a Receber'!$C283:$G283,5,FALSE)&gt;D$1,"",IF(VLOOKUP($B283,'Contas a Receber'!$C283:$G283,5,FALSE)=D$1,'Contas a Receber'!$E283/'Contas a Receber'!$F283,IF(COUNT($C283:C283)&lt;'Contas a Receber'!$F283,'Contas a Receber'!$E283/'Contas a Receber'!$F283,"")))</f>
        <v>#N/A</v>
      </c>
      <c r="E283" s="17" t="e">
        <f>IF(VLOOKUP($B283,'Contas a Receber'!$C283:$G283,5,FALSE)&gt;E$1,"",IF(VLOOKUP($B283,'Contas a Receber'!$C283:$G283,5,FALSE)=E$1,'Contas a Receber'!$E283/'Contas a Receber'!$F283,IF(COUNT($C283:D283)&lt;'Contas a Receber'!$F283,'Contas a Receber'!$E283/'Contas a Receber'!$F283,"")))</f>
        <v>#N/A</v>
      </c>
      <c r="F283" s="17" t="e">
        <f>IF(VLOOKUP($B283,'Contas a Receber'!$C283:$G283,5,FALSE)&gt;F$1,"",IF(VLOOKUP($B283,'Contas a Receber'!$C283:$G283,5,FALSE)=F$1,'Contas a Receber'!$E283/'Contas a Receber'!$F283,IF(COUNT($C283:E283)&lt;'Contas a Receber'!$F283,'Contas a Receber'!$E283/'Contas a Receber'!$F283,"")))</f>
        <v>#N/A</v>
      </c>
      <c r="G283" s="17" t="e">
        <f>IF(VLOOKUP($B283,'Contas a Receber'!$C283:$G283,5,FALSE)&gt;G$1,"",IF(VLOOKUP($B283,'Contas a Receber'!$C283:$G283,5,FALSE)=G$1,'Contas a Receber'!$E283/'Contas a Receber'!$F283,IF(COUNT($C283:F283)&lt;'Contas a Receber'!$F283,'Contas a Receber'!$E283/'Contas a Receber'!$F283,"")))</f>
        <v>#N/A</v>
      </c>
      <c r="H283" s="17" t="e">
        <f>IF(VLOOKUP($B283,'Contas a Receber'!$C283:$G283,5,FALSE)&gt;H$1,"",IF(VLOOKUP($B283,'Contas a Receber'!$C283:$G283,5,FALSE)=H$1,'Contas a Receber'!$E283/'Contas a Receber'!$F283,IF(COUNT($C283:G283)&lt;'Contas a Receber'!$F283,'Contas a Receber'!$E283/'Contas a Receber'!$F283,"")))</f>
        <v>#N/A</v>
      </c>
      <c r="I283" s="17" t="e">
        <f>IF(VLOOKUP($B283,'Contas a Receber'!$C283:$G283,5,FALSE)&gt;I$1,"",IF(VLOOKUP($B283,'Contas a Receber'!$C283:$G283,5,FALSE)=I$1,'Contas a Receber'!$E283/'Contas a Receber'!$F283,IF(COUNT($C283:H283)&lt;'Contas a Receber'!$F283,'Contas a Receber'!$E283/'Contas a Receber'!$F283,"")))</f>
        <v>#N/A</v>
      </c>
      <c r="J283" s="17" t="e">
        <f>IF(VLOOKUP($B283,'Contas a Receber'!$C283:$G283,5,FALSE)&gt;J$1,"",IF(VLOOKUP($B283,'Contas a Receber'!$C283:$G283,5,FALSE)=J$1,'Contas a Receber'!$E283/'Contas a Receber'!$F283,IF(COUNT($C283:I283)&lt;'Contas a Receber'!$F283,'Contas a Receber'!$E283/'Contas a Receber'!$F283,"")))</f>
        <v>#N/A</v>
      </c>
      <c r="K283" s="17" t="e">
        <f>IF(VLOOKUP($B283,'Contas a Receber'!$C283:$G283,5,FALSE)&gt;K$1,"",IF(VLOOKUP($B283,'Contas a Receber'!$C283:$G283,5,FALSE)=K$1,'Contas a Receber'!$E283/'Contas a Receber'!$F283,IF(COUNT($C283:J283)&lt;'Contas a Receber'!$F283,'Contas a Receber'!$E283/'Contas a Receber'!$F283,"")))</f>
        <v>#N/A</v>
      </c>
      <c r="L283" s="17" t="e">
        <f>IF(VLOOKUP($B283,'Contas a Receber'!$C283:$G283,5,FALSE)&gt;L$1,"",IF(VLOOKUP($B283,'Contas a Receber'!$C283:$G283,5,FALSE)=L$1,'Contas a Receber'!$E283/'Contas a Receber'!$F283,IF(COUNT($C283:K283)&lt;'Contas a Receber'!$F283,'Contas a Receber'!$E283/'Contas a Receber'!$F283,"")))</f>
        <v>#N/A</v>
      </c>
      <c r="M283" s="17" t="e">
        <f>IF(VLOOKUP($B283,'Contas a Receber'!$C283:$G283,5,FALSE)&gt;M$1,"",IF(VLOOKUP($B283,'Contas a Receber'!$C283:$G283,5,FALSE)=M$1,'Contas a Receber'!$E283/'Contas a Receber'!$F283,IF(COUNT($C283:L283)&lt;'Contas a Receber'!$F283,'Contas a Receber'!$E283/'Contas a Receber'!$F283,"")))</f>
        <v>#N/A</v>
      </c>
      <c r="N283" s="17" t="e">
        <f>IF(VLOOKUP($B283,'Contas a Receber'!$C283:$G283,5,FALSE)&gt;N$1,"",IF(VLOOKUP($B283,'Contas a Receber'!$C283:$G283,5,FALSE)=N$1,'Contas a Receber'!$E283/'Contas a Receber'!$F283,IF(COUNT($C283:M283)&lt;'Contas a Receber'!$F283,'Contas a Receber'!$E283/'Contas a Receber'!$F283,"")))</f>
        <v>#N/A</v>
      </c>
    </row>
    <row r="284" spans="2:14">
      <c r="B284" s="17">
        <f>'Contas a Receber'!C284</f>
        <v>0</v>
      </c>
      <c r="C284" s="17" t="e">
        <f>IF(VLOOKUP($B284,'Contas a Receber'!$C284:$F284,2,FALSE)=C$2,'Contas a Receber'!$E284/'Contas a Receber'!$F284,"")</f>
        <v>#N/A</v>
      </c>
      <c r="D284" s="17" t="e">
        <f>IF(VLOOKUP($B284,'Contas a Receber'!$C284:$G284,5,FALSE)&gt;D$1,"",IF(VLOOKUP($B284,'Contas a Receber'!$C284:$G284,5,FALSE)=D$1,'Contas a Receber'!$E284/'Contas a Receber'!$F284,IF(COUNT($C284:C284)&lt;'Contas a Receber'!$F284,'Contas a Receber'!$E284/'Contas a Receber'!$F284,"")))</f>
        <v>#N/A</v>
      </c>
      <c r="E284" s="17" t="e">
        <f>IF(VLOOKUP($B284,'Contas a Receber'!$C284:$G284,5,FALSE)&gt;E$1,"",IF(VLOOKUP($B284,'Contas a Receber'!$C284:$G284,5,FALSE)=E$1,'Contas a Receber'!$E284/'Contas a Receber'!$F284,IF(COUNT($C284:D284)&lt;'Contas a Receber'!$F284,'Contas a Receber'!$E284/'Contas a Receber'!$F284,"")))</f>
        <v>#N/A</v>
      </c>
      <c r="F284" s="17" t="e">
        <f>IF(VLOOKUP($B284,'Contas a Receber'!$C284:$G284,5,FALSE)&gt;F$1,"",IF(VLOOKUP($B284,'Contas a Receber'!$C284:$G284,5,FALSE)=F$1,'Contas a Receber'!$E284/'Contas a Receber'!$F284,IF(COUNT($C284:E284)&lt;'Contas a Receber'!$F284,'Contas a Receber'!$E284/'Contas a Receber'!$F284,"")))</f>
        <v>#N/A</v>
      </c>
      <c r="G284" s="17" t="e">
        <f>IF(VLOOKUP($B284,'Contas a Receber'!$C284:$G284,5,FALSE)&gt;G$1,"",IF(VLOOKUP($B284,'Contas a Receber'!$C284:$G284,5,FALSE)=G$1,'Contas a Receber'!$E284/'Contas a Receber'!$F284,IF(COUNT($C284:F284)&lt;'Contas a Receber'!$F284,'Contas a Receber'!$E284/'Contas a Receber'!$F284,"")))</f>
        <v>#N/A</v>
      </c>
      <c r="H284" s="17" t="e">
        <f>IF(VLOOKUP($B284,'Contas a Receber'!$C284:$G284,5,FALSE)&gt;H$1,"",IF(VLOOKUP($B284,'Contas a Receber'!$C284:$G284,5,FALSE)=H$1,'Contas a Receber'!$E284/'Contas a Receber'!$F284,IF(COUNT($C284:G284)&lt;'Contas a Receber'!$F284,'Contas a Receber'!$E284/'Contas a Receber'!$F284,"")))</f>
        <v>#N/A</v>
      </c>
      <c r="I284" s="17" t="e">
        <f>IF(VLOOKUP($B284,'Contas a Receber'!$C284:$G284,5,FALSE)&gt;I$1,"",IF(VLOOKUP($B284,'Contas a Receber'!$C284:$G284,5,FALSE)=I$1,'Contas a Receber'!$E284/'Contas a Receber'!$F284,IF(COUNT($C284:H284)&lt;'Contas a Receber'!$F284,'Contas a Receber'!$E284/'Contas a Receber'!$F284,"")))</f>
        <v>#N/A</v>
      </c>
      <c r="J284" s="17" t="e">
        <f>IF(VLOOKUP($B284,'Contas a Receber'!$C284:$G284,5,FALSE)&gt;J$1,"",IF(VLOOKUP($B284,'Contas a Receber'!$C284:$G284,5,FALSE)=J$1,'Contas a Receber'!$E284/'Contas a Receber'!$F284,IF(COUNT($C284:I284)&lt;'Contas a Receber'!$F284,'Contas a Receber'!$E284/'Contas a Receber'!$F284,"")))</f>
        <v>#N/A</v>
      </c>
      <c r="K284" s="17" t="e">
        <f>IF(VLOOKUP($B284,'Contas a Receber'!$C284:$G284,5,FALSE)&gt;K$1,"",IF(VLOOKUP($B284,'Contas a Receber'!$C284:$G284,5,FALSE)=K$1,'Contas a Receber'!$E284/'Contas a Receber'!$F284,IF(COUNT($C284:J284)&lt;'Contas a Receber'!$F284,'Contas a Receber'!$E284/'Contas a Receber'!$F284,"")))</f>
        <v>#N/A</v>
      </c>
      <c r="L284" s="17" t="e">
        <f>IF(VLOOKUP($B284,'Contas a Receber'!$C284:$G284,5,FALSE)&gt;L$1,"",IF(VLOOKUP($B284,'Contas a Receber'!$C284:$G284,5,FALSE)=L$1,'Contas a Receber'!$E284/'Contas a Receber'!$F284,IF(COUNT($C284:K284)&lt;'Contas a Receber'!$F284,'Contas a Receber'!$E284/'Contas a Receber'!$F284,"")))</f>
        <v>#N/A</v>
      </c>
      <c r="M284" s="17" t="e">
        <f>IF(VLOOKUP($B284,'Contas a Receber'!$C284:$G284,5,FALSE)&gt;M$1,"",IF(VLOOKUP($B284,'Contas a Receber'!$C284:$G284,5,FALSE)=M$1,'Contas a Receber'!$E284/'Contas a Receber'!$F284,IF(COUNT($C284:L284)&lt;'Contas a Receber'!$F284,'Contas a Receber'!$E284/'Contas a Receber'!$F284,"")))</f>
        <v>#N/A</v>
      </c>
      <c r="N284" s="17" t="e">
        <f>IF(VLOOKUP($B284,'Contas a Receber'!$C284:$G284,5,FALSE)&gt;N$1,"",IF(VLOOKUP($B284,'Contas a Receber'!$C284:$G284,5,FALSE)=N$1,'Contas a Receber'!$E284/'Contas a Receber'!$F284,IF(COUNT($C284:M284)&lt;'Contas a Receber'!$F284,'Contas a Receber'!$E284/'Contas a Receber'!$F284,"")))</f>
        <v>#N/A</v>
      </c>
    </row>
    <row r="285" spans="2:14">
      <c r="B285" s="17">
        <f>'Contas a Receber'!C285</f>
        <v>0</v>
      </c>
      <c r="C285" s="17" t="e">
        <f>IF(VLOOKUP($B285,'Contas a Receber'!$C285:$F285,2,FALSE)=C$2,'Contas a Receber'!$E285/'Contas a Receber'!$F285,"")</f>
        <v>#N/A</v>
      </c>
      <c r="D285" s="17" t="e">
        <f>IF(VLOOKUP($B285,'Contas a Receber'!$C285:$G285,5,FALSE)&gt;D$1,"",IF(VLOOKUP($B285,'Contas a Receber'!$C285:$G285,5,FALSE)=D$1,'Contas a Receber'!$E285/'Contas a Receber'!$F285,IF(COUNT($C285:C285)&lt;'Contas a Receber'!$F285,'Contas a Receber'!$E285/'Contas a Receber'!$F285,"")))</f>
        <v>#N/A</v>
      </c>
      <c r="E285" s="17" t="e">
        <f>IF(VLOOKUP($B285,'Contas a Receber'!$C285:$G285,5,FALSE)&gt;E$1,"",IF(VLOOKUP($B285,'Contas a Receber'!$C285:$G285,5,FALSE)=E$1,'Contas a Receber'!$E285/'Contas a Receber'!$F285,IF(COUNT($C285:D285)&lt;'Contas a Receber'!$F285,'Contas a Receber'!$E285/'Contas a Receber'!$F285,"")))</f>
        <v>#N/A</v>
      </c>
      <c r="F285" s="17" t="e">
        <f>IF(VLOOKUP($B285,'Contas a Receber'!$C285:$G285,5,FALSE)&gt;F$1,"",IF(VLOOKUP($B285,'Contas a Receber'!$C285:$G285,5,FALSE)=F$1,'Contas a Receber'!$E285/'Contas a Receber'!$F285,IF(COUNT($C285:E285)&lt;'Contas a Receber'!$F285,'Contas a Receber'!$E285/'Contas a Receber'!$F285,"")))</f>
        <v>#N/A</v>
      </c>
      <c r="G285" s="17" t="e">
        <f>IF(VLOOKUP($B285,'Contas a Receber'!$C285:$G285,5,FALSE)&gt;G$1,"",IF(VLOOKUP($B285,'Contas a Receber'!$C285:$G285,5,FALSE)=G$1,'Contas a Receber'!$E285/'Contas a Receber'!$F285,IF(COUNT($C285:F285)&lt;'Contas a Receber'!$F285,'Contas a Receber'!$E285/'Contas a Receber'!$F285,"")))</f>
        <v>#N/A</v>
      </c>
      <c r="H285" s="17" t="e">
        <f>IF(VLOOKUP($B285,'Contas a Receber'!$C285:$G285,5,FALSE)&gt;H$1,"",IF(VLOOKUP($B285,'Contas a Receber'!$C285:$G285,5,FALSE)=H$1,'Contas a Receber'!$E285/'Contas a Receber'!$F285,IF(COUNT($C285:G285)&lt;'Contas a Receber'!$F285,'Contas a Receber'!$E285/'Contas a Receber'!$F285,"")))</f>
        <v>#N/A</v>
      </c>
      <c r="I285" s="17" t="e">
        <f>IF(VLOOKUP($B285,'Contas a Receber'!$C285:$G285,5,FALSE)&gt;I$1,"",IF(VLOOKUP($B285,'Contas a Receber'!$C285:$G285,5,FALSE)=I$1,'Contas a Receber'!$E285/'Contas a Receber'!$F285,IF(COUNT($C285:H285)&lt;'Contas a Receber'!$F285,'Contas a Receber'!$E285/'Contas a Receber'!$F285,"")))</f>
        <v>#N/A</v>
      </c>
      <c r="J285" s="17" t="e">
        <f>IF(VLOOKUP($B285,'Contas a Receber'!$C285:$G285,5,FALSE)&gt;J$1,"",IF(VLOOKUP($B285,'Contas a Receber'!$C285:$G285,5,FALSE)=J$1,'Contas a Receber'!$E285/'Contas a Receber'!$F285,IF(COUNT($C285:I285)&lt;'Contas a Receber'!$F285,'Contas a Receber'!$E285/'Contas a Receber'!$F285,"")))</f>
        <v>#N/A</v>
      </c>
      <c r="K285" s="17" t="e">
        <f>IF(VLOOKUP($B285,'Contas a Receber'!$C285:$G285,5,FALSE)&gt;K$1,"",IF(VLOOKUP($B285,'Contas a Receber'!$C285:$G285,5,FALSE)=K$1,'Contas a Receber'!$E285/'Contas a Receber'!$F285,IF(COUNT($C285:J285)&lt;'Contas a Receber'!$F285,'Contas a Receber'!$E285/'Contas a Receber'!$F285,"")))</f>
        <v>#N/A</v>
      </c>
      <c r="L285" s="17" t="e">
        <f>IF(VLOOKUP($B285,'Contas a Receber'!$C285:$G285,5,FALSE)&gt;L$1,"",IF(VLOOKUP($B285,'Contas a Receber'!$C285:$G285,5,FALSE)=L$1,'Contas a Receber'!$E285/'Contas a Receber'!$F285,IF(COUNT($C285:K285)&lt;'Contas a Receber'!$F285,'Contas a Receber'!$E285/'Contas a Receber'!$F285,"")))</f>
        <v>#N/A</v>
      </c>
      <c r="M285" s="17" t="e">
        <f>IF(VLOOKUP($B285,'Contas a Receber'!$C285:$G285,5,FALSE)&gt;M$1,"",IF(VLOOKUP($B285,'Contas a Receber'!$C285:$G285,5,FALSE)=M$1,'Contas a Receber'!$E285/'Contas a Receber'!$F285,IF(COUNT($C285:L285)&lt;'Contas a Receber'!$F285,'Contas a Receber'!$E285/'Contas a Receber'!$F285,"")))</f>
        <v>#N/A</v>
      </c>
      <c r="N285" s="17" t="e">
        <f>IF(VLOOKUP($B285,'Contas a Receber'!$C285:$G285,5,FALSE)&gt;N$1,"",IF(VLOOKUP($B285,'Contas a Receber'!$C285:$G285,5,FALSE)=N$1,'Contas a Receber'!$E285/'Contas a Receber'!$F285,IF(COUNT($C285:M285)&lt;'Contas a Receber'!$F285,'Contas a Receber'!$E285/'Contas a Receber'!$F285,"")))</f>
        <v>#N/A</v>
      </c>
    </row>
    <row r="286" spans="2:14">
      <c r="B286" s="17">
        <f>'Contas a Receber'!C286</f>
        <v>0</v>
      </c>
      <c r="C286" s="17" t="e">
        <f>IF(VLOOKUP($B286,'Contas a Receber'!$C286:$F286,2,FALSE)=C$2,'Contas a Receber'!$E286/'Contas a Receber'!$F286,"")</f>
        <v>#N/A</v>
      </c>
      <c r="D286" s="17" t="e">
        <f>IF(VLOOKUP($B286,'Contas a Receber'!$C286:$G286,5,FALSE)&gt;D$1,"",IF(VLOOKUP($B286,'Contas a Receber'!$C286:$G286,5,FALSE)=D$1,'Contas a Receber'!$E286/'Contas a Receber'!$F286,IF(COUNT($C286:C286)&lt;'Contas a Receber'!$F286,'Contas a Receber'!$E286/'Contas a Receber'!$F286,"")))</f>
        <v>#N/A</v>
      </c>
      <c r="E286" s="17" t="e">
        <f>IF(VLOOKUP($B286,'Contas a Receber'!$C286:$G286,5,FALSE)&gt;E$1,"",IF(VLOOKUP($B286,'Contas a Receber'!$C286:$G286,5,FALSE)=E$1,'Contas a Receber'!$E286/'Contas a Receber'!$F286,IF(COUNT($C286:D286)&lt;'Contas a Receber'!$F286,'Contas a Receber'!$E286/'Contas a Receber'!$F286,"")))</f>
        <v>#N/A</v>
      </c>
      <c r="F286" s="17" t="e">
        <f>IF(VLOOKUP($B286,'Contas a Receber'!$C286:$G286,5,FALSE)&gt;F$1,"",IF(VLOOKUP($B286,'Contas a Receber'!$C286:$G286,5,FALSE)=F$1,'Contas a Receber'!$E286/'Contas a Receber'!$F286,IF(COUNT($C286:E286)&lt;'Contas a Receber'!$F286,'Contas a Receber'!$E286/'Contas a Receber'!$F286,"")))</f>
        <v>#N/A</v>
      </c>
      <c r="G286" s="17" t="e">
        <f>IF(VLOOKUP($B286,'Contas a Receber'!$C286:$G286,5,FALSE)&gt;G$1,"",IF(VLOOKUP($B286,'Contas a Receber'!$C286:$G286,5,FALSE)=G$1,'Contas a Receber'!$E286/'Contas a Receber'!$F286,IF(COUNT($C286:F286)&lt;'Contas a Receber'!$F286,'Contas a Receber'!$E286/'Contas a Receber'!$F286,"")))</f>
        <v>#N/A</v>
      </c>
      <c r="H286" s="17" t="e">
        <f>IF(VLOOKUP($B286,'Contas a Receber'!$C286:$G286,5,FALSE)&gt;H$1,"",IF(VLOOKUP($B286,'Contas a Receber'!$C286:$G286,5,FALSE)=H$1,'Contas a Receber'!$E286/'Contas a Receber'!$F286,IF(COUNT($C286:G286)&lt;'Contas a Receber'!$F286,'Contas a Receber'!$E286/'Contas a Receber'!$F286,"")))</f>
        <v>#N/A</v>
      </c>
      <c r="I286" s="17" t="e">
        <f>IF(VLOOKUP($B286,'Contas a Receber'!$C286:$G286,5,FALSE)&gt;I$1,"",IF(VLOOKUP($B286,'Contas a Receber'!$C286:$G286,5,FALSE)=I$1,'Contas a Receber'!$E286/'Contas a Receber'!$F286,IF(COUNT($C286:H286)&lt;'Contas a Receber'!$F286,'Contas a Receber'!$E286/'Contas a Receber'!$F286,"")))</f>
        <v>#N/A</v>
      </c>
      <c r="J286" s="17" t="e">
        <f>IF(VLOOKUP($B286,'Contas a Receber'!$C286:$G286,5,FALSE)&gt;J$1,"",IF(VLOOKUP($B286,'Contas a Receber'!$C286:$G286,5,FALSE)=J$1,'Contas a Receber'!$E286/'Contas a Receber'!$F286,IF(COUNT($C286:I286)&lt;'Contas a Receber'!$F286,'Contas a Receber'!$E286/'Contas a Receber'!$F286,"")))</f>
        <v>#N/A</v>
      </c>
      <c r="K286" s="17" t="e">
        <f>IF(VLOOKUP($B286,'Contas a Receber'!$C286:$G286,5,FALSE)&gt;K$1,"",IF(VLOOKUP($B286,'Contas a Receber'!$C286:$G286,5,FALSE)=K$1,'Contas a Receber'!$E286/'Contas a Receber'!$F286,IF(COUNT($C286:J286)&lt;'Contas a Receber'!$F286,'Contas a Receber'!$E286/'Contas a Receber'!$F286,"")))</f>
        <v>#N/A</v>
      </c>
      <c r="L286" s="17" t="e">
        <f>IF(VLOOKUP($B286,'Contas a Receber'!$C286:$G286,5,FALSE)&gt;L$1,"",IF(VLOOKUP($B286,'Contas a Receber'!$C286:$G286,5,FALSE)=L$1,'Contas a Receber'!$E286/'Contas a Receber'!$F286,IF(COUNT($C286:K286)&lt;'Contas a Receber'!$F286,'Contas a Receber'!$E286/'Contas a Receber'!$F286,"")))</f>
        <v>#N/A</v>
      </c>
      <c r="M286" s="17" t="e">
        <f>IF(VLOOKUP($B286,'Contas a Receber'!$C286:$G286,5,FALSE)&gt;M$1,"",IF(VLOOKUP($B286,'Contas a Receber'!$C286:$G286,5,FALSE)=M$1,'Contas a Receber'!$E286/'Contas a Receber'!$F286,IF(COUNT($C286:L286)&lt;'Contas a Receber'!$F286,'Contas a Receber'!$E286/'Contas a Receber'!$F286,"")))</f>
        <v>#N/A</v>
      </c>
      <c r="N286" s="17" t="e">
        <f>IF(VLOOKUP($B286,'Contas a Receber'!$C286:$G286,5,FALSE)&gt;N$1,"",IF(VLOOKUP($B286,'Contas a Receber'!$C286:$G286,5,FALSE)=N$1,'Contas a Receber'!$E286/'Contas a Receber'!$F286,IF(COUNT($C286:M286)&lt;'Contas a Receber'!$F286,'Contas a Receber'!$E286/'Contas a Receber'!$F286,"")))</f>
        <v>#N/A</v>
      </c>
    </row>
    <row r="287" spans="2:14">
      <c r="B287" s="17">
        <f>'Contas a Receber'!C287</f>
        <v>0</v>
      </c>
      <c r="C287" s="17" t="e">
        <f>IF(VLOOKUP($B287,'Contas a Receber'!$C287:$F287,2,FALSE)=C$2,'Contas a Receber'!$E287/'Contas a Receber'!$F287,"")</f>
        <v>#N/A</v>
      </c>
      <c r="D287" s="17" t="e">
        <f>IF(VLOOKUP($B287,'Contas a Receber'!$C287:$G287,5,FALSE)&gt;D$1,"",IF(VLOOKUP($B287,'Contas a Receber'!$C287:$G287,5,FALSE)=D$1,'Contas a Receber'!$E287/'Contas a Receber'!$F287,IF(COUNT($C287:C287)&lt;'Contas a Receber'!$F287,'Contas a Receber'!$E287/'Contas a Receber'!$F287,"")))</f>
        <v>#N/A</v>
      </c>
      <c r="E287" s="17" t="e">
        <f>IF(VLOOKUP($B287,'Contas a Receber'!$C287:$G287,5,FALSE)&gt;E$1,"",IF(VLOOKUP($B287,'Contas a Receber'!$C287:$G287,5,FALSE)=E$1,'Contas a Receber'!$E287/'Contas a Receber'!$F287,IF(COUNT($C287:D287)&lt;'Contas a Receber'!$F287,'Contas a Receber'!$E287/'Contas a Receber'!$F287,"")))</f>
        <v>#N/A</v>
      </c>
      <c r="F287" s="17" t="e">
        <f>IF(VLOOKUP($B287,'Contas a Receber'!$C287:$G287,5,FALSE)&gt;F$1,"",IF(VLOOKUP($B287,'Contas a Receber'!$C287:$G287,5,FALSE)=F$1,'Contas a Receber'!$E287/'Contas a Receber'!$F287,IF(COUNT($C287:E287)&lt;'Contas a Receber'!$F287,'Contas a Receber'!$E287/'Contas a Receber'!$F287,"")))</f>
        <v>#N/A</v>
      </c>
      <c r="G287" s="17" t="e">
        <f>IF(VLOOKUP($B287,'Contas a Receber'!$C287:$G287,5,FALSE)&gt;G$1,"",IF(VLOOKUP($B287,'Contas a Receber'!$C287:$G287,5,FALSE)=G$1,'Contas a Receber'!$E287/'Contas a Receber'!$F287,IF(COUNT($C287:F287)&lt;'Contas a Receber'!$F287,'Contas a Receber'!$E287/'Contas a Receber'!$F287,"")))</f>
        <v>#N/A</v>
      </c>
      <c r="H287" s="17" t="e">
        <f>IF(VLOOKUP($B287,'Contas a Receber'!$C287:$G287,5,FALSE)&gt;H$1,"",IF(VLOOKUP($B287,'Contas a Receber'!$C287:$G287,5,FALSE)=H$1,'Contas a Receber'!$E287/'Contas a Receber'!$F287,IF(COUNT($C287:G287)&lt;'Contas a Receber'!$F287,'Contas a Receber'!$E287/'Contas a Receber'!$F287,"")))</f>
        <v>#N/A</v>
      </c>
      <c r="I287" s="17" t="e">
        <f>IF(VLOOKUP($B287,'Contas a Receber'!$C287:$G287,5,FALSE)&gt;I$1,"",IF(VLOOKUP($B287,'Contas a Receber'!$C287:$G287,5,FALSE)=I$1,'Contas a Receber'!$E287/'Contas a Receber'!$F287,IF(COUNT($C287:H287)&lt;'Contas a Receber'!$F287,'Contas a Receber'!$E287/'Contas a Receber'!$F287,"")))</f>
        <v>#N/A</v>
      </c>
      <c r="J287" s="17" t="e">
        <f>IF(VLOOKUP($B287,'Contas a Receber'!$C287:$G287,5,FALSE)&gt;J$1,"",IF(VLOOKUP($B287,'Contas a Receber'!$C287:$G287,5,FALSE)=J$1,'Contas a Receber'!$E287/'Contas a Receber'!$F287,IF(COUNT($C287:I287)&lt;'Contas a Receber'!$F287,'Contas a Receber'!$E287/'Contas a Receber'!$F287,"")))</f>
        <v>#N/A</v>
      </c>
      <c r="K287" s="17" t="e">
        <f>IF(VLOOKUP($B287,'Contas a Receber'!$C287:$G287,5,FALSE)&gt;K$1,"",IF(VLOOKUP($B287,'Contas a Receber'!$C287:$G287,5,FALSE)=K$1,'Contas a Receber'!$E287/'Contas a Receber'!$F287,IF(COUNT($C287:J287)&lt;'Contas a Receber'!$F287,'Contas a Receber'!$E287/'Contas a Receber'!$F287,"")))</f>
        <v>#N/A</v>
      </c>
      <c r="L287" s="17" t="e">
        <f>IF(VLOOKUP($B287,'Contas a Receber'!$C287:$G287,5,FALSE)&gt;L$1,"",IF(VLOOKUP($B287,'Contas a Receber'!$C287:$G287,5,FALSE)=L$1,'Contas a Receber'!$E287/'Contas a Receber'!$F287,IF(COUNT($C287:K287)&lt;'Contas a Receber'!$F287,'Contas a Receber'!$E287/'Contas a Receber'!$F287,"")))</f>
        <v>#N/A</v>
      </c>
      <c r="M287" s="17" t="e">
        <f>IF(VLOOKUP($B287,'Contas a Receber'!$C287:$G287,5,FALSE)&gt;M$1,"",IF(VLOOKUP($B287,'Contas a Receber'!$C287:$G287,5,FALSE)=M$1,'Contas a Receber'!$E287/'Contas a Receber'!$F287,IF(COUNT($C287:L287)&lt;'Contas a Receber'!$F287,'Contas a Receber'!$E287/'Contas a Receber'!$F287,"")))</f>
        <v>#N/A</v>
      </c>
      <c r="N287" s="17" t="e">
        <f>IF(VLOOKUP($B287,'Contas a Receber'!$C287:$G287,5,FALSE)&gt;N$1,"",IF(VLOOKUP($B287,'Contas a Receber'!$C287:$G287,5,FALSE)=N$1,'Contas a Receber'!$E287/'Contas a Receber'!$F287,IF(COUNT($C287:M287)&lt;'Contas a Receber'!$F287,'Contas a Receber'!$E287/'Contas a Receber'!$F287,"")))</f>
        <v>#N/A</v>
      </c>
    </row>
    <row r="288" spans="2:14">
      <c r="B288" s="17">
        <f>'Contas a Receber'!C288</f>
        <v>0</v>
      </c>
      <c r="C288" s="17" t="e">
        <f>IF(VLOOKUP($B288,'Contas a Receber'!$C288:$F288,2,FALSE)=C$2,'Contas a Receber'!$E288/'Contas a Receber'!$F288,"")</f>
        <v>#N/A</v>
      </c>
      <c r="D288" s="17" t="e">
        <f>IF(VLOOKUP($B288,'Contas a Receber'!$C288:$G288,5,FALSE)&gt;D$1,"",IF(VLOOKUP($B288,'Contas a Receber'!$C288:$G288,5,FALSE)=D$1,'Contas a Receber'!$E288/'Contas a Receber'!$F288,IF(COUNT($C288:C288)&lt;'Contas a Receber'!$F288,'Contas a Receber'!$E288/'Contas a Receber'!$F288,"")))</f>
        <v>#N/A</v>
      </c>
      <c r="E288" s="17" t="e">
        <f>IF(VLOOKUP($B288,'Contas a Receber'!$C288:$G288,5,FALSE)&gt;E$1,"",IF(VLOOKUP($B288,'Contas a Receber'!$C288:$G288,5,FALSE)=E$1,'Contas a Receber'!$E288/'Contas a Receber'!$F288,IF(COUNT($C288:D288)&lt;'Contas a Receber'!$F288,'Contas a Receber'!$E288/'Contas a Receber'!$F288,"")))</f>
        <v>#N/A</v>
      </c>
      <c r="F288" s="17" t="e">
        <f>IF(VLOOKUP($B288,'Contas a Receber'!$C288:$G288,5,FALSE)&gt;F$1,"",IF(VLOOKUP($B288,'Contas a Receber'!$C288:$G288,5,FALSE)=F$1,'Contas a Receber'!$E288/'Contas a Receber'!$F288,IF(COUNT($C288:E288)&lt;'Contas a Receber'!$F288,'Contas a Receber'!$E288/'Contas a Receber'!$F288,"")))</f>
        <v>#N/A</v>
      </c>
      <c r="G288" s="17" t="e">
        <f>IF(VLOOKUP($B288,'Contas a Receber'!$C288:$G288,5,FALSE)&gt;G$1,"",IF(VLOOKUP($B288,'Contas a Receber'!$C288:$G288,5,FALSE)=G$1,'Contas a Receber'!$E288/'Contas a Receber'!$F288,IF(COUNT($C288:F288)&lt;'Contas a Receber'!$F288,'Contas a Receber'!$E288/'Contas a Receber'!$F288,"")))</f>
        <v>#N/A</v>
      </c>
      <c r="H288" s="17" t="e">
        <f>IF(VLOOKUP($B288,'Contas a Receber'!$C288:$G288,5,FALSE)&gt;H$1,"",IF(VLOOKUP($B288,'Contas a Receber'!$C288:$G288,5,FALSE)=H$1,'Contas a Receber'!$E288/'Contas a Receber'!$F288,IF(COUNT($C288:G288)&lt;'Contas a Receber'!$F288,'Contas a Receber'!$E288/'Contas a Receber'!$F288,"")))</f>
        <v>#N/A</v>
      </c>
      <c r="I288" s="17" t="e">
        <f>IF(VLOOKUP($B288,'Contas a Receber'!$C288:$G288,5,FALSE)&gt;I$1,"",IF(VLOOKUP($B288,'Contas a Receber'!$C288:$G288,5,FALSE)=I$1,'Contas a Receber'!$E288/'Contas a Receber'!$F288,IF(COUNT($C288:H288)&lt;'Contas a Receber'!$F288,'Contas a Receber'!$E288/'Contas a Receber'!$F288,"")))</f>
        <v>#N/A</v>
      </c>
      <c r="J288" s="17" t="e">
        <f>IF(VLOOKUP($B288,'Contas a Receber'!$C288:$G288,5,FALSE)&gt;J$1,"",IF(VLOOKUP($B288,'Contas a Receber'!$C288:$G288,5,FALSE)=J$1,'Contas a Receber'!$E288/'Contas a Receber'!$F288,IF(COUNT($C288:I288)&lt;'Contas a Receber'!$F288,'Contas a Receber'!$E288/'Contas a Receber'!$F288,"")))</f>
        <v>#N/A</v>
      </c>
      <c r="K288" s="17" t="e">
        <f>IF(VLOOKUP($B288,'Contas a Receber'!$C288:$G288,5,FALSE)&gt;K$1,"",IF(VLOOKUP($B288,'Contas a Receber'!$C288:$G288,5,FALSE)=K$1,'Contas a Receber'!$E288/'Contas a Receber'!$F288,IF(COUNT($C288:J288)&lt;'Contas a Receber'!$F288,'Contas a Receber'!$E288/'Contas a Receber'!$F288,"")))</f>
        <v>#N/A</v>
      </c>
      <c r="L288" s="17" t="e">
        <f>IF(VLOOKUP($B288,'Contas a Receber'!$C288:$G288,5,FALSE)&gt;L$1,"",IF(VLOOKUP($B288,'Contas a Receber'!$C288:$G288,5,FALSE)=L$1,'Contas a Receber'!$E288/'Contas a Receber'!$F288,IF(COUNT($C288:K288)&lt;'Contas a Receber'!$F288,'Contas a Receber'!$E288/'Contas a Receber'!$F288,"")))</f>
        <v>#N/A</v>
      </c>
      <c r="M288" s="17" t="e">
        <f>IF(VLOOKUP($B288,'Contas a Receber'!$C288:$G288,5,FALSE)&gt;M$1,"",IF(VLOOKUP($B288,'Contas a Receber'!$C288:$G288,5,FALSE)=M$1,'Contas a Receber'!$E288/'Contas a Receber'!$F288,IF(COUNT($C288:L288)&lt;'Contas a Receber'!$F288,'Contas a Receber'!$E288/'Contas a Receber'!$F288,"")))</f>
        <v>#N/A</v>
      </c>
      <c r="N288" s="17" t="e">
        <f>IF(VLOOKUP($B288,'Contas a Receber'!$C288:$G288,5,FALSE)&gt;N$1,"",IF(VLOOKUP($B288,'Contas a Receber'!$C288:$G288,5,FALSE)=N$1,'Contas a Receber'!$E288/'Contas a Receber'!$F288,IF(COUNT($C288:M288)&lt;'Contas a Receber'!$F288,'Contas a Receber'!$E288/'Contas a Receber'!$F288,"")))</f>
        <v>#N/A</v>
      </c>
    </row>
    <row r="289" spans="2:14">
      <c r="B289" s="17">
        <f>'Contas a Receber'!C289</f>
        <v>0</v>
      </c>
      <c r="C289" s="17" t="e">
        <f>IF(VLOOKUP($B289,'Contas a Receber'!$C289:$F289,2,FALSE)=C$2,'Contas a Receber'!$E289/'Contas a Receber'!$F289,"")</f>
        <v>#N/A</v>
      </c>
      <c r="D289" s="17" t="e">
        <f>IF(VLOOKUP($B289,'Contas a Receber'!$C289:$G289,5,FALSE)&gt;D$1,"",IF(VLOOKUP($B289,'Contas a Receber'!$C289:$G289,5,FALSE)=D$1,'Contas a Receber'!$E289/'Contas a Receber'!$F289,IF(COUNT($C289:C289)&lt;'Contas a Receber'!$F289,'Contas a Receber'!$E289/'Contas a Receber'!$F289,"")))</f>
        <v>#N/A</v>
      </c>
      <c r="E289" s="17" t="e">
        <f>IF(VLOOKUP($B289,'Contas a Receber'!$C289:$G289,5,FALSE)&gt;E$1,"",IF(VLOOKUP($B289,'Contas a Receber'!$C289:$G289,5,FALSE)=E$1,'Contas a Receber'!$E289/'Contas a Receber'!$F289,IF(COUNT($C289:D289)&lt;'Contas a Receber'!$F289,'Contas a Receber'!$E289/'Contas a Receber'!$F289,"")))</f>
        <v>#N/A</v>
      </c>
      <c r="F289" s="17" t="e">
        <f>IF(VLOOKUP($B289,'Contas a Receber'!$C289:$G289,5,FALSE)&gt;F$1,"",IF(VLOOKUP($B289,'Contas a Receber'!$C289:$G289,5,FALSE)=F$1,'Contas a Receber'!$E289/'Contas a Receber'!$F289,IF(COUNT($C289:E289)&lt;'Contas a Receber'!$F289,'Contas a Receber'!$E289/'Contas a Receber'!$F289,"")))</f>
        <v>#N/A</v>
      </c>
      <c r="G289" s="17" t="e">
        <f>IF(VLOOKUP($B289,'Contas a Receber'!$C289:$G289,5,FALSE)&gt;G$1,"",IF(VLOOKUP($B289,'Contas a Receber'!$C289:$G289,5,FALSE)=G$1,'Contas a Receber'!$E289/'Contas a Receber'!$F289,IF(COUNT($C289:F289)&lt;'Contas a Receber'!$F289,'Contas a Receber'!$E289/'Contas a Receber'!$F289,"")))</f>
        <v>#N/A</v>
      </c>
      <c r="H289" s="17" t="e">
        <f>IF(VLOOKUP($B289,'Contas a Receber'!$C289:$G289,5,FALSE)&gt;H$1,"",IF(VLOOKUP($B289,'Contas a Receber'!$C289:$G289,5,FALSE)=H$1,'Contas a Receber'!$E289/'Contas a Receber'!$F289,IF(COUNT($C289:G289)&lt;'Contas a Receber'!$F289,'Contas a Receber'!$E289/'Contas a Receber'!$F289,"")))</f>
        <v>#N/A</v>
      </c>
      <c r="I289" s="17" t="e">
        <f>IF(VLOOKUP($B289,'Contas a Receber'!$C289:$G289,5,FALSE)&gt;I$1,"",IF(VLOOKUP($B289,'Contas a Receber'!$C289:$G289,5,FALSE)=I$1,'Contas a Receber'!$E289/'Contas a Receber'!$F289,IF(COUNT($C289:H289)&lt;'Contas a Receber'!$F289,'Contas a Receber'!$E289/'Contas a Receber'!$F289,"")))</f>
        <v>#N/A</v>
      </c>
      <c r="J289" s="17" t="e">
        <f>IF(VLOOKUP($B289,'Contas a Receber'!$C289:$G289,5,FALSE)&gt;J$1,"",IF(VLOOKUP($B289,'Contas a Receber'!$C289:$G289,5,FALSE)=J$1,'Contas a Receber'!$E289/'Contas a Receber'!$F289,IF(COUNT($C289:I289)&lt;'Contas a Receber'!$F289,'Contas a Receber'!$E289/'Contas a Receber'!$F289,"")))</f>
        <v>#N/A</v>
      </c>
      <c r="K289" s="17" t="e">
        <f>IF(VLOOKUP($B289,'Contas a Receber'!$C289:$G289,5,FALSE)&gt;K$1,"",IF(VLOOKUP($B289,'Contas a Receber'!$C289:$G289,5,FALSE)=K$1,'Contas a Receber'!$E289/'Contas a Receber'!$F289,IF(COUNT($C289:J289)&lt;'Contas a Receber'!$F289,'Contas a Receber'!$E289/'Contas a Receber'!$F289,"")))</f>
        <v>#N/A</v>
      </c>
      <c r="L289" s="17" t="e">
        <f>IF(VLOOKUP($B289,'Contas a Receber'!$C289:$G289,5,FALSE)&gt;L$1,"",IF(VLOOKUP($B289,'Contas a Receber'!$C289:$G289,5,FALSE)=L$1,'Contas a Receber'!$E289/'Contas a Receber'!$F289,IF(COUNT($C289:K289)&lt;'Contas a Receber'!$F289,'Contas a Receber'!$E289/'Contas a Receber'!$F289,"")))</f>
        <v>#N/A</v>
      </c>
      <c r="M289" s="17" t="e">
        <f>IF(VLOOKUP($B289,'Contas a Receber'!$C289:$G289,5,FALSE)&gt;M$1,"",IF(VLOOKUP($B289,'Contas a Receber'!$C289:$G289,5,FALSE)=M$1,'Contas a Receber'!$E289/'Contas a Receber'!$F289,IF(COUNT($C289:L289)&lt;'Contas a Receber'!$F289,'Contas a Receber'!$E289/'Contas a Receber'!$F289,"")))</f>
        <v>#N/A</v>
      </c>
      <c r="N289" s="17" t="e">
        <f>IF(VLOOKUP($B289,'Contas a Receber'!$C289:$G289,5,FALSE)&gt;N$1,"",IF(VLOOKUP($B289,'Contas a Receber'!$C289:$G289,5,FALSE)=N$1,'Contas a Receber'!$E289/'Contas a Receber'!$F289,IF(COUNT($C289:M289)&lt;'Contas a Receber'!$F289,'Contas a Receber'!$E289/'Contas a Receber'!$F289,"")))</f>
        <v>#N/A</v>
      </c>
    </row>
    <row r="290" spans="2:14">
      <c r="B290" s="17">
        <f>'Contas a Receber'!C290</f>
        <v>0</v>
      </c>
      <c r="C290" s="17" t="e">
        <f>IF(VLOOKUP($B290,'Contas a Receber'!$C290:$F290,2,FALSE)=C$2,'Contas a Receber'!$E290/'Contas a Receber'!$F290,"")</f>
        <v>#N/A</v>
      </c>
      <c r="D290" s="17" t="e">
        <f>IF(VLOOKUP($B290,'Contas a Receber'!$C290:$G290,5,FALSE)&gt;D$1,"",IF(VLOOKUP($B290,'Contas a Receber'!$C290:$G290,5,FALSE)=D$1,'Contas a Receber'!$E290/'Contas a Receber'!$F290,IF(COUNT($C290:C290)&lt;'Contas a Receber'!$F290,'Contas a Receber'!$E290/'Contas a Receber'!$F290,"")))</f>
        <v>#N/A</v>
      </c>
      <c r="E290" s="17" t="e">
        <f>IF(VLOOKUP($B290,'Contas a Receber'!$C290:$G290,5,FALSE)&gt;E$1,"",IF(VLOOKUP($B290,'Contas a Receber'!$C290:$G290,5,FALSE)=E$1,'Contas a Receber'!$E290/'Contas a Receber'!$F290,IF(COUNT($C290:D290)&lt;'Contas a Receber'!$F290,'Contas a Receber'!$E290/'Contas a Receber'!$F290,"")))</f>
        <v>#N/A</v>
      </c>
      <c r="F290" s="17" t="e">
        <f>IF(VLOOKUP($B290,'Contas a Receber'!$C290:$G290,5,FALSE)&gt;F$1,"",IF(VLOOKUP($B290,'Contas a Receber'!$C290:$G290,5,FALSE)=F$1,'Contas a Receber'!$E290/'Contas a Receber'!$F290,IF(COUNT($C290:E290)&lt;'Contas a Receber'!$F290,'Contas a Receber'!$E290/'Contas a Receber'!$F290,"")))</f>
        <v>#N/A</v>
      </c>
      <c r="G290" s="17" t="e">
        <f>IF(VLOOKUP($B290,'Contas a Receber'!$C290:$G290,5,FALSE)&gt;G$1,"",IF(VLOOKUP($B290,'Contas a Receber'!$C290:$G290,5,FALSE)=G$1,'Contas a Receber'!$E290/'Contas a Receber'!$F290,IF(COUNT($C290:F290)&lt;'Contas a Receber'!$F290,'Contas a Receber'!$E290/'Contas a Receber'!$F290,"")))</f>
        <v>#N/A</v>
      </c>
      <c r="H290" s="17" t="e">
        <f>IF(VLOOKUP($B290,'Contas a Receber'!$C290:$G290,5,FALSE)&gt;H$1,"",IF(VLOOKUP($B290,'Contas a Receber'!$C290:$G290,5,FALSE)=H$1,'Contas a Receber'!$E290/'Contas a Receber'!$F290,IF(COUNT($C290:G290)&lt;'Contas a Receber'!$F290,'Contas a Receber'!$E290/'Contas a Receber'!$F290,"")))</f>
        <v>#N/A</v>
      </c>
      <c r="I290" s="17" t="e">
        <f>IF(VLOOKUP($B290,'Contas a Receber'!$C290:$G290,5,FALSE)&gt;I$1,"",IF(VLOOKUP($B290,'Contas a Receber'!$C290:$G290,5,FALSE)=I$1,'Contas a Receber'!$E290/'Contas a Receber'!$F290,IF(COUNT($C290:H290)&lt;'Contas a Receber'!$F290,'Contas a Receber'!$E290/'Contas a Receber'!$F290,"")))</f>
        <v>#N/A</v>
      </c>
      <c r="J290" s="17" t="e">
        <f>IF(VLOOKUP($B290,'Contas a Receber'!$C290:$G290,5,FALSE)&gt;J$1,"",IF(VLOOKUP($B290,'Contas a Receber'!$C290:$G290,5,FALSE)=J$1,'Contas a Receber'!$E290/'Contas a Receber'!$F290,IF(COUNT($C290:I290)&lt;'Contas a Receber'!$F290,'Contas a Receber'!$E290/'Contas a Receber'!$F290,"")))</f>
        <v>#N/A</v>
      </c>
      <c r="K290" s="17" t="e">
        <f>IF(VLOOKUP($B290,'Contas a Receber'!$C290:$G290,5,FALSE)&gt;K$1,"",IF(VLOOKUP($B290,'Contas a Receber'!$C290:$G290,5,FALSE)=K$1,'Contas a Receber'!$E290/'Contas a Receber'!$F290,IF(COUNT($C290:J290)&lt;'Contas a Receber'!$F290,'Contas a Receber'!$E290/'Contas a Receber'!$F290,"")))</f>
        <v>#N/A</v>
      </c>
      <c r="L290" s="17" t="e">
        <f>IF(VLOOKUP($B290,'Contas a Receber'!$C290:$G290,5,FALSE)&gt;L$1,"",IF(VLOOKUP($B290,'Contas a Receber'!$C290:$G290,5,FALSE)=L$1,'Contas a Receber'!$E290/'Contas a Receber'!$F290,IF(COUNT($C290:K290)&lt;'Contas a Receber'!$F290,'Contas a Receber'!$E290/'Contas a Receber'!$F290,"")))</f>
        <v>#N/A</v>
      </c>
      <c r="M290" s="17" t="e">
        <f>IF(VLOOKUP($B290,'Contas a Receber'!$C290:$G290,5,FALSE)&gt;M$1,"",IF(VLOOKUP($B290,'Contas a Receber'!$C290:$G290,5,FALSE)=M$1,'Contas a Receber'!$E290/'Contas a Receber'!$F290,IF(COUNT($C290:L290)&lt;'Contas a Receber'!$F290,'Contas a Receber'!$E290/'Contas a Receber'!$F290,"")))</f>
        <v>#N/A</v>
      </c>
      <c r="N290" s="17" t="e">
        <f>IF(VLOOKUP($B290,'Contas a Receber'!$C290:$G290,5,FALSE)&gt;N$1,"",IF(VLOOKUP($B290,'Contas a Receber'!$C290:$G290,5,FALSE)=N$1,'Contas a Receber'!$E290/'Contas a Receber'!$F290,IF(COUNT($C290:M290)&lt;'Contas a Receber'!$F290,'Contas a Receber'!$E290/'Contas a Receber'!$F290,"")))</f>
        <v>#N/A</v>
      </c>
    </row>
    <row r="291" spans="2:14">
      <c r="B291" s="17">
        <f>'Contas a Receber'!C291</f>
        <v>0</v>
      </c>
      <c r="C291" s="17" t="e">
        <f>IF(VLOOKUP($B291,'Contas a Receber'!$C291:$F291,2,FALSE)=C$2,'Contas a Receber'!$E291/'Contas a Receber'!$F291,"")</f>
        <v>#N/A</v>
      </c>
      <c r="D291" s="17" t="e">
        <f>IF(VLOOKUP($B291,'Contas a Receber'!$C291:$G291,5,FALSE)&gt;D$1,"",IF(VLOOKUP($B291,'Contas a Receber'!$C291:$G291,5,FALSE)=D$1,'Contas a Receber'!$E291/'Contas a Receber'!$F291,IF(COUNT($C291:C291)&lt;'Contas a Receber'!$F291,'Contas a Receber'!$E291/'Contas a Receber'!$F291,"")))</f>
        <v>#N/A</v>
      </c>
      <c r="E291" s="17" t="e">
        <f>IF(VLOOKUP($B291,'Contas a Receber'!$C291:$G291,5,FALSE)&gt;E$1,"",IF(VLOOKUP($B291,'Contas a Receber'!$C291:$G291,5,FALSE)=E$1,'Contas a Receber'!$E291/'Contas a Receber'!$F291,IF(COUNT($C291:D291)&lt;'Contas a Receber'!$F291,'Contas a Receber'!$E291/'Contas a Receber'!$F291,"")))</f>
        <v>#N/A</v>
      </c>
      <c r="F291" s="17" t="e">
        <f>IF(VLOOKUP($B291,'Contas a Receber'!$C291:$G291,5,FALSE)&gt;F$1,"",IF(VLOOKUP($B291,'Contas a Receber'!$C291:$G291,5,FALSE)=F$1,'Contas a Receber'!$E291/'Contas a Receber'!$F291,IF(COUNT($C291:E291)&lt;'Contas a Receber'!$F291,'Contas a Receber'!$E291/'Contas a Receber'!$F291,"")))</f>
        <v>#N/A</v>
      </c>
      <c r="G291" s="17" t="e">
        <f>IF(VLOOKUP($B291,'Contas a Receber'!$C291:$G291,5,FALSE)&gt;G$1,"",IF(VLOOKUP($B291,'Contas a Receber'!$C291:$G291,5,FALSE)=G$1,'Contas a Receber'!$E291/'Contas a Receber'!$F291,IF(COUNT($C291:F291)&lt;'Contas a Receber'!$F291,'Contas a Receber'!$E291/'Contas a Receber'!$F291,"")))</f>
        <v>#N/A</v>
      </c>
      <c r="H291" s="17" t="e">
        <f>IF(VLOOKUP($B291,'Contas a Receber'!$C291:$G291,5,FALSE)&gt;H$1,"",IF(VLOOKUP($B291,'Contas a Receber'!$C291:$G291,5,FALSE)=H$1,'Contas a Receber'!$E291/'Contas a Receber'!$F291,IF(COUNT($C291:G291)&lt;'Contas a Receber'!$F291,'Contas a Receber'!$E291/'Contas a Receber'!$F291,"")))</f>
        <v>#N/A</v>
      </c>
      <c r="I291" s="17" t="e">
        <f>IF(VLOOKUP($B291,'Contas a Receber'!$C291:$G291,5,FALSE)&gt;I$1,"",IF(VLOOKUP($B291,'Contas a Receber'!$C291:$G291,5,FALSE)=I$1,'Contas a Receber'!$E291/'Contas a Receber'!$F291,IF(COUNT($C291:H291)&lt;'Contas a Receber'!$F291,'Contas a Receber'!$E291/'Contas a Receber'!$F291,"")))</f>
        <v>#N/A</v>
      </c>
      <c r="J291" s="17" t="e">
        <f>IF(VLOOKUP($B291,'Contas a Receber'!$C291:$G291,5,FALSE)&gt;J$1,"",IF(VLOOKUP($B291,'Contas a Receber'!$C291:$G291,5,FALSE)=J$1,'Contas a Receber'!$E291/'Contas a Receber'!$F291,IF(COUNT($C291:I291)&lt;'Contas a Receber'!$F291,'Contas a Receber'!$E291/'Contas a Receber'!$F291,"")))</f>
        <v>#N/A</v>
      </c>
      <c r="K291" s="17" t="e">
        <f>IF(VLOOKUP($B291,'Contas a Receber'!$C291:$G291,5,FALSE)&gt;K$1,"",IF(VLOOKUP($B291,'Contas a Receber'!$C291:$G291,5,FALSE)=K$1,'Contas a Receber'!$E291/'Contas a Receber'!$F291,IF(COUNT($C291:J291)&lt;'Contas a Receber'!$F291,'Contas a Receber'!$E291/'Contas a Receber'!$F291,"")))</f>
        <v>#N/A</v>
      </c>
      <c r="L291" s="17" t="e">
        <f>IF(VLOOKUP($B291,'Contas a Receber'!$C291:$G291,5,FALSE)&gt;L$1,"",IF(VLOOKUP($B291,'Contas a Receber'!$C291:$G291,5,FALSE)=L$1,'Contas a Receber'!$E291/'Contas a Receber'!$F291,IF(COUNT($C291:K291)&lt;'Contas a Receber'!$F291,'Contas a Receber'!$E291/'Contas a Receber'!$F291,"")))</f>
        <v>#N/A</v>
      </c>
      <c r="M291" s="17" t="e">
        <f>IF(VLOOKUP($B291,'Contas a Receber'!$C291:$G291,5,FALSE)&gt;M$1,"",IF(VLOOKUP($B291,'Contas a Receber'!$C291:$G291,5,FALSE)=M$1,'Contas a Receber'!$E291/'Contas a Receber'!$F291,IF(COUNT($C291:L291)&lt;'Contas a Receber'!$F291,'Contas a Receber'!$E291/'Contas a Receber'!$F291,"")))</f>
        <v>#N/A</v>
      </c>
      <c r="N291" s="17" t="e">
        <f>IF(VLOOKUP($B291,'Contas a Receber'!$C291:$G291,5,FALSE)&gt;N$1,"",IF(VLOOKUP($B291,'Contas a Receber'!$C291:$G291,5,FALSE)=N$1,'Contas a Receber'!$E291/'Contas a Receber'!$F291,IF(COUNT($C291:M291)&lt;'Contas a Receber'!$F291,'Contas a Receber'!$E291/'Contas a Receber'!$F291,"")))</f>
        <v>#N/A</v>
      </c>
    </row>
    <row r="292" spans="2:14">
      <c r="B292" s="17">
        <f>'Contas a Receber'!C292</f>
        <v>0</v>
      </c>
      <c r="C292" s="17" t="e">
        <f>IF(VLOOKUP($B292,'Contas a Receber'!$C292:$F292,2,FALSE)=C$2,'Contas a Receber'!$E292/'Contas a Receber'!$F292,"")</f>
        <v>#N/A</v>
      </c>
      <c r="D292" s="17" t="e">
        <f>IF(VLOOKUP($B292,'Contas a Receber'!$C292:$G292,5,FALSE)&gt;D$1,"",IF(VLOOKUP($B292,'Contas a Receber'!$C292:$G292,5,FALSE)=D$1,'Contas a Receber'!$E292/'Contas a Receber'!$F292,IF(COUNT($C292:C292)&lt;'Contas a Receber'!$F292,'Contas a Receber'!$E292/'Contas a Receber'!$F292,"")))</f>
        <v>#N/A</v>
      </c>
      <c r="E292" s="17" t="e">
        <f>IF(VLOOKUP($B292,'Contas a Receber'!$C292:$G292,5,FALSE)&gt;E$1,"",IF(VLOOKUP($B292,'Contas a Receber'!$C292:$G292,5,FALSE)=E$1,'Contas a Receber'!$E292/'Contas a Receber'!$F292,IF(COUNT($C292:D292)&lt;'Contas a Receber'!$F292,'Contas a Receber'!$E292/'Contas a Receber'!$F292,"")))</f>
        <v>#N/A</v>
      </c>
      <c r="F292" s="17" t="e">
        <f>IF(VLOOKUP($B292,'Contas a Receber'!$C292:$G292,5,FALSE)&gt;F$1,"",IF(VLOOKUP($B292,'Contas a Receber'!$C292:$G292,5,FALSE)=F$1,'Contas a Receber'!$E292/'Contas a Receber'!$F292,IF(COUNT($C292:E292)&lt;'Contas a Receber'!$F292,'Contas a Receber'!$E292/'Contas a Receber'!$F292,"")))</f>
        <v>#N/A</v>
      </c>
      <c r="G292" s="17" t="e">
        <f>IF(VLOOKUP($B292,'Contas a Receber'!$C292:$G292,5,FALSE)&gt;G$1,"",IF(VLOOKUP($B292,'Contas a Receber'!$C292:$G292,5,FALSE)=G$1,'Contas a Receber'!$E292/'Contas a Receber'!$F292,IF(COUNT($C292:F292)&lt;'Contas a Receber'!$F292,'Contas a Receber'!$E292/'Contas a Receber'!$F292,"")))</f>
        <v>#N/A</v>
      </c>
      <c r="H292" s="17" t="e">
        <f>IF(VLOOKUP($B292,'Contas a Receber'!$C292:$G292,5,FALSE)&gt;H$1,"",IF(VLOOKUP($B292,'Contas a Receber'!$C292:$G292,5,FALSE)=H$1,'Contas a Receber'!$E292/'Contas a Receber'!$F292,IF(COUNT($C292:G292)&lt;'Contas a Receber'!$F292,'Contas a Receber'!$E292/'Contas a Receber'!$F292,"")))</f>
        <v>#N/A</v>
      </c>
      <c r="I292" s="17" t="e">
        <f>IF(VLOOKUP($B292,'Contas a Receber'!$C292:$G292,5,FALSE)&gt;I$1,"",IF(VLOOKUP($B292,'Contas a Receber'!$C292:$G292,5,FALSE)=I$1,'Contas a Receber'!$E292/'Contas a Receber'!$F292,IF(COUNT($C292:H292)&lt;'Contas a Receber'!$F292,'Contas a Receber'!$E292/'Contas a Receber'!$F292,"")))</f>
        <v>#N/A</v>
      </c>
      <c r="J292" s="17" t="e">
        <f>IF(VLOOKUP($B292,'Contas a Receber'!$C292:$G292,5,FALSE)&gt;J$1,"",IF(VLOOKUP($B292,'Contas a Receber'!$C292:$G292,5,FALSE)=J$1,'Contas a Receber'!$E292/'Contas a Receber'!$F292,IF(COUNT($C292:I292)&lt;'Contas a Receber'!$F292,'Contas a Receber'!$E292/'Contas a Receber'!$F292,"")))</f>
        <v>#N/A</v>
      </c>
      <c r="K292" s="17" t="e">
        <f>IF(VLOOKUP($B292,'Contas a Receber'!$C292:$G292,5,FALSE)&gt;K$1,"",IF(VLOOKUP($B292,'Contas a Receber'!$C292:$G292,5,FALSE)=K$1,'Contas a Receber'!$E292/'Contas a Receber'!$F292,IF(COUNT($C292:J292)&lt;'Contas a Receber'!$F292,'Contas a Receber'!$E292/'Contas a Receber'!$F292,"")))</f>
        <v>#N/A</v>
      </c>
      <c r="L292" s="17" t="e">
        <f>IF(VLOOKUP($B292,'Contas a Receber'!$C292:$G292,5,FALSE)&gt;L$1,"",IF(VLOOKUP($B292,'Contas a Receber'!$C292:$G292,5,FALSE)=L$1,'Contas a Receber'!$E292/'Contas a Receber'!$F292,IF(COUNT($C292:K292)&lt;'Contas a Receber'!$F292,'Contas a Receber'!$E292/'Contas a Receber'!$F292,"")))</f>
        <v>#N/A</v>
      </c>
      <c r="M292" s="17" t="e">
        <f>IF(VLOOKUP($B292,'Contas a Receber'!$C292:$G292,5,FALSE)&gt;M$1,"",IF(VLOOKUP($B292,'Contas a Receber'!$C292:$G292,5,FALSE)=M$1,'Contas a Receber'!$E292/'Contas a Receber'!$F292,IF(COUNT($C292:L292)&lt;'Contas a Receber'!$F292,'Contas a Receber'!$E292/'Contas a Receber'!$F292,"")))</f>
        <v>#N/A</v>
      </c>
      <c r="N292" s="17" t="e">
        <f>IF(VLOOKUP($B292,'Contas a Receber'!$C292:$G292,5,FALSE)&gt;N$1,"",IF(VLOOKUP($B292,'Contas a Receber'!$C292:$G292,5,FALSE)=N$1,'Contas a Receber'!$E292/'Contas a Receber'!$F292,IF(COUNT($C292:M292)&lt;'Contas a Receber'!$F292,'Contas a Receber'!$E292/'Contas a Receber'!$F292,"")))</f>
        <v>#N/A</v>
      </c>
    </row>
    <row r="293" spans="2:14">
      <c r="B293" s="17">
        <f>'Contas a Receber'!C293</f>
        <v>0</v>
      </c>
      <c r="C293" s="17" t="e">
        <f>IF(VLOOKUP($B293,'Contas a Receber'!$C293:$F293,2,FALSE)=C$2,'Contas a Receber'!$E293/'Contas a Receber'!$F293,"")</f>
        <v>#N/A</v>
      </c>
      <c r="D293" s="17" t="e">
        <f>IF(VLOOKUP($B293,'Contas a Receber'!$C293:$G293,5,FALSE)&gt;D$1,"",IF(VLOOKUP($B293,'Contas a Receber'!$C293:$G293,5,FALSE)=D$1,'Contas a Receber'!$E293/'Contas a Receber'!$F293,IF(COUNT($C293:C293)&lt;'Contas a Receber'!$F293,'Contas a Receber'!$E293/'Contas a Receber'!$F293,"")))</f>
        <v>#N/A</v>
      </c>
      <c r="E293" s="17" t="e">
        <f>IF(VLOOKUP($B293,'Contas a Receber'!$C293:$G293,5,FALSE)&gt;E$1,"",IF(VLOOKUP($B293,'Contas a Receber'!$C293:$G293,5,FALSE)=E$1,'Contas a Receber'!$E293/'Contas a Receber'!$F293,IF(COUNT($C293:D293)&lt;'Contas a Receber'!$F293,'Contas a Receber'!$E293/'Contas a Receber'!$F293,"")))</f>
        <v>#N/A</v>
      </c>
      <c r="F293" s="17" t="e">
        <f>IF(VLOOKUP($B293,'Contas a Receber'!$C293:$G293,5,FALSE)&gt;F$1,"",IF(VLOOKUP($B293,'Contas a Receber'!$C293:$G293,5,FALSE)=F$1,'Contas a Receber'!$E293/'Contas a Receber'!$F293,IF(COUNT($C293:E293)&lt;'Contas a Receber'!$F293,'Contas a Receber'!$E293/'Contas a Receber'!$F293,"")))</f>
        <v>#N/A</v>
      </c>
      <c r="G293" s="17" t="e">
        <f>IF(VLOOKUP($B293,'Contas a Receber'!$C293:$G293,5,FALSE)&gt;G$1,"",IF(VLOOKUP($B293,'Contas a Receber'!$C293:$G293,5,FALSE)=G$1,'Contas a Receber'!$E293/'Contas a Receber'!$F293,IF(COUNT($C293:F293)&lt;'Contas a Receber'!$F293,'Contas a Receber'!$E293/'Contas a Receber'!$F293,"")))</f>
        <v>#N/A</v>
      </c>
      <c r="H293" s="17" t="e">
        <f>IF(VLOOKUP($B293,'Contas a Receber'!$C293:$G293,5,FALSE)&gt;H$1,"",IF(VLOOKUP($B293,'Contas a Receber'!$C293:$G293,5,FALSE)=H$1,'Contas a Receber'!$E293/'Contas a Receber'!$F293,IF(COUNT($C293:G293)&lt;'Contas a Receber'!$F293,'Contas a Receber'!$E293/'Contas a Receber'!$F293,"")))</f>
        <v>#N/A</v>
      </c>
      <c r="I293" s="17" t="e">
        <f>IF(VLOOKUP($B293,'Contas a Receber'!$C293:$G293,5,FALSE)&gt;I$1,"",IF(VLOOKUP($B293,'Contas a Receber'!$C293:$G293,5,FALSE)=I$1,'Contas a Receber'!$E293/'Contas a Receber'!$F293,IF(COUNT($C293:H293)&lt;'Contas a Receber'!$F293,'Contas a Receber'!$E293/'Contas a Receber'!$F293,"")))</f>
        <v>#N/A</v>
      </c>
      <c r="J293" s="17" t="e">
        <f>IF(VLOOKUP($B293,'Contas a Receber'!$C293:$G293,5,FALSE)&gt;J$1,"",IF(VLOOKUP($B293,'Contas a Receber'!$C293:$G293,5,FALSE)=J$1,'Contas a Receber'!$E293/'Contas a Receber'!$F293,IF(COUNT($C293:I293)&lt;'Contas a Receber'!$F293,'Contas a Receber'!$E293/'Contas a Receber'!$F293,"")))</f>
        <v>#N/A</v>
      </c>
      <c r="K293" s="17" t="e">
        <f>IF(VLOOKUP($B293,'Contas a Receber'!$C293:$G293,5,FALSE)&gt;K$1,"",IF(VLOOKUP($B293,'Contas a Receber'!$C293:$G293,5,FALSE)=K$1,'Contas a Receber'!$E293/'Contas a Receber'!$F293,IF(COUNT($C293:J293)&lt;'Contas a Receber'!$F293,'Contas a Receber'!$E293/'Contas a Receber'!$F293,"")))</f>
        <v>#N/A</v>
      </c>
      <c r="L293" s="17" t="e">
        <f>IF(VLOOKUP($B293,'Contas a Receber'!$C293:$G293,5,FALSE)&gt;L$1,"",IF(VLOOKUP($B293,'Contas a Receber'!$C293:$G293,5,FALSE)=L$1,'Contas a Receber'!$E293/'Contas a Receber'!$F293,IF(COUNT($C293:K293)&lt;'Contas a Receber'!$F293,'Contas a Receber'!$E293/'Contas a Receber'!$F293,"")))</f>
        <v>#N/A</v>
      </c>
      <c r="M293" s="17" t="e">
        <f>IF(VLOOKUP($B293,'Contas a Receber'!$C293:$G293,5,FALSE)&gt;M$1,"",IF(VLOOKUP($B293,'Contas a Receber'!$C293:$G293,5,FALSE)=M$1,'Contas a Receber'!$E293/'Contas a Receber'!$F293,IF(COUNT($C293:L293)&lt;'Contas a Receber'!$F293,'Contas a Receber'!$E293/'Contas a Receber'!$F293,"")))</f>
        <v>#N/A</v>
      </c>
      <c r="N293" s="17" t="e">
        <f>IF(VLOOKUP($B293,'Contas a Receber'!$C293:$G293,5,FALSE)&gt;N$1,"",IF(VLOOKUP($B293,'Contas a Receber'!$C293:$G293,5,FALSE)=N$1,'Contas a Receber'!$E293/'Contas a Receber'!$F293,IF(COUNT($C293:M293)&lt;'Contas a Receber'!$F293,'Contas a Receber'!$E293/'Contas a Receber'!$F293,"")))</f>
        <v>#N/A</v>
      </c>
    </row>
    <row r="294" spans="2:14">
      <c r="B294" s="17">
        <f>'Contas a Receber'!C294</f>
        <v>0</v>
      </c>
      <c r="C294" s="17" t="e">
        <f>IF(VLOOKUP($B294,'Contas a Receber'!$C294:$F294,2,FALSE)=C$2,'Contas a Receber'!$E294/'Contas a Receber'!$F294,"")</f>
        <v>#N/A</v>
      </c>
      <c r="D294" s="17" t="e">
        <f>IF(VLOOKUP($B294,'Contas a Receber'!$C294:$G294,5,FALSE)&gt;D$1,"",IF(VLOOKUP($B294,'Contas a Receber'!$C294:$G294,5,FALSE)=D$1,'Contas a Receber'!$E294/'Contas a Receber'!$F294,IF(COUNT($C294:C294)&lt;'Contas a Receber'!$F294,'Contas a Receber'!$E294/'Contas a Receber'!$F294,"")))</f>
        <v>#N/A</v>
      </c>
      <c r="E294" s="17" t="e">
        <f>IF(VLOOKUP($B294,'Contas a Receber'!$C294:$G294,5,FALSE)&gt;E$1,"",IF(VLOOKUP($B294,'Contas a Receber'!$C294:$G294,5,FALSE)=E$1,'Contas a Receber'!$E294/'Contas a Receber'!$F294,IF(COUNT($C294:D294)&lt;'Contas a Receber'!$F294,'Contas a Receber'!$E294/'Contas a Receber'!$F294,"")))</f>
        <v>#N/A</v>
      </c>
      <c r="F294" s="17" t="e">
        <f>IF(VLOOKUP($B294,'Contas a Receber'!$C294:$G294,5,FALSE)&gt;F$1,"",IF(VLOOKUP($B294,'Contas a Receber'!$C294:$G294,5,FALSE)=F$1,'Contas a Receber'!$E294/'Contas a Receber'!$F294,IF(COUNT($C294:E294)&lt;'Contas a Receber'!$F294,'Contas a Receber'!$E294/'Contas a Receber'!$F294,"")))</f>
        <v>#N/A</v>
      </c>
      <c r="G294" s="17" t="e">
        <f>IF(VLOOKUP($B294,'Contas a Receber'!$C294:$G294,5,FALSE)&gt;G$1,"",IF(VLOOKUP($B294,'Contas a Receber'!$C294:$G294,5,FALSE)=G$1,'Contas a Receber'!$E294/'Contas a Receber'!$F294,IF(COUNT($C294:F294)&lt;'Contas a Receber'!$F294,'Contas a Receber'!$E294/'Contas a Receber'!$F294,"")))</f>
        <v>#N/A</v>
      </c>
      <c r="H294" s="17" t="e">
        <f>IF(VLOOKUP($B294,'Contas a Receber'!$C294:$G294,5,FALSE)&gt;H$1,"",IF(VLOOKUP($B294,'Contas a Receber'!$C294:$G294,5,FALSE)=H$1,'Contas a Receber'!$E294/'Contas a Receber'!$F294,IF(COUNT($C294:G294)&lt;'Contas a Receber'!$F294,'Contas a Receber'!$E294/'Contas a Receber'!$F294,"")))</f>
        <v>#N/A</v>
      </c>
      <c r="I294" s="17" t="e">
        <f>IF(VLOOKUP($B294,'Contas a Receber'!$C294:$G294,5,FALSE)&gt;I$1,"",IF(VLOOKUP($B294,'Contas a Receber'!$C294:$G294,5,FALSE)=I$1,'Contas a Receber'!$E294/'Contas a Receber'!$F294,IF(COUNT($C294:H294)&lt;'Contas a Receber'!$F294,'Contas a Receber'!$E294/'Contas a Receber'!$F294,"")))</f>
        <v>#N/A</v>
      </c>
      <c r="J294" s="17" t="e">
        <f>IF(VLOOKUP($B294,'Contas a Receber'!$C294:$G294,5,FALSE)&gt;J$1,"",IF(VLOOKUP($B294,'Contas a Receber'!$C294:$G294,5,FALSE)=J$1,'Contas a Receber'!$E294/'Contas a Receber'!$F294,IF(COUNT($C294:I294)&lt;'Contas a Receber'!$F294,'Contas a Receber'!$E294/'Contas a Receber'!$F294,"")))</f>
        <v>#N/A</v>
      </c>
      <c r="K294" s="17" t="e">
        <f>IF(VLOOKUP($B294,'Contas a Receber'!$C294:$G294,5,FALSE)&gt;K$1,"",IF(VLOOKUP($B294,'Contas a Receber'!$C294:$G294,5,FALSE)=K$1,'Contas a Receber'!$E294/'Contas a Receber'!$F294,IF(COUNT($C294:J294)&lt;'Contas a Receber'!$F294,'Contas a Receber'!$E294/'Contas a Receber'!$F294,"")))</f>
        <v>#N/A</v>
      </c>
      <c r="L294" s="17" t="e">
        <f>IF(VLOOKUP($B294,'Contas a Receber'!$C294:$G294,5,FALSE)&gt;L$1,"",IF(VLOOKUP($B294,'Contas a Receber'!$C294:$G294,5,FALSE)=L$1,'Contas a Receber'!$E294/'Contas a Receber'!$F294,IF(COUNT($C294:K294)&lt;'Contas a Receber'!$F294,'Contas a Receber'!$E294/'Contas a Receber'!$F294,"")))</f>
        <v>#N/A</v>
      </c>
      <c r="M294" s="17" t="e">
        <f>IF(VLOOKUP($B294,'Contas a Receber'!$C294:$G294,5,FALSE)&gt;M$1,"",IF(VLOOKUP($B294,'Contas a Receber'!$C294:$G294,5,FALSE)=M$1,'Contas a Receber'!$E294/'Contas a Receber'!$F294,IF(COUNT($C294:L294)&lt;'Contas a Receber'!$F294,'Contas a Receber'!$E294/'Contas a Receber'!$F294,"")))</f>
        <v>#N/A</v>
      </c>
      <c r="N294" s="17" t="e">
        <f>IF(VLOOKUP($B294,'Contas a Receber'!$C294:$G294,5,FALSE)&gt;N$1,"",IF(VLOOKUP($B294,'Contas a Receber'!$C294:$G294,5,FALSE)=N$1,'Contas a Receber'!$E294/'Contas a Receber'!$F294,IF(COUNT($C294:M294)&lt;'Contas a Receber'!$F294,'Contas a Receber'!$E294/'Contas a Receber'!$F294,"")))</f>
        <v>#N/A</v>
      </c>
    </row>
    <row r="295" spans="2:14">
      <c r="B295" s="17">
        <f>'Contas a Receber'!C295</f>
        <v>0</v>
      </c>
      <c r="C295" s="17" t="e">
        <f>IF(VLOOKUP($B295,'Contas a Receber'!$C295:$F295,2,FALSE)=C$2,'Contas a Receber'!$E295/'Contas a Receber'!$F295,"")</f>
        <v>#N/A</v>
      </c>
      <c r="D295" s="17" t="e">
        <f>IF(VLOOKUP($B295,'Contas a Receber'!$C295:$G295,5,FALSE)&gt;D$1,"",IF(VLOOKUP($B295,'Contas a Receber'!$C295:$G295,5,FALSE)=D$1,'Contas a Receber'!$E295/'Contas a Receber'!$F295,IF(COUNT($C295:C295)&lt;'Contas a Receber'!$F295,'Contas a Receber'!$E295/'Contas a Receber'!$F295,"")))</f>
        <v>#N/A</v>
      </c>
      <c r="E295" s="17" t="e">
        <f>IF(VLOOKUP($B295,'Contas a Receber'!$C295:$G295,5,FALSE)&gt;E$1,"",IF(VLOOKUP($B295,'Contas a Receber'!$C295:$G295,5,FALSE)=E$1,'Contas a Receber'!$E295/'Contas a Receber'!$F295,IF(COUNT($C295:D295)&lt;'Contas a Receber'!$F295,'Contas a Receber'!$E295/'Contas a Receber'!$F295,"")))</f>
        <v>#N/A</v>
      </c>
      <c r="F295" s="17" t="e">
        <f>IF(VLOOKUP($B295,'Contas a Receber'!$C295:$G295,5,FALSE)&gt;F$1,"",IF(VLOOKUP($B295,'Contas a Receber'!$C295:$G295,5,FALSE)=F$1,'Contas a Receber'!$E295/'Contas a Receber'!$F295,IF(COUNT($C295:E295)&lt;'Contas a Receber'!$F295,'Contas a Receber'!$E295/'Contas a Receber'!$F295,"")))</f>
        <v>#N/A</v>
      </c>
      <c r="G295" s="17" t="e">
        <f>IF(VLOOKUP($B295,'Contas a Receber'!$C295:$G295,5,FALSE)&gt;G$1,"",IF(VLOOKUP($B295,'Contas a Receber'!$C295:$G295,5,FALSE)=G$1,'Contas a Receber'!$E295/'Contas a Receber'!$F295,IF(COUNT($C295:F295)&lt;'Contas a Receber'!$F295,'Contas a Receber'!$E295/'Contas a Receber'!$F295,"")))</f>
        <v>#N/A</v>
      </c>
      <c r="H295" s="17" t="e">
        <f>IF(VLOOKUP($B295,'Contas a Receber'!$C295:$G295,5,FALSE)&gt;H$1,"",IF(VLOOKUP($B295,'Contas a Receber'!$C295:$G295,5,FALSE)=H$1,'Contas a Receber'!$E295/'Contas a Receber'!$F295,IF(COUNT($C295:G295)&lt;'Contas a Receber'!$F295,'Contas a Receber'!$E295/'Contas a Receber'!$F295,"")))</f>
        <v>#N/A</v>
      </c>
      <c r="I295" s="17" t="e">
        <f>IF(VLOOKUP($B295,'Contas a Receber'!$C295:$G295,5,FALSE)&gt;I$1,"",IF(VLOOKUP($B295,'Contas a Receber'!$C295:$G295,5,FALSE)=I$1,'Contas a Receber'!$E295/'Contas a Receber'!$F295,IF(COUNT($C295:H295)&lt;'Contas a Receber'!$F295,'Contas a Receber'!$E295/'Contas a Receber'!$F295,"")))</f>
        <v>#N/A</v>
      </c>
      <c r="J295" s="17" t="e">
        <f>IF(VLOOKUP($B295,'Contas a Receber'!$C295:$G295,5,FALSE)&gt;J$1,"",IF(VLOOKUP($B295,'Contas a Receber'!$C295:$G295,5,FALSE)=J$1,'Contas a Receber'!$E295/'Contas a Receber'!$F295,IF(COUNT($C295:I295)&lt;'Contas a Receber'!$F295,'Contas a Receber'!$E295/'Contas a Receber'!$F295,"")))</f>
        <v>#N/A</v>
      </c>
      <c r="K295" s="17" t="e">
        <f>IF(VLOOKUP($B295,'Contas a Receber'!$C295:$G295,5,FALSE)&gt;K$1,"",IF(VLOOKUP($B295,'Contas a Receber'!$C295:$G295,5,FALSE)=K$1,'Contas a Receber'!$E295/'Contas a Receber'!$F295,IF(COUNT($C295:J295)&lt;'Contas a Receber'!$F295,'Contas a Receber'!$E295/'Contas a Receber'!$F295,"")))</f>
        <v>#N/A</v>
      </c>
      <c r="L295" s="17" t="e">
        <f>IF(VLOOKUP($B295,'Contas a Receber'!$C295:$G295,5,FALSE)&gt;L$1,"",IF(VLOOKUP($B295,'Contas a Receber'!$C295:$G295,5,FALSE)=L$1,'Contas a Receber'!$E295/'Contas a Receber'!$F295,IF(COUNT($C295:K295)&lt;'Contas a Receber'!$F295,'Contas a Receber'!$E295/'Contas a Receber'!$F295,"")))</f>
        <v>#N/A</v>
      </c>
      <c r="M295" s="17" t="e">
        <f>IF(VLOOKUP($B295,'Contas a Receber'!$C295:$G295,5,FALSE)&gt;M$1,"",IF(VLOOKUP($B295,'Contas a Receber'!$C295:$G295,5,FALSE)=M$1,'Contas a Receber'!$E295/'Contas a Receber'!$F295,IF(COUNT($C295:L295)&lt;'Contas a Receber'!$F295,'Contas a Receber'!$E295/'Contas a Receber'!$F295,"")))</f>
        <v>#N/A</v>
      </c>
      <c r="N295" s="17" t="e">
        <f>IF(VLOOKUP($B295,'Contas a Receber'!$C295:$G295,5,FALSE)&gt;N$1,"",IF(VLOOKUP($B295,'Contas a Receber'!$C295:$G295,5,FALSE)=N$1,'Contas a Receber'!$E295/'Contas a Receber'!$F295,IF(COUNT($C295:M295)&lt;'Contas a Receber'!$F295,'Contas a Receber'!$E295/'Contas a Receber'!$F295,"")))</f>
        <v>#N/A</v>
      </c>
    </row>
    <row r="296" spans="2:14">
      <c r="B296" s="17">
        <f>'Contas a Receber'!C296</f>
        <v>0</v>
      </c>
      <c r="C296" s="17" t="e">
        <f>IF(VLOOKUP($B296,'Contas a Receber'!$C296:$F296,2,FALSE)=C$2,'Contas a Receber'!$E296/'Contas a Receber'!$F296,"")</f>
        <v>#N/A</v>
      </c>
      <c r="D296" s="17" t="e">
        <f>IF(VLOOKUP($B296,'Contas a Receber'!$C296:$G296,5,FALSE)&gt;D$1,"",IF(VLOOKUP($B296,'Contas a Receber'!$C296:$G296,5,FALSE)=D$1,'Contas a Receber'!$E296/'Contas a Receber'!$F296,IF(COUNT($C296:C296)&lt;'Contas a Receber'!$F296,'Contas a Receber'!$E296/'Contas a Receber'!$F296,"")))</f>
        <v>#N/A</v>
      </c>
      <c r="E296" s="17" t="e">
        <f>IF(VLOOKUP($B296,'Contas a Receber'!$C296:$G296,5,FALSE)&gt;E$1,"",IF(VLOOKUP($B296,'Contas a Receber'!$C296:$G296,5,FALSE)=E$1,'Contas a Receber'!$E296/'Contas a Receber'!$F296,IF(COUNT($C296:D296)&lt;'Contas a Receber'!$F296,'Contas a Receber'!$E296/'Contas a Receber'!$F296,"")))</f>
        <v>#N/A</v>
      </c>
      <c r="F296" s="17" t="e">
        <f>IF(VLOOKUP($B296,'Contas a Receber'!$C296:$G296,5,FALSE)&gt;F$1,"",IF(VLOOKUP($B296,'Contas a Receber'!$C296:$G296,5,FALSE)=F$1,'Contas a Receber'!$E296/'Contas a Receber'!$F296,IF(COUNT($C296:E296)&lt;'Contas a Receber'!$F296,'Contas a Receber'!$E296/'Contas a Receber'!$F296,"")))</f>
        <v>#N/A</v>
      </c>
      <c r="G296" s="17" t="e">
        <f>IF(VLOOKUP($B296,'Contas a Receber'!$C296:$G296,5,FALSE)&gt;G$1,"",IF(VLOOKUP($B296,'Contas a Receber'!$C296:$G296,5,FALSE)=G$1,'Contas a Receber'!$E296/'Contas a Receber'!$F296,IF(COUNT($C296:F296)&lt;'Contas a Receber'!$F296,'Contas a Receber'!$E296/'Contas a Receber'!$F296,"")))</f>
        <v>#N/A</v>
      </c>
      <c r="H296" s="17" t="e">
        <f>IF(VLOOKUP($B296,'Contas a Receber'!$C296:$G296,5,FALSE)&gt;H$1,"",IF(VLOOKUP($B296,'Contas a Receber'!$C296:$G296,5,FALSE)=H$1,'Contas a Receber'!$E296/'Contas a Receber'!$F296,IF(COUNT($C296:G296)&lt;'Contas a Receber'!$F296,'Contas a Receber'!$E296/'Contas a Receber'!$F296,"")))</f>
        <v>#N/A</v>
      </c>
      <c r="I296" s="17" t="e">
        <f>IF(VLOOKUP($B296,'Contas a Receber'!$C296:$G296,5,FALSE)&gt;I$1,"",IF(VLOOKUP($B296,'Contas a Receber'!$C296:$G296,5,FALSE)=I$1,'Contas a Receber'!$E296/'Contas a Receber'!$F296,IF(COUNT($C296:H296)&lt;'Contas a Receber'!$F296,'Contas a Receber'!$E296/'Contas a Receber'!$F296,"")))</f>
        <v>#N/A</v>
      </c>
      <c r="J296" s="17" t="e">
        <f>IF(VLOOKUP($B296,'Contas a Receber'!$C296:$G296,5,FALSE)&gt;J$1,"",IF(VLOOKUP($B296,'Contas a Receber'!$C296:$G296,5,FALSE)=J$1,'Contas a Receber'!$E296/'Contas a Receber'!$F296,IF(COUNT($C296:I296)&lt;'Contas a Receber'!$F296,'Contas a Receber'!$E296/'Contas a Receber'!$F296,"")))</f>
        <v>#N/A</v>
      </c>
      <c r="K296" s="17" t="e">
        <f>IF(VLOOKUP($B296,'Contas a Receber'!$C296:$G296,5,FALSE)&gt;K$1,"",IF(VLOOKUP($B296,'Contas a Receber'!$C296:$G296,5,FALSE)=K$1,'Contas a Receber'!$E296/'Contas a Receber'!$F296,IF(COUNT($C296:J296)&lt;'Contas a Receber'!$F296,'Contas a Receber'!$E296/'Contas a Receber'!$F296,"")))</f>
        <v>#N/A</v>
      </c>
      <c r="L296" s="17" t="e">
        <f>IF(VLOOKUP($B296,'Contas a Receber'!$C296:$G296,5,FALSE)&gt;L$1,"",IF(VLOOKUP($B296,'Contas a Receber'!$C296:$G296,5,FALSE)=L$1,'Contas a Receber'!$E296/'Contas a Receber'!$F296,IF(COUNT($C296:K296)&lt;'Contas a Receber'!$F296,'Contas a Receber'!$E296/'Contas a Receber'!$F296,"")))</f>
        <v>#N/A</v>
      </c>
      <c r="M296" s="17" t="e">
        <f>IF(VLOOKUP($B296,'Contas a Receber'!$C296:$G296,5,FALSE)&gt;M$1,"",IF(VLOOKUP($B296,'Contas a Receber'!$C296:$G296,5,FALSE)=M$1,'Contas a Receber'!$E296/'Contas a Receber'!$F296,IF(COUNT($C296:L296)&lt;'Contas a Receber'!$F296,'Contas a Receber'!$E296/'Contas a Receber'!$F296,"")))</f>
        <v>#N/A</v>
      </c>
      <c r="N296" s="17" t="e">
        <f>IF(VLOOKUP($B296,'Contas a Receber'!$C296:$G296,5,FALSE)&gt;N$1,"",IF(VLOOKUP($B296,'Contas a Receber'!$C296:$G296,5,FALSE)=N$1,'Contas a Receber'!$E296/'Contas a Receber'!$F296,IF(COUNT($C296:M296)&lt;'Contas a Receber'!$F296,'Contas a Receber'!$E296/'Contas a Receber'!$F296,"")))</f>
        <v>#N/A</v>
      </c>
    </row>
    <row r="297" spans="2:14">
      <c r="B297" s="17">
        <f>'Contas a Receber'!C297</f>
        <v>0</v>
      </c>
      <c r="C297" s="17" t="e">
        <f>IF(VLOOKUP($B297,'Contas a Receber'!$C297:$F297,2,FALSE)=C$2,'Contas a Receber'!$E297/'Contas a Receber'!$F297,"")</f>
        <v>#N/A</v>
      </c>
      <c r="D297" s="17" t="e">
        <f>IF(VLOOKUP($B297,'Contas a Receber'!$C297:$G297,5,FALSE)&gt;D$1,"",IF(VLOOKUP($B297,'Contas a Receber'!$C297:$G297,5,FALSE)=D$1,'Contas a Receber'!$E297/'Contas a Receber'!$F297,IF(COUNT($C297:C297)&lt;'Contas a Receber'!$F297,'Contas a Receber'!$E297/'Contas a Receber'!$F297,"")))</f>
        <v>#N/A</v>
      </c>
      <c r="E297" s="17" t="e">
        <f>IF(VLOOKUP($B297,'Contas a Receber'!$C297:$G297,5,FALSE)&gt;E$1,"",IF(VLOOKUP($B297,'Contas a Receber'!$C297:$G297,5,FALSE)=E$1,'Contas a Receber'!$E297/'Contas a Receber'!$F297,IF(COUNT($C297:D297)&lt;'Contas a Receber'!$F297,'Contas a Receber'!$E297/'Contas a Receber'!$F297,"")))</f>
        <v>#N/A</v>
      </c>
      <c r="F297" s="17" t="e">
        <f>IF(VLOOKUP($B297,'Contas a Receber'!$C297:$G297,5,FALSE)&gt;F$1,"",IF(VLOOKUP($B297,'Contas a Receber'!$C297:$G297,5,FALSE)=F$1,'Contas a Receber'!$E297/'Contas a Receber'!$F297,IF(COUNT($C297:E297)&lt;'Contas a Receber'!$F297,'Contas a Receber'!$E297/'Contas a Receber'!$F297,"")))</f>
        <v>#N/A</v>
      </c>
      <c r="G297" s="17" t="e">
        <f>IF(VLOOKUP($B297,'Contas a Receber'!$C297:$G297,5,FALSE)&gt;G$1,"",IF(VLOOKUP($B297,'Contas a Receber'!$C297:$G297,5,FALSE)=G$1,'Contas a Receber'!$E297/'Contas a Receber'!$F297,IF(COUNT($C297:F297)&lt;'Contas a Receber'!$F297,'Contas a Receber'!$E297/'Contas a Receber'!$F297,"")))</f>
        <v>#N/A</v>
      </c>
      <c r="H297" s="17" t="e">
        <f>IF(VLOOKUP($B297,'Contas a Receber'!$C297:$G297,5,FALSE)&gt;H$1,"",IF(VLOOKUP($B297,'Contas a Receber'!$C297:$G297,5,FALSE)=H$1,'Contas a Receber'!$E297/'Contas a Receber'!$F297,IF(COUNT($C297:G297)&lt;'Contas a Receber'!$F297,'Contas a Receber'!$E297/'Contas a Receber'!$F297,"")))</f>
        <v>#N/A</v>
      </c>
      <c r="I297" s="17" t="e">
        <f>IF(VLOOKUP($B297,'Contas a Receber'!$C297:$G297,5,FALSE)&gt;I$1,"",IF(VLOOKUP($B297,'Contas a Receber'!$C297:$G297,5,FALSE)=I$1,'Contas a Receber'!$E297/'Contas a Receber'!$F297,IF(COUNT($C297:H297)&lt;'Contas a Receber'!$F297,'Contas a Receber'!$E297/'Contas a Receber'!$F297,"")))</f>
        <v>#N/A</v>
      </c>
      <c r="J297" s="17" t="e">
        <f>IF(VLOOKUP($B297,'Contas a Receber'!$C297:$G297,5,FALSE)&gt;J$1,"",IF(VLOOKUP($B297,'Contas a Receber'!$C297:$G297,5,FALSE)=J$1,'Contas a Receber'!$E297/'Contas a Receber'!$F297,IF(COUNT($C297:I297)&lt;'Contas a Receber'!$F297,'Contas a Receber'!$E297/'Contas a Receber'!$F297,"")))</f>
        <v>#N/A</v>
      </c>
      <c r="K297" s="17" t="e">
        <f>IF(VLOOKUP($B297,'Contas a Receber'!$C297:$G297,5,FALSE)&gt;K$1,"",IF(VLOOKUP($B297,'Contas a Receber'!$C297:$G297,5,FALSE)=K$1,'Contas a Receber'!$E297/'Contas a Receber'!$F297,IF(COUNT($C297:J297)&lt;'Contas a Receber'!$F297,'Contas a Receber'!$E297/'Contas a Receber'!$F297,"")))</f>
        <v>#N/A</v>
      </c>
      <c r="L297" s="17" t="e">
        <f>IF(VLOOKUP($B297,'Contas a Receber'!$C297:$G297,5,FALSE)&gt;L$1,"",IF(VLOOKUP($B297,'Contas a Receber'!$C297:$G297,5,FALSE)=L$1,'Contas a Receber'!$E297/'Contas a Receber'!$F297,IF(COUNT($C297:K297)&lt;'Contas a Receber'!$F297,'Contas a Receber'!$E297/'Contas a Receber'!$F297,"")))</f>
        <v>#N/A</v>
      </c>
      <c r="M297" s="17" t="e">
        <f>IF(VLOOKUP($B297,'Contas a Receber'!$C297:$G297,5,FALSE)&gt;M$1,"",IF(VLOOKUP($B297,'Contas a Receber'!$C297:$G297,5,FALSE)=M$1,'Contas a Receber'!$E297/'Contas a Receber'!$F297,IF(COUNT($C297:L297)&lt;'Contas a Receber'!$F297,'Contas a Receber'!$E297/'Contas a Receber'!$F297,"")))</f>
        <v>#N/A</v>
      </c>
      <c r="N297" s="17" t="e">
        <f>IF(VLOOKUP($B297,'Contas a Receber'!$C297:$G297,5,FALSE)&gt;N$1,"",IF(VLOOKUP($B297,'Contas a Receber'!$C297:$G297,5,FALSE)=N$1,'Contas a Receber'!$E297/'Contas a Receber'!$F297,IF(COUNT($C297:M297)&lt;'Contas a Receber'!$F297,'Contas a Receber'!$E297/'Contas a Receber'!$F297,"")))</f>
        <v>#N/A</v>
      </c>
    </row>
    <row r="298" spans="2:14">
      <c r="B298" s="17">
        <f>'Contas a Receber'!C298</f>
        <v>0</v>
      </c>
      <c r="C298" s="17" t="e">
        <f>IF(VLOOKUP($B298,'Contas a Receber'!$C298:$F298,2,FALSE)=C$2,'Contas a Receber'!$E298/'Contas a Receber'!$F298,"")</f>
        <v>#N/A</v>
      </c>
      <c r="D298" s="17" t="e">
        <f>IF(VLOOKUP($B298,'Contas a Receber'!$C298:$G298,5,FALSE)&gt;D$1,"",IF(VLOOKUP($B298,'Contas a Receber'!$C298:$G298,5,FALSE)=D$1,'Contas a Receber'!$E298/'Contas a Receber'!$F298,IF(COUNT($C298:C298)&lt;'Contas a Receber'!$F298,'Contas a Receber'!$E298/'Contas a Receber'!$F298,"")))</f>
        <v>#N/A</v>
      </c>
      <c r="E298" s="17" t="e">
        <f>IF(VLOOKUP($B298,'Contas a Receber'!$C298:$G298,5,FALSE)&gt;E$1,"",IF(VLOOKUP($B298,'Contas a Receber'!$C298:$G298,5,FALSE)=E$1,'Contas a Receber'!$E298/'Contas a Receber'!$F298,IF(COUNT($C298:D298)&lt;'Contas a Receber'!$F298,'Contas a Receber'!$E298/'Contas a Receber'!$F298,"")))</f>
        <v>#N/A</v>
      </c>
      <c r="F298" s="17" t="e">
        <f>IF(VLOOKUP($B298,'Contas a Receber'!$C298:$G298,5,FALSE)&gt;F$1,"",IF(VLOOKUP($B298,'Contas a Receber'!$C298:$G298,5,FALSE)=F$1,'Contas a Receber'!$E298/'Contas a Receber'!$F298,IF(COUNT($C298:E298)&lt;'Contas a Receber'!$F298,'Contas a Receber'!$E298/'Contas a Receber'!$F298,"")))</f>
        <v>#N/A</v>
      </c>
      <c r="G298" s="17" t="e">
        <f>IF(VLOOKUP($B298,'Contas a Receber'!$C298:$G298,5,FALSE)&gt;G$1,"",IF(VLOOKUP($B298,'Contas a Receber'!$C298:$G298,5,FALSE)=G$1,'Contas a Receber'!$E298/'Contas a Receber'!$F298,IF(COUNT($C298:F298)&lt;'Contas a Receber'!$F298,'Contas a Receber'!$E298/'Contas a Receber'!$F298,"")))</f>
        <v>#N/A</v>
      </c>
      <c r="H298" s="17" t="e">
        <f>IF(VLOOKUP($B298,'Contas a Receber'!$C298:$G298,5,FALSE)&gt;H$1,"",IF(VLOOKUP($B298,'Contas a Receber'!$C298:$G298,5,FALSE)=H$1,'Contas a Receber'!$E298/'Contas a Receber'!$F298,IF(COUNT($C298:G298)&lt;'Contas a Receber'!$F298,'Contas a Receber'!$E298/'Contas a Receber'!$F298,"")))</f>
        <v>#N/A</v>
      </c>
      <c r="I298" s="17" t="e">
        <f>IF(VLOOKUP($B298,'Contas a Receber'!$C298:$G298,5,FALSE)&gt;I$1,"",IF(VLOOKUP($B298,'Contas a Receber'!$C298:$G298,5,FALSE)=I$1,'Contas a Receber'!$E298/'Contas a Receber'!$F298,IF(COUNT($C298:H298)&lt;'Contas a Receber'!$F298,'Contas a Receber'!$E298/'Contas a Receber'!$F298,"")))</f>
        <v>#N/A</v>
      </c>
      <c r="J298" s="17" t="e">
        <f>IF(VLOOKUP($B298,'Contas a Receber'!$C298:$G298,5,FALSE)&gt;J$1,"",IF(VLOOKUP($B298,'Contas a Receber'!$C298:$G298,5,FALSE)=J$1,'Contas a Receber'!$E298/'Contas a Receber'!$F298,IF(COUNT($C298:I298)&lt;'Contas a Receber'!$F298,'Contas a Receber'!$E298/'Contas a Receber'!$F298,"")))</f>
        <v>#N/A</v>
      </c>
      <c r="K298" s="17" t="e">
        <f>IF(VLOOKUP($B298,'Contas a Receber'!$C298:$G298,5,FALSE)&gt;K$1,"",IF(VLOOKUP($B298,'Contas a Receber'!$C298:$G298,5,FALSE)=K$1,'Contas a Receber'!$E298/'Contas a Receber'!$F298,IF(COUNT($C298:J298)&lt;'Contas a Receber'!$F298,'Contas a Receber'!$E298/'Contas a Receber'!$F298,"")))</f>
        <v>#N/A</v>
      </c>
      <c r="L298" s="17" t="e">
        <f>IF(VLOOKUP($B298,'Contas a Receber'!$C298:$G298,5,FALSE)&gt;L$1,"",IF(VLOOKUP($B298,'Contas a Receber'!$C298:$G298,5,FALSE)=L$1,'Contas a Receber'!$E298/'Contas a Receber'!$F298,IF(COUNT($C298:K298)&lt;'Contas a Receber'!$F298,'Contas a Receber'!$E298/'Contas a Receber'!$F298,"")))</f>
        <v>#N/A</v>
      </c>
      <c r="M298" s="17" t="e">
        <f>IF(VLOOKUP($B298,'Contas a Receber'!$C298:$G298,5,FALSE)&gt;M$1,"",IF(VLOOKUP($B298,'Contas a Receber'!$C298:$G298,5,FALSE)=M$1,'Contas a Receber'!$E298/'Contas a Receber'!$F298,IF(COUNT($C298:L298)&lt;'Contas a Receber'!$F298,'Contas a Receber'!$E298/'Contas a Receber'!$F298,"")))</f>
        <v>#N/A</v>
      </c>
      <c r="N298" s="17" t="e">
        <f>IF(VLOOKUP($B298,'Contas a Receber'!$C298:$G298,5,FALSE)&gt;N$1,"",IF(VLOOKUP($B298,'Contas a Receber'!$C298:$G298,5,FALSE)=N$1,'Contas a Receber'!$E298/'Contas a Receber'!$F298,IF(COUNT($C298:M298)&lt;'Contas a Receber'!$F298,'Contas a Receber'!$E298/'Contas a Receber'!$F298,"")))</f>
        <v>#N/A</v>
      </c>
    </row>
    <row r="299" spans="2:14">
      <c r="B299" s="17">
        <f>'Contas a Receber'!C299</f>
        <v>0</v>
      </c>
      <c r="C299" s="17" t="e">
        <f>IF(VLOOKUP($B299,'Contas a Receber'!$C299:$F299,2,FALSE)=C$2,'Contas a Receber'!$E299/'Contas a Receber'!$F299,"")</f>
        <v>#N/A</v>
      </c>
      <c r="D299" s="17" t="e">
        <f>IF(VLOOKUP($B299,'Contas a Receber'!$C299:$G299,5,FALSE)&gt;D$1,"",IF(VLOOKUP($B299,'Contas a Receber'!$C299:$G299,5,FALSE)=D$1,'Contas a Receber'!$E299/'Contas a Receber'!$F299,IF(COUNT($C299:C299)&lt;'Contas a Receber'!$F299,'Contas a Receber'!$E299/'Contas a Receber'!$F299,"")))</f>
        <v>#N/A</v>
      </c>
      <c r="E299" s="17" t="e">
        <f>IF(VLOOKUP($B299,'Contas a Receber'!$C299:$G299,5,FALSE)&gt;E$1,"",IF(VLOOKUP($B299,'Contas a Receber'!$C299:$G299,5,FALSE)=E$1,'Contas a Receber'!$E299/'Contas a Receber'!$F299,IF(COUNT($C299:D299)&lt;'Contas a Receber'!$F299,'Contas a Receber'!$E299/'Contas a Receber'!$F299,"")))</f>
        <v>#N/A</v>
      </c>
      <c r="F299" s="17" t="e">
        <f>IF(VLOOKUP($B299,'Contas a Receber'!$C299:$G299,5,FALSE)&gt;F$1,"",IF(VLOOKUP($B299,'Contas a Receber'!$C299:$G299,5,FALSE)=F$1,'Contas a Receber'!$E299/'Contas a Receber'!$F299,IF(COUNT($C299:E299)&lt;'Contas a Receber'!$F299,'Contas a Receber'!$E299/'Contas a Receber'!$F299,"")))</f>
        <v>#N/A</v>
      </c>
      <c r="G299" s="17" t="e">
        <f>IF(VLOOKUP($B299,'Contas a Receber'!$C299:$G299,5,FALSE)&gt;G$1,"",IF(VLOOKUP($B299,'Contas a Receber'!$C299:$G299,5,FALSE)=G$1,'Contas a Receber'!$E299/'Contas a Receber'!$F299,IF(COUNT($C299:F299)&lt;'Contas a Receber'!$F299,'Contas a Receber'!$E299/'Contas a Receber'!$F299,"")))</f>
        <v>#N/A</v>
      </c>
      <c r="H299" s="17" t="e">
        <f>IF(VLOOKUP($B299,'Contas a Receber'!$C299:$G299,5,FALSE)&gt;H$1,"",IF(VLOOKUP($B299,'Contas a Receber'!$C299:$G299,5,FALSE)=H$1,'Contas a Receber'!$E299/'Contas a Receber'!$F299,IF(COUNT($C299:G299)&lt;'Contas a Receber'!$F299,'Contas a Receber'!$E299/'Contas a Receber'!$F299,"")))</f>
        <v>#N/A</v>
      </c>
      <c r="I299" s="17" t="e">
        <f>IF(VLOOKUP($B299,'Contas a Receber'!$C299:$G299,5,FALSE)&gt;I$1,"",IF(VLOOKUP($B299,'Contas a Receber'!$C299:$G299,5,FALSE)=I$1,'Contas a Receber'!$E299/'Contas a Receber'!$F299,IF(COUNT($C299:H299)&lt;'Contas a Receber'!$F299,'Contas a Receber'!$E299/'Contas a Receber'!$F299,"")))</f>
        <v>#N/A</v>
      </c>
      <c r="J299" s="17" t="e">
        <f>IF(VLOOKUP($B299,'Contas a Receber'!$C299:$G299,5,FALSE)&gt;J$1,"",IF(VLOOKUP($B299,'Contas a Receber'!$C299:$G299,5,FALSE)=J$1,'Contas a Receber'!$E299/'Contas a Receber'!$F299,IF(COUNT($C299:I299)&lt;'Contas a Receber'!$F299,'Contas a Receber'!$E299/'Contas a Receber'!$F299,"")))</f>
        <v>#N/A</v>
      </c>
      <c r="K299" s="17" t="e">
        <f>IF(VLOOKUP($B299,'Contas a Receber'!$C299:$G299,5,FALSE)&gt;K$1,"",IF(VLOOKUP($B299,'Contas a Receber'!$C299:$G299,5,FALSE)=K$1,'Contas a Receber'!$E299/'Contas a Receber'!$F299,IF(COUNT($C299:J299)&lt;'Contas a Receber'!$F299,'Contas a Receber'!$E299/'Contas a Receber'!$F299,"")))</f>
        <v>#N/A</v>
      </c>
      <c r="L299" s="17" t="e">
        <f>IF(VLOOKUP($B299,'Contas a Receber'!$C299:$G299,5,FALSE)&gt;L$1,"",IF(VLOOKUP($B299,'Contas a Receber'!$C299:$G299,5,FALSE)=L$1,'Contas a Receber'!$E299/'Contas a Receber'!$F299,IF(COUNT($C299:K299)&lt;'Contas a Receber'!$F299,'Contas a Receber'!$E299/'Contas a Receber'!$F299,"")))</f>
        <v>#N/A</v>
      </c>
      <c r="M299" s="17" t="e">
        <f>IF(VLOOKUP($B299,'Contas a Receber'!$C299:$G299,5,FALSE)&gt;M$1,"",IF(VLOOKUP($B299,'Contas a Receber'!$C299:$G299,5,FALSE)=M$1,'Contas a Receber'!$E299/'Contas a Receber'!$F299,IF(COUNT($C299:L299)&lt;'Contas a Receber'!$F299,'Contas a Receber'!$E299/'Contas a Receber'!$F299,"")))</f>
        <v>#N/A</v>
      </c>
      <c r="N299" s="17" t="e">
        <f>IF(VLOOKUP($B299,'Contas a Receber'!$C299:$G299,5,FALSE)&gt;N$1,"",IF(VLOOKUP($B299,'Contas a Receber'!$C299:$G299,5,FALSE)=N$1,'Contas a Receber'!$E299/'Contas a Receber'!$F299,IF(COUNT($C299:M299)&lt;'Contas a Receber'!$F299,'Contas a Receber'!$E299/'Contas a Receber'!$F299,"")))</f>
        <v>#N/A</v>
      </c>
    </row>
    <row r="300" spans="2:14">
      <c r="B300" s="17">
        <f>'Contas a Receber'!C300</f>
        <v>0</v>
      </c>
      <c r="C300" s="17" t="e">
        <f>IF(VLOOKUP($B300,'Contas a Receber'!$C300:$F300,2,FALSE)=C$2,'Contas a Receber'!$E300/'Contas a Receber'!$F300,"")</f>
        <v>#N/A</v>
      </c>
      <c r="D300" s="17" t="e">
        <f>IF(VLOOKUP($B300,'Contas a Receber'!$C300:$G300,5,FALSE)&gt;D$1,"",IF(VLOOKUP($B300,'Contas a Receber'!$C300:$G300,5,FALSE)=D$1,'Contas a Receber'!$E300/'Contas a Receber'!$F300,IF(COUNT($C300:C300)&lt;'Contas a Receber'!$F300,'Contas a Receber'!$E300/'Contas a Receber'!$F300,"")))</f>
        <v>#N/A</v>
      </c>
      <c r="E300" s="17" t="e">
        <f>IF(VLOOKUP($B300,'Contas a Receber'!$C300:$G300,5,FALSE)&gt;E$1,"",IF(VLOOKUP($B300,'Contas a Receber'!$C300:$G300,5,FALSE)=E$1,'Contas a Receber'!$E300/'Contas a Receber'!$F300,IF(COUNT($C300:D300)&lt;'Contas a Receber'!$F300,'Contas a Receber'!$E300/'Contas a Receber'!$F300,"")))</f>
        <v>#N/A</v>
      </c>
      <c r="F300" s="17" t="e">
        <f>IF(VLOOKUP($B300,'Contas a Receber'!$C300:$G300,5,FALSE)&gt;F$1,"",IF(VLOOKUP($B300,'Contas a Receber'!$C300:$G300,5,FALSE)=F$1,'Contas a Receber'!$E300/'Contas a Receber'!$F300,IF(COUNT($C300:E300)&lt;'Contas a Receber'!$F300,'Contas a Receber'!$E300/'Contas a Receber'!$F300,"")))</f>
        <v>#N/A</v>
      </c>
      <c r="G300" s="17" t="e">
        <f>IF(VLOOKUP($B300,'Contas a Receber'!$C300:$G300,5,FALSE)&gt;G$1,"",IF(VLOOKUP($B300,'Contas a Receber'!$C300:$G300,5,FALSE)=G$1,'Contas a Receber'!$E300/'Contas a Receber'!$F300,IF(COUNT($C300:F300)&lt;'Contas a Receber'!$F300,'Contas a Receber'!$E300/'Contas a Receber'!$F300,"")))</f>
        <v>#N/A</v>
      </c>
      <c r="H300" s="17" t="e">
        <f>IF(VLOOKUP($B300,'Contas a Receber'!$C300:$G300,5,FALSE)&gt;H$1,"",IF(VLOOKUP($B300,'Contas a Receber'!$C300:$G300,5,FALSE)=H$1,'Contas a Receber'!$E300/'Contas a Receber'!$F300,IF(COUNT($C300:G300)&lt;'Contas a Receber'!$F300,'Contas a Receber'!$E300/'Contas a Receber'!$F300,"")))</f>
        <v>#N/A</v>
      </c>
      <c r="I300" s="17" t="e">
        <f>IF(VLOOKUP($B300,'Contas a Receber'!$C300:$G300,5,FALSE)&gt;I$1,"",IF(VLOOKUP($B300,'Contas a Receber'!$C300:$G300,5,FALSE)=I$1,'Contas a Receber'!$E300/'Contas a Receber'!$F300,IF(COUNT($C300:H300)&lt;'Contas a Receber'!$F300,'Contas a Receber'!$E300/'Contas a Receber'!$F300,"")))</f>
        <v>#N/A</v>
      </c>
      <c r="J300" s="17" t="e">
        <f>IF(VLOOKUP($B300,'Contas a Receber'!$C300:$G300,5,FALSE)&gt;J$1,"",IF(VLOOKUP($B300,'Contas a Receber'!$C300:$G300,5,FALSE)=J$1,'Contas a Receber'!$E300/'Contas a Receber'!$F300,IF(COUNT($C300:I300)&lt;'Contas a Receber'!$F300,'Contas a Receber'!$E300/'Contas a Receber'!$F300,"")))</f>
        <v>#N/A</v>
      </c>
      <c r="K300" s="17" t="e">
        <f>IF(VLOOKUP($B300,'Contas a Receber'!$C300:$G300,5,FALSE)&gt;K$1,"",IF(VLOOKUP($B300,'Contas a Receber'!$C300:$G300,5,FALSE)=K$1,'Contas a Receber'!$E300/'Contas a Receber'!$F300,IF(COUNT($C300:J300)&lt;'Contas a Receber'!$F300,'Contas a Receber'!$E300/'Contas a Receber'!$F300,"")))</f>
        <v>#N/A</v>
      </c>
      <c r="L300" s="17" t="e">
        <f>IF(VLOOKUP($B300,'Contas a Receber'!$C300:$G300,5,FALSE)&gt;L$1,"",IF(VLOOKUP($B300,'Contas a Receber'!$C300:$G300,5,FALSE)=L$1,'Contas a Receber'!$E300/'Contas a Receber'!$F300,IF(COUNT($C300:K300)&lt;'Contas a Receber'!$F300,'Contas a Receber'!$E300/'Contas a Receber'!$F300,"")))</f>
        <v>#N/A</v>
      </c>
      <c r="M300" s="17" t="e">
        <f>IF(VLOOKUP($B300,'Contas a Receber'!$C300:$G300,5,FALSE)&gt;M$1,"",IF(VLOOKUP($B300,'Contas a Receber'!$C300:$G300,5,FALSE)=M$1,'Contas a Receber'!$E300/'Contas a Receber'!$F300,IF(COUNT($C300:L300)&lt;'Contas a Receber'!$F300,'Contas a Receber'!$E300/'Contas a Receber'!$F300,"")))</f>
        <v>#N/A</v>
      </c>
      <c r="N300" s="17" t="e">
        <f>IF(VLOOKUP($B300,'Contas a Receber'!$C300:$G300,5,FALSE)&gt;N$1,"",IF(VLOOKUP($B300,'Contas a Receber'!$C300:$G300,5,FALSE)=N$1,'Contas a Receber'!$E300/'Contas a Receber'!$F300,IF(COUNT($C300:M300)&lt;'Contas a Receber'!$F300,'Contas a Receber'!$E300/'Contas a Receber'!$F300,"")))</f>
        <v>#N/A</v>
      </c>
    </row>
    <row r="301" spans="2:14">
      <c r="B301" s="17">
        <f>'Contas a Receber'!C301</f>
        <v>0</v>
      </c>
      <c r="C301" s="17" t="e">
        <f>IF(VLOOKUP($B301,'Contas a Receber'!$C301:$F301,2,FALSE)=C$2,'Contas a Receber'!$E301/'Contas a Receber'!$F301,"")</f>
        <v>#N/A</v>
      </c>
      <c r="D301" s="17" t="e">
        <f>IF(VLOOKUP($B301,'Contas a Receber'!$C301:$G301,5,FALSE)&gt;D$1,"",IF(VLOOKUP($B301,'Contas a Receber'!$C301:$G301,5,FALSE)=D$1,'Contas a Receber'!$E301/'Contas a Receber'!$F301,IF(COUNT($C301:C301)&lt;'Contas a Receber'!$F301,'Contas a Receber'!$E301/'Contas a Receber'!$F301,"")))</f>
        <v>#N/A</v>
      </c>
      <c r="E301" s="17" t="e">
        <f>IF(VLOOKUP($B301,'Contas a Receber'!$C301:$G301,5,FALSE)&gt;E$1,"",IF(VLOOKUP($B301,'Contas a Receber'!$C301:$G301,5,FALSE)=E$1,'Contas a Receber'!$E301/'Contas a Receber'!$F301,IF(COUNT($C301:D301)&lt;'Contas a Receber'!$F301,'Contas a Receber'!$E301/'Contas a Receber'!$F301,"")))</f>
        <v>#N/A</v>
      </c>
      <c r="F301" s="17" t="e">
        <f>IF(VLOOKUP($B301,'Contas a Receber'!$C301:$G301,5,FALSE)&gt;F$1,"",IF(VLOOKUP($B301,'Contas a Receber'!$C301:$G301,5,FALSE)=F$1,'Contas a Receber'!$E301/'Contas a Receber'!$F301,IF(COUNT($C301:E301)&lt;'Contas a Receber'!$F301,'Contas a Receber'!$E301/'Contas a Receber'!$F301,"")))</f>
        <v>#N/A</v>
      </c>
      <c r="G301" s="17" t="e">
        <f>IF(VLOOKUP($B301,'Contas a Receber'!$C301:$G301,5,FALSE)&gt;G$1,"",IF(VLOOKUP($B301,'Contas a Receber'!$C301:$G301,5,FALSE)=G$1,'Contas a Receber'!$E301/'Contas a Receber'!$F301,IF(COUNT($C301:F301)&lt;'Contas a Receber'!$F301,'Contas a Receber'!$E301/'Contas a Receber'!$F301,"")))</f>
        <v>#N/A</v>
      </c>
      <c r="H301" s="17" t="e">
        <f>IF(VLOOKUP($B301,'Contas a Receber'!$C301:$G301,5,FALSE)&gt;H$1,"",IF(VLOOKUP($B301,'Contas a Receber'!$C301:$G301,5,FALSE)=H$1,'Contas a Receber'!$E301/'Contas a Receber'!$F301,IF(COUNT($C301:G301)&lt;'Contas a Receber'!$F301,'Contas a Receber'!$E301/'Contas a Receber'!$F301,"")))</f>
        <v>#N/A</v>
      </c>
      <c r="I301" s="17" t="e">
        <f>IF(VLOOKUP($B301,'Contas a Receber'!$C301:$G301,5,FALSE)&gt;I$1,"",IF(VLOOKUP($B301,'Contas a Receber'!$C301:$G301,5,FALSE)=I$1,'Contas a Receber'!$E301/'Contas a Receber'!$F301,IF(COUNT($C301:H301)&lt;'Contas a Receber'!$F301,'Contas a Receber'!$E301/'Contas a Receber'!$F301,"")))</f>
        <v>#N/A</v>
      </c>
      <c r="J301" s="17" t="e">
        <f>IF(VLOOKUP($B301,'Contas a Receber'!$C301:$G301,5,FALSE)&gt;J$1,"",IF(VLOOKUP($B301,'Contas a Receber'!$C301:$G301,5,FALSE)=J$1,'Contas a Receber'!$E301/'Contas a Receber'!$F301,IF(COUNT($C301:I301)&lt;'Contas a Receber'!$F301,'Contas a Receber'!$E301/'Contas a Receber'!$F301,"")))</f>
        <v>#N/A</v>
      </c>
      <c r="K301" s="17" t="e">
        <f>IF(VLOOKUP($B301,'Contas a Receber'!$C301:$G301,5,FALSE)&gt;K$1,"",IF(VLOOKUP($B301,'Contas a Receber'!$C301:$G301,5,FALSE)=K$1,'Contas a Receber'!$E301/'Contas a Receber'!$F301,IF(COUNT($C301:J301)&lt;'Contas a Receber'!$F301,'Contas a Receber'!$E301/'Contas a Receber'!$F301,"")))</f>
        <v>#N/A</v>
      </c>
      <c r="L301" s="17" t="e">
        <f>IF(VLOOKUP($B301,'Contas a Receber'!$C301:$G301,5,FALSE)&gt;L$1,"",IF(VLOOKUP($B301,'Contas a Receber'!$C301:$G301,5,FALSE)=L$1,'Contas a Receber'!$E301/'Contas a Receber'!$F301,IF(COUNT($C301:K301)&lt;'Contas a Receber'!$F301,'Contas a Receber'!$E301/'Contas a Receber'!$F301,"")))</f>
        <v>#N/A</v>
      </c>
      <c r="M301" s="17" t="e">
        <f>IF(VLOOKUP($B301,'Contas a Receber'!$C301:$G301,5,FALSE)&gt;M$1,"",IF(VLOOKUP($B301,'Contas a Receber'!$C301:$G301,5,FALSE)=M$1,'Contas a Receber'!$E301/'Contas a Receber'!$F301,IF(COUNT($C301:L301)&lt;'Contas a Receber'!$F301,'Contas a Receber'!$E301/'Contas a Receber'!$F301,"")))</f>
        <v>#N/A</v>
      </c>
      <c r="N301" s="17" t="e">
        <f>IF(VLOOKUP($B301,'Contas a Receber'!$C301:$G301,5,FALSE)&gt;N$1,"",IF(VLOOKUP($B301,'Contas a Receber'!$C301:$G301,5,FALSE)=N$1,'Contas a Receber'!$E301/'Contas a Receber'!$F301,IF(COUNT($C301:M301)&lt;'Contas a Receber'!$F301,'Contas a Receber'!$E301/'Contas a Receber'!$F301,"")))</f>
        <v>#N/A</v>
      </c>
    </row>
    <row r="302" spans="2:14">
      <c r="B302" s="17">
        <f>'Contas a Receber'!C302</f>
        <v>0</v>
      </c>
      <c r="C302" s="17" t="e">
        <f>IF(VLOOKUP($B302,'Contas a Receber'!$C302:$F302,2,FALSE)=C$2,'Contas a Receber'!$E302/'Contas a Receber'!$F302,"")</f>
        <v>#N/A</v>
      </c>
      <c r="D302" s="17" t="e">
        <f>IF(VLOOKUP($B302,'Contas a Receber'!$C302:$G302,5,FALSE)&gt;D$1,"",IF(VLOOKUP($B302,'Contas a Receber'!$C302:$G302,5,FALSE)=D$1,'Contas a Receber'!$E302/'Contas a Receber'!$F302,IF(COUNT($C302:C302)&lt;'Contas a Receber'!$F302,'Contas a Receber'!$E302/'Contas a Receber'!$F302,"")))</f>
        <v>#N/A</v>
      </c>
      <c r="E302" s="17" t="e">
        <f>IF(VLOOKUP($B302,'Contas a Receber'!$C302:$G302,5,FALSE)&gt;E$1,"",IF(VLOOKUP($B302,'Contas a Receber'!$C302:$G302,5,FALSE)=E$1,'Contas a Receber'!$E302/'Contas a Receber'!$F302,IF(COUNT($C302:D302)&lt;'Contas a Receber'!$F302,'Contas a Receber'!$E302/'Contas a Receber'!$F302,"")))</f>
        <v>#N/A</v>
      </c>
      <c r="F302" s="17" t="e">
        <f>IF(VLOOKUP($B302,'Contas a Receber'!$C302:$G302,5,FALSE)&gt;F$1,"",IF(VLOOKUP($B302,'Contas a Receber'!$C302:$G302,5,FALSE)=F$1,'Contas a Receber'!$E302/'Contas a Receber'!$F302,IF(COUNT($C302:E302)&lt;'Contas a Receber'!$F302,'Contas a Receber'!$E302/'Contas a Receber'!$F302,"")))</f>
        <v>#N/A</v>
      </c>
      <c r="G302" s="17" t="e">
        <f>IF(VLOOKUP($B302,'Contas a Receber'!$C302:$G302,5,FALSE)&gt;G$1,"",IF(VLOOKUP($B302,'Contas a Receber'!$C302:$G302,5,FALSE)=G$1,'Contas a Receber'!$E302/'Contas a Receber'!$F302,IF(COUNT($C302:F302)&lt;'Contas a Receber'!$F302,'Contas a Receber'!$E302/'Contas a Receber'!$F302,"")))</f>
        <v>#N/A</v>
      </c>
      <c r="H302" s="17" t="e">
        <f>IF(VLOOKUP($B302,'Contas a Receber'!$C302:$G302,5,FALSE)&gt;H$1,"",IF(VLOOKUP($B302,'Contas a Receber'!$C302:$G302,5,FALSE)=H$1,'Contas a Receber'!$E302/'Contas a Receber'!$F302,IF(COUNT($C302:G302)&lt;'Contas a Receber'!$F302,'Contas a Receber'!$E302/'Contas a Receber'!$F302,"")))</f>
        <v>#N/A</v>
      </c>
      <c r="I302" s="17" t="e">
        <f>IF(VLOOKUP($B302,'Contas a Receber'!$C302:$G302,5,FALSE)&gt;I$1,"",IF(VLOOKUP($B302,'Contas a Receber'!$C302:$G302,5,FALSE)=I$1,'Contas a Receber'!$E302/'Contas a Receber'!$F302,IF(COUNT($C302:H302)&lt;'Contas a Receber'!$F302,'Contas a Receber'!$E302/'Contas a Receber'!$F302,"")))</f>
        <v>#N/A</v>
      </c>
      <c r="J302" s="17" t="e">
        <f>IF(VLOOKUP($B302,'Contas a Receber'!$C302:$G302,5,FALSE)&gt;J$1,"",IF(VLOOKUP($B302,'Contas a Receber'!$C302:$G302,5,FALSE)=J$1,'Contas a Receber'!$E302/'Contas a Receber'!$F302,IF(COUNT($C302:I302)&lt;'Contas a Receber'!$F302,'Contas a Receber'!$E302/'Contas a Receber'!$F302,"")))</f>
        <v>#N/A</v>
      </c>
      <c r="K302" s="17" t="e">
        <f>IF(VLOOKUP($B302,'Contas a Receber'!$C302:$G302,5,FALSE)&gt;K$1,"",IF(VLOOKUP($B302,'Contas a Receber'!$C302:$G302,5,FALSE)=K$1,'Contas a Receber'!$E302/'Contas a Receber'!$F302,IF(COUNT($C302:J302)&lt;'Contas a Receber'!$F302,'Contas a Receber'!$E302/'Contas a Receber'!$F302,"")))</f>
        <v>#N/A</v>
      </c>
      <c r="L302" s="17" t="e">
        <f>IF(VLOOKUP($B302,'Contas a Receber'!$C302:$G302,5,FALSE)&gt;L$1,"",IF(VLOOKUP($B302,'Contas a Receber'!$C302:$G302,5,FALSE)=L$1,'Contas a Receber'!$E302/'Contas a Receber'!$F302,IF(COUNT($C302:K302)&lt;'Contas a Receber'!$F302,'Contas a Receber'!$E302/'Contas a Receber'!$F302,"")))</f>
        <v>#N/A</v>
      </c>
      <c r="M302" s="17" t="e">
        <f>IF(VLOOKUP($B302,'Contas a Receber'!$C302:$G302,5,FALSE)&gt;M$1,"",IF(VLOOKUP($B302,'Contas a Receber'!$C302:$G302,5,FALSE)=M$1,'Contas a Receber'!$E302/'Contas a Receber'!$F302,IF(COUNT($C302:L302)&lt;'Contas a Receber'!$F302,'Contas a Receber'!$E302/'Contas a Receber'!$F302,"")))</f>
        <v>#N/A</v>
      </c>
      <c r="N302" s="17" t="e">
        <f>IF(VLOOKUP($B302,'Contas a Receber'!$C302:$G302,5,FALSE)&gt;N$1,"",IF(VLOOKUP($B302,'Contas a Receber'!$C302:$G302,5,FALSE)=N$1,'Contas a Receber'!$E302/'Contas a Receber'!$F302,IF(COUNT($C302:M302)&lt;'Contas a Receber'!$F302,'Contas a Receber'!$E302/'Contas a Receber'!$F302,"")))</f>
        <v>#N/A</v>
      </c>
    </row>
    <row r="303" spans="2:14">
      <c r="B303" s="17">
        <f>'Contas a Receber'!C303</f>
        <v>0</v>
      </c>
      <c r="C303" s="17" t="e">
        <f>IF(VLOOKUP($B303,'Contas a Receber'!$C303:$F303,2,FALSE)=C$2,'Contas a Receber'!$E303/'Contas a Receber'!$F303,"")</f>
        <v>#N/A</v>
      </c>
      <c r="D303" s="17" t="e">
        <f>IF(VLOOKUP($B303,'Contas a Receber'!$C303:$G303,5,FALSE)&gt;D$1,"",IF(VLOOKUP($B303,'Contas a Receber'!$C303:$G303,5,FALSE)=D$1,'Contas a Receber'!$E303/'Contas a Receber'!$F303,IF(COUNT($C303:C303)&lt;'Contas a Receber'!$F303,'Contas a Receber'!$E303/'Contas a Receber'!$F303,"")))</f>
        <v>#N/A</v>
      </c>
      <c r="E303" s="17" t="e">
        <f>IF(VLOOKUP($B303,'Contas a Receber'!$C303:$G303,5,FALSE)&gt;E$1,"",IF(VLOOKUP($B303,'Contas a Receber'!$C303:$G303,5,FALSE)=E$1,'Contas a Receber'!$E303/'Contas a Receber'!$F303,IF(COUNT($C303:D303)&lt;'Contas a Receber'!$F303,'Contas a Receber'!$E303/'Contas a Receber'!$F303,"")))</f>
        <v>#N/A</v>
      </c>
      <c r="F303" s="17" t="e">
        <f>IF(VLOOKUP($B303,'Contas a Receber'!$C303:$G303,5,FALSE)&gt;F$1,"",IF(VLOOKUP($B303,'Contas a Receber'!$C303:$G303,5,FALSE)=F$1,'Contas a Receber'!$E303/'Contas a Receber'!$F303,IF(COUNT($C303:E303)&lt;'Contas a Receber'!$F303,'Contas a Receber'!$E303/'Contas a Receber'!$F303,"")))</f>
        <v>#N/A</v>
      </c>
      <c r="G303" s="17" t="e">
        <f>IF(VLOOKUP($B303,'Contas a Receber'!$C303:$G303,5,FALSE)&gt;G$1,"",IF(VLOOKUP($B303,'Contas a Receber'!$C303:$G303,5,FALSE)=G$1,'Contas a Receber'!$E303/'Contas a Receber'!$F303,IF(COUNT($C303:F303)&lt;'Contas a Receber'!$F303,'Contas a Receber'!$E303/'Contas a Receber'!$F303,"")))</f>
        <v>#N/A</v>
      </c>
      <c r="H303" s="17" t="e">
        <f>IF(VLOOKUP($B303,'Contas a Receber'!$C303:$G303,5,FALSE)&gt;H$1,"",IF(VLOOKUP($B303,'Contas a Receber'!$C303:$G303,5,FALSE)=H$1,'Contas a Receber'!$E303/'Contas a Receber'!$F303,IF(COUNT($C303:G303)&lt;'Contas a Receber'!$F303,'Contas a Receber'!$E303/'Contas a Receber'!$F303,"")))</f>
        <v>#N/A</v>
      </c>
      <c r="I303" s="17" t="e">
        <f>IF(VLOOKUP($B303,'Contas a Receber'!$C303:$G303,5,FALSE)&gt;I$1,"",IF(VLOOKUP($B303,'Contas a Receber'!$C303:$G303,5,FALSE)=I$1,'Contas a Receber'!$E303/'Contas a Receber'!$F303,IF(COUNT($C303:H303)&lt;'Contas a Receber'!$F303,'Contas a Receber'!$E303/'Contas a Receber'!$F303,"")))</f>
        <v>#N/A</v>
      </c>
      <c r="J303" s="17" t="e">
        <f>IF(VLOOKUP($B303,'Contas a Receber'!$C303:$G303,5,FALSE)&gt;J$1,"",IF(VLOOKUP($B303,'Contas a Receber'!$C303:$G303,5,FALSE)=J$1,'Contas a Receber'!$E303/'Contas a Receber'!$F303,IF(COUNT($C303:I303)&lt;'Contas a Receber'!$F303,'Contas a Receber'!$E303/'Contas a Receber'!$F303,"")))</f>
        <v>#N/A</v>
      </c>
      <c r="K303" s="17" t="e">
        <f>IF(VLOOKUP($B303,'Contas a Receber'!$C303:$G303,5,FALSE)&gt;K$1,"",IF(VLOOKUP($B303,'Contas a Receber'!$C303:$G303,5,FALSE)=K$1,'Contas a Receber'!$E303/'Contas a Receber'!$F303,IF(COUNT($C303:J303)&lt;'Contas a Receber'!$F303,'Contas a Receber'!$E303/'Contas a Receber'!$F303,"")))</f>
        <v>#N/A</v>
      </c>
      <c r="L303" s="17" t="e">
        <f>IF(VLOOKUP($B303,'Contas a Receber'!$C303:$G303,5,FALSE)&gt;L$1,"",IF(VLOOKUP($B303,'Contas a Receber'!$C303:$G303,5,FALSE)=L$1,'Contas a Receber'!$E303/'Contas a Receber'!$F303,IF(COUNT($C303:K303)&lt;'Contas a Receber'!$F303,'Contas a Receber'!$E303/'Contas a Receber'!$F303,"")))</f>
        <v>#N/A</v>
      </c>
      <c r="M303" s="17" t="e">
        <f>IF(VLOOKUP($B303,'Contas a Receber'!$C303:$G303,5,FALSE)&gt;M$1,"",IF(VLOOKUP($B303,'Contas a Receber'!$C303:$G303,5,FALSE)=M$1,'Contas a Receber'!$E303/'Contas a Receber'!$F303,IF(COUNT($C303:L303)&lt;'Contas a Receber'!$F303,'Contas a Receber'!$E303/'Contas a Receber'!$F303,"")))</f>
        <v>#N/A</v>
      </c>
      <c r="N303" s="17" t="e">
        <f>IF(VLOOKUP($B303,'Contas a Receber'!$C303:$G303,5,FALSE)&gt;N$1,"",IF(VLOOKUP($B303,'Contas a Receber'!$C303:$G303,5,FALSE)=N$1,'Contas a Receber'!$E303/'Contas a Receber'!$F303,IF(COUNT($C303:M303)&lt;'Contas a Receber'!$F303,'Contas a Receber'!$E303/'Contas a Receber'!$F303,"")))</f>
        <v>#N/A</v>
      </c>
    </row>
    <row r="304" spans="2:14">
      <c r="B304" s="17">
        <f>'Contas a Receber'!C304</f>
        <v>0</v>
      </c>
      <c r="C304" s="17" t="e">
        <f>IF(VLOOKUP($B304,'Contas a Receber'!$C304:$F304,2,FALSE)=C$2,'Contas a Receber'!$E304/'Contas a Receber'!$F304,"")</f>
        <v>#N/A</v>
      </c>
      <c r="D304" s="17" t="e">
        <f>IF(VLOOKUP($B304,'Contas a Receber'!$C304:$G304,5,FALSE)&gt;D$1,"",IF(VLOOKUP($B304,'Contas a Receber'!$C304:$G304,5,FALSE)=D$1,'Contas a Receber'!$E304/'Contas a Receber'!$F304,IF(COUNT($C304:C304)&lt;'Contas a Receber'!$F304,'Contas a Receber'!$E304/'Contas a Receber'!$F304,"")))</f>
        <v>#N/A</v>
      </c>
      <c r="E304" s="17" t="e">
        <f>IF(VLOOKUP($B304,'Contas a Receber'!$C304:$G304,5,FALSE)&gt;E$1,"",IF(VLOOKUP($B304,'Contas a Receber'!$C304:$G304,5,FALSE)=E$1,'Contas a Receber'!$E304/'Contas a Receber'!$F304,IF(COUNT($C304:D304)&lt;'Contas a Receber'!$F304,'Contas a Receber'!$E304/'Contas a Receber'!$F304,"")))</f>
        <v>#N/A</v>
      </c>
      <c r="F304" s="17" t="e">
        <f>IF(VLOOKUP($B304,'Contas a Receber'!$C304:$G304,5,FALSE)&gt;F$1,"",IF(VLOOKUP($B304,'Contas a Receber'!$C304:$G304,5,FALSE)=F$1,'Contas a Receber'!$E304/'Contas a Receber'!$F304,IF(COUNT($C304:E304)&lt;'Contas a Receber'!$F304,'Contas a Receber'!$E304/'Contas a Receber'!$F304,"")))</f>
        <v>#N/A</v>
      </c>
      <c r="G304" s="17" t="e">
        <f>IF(VLOOKUP($B304,'Contas a Receber'!$C304:$G304,5,FALSE)&gt;G$1,"",IF(VLOOKUP($B304,'Contas a Receber'!$C304:$G304,5,FALSE)=G$1,'Contas a Receber'!$E304/'Contas a Receber'!$F304,IF(COUNT($C304:F304)&lt;'Contas a Receber'!$F304,'Contas a Receber'!$E304/'Contas a Receber'!$F304,"")))</f>
        <v>#N/A</v>
      </c>
      <c r="H304" s="17" t="e">
        <f>IF(VLOOKUP($B304,'Contas a Receber'!$C304:$G304,5,FALSE)&gt;H$1,"",IF(VLOOKUP($B304,'Contas a Receber'!$C304:$G304,5,FALSE)=H$1,'Contas a Receber'!$E304/'Contas a Receber'!$F304,IF(COUNT($C304:G304)&lt;'Contas a Receber'!$F304,'Contas a Receber'!$E304/'Contas a Receber'!$F304,"")))</f>
        <v>#N/A</v>
      </c>
      <c r="I304" s="17" t="e">
        <f>IF(VLOOKUP($B304,'Contas a Receber'!$C304:$G304,5,FALSE)&gt;I$1,"",IF(VLOOKUP($B304,'Contas a Receber'!$C304:$G304,5,FALSE)=I$1,'Contas a Receber'!$E304/'Contas a Receber'!$F304,IF(COUNT($C304:H304)&lt;'Contas a Receber'!$F304,'Contas a Receber'!$E304/'Contas a Receber'!$F304,"")))</f>
        <v>#N/A</v>
      </c>
      <c r="J304" s="17" t="e">
        <f>IF(VLOOKUP($B304,'Contas a Receber'!$C304:$G304,5,FALSE)&gt;J$1,"",IF(VLOOKUP($B304,'Contas a Receber'!$C304:$G304,5,FALSE)=J$1,'Contas a Receber'!$E304/'Contas a Receber'!$F304,IF(COUNT($C304:I304)&lt;'Contas a Receber'!$F304,'Contas a Receber'!$E304/'Contas a Receber'!$F304,"")))</f>
        <v>#N/A</v>
      </c>
      <c r="K304" s="17" t="e">
        <f>IF(VLOOKUP($B304,'Contas a Receber'!$C304:$G304,5,FALSE)&gt;K$1,"",IF(VLOOKUP($B304,'Contas a Receber'!$C304:$G304,5,FALSE)=K$1,'Contas a Receber'!$E304/'Contas a Receber'!$F304,IF(COUNT($C304:J304)&lt;'Contas a Receber'!$F304,'Contas a Receber'!$E304/'Contas a Receber'!$F304,"")))</f>
        <v>#N/A</v>
      </c>
      <c r="L304" s="17" t="e">
        <f>IF(VLOOKUP($B304,'Contas a Receber'!$C304:$G304,5,FALSE)&gt;L$1,"",IF(VLOOKUP($B304,'Contas a Receber'!$C304:$G304,5,FALSE)=L$1,'Contas a Receber'!$E304/'Contas a Receber'!$F304,IF(COUNT($C304:K304)&lt;'Contas a Receber'!$F304,'Contas a Receber'!$E304/'Contas a Receber'!$F304,"")))</f>
        <v>#N/A</v>
      </c>
      <c r="M304" s="17" t="e">
        <f>IF(VLOOKUP($B304,'Contas a Receber'!$C304:$G304,5,FALSE)&gt;M$1,"",IF(VLOOKUP($B304,'Contas a Receber'!$C304:$G304,5,FALSE)=M$1,'Contas a Receber'!$E304/'Contas a Receber'!$F304,IF(COUNT($C304:L304)&lt;'Contas a Receber'!$F304,'Contas a Receber'!$E304/'Contas a Receber'!$F304,"")))</f>
        <v>#N/A</v>
      </c>
      <c r="N304" s="17" t="e">
        <f>IF(VLOOKUP($B304,'Contas a Receber'!$C304:$G304,5,FALSE)&gt;N$1,"",IF(VLOOKUP($B304,'Contas a Receber'!$C304:$G304,5,FALSE)=N$1,'Contas a Receber'!$E304/'Contas a Receber'!$F304,IF(COUNT($C304:M304)&lt;'Contas a Receber'!$F304,'Contas a Receber'!$E304/'Contas a Receber'!$F304,"")))</f>
        <v>#N/A</v>
      </c>
    </row>
    <row r="305" spans="2:14">
      <c r="B305" s="17">
        <f>'Contas a Receber'!C305</f>
        <v>0</v>
      </c>
      <c r="C305" s="17" t="e">
        <f>IF(VLOOKUP($B305,'Contas a Receber'!$C305:$F305,2,FALSE)=C$2,'Contas a Receber'!$E305/'Contas a Receber'!$F305,"")</f>
        <v>#N/A</v>
      </c>
      <c r="D305" s="17" t="e">
        <f>IF(VLOOKUP($B305,'Contas a Receber'!$C305:$G305,5,FALSE)&gt;D$1,"",IF(VLOOKUP($B305,'Contas a Receber'!$C305:$G305,5,FALSE)=D$1,'Contas a Receber'!$E305/'Contas a Receber'!$F305,IF(COUNT($C305:C305)&lt;'Contas a Receber'!$F305,'Contas a Receber'!$E305/'Contas a Receber'!$F305,"")))</f>
        <v>#N/A</v>
      </c>
      <c r="E305" s="17" t="e">
        <f>IF(VLOOKUP($B305,'Contas a Receber'!$C305:$G305,5,FALSE)&gt;E$1,"",IF(VLOOKUP($B305,'Contas a Receber'!$C305:$G305,5,FALSE)=E$1,'Contas a Receber'!$E305/'Contas a Receber'!$F305,IF(COUNT($C305:D305)&lt;'Contas a Receber'!$F305,'Contas a Receber'!$E305/'Contas a Receber'!$F305,"")))</f>
        <v>#N/A</v>
      </c>
      <c r="F305" s="17" t="e">
        <f>IF(VLOOKUP($B305,'Contas a Receber'!$C305:$G305,5,FALSE)&gt;F$1,"",IF(VLOOKUP($B305,'Contas a Receber'!$C305:$G305,5,FALSE)=F$1,'Contas a Receber'!$E305/'Contas a Receber'!$F305,IF(COUNT($C305:E305)&lt;'Contas a Receber'!$F305,'Contas a Receber'!$E305/'Contas a Receber'!$F305,"")))</f>
        <v>#N/A</v>
      </c>
      <c r="G305" s="17" t="e">
        <f>IF(VLOOKUP($B305,'Contas a Receber'!$C305:$G305,5,FALSE)&gt;G$1,"",IF(VLOOKUP($B305,'Contas a Receber'!$C305:$G305,5,FALSE)=G$1,'Contas a Receber'!$E305/'Contas a Receber'!$F305,IF(COUNT($C305:F305)&lt;'Contas a Receber'!$F305,'Contas a Receber'!$E305/'Contas a Receber'!$F305,"")))</f>
        <v>#N/A</v>
      </c>
      <c r="H305" s="17" t="e">
        <f>IF(VLOOKUP($B305,'Contas a Receber'!$C305:$G305,5,FALSE)&gt;H$1,"",IF(VLOOKUP($B305,'Contas a Receber'!$C305:$G305,5,FALSE)=H$1,'Contas a Receber'!$E305/'Contas a Receber'!$F305,IF(COUNT($C305:G305)&lt;'Contas a Receber'!$F305,'Contas a Receber'!$E305/'Contas a Receber'!$F305,"")))</f>
        <v>#N/A</v>
      </c>
      <c r="I305" s="17" t="e">
        <f>IF(VLOOKUP($B305,'Contas a Receber'!$C305:$G305,5,FALSE)&gt;I$1,"",IF(VLOOKUP($B305,'Contas a Receber'!$C305:$G305,5,FALSE)=I$1,'Contas a Receber'!$E305/'Contas a Receber'!$F305,IF(COUNT($C305:H305)&lt;'Contas a Receber'!$F305,'Contas a Receber'!$E305/'Contas a Receber'!$F305,"")))</f>
        <v>#N/A</v>
      </c>
      <c r="J305" s="17" t="e">
        <f>IF(VLOOKUP($B305,'Contas a Receber'!$C305:$G305,5,FALSE)&gt;J$1,"",IF(VLOOKUP($B305,'Contas a Receber'!$C305:$G305,5,FALSE)=J$1,'Contas a Receber'!$E305/'Contas a Receber'!$F305,IF(COUNT($C305:I305)&lt;'Contas a Receber'!$F305,'Contas a Receber'!$E305/'Contas a Receber'!$F305,"")))</f>
        <v>#N/A</v>
      </c>
      <c r="K305" s="17" t="e">
        <f>IF(VLOOKUP($B305,'Contas a Receber'!$C305:$G305,5,FALSE)&gt;K$1,"",IF(VLOOKUP($B305,'Contas a Receber'!$C305:$G305,5,FALSE)=K$1,'Contas a Receber'!$E305/'Contas a Receber'!$F305,IF(COUNT($C305:J305)&lt;'Contas a Receber'!$F305,'Contas a Receber'!$E305/'Contas a Receber'!$F305,"")))</f>
        <v>#N/A</v>
      </c>
      <c r="L305" s="17" t="e">
        <f>IF(VLOOKUP($B305,'Contas a Receber'!$C305:$G305,5,FALSE)&gt;L$1,"",IF(VLOOKUP($B305,'Contas a Receber'!$C305:$G305,5,FALSE)=L$1,'Contas a Receber'!$E305/'Contas a Receber'!$F305,IF(COUNT($C305:K305)&lt;'Contas a Receber'!$F305,'Contas a Receber'!$E305/'Contas a Receber'!$F305,"")))</f>
        <v>#N/A</v>
      </c>
      <c r="M305" s="17" t="e">
        <f>IF(VLOOKUP($B305,'Contas a Receber'!$C305:$G305,5,FALSE)&gt;M$1,"",IF(VLOOKUP($B305,'Contas a Receber'!$C305:$G305,5,FALSE)=M$1,'Contas a Receber'!$E305/'Contas a Receber'!$F305,IF(COUNT($C305:L305)&lt;'Contas a Receber'!$F305,'Contas a Receber'!$E305/'Contas a Receber'!$F305,"")))</f>
        <v>#N/A</v>
      </c>
      <c r="N305" s="17" t="e">
        <f>IF(VLOOKUP($B305,'Contas a Receber'!$C305:$G305,5,FALSE)&gt;N$1,"",IF(VLOOKUP($B305,'Contas a Receber'!$C305:$G305,5,FALSE)=N$1,'Contas a Receber'!$E305/'Contas a Receber'!$F305,IF(COUNT($C305:M305)&lt;'Contas a Receber'!$F305,'Contas a Receber'!$E305/'Contas a Receber'!$F305,"")))</f>
        <v>#N/A</v>
      </c>
    </row>
    <row r="306" spans="2:14">
      <c r="B306" s="17">
        <f>'Contas a Receber'!C306</f>
        <v>0</v>
      </c>
      <c r="C306" s="17" t="e">
        <f>IF(VLOOKUP($B306,'Contas a Receber'!$C306:$F306,2,FALSE)=C$2,'Contas a Receber'!$E306/'Contas a Receber'!$F306,"")</f>
        <v>#N/A</v>
      </c>
      <c r="D306" s="17" t="e">
        <f>IF(VLOOKUP($B306,'Contas a Receber'!$C306:$G306,5,FALSE)&gt;D$1,"",IF(VLOOKUP($B306,'Contas a Receber'!$C306:$G306,5,FALSE)=D$1,'Contas a Receber'!$E306/'Contas a Receber'!$F306,IF(COUNT($C306:C306)&lt;'Contas a Receber'!$F306,'Contas a Receber'!$E306/'Contas a Receber'!$F306,"")))</f>
        <v>#N/A</v>
      </c>
      <c r="E306" s="17" t="e">
        <f>IF(VLOOKUP($B306,'Contas a Receber'!$C306:$G306,5,FALSE)&gt;E$1,"",IF(VLOOKUP($B306,'Contas a Receber'!$C306:$G306,5,FALSE)=E$1,'Contas a Receber'!$E306/'Contas a Receber'!$F306,IF(COUNT($C306:D306)&lt;'Contas a Receber'!$F306,'Contas a Receber'!$E306/'Contas a Receber'!$F306,"")))</f>
        <v>#N/A</v>
      </c>
      <c r="F306" s="17" t="e">
        <f>IF(VLOOKUP($B306,'Contas a Receber'!$C306:$G306,5,FALSE)&gt;F$1,"",IF(VLOOKUP($B306,'Contas a Receber'!$C306:$G306,5,FALSE)=F$1,'Contas a Receber'!$E306/'Contas a Receber'!$F306,IF(COUNT($C306:E306)&lt;'Contas a Receber'!$F306,'Contas a Receber'!$E306/'Contas a Receber'!$F306,"")))</f>
        <v>#N/A</v>
      </c>
      <c r="G306" s="17" t="e">
        <f>IF(VLOOKUP($B306,'Contas a Receber'!$C306:$G306,5,FALSE)&gt;G$1,"",IF(VLOOKUP($B306,'Contas a Receber'!$C306:$G306,5,FALSE)=G$1,'Contas a Receber'!$E306/'Contas a Receber'!$F306,IF(COUNT($C306:F306)&lt;'Contas a Receber'!$F306,'Contas a Receber'!$E306/'Contas a Receber'!$F306,"")))</f>
        <v>#N/A</v>
      </c>
      <c r="H306" s="17" t="e">
        <f>IF(VLOOKUP($B306,'Contas a Receber'!$C306:$G306,5,FALSE)&gt;H$1,"",IF(VLOOKUP($B306,'Contas a Receber'!$C306:$G306,5,FALSE)=H$1,'Contas a Receber'!$E306/'Contas a Receber'!$F306,IF(COUNT($C306:G306)&lt;'Contas a Receber'!$F306,'Contas a Receber'!$E306/'Contas a Receber'!$F306,"")))</f>
        <v>#N/A</v>
      </c>
      <c r="I306" s="17" t="e">
        <f>IF(VLOOKUP($B306,'Contas a Receber'!$C306:$G306,5,FALSE)&gt;I$1,"",IF(VLOOKUP($B306,'Contas a Receber'!$C306:$G306,5,FALSE)=I$1,'Contas a Receber'!$E306/'Contas a Receber'!$F306,IF(COUNT($C306:H306)&lt;'Contas a Receber'!$F306,'Contas a Receber'!$E306/'Contas a Receber'!$F306,"")))</f>
        <v>#N/A</v>
      </c>
      <c r="J306" s="17" t="e">
        <f>IF(VLOOKUP($B306,'Contas a Receber'!$C306:$G306,5,FALSE)&gt;J$1,"",IF(VLOOKUP($B306,'Contas a Receber'!$C306:$G306,5,FALSE)=J$1,'Contas a Receber'!$E306/'Contas a Receber'!$F306,IF(COUNT($C306:I306)&lt;'Contas a Receber'!$F306,'Contas a Receber'!$E306/'Contas a Receber'!$F306,"")))</f>
        <v>#N/A</v>
      </c>
      <c r="K306" s="17" t="e">
        <f>IF(VLOOKUP($B306,'Contas a Receber'!$C306:$G306,5,FALSE)&gt;K$1,"",IF(VLOOKUP($B306,'Contas a Receber'!$C306:$G306,5,FALSE)=K$1,'Contas a Receber'!$E306/'Contas a Receber'!$F306,IF(COUNT($C306:J306)&lt;'Contas a Receber'!$F306,'Contas a Receber'!$E306/'Contas a Receber'!$F306,"")))</f>
        <v>#N/A</v>
      </c>
      <c r="L306" s="17" t="e">
        <f>IF(VLOOKUP($B306,'Contas a Receber'!$C306:$G306,5,FALSE)&gt;L$1,"",IF(VLOOKUP($B306,'Contas a Receber'!$C306:$G306,5,FALSE)=L$1,'Contas a Receber'!$E306/'Contas a Receber'!$F306,IF(COUNT($C306:K306)&lt;'Contas a Receber'!$F306,'Contas a Receber'!$E306/'Contas a Receber'!$F306,"")))</f>
        <v>#N/A</v>
      </c>
      <c r="M306" s="17" t="e">
        <f>IF(VLOOKUP($B306,'Contas a Receber'!$C306:$G306,5,FALSE)&gt;M$1,"",IF(VLOOKUP($B306,'Contas a Receber'!$C306:$G306,5,FALSE)=M$1,'Contas a Receber'!$E306/'Contas a Receber'!$F306,IF(COUNT($C306:L306)&lt;'Contas a Receber'!$F306,'Contas a Receber'!$E306/'Contas a Receber'!$F306,"")))</f>
        <v>#N/A</v>
      </c>
      <c r="N306" s="17" t="e">
        <f>IF(VLOOKUP($B306,'Contas a Receber'!$C306:$G306,5,FALSE)&gt;N$1,"",IF(VLOOKUP($B306,'Contas a Receber'!$C306:$G306,5,FALSE)=N$1,'Contas a Receber'!$E306/'Contas a Receber'!$F306,IF(COUNT($C306:M306)&lt;'Contas a Receber'!$F306,'Contas a Receber'!$E306/'Contas a Receber'!$F306,"")))</f>
        <v>#N/A</v>
      </c>
    </row>
    <row r="307" spans="2:14">
      <c r="B307" s="17">
        <f>'Contas a Receber'!C307</f>
        <v>0</v>
      </c>
      <c r="C307" s="17" t="e">
        <f>IF(VLOOKUP($B307,'Contas a Receber'!$C307:$F307,2,FALSE)=C$2,'Contas a Receber'!$E307/'Contas a Receber'!$F307,"")</f>
        <v>#N/A</v>
      </c>
      <c r="D307" s="17" t="e">
        <f>IF(VLOOKUP($B307,'Contas a Receber'!$C307:$G307,5,FALSE)&gt;D$1,"",IF(VLOOKUP($B307,'Contas a Receber'!$C307:$G307,5,FALSE)=D$1,'Contas a Receber'!$E307/'Contas a Receber'!$F307,IF(COUNT($C307:C307)&lt;'Contas a Receber'!$F307,'Contas a Receber'!$E307/'Contas a Receber'!$F307,"")))</f>
        <v>#N/A</v>
      </c>
      <c r="E307" s="17" t="e">
        <f>IF(VLOOKUP($B307,'Contas a Receber'!$C307:$G307,5,FALSE)&gt;E$1,"",IF(VLOOKUP($B307,'Contas a Receber'!$C307:$G307,5,FALSE)=E$1,'Contas a Receber'!$E307/'Contas a Receber'!$F307,IF(COUNT($C307:D307)&lt;'Contas a Receber'!$F307,'Contas a Receber'!$E307/'Contas a Receber'!$F307,"")))</f>
        <v>#N/A</v>
      </c>
      <c r="F307" s="17" t="e">
        <f>IF(VLOOKUP($B307,'Contas a Receber'!$C307:$G307,5,FALSE)&gt;F$1,"",IF(VLOOKUP($B307,'Contas a Receber'!$C307:$G307,5,FALSE)=F$1,'Contas a Receber'!$E307/'Contas a Receber'!$F307,IF(COUNT($C307:E307)&lt;'Contas a Receber'!$F307,'Contas a Receber'!$E307/'Contas a Receber'!$F307,"")))</f>
        <v>#N/A</v>
      </c>
      <c r="G307" s="17" t="e">
        <f>IF(VLOOKUP($B307,'Contas a Receber'!$C307:$G307,5,FALSE)&gt;G$1,"",IF(VLOOKUP($B307,'Contas a Receber'!$C307:$G307,5,FALSE)=G$1,'Contas a Receber'!$E307/'Contas a Receber'!$F307,IF(COUNT($C307:F307)&lt;'Contas a Receber'!$F307,'Contas a Receber'!$E307/'Contas a Receber'!$F307,"")))</f>
        <v>#N/A</v>
      </c>
      <c r="H307" s="17" t="e">
        <f>IF(VLOOKUP($B307,'Contas a Receber'!$C307:$G307,5,FALSE)&gt;H$1,"",IF(VLOOKUP($B307,'Contas a Receber'!$C307:$G307,5,FALSE)=H$1,'Contas a Receber'!$E307/'Contas a Receber'!$F307,IF(COUNT($C307:G307)&lt;'Contas a Receber'!$F307,'Contas a Receber'!$E307/'Contas a Receber'!$F307,"")))</f>
        <v>#N/A</v>
      </c>
      <c r="I307" s="17" t="e">
        <f>IF(VLOOKUP($B307,'Contas a Receber'!$C307:$G307,5,FALSE)&gt;I$1,"",IF(VLOOKUP($B307,'Contas a Receber'!$C307:$G307,5,FALSE)=I$1,'Contas a Receber'!$E307/'Contas a Receber'!$F307,IF(COUNT($C307:H307)&lt;'Contas a Receber'!$F307,'Contas a Receber'!$E307/'Contas a Receber'!$F307,"")))</f>
        <v>#N/A</v>
      </c>
      <c r="J307" s="17" t="e">
        <f>IF(VLOOKUP($B307,'Contas a Receber'!$C307:$G307,5,FALSE)&gt;J$1,"",IF(VLOOKUP($B307,'Contas a Receber'!$C307:$G307,5,FALSE)=J$1,'Contas a Receber'!$E307/'Contas a Receber'!$F307,IF(COUNT($C307:I307)&lt;'Contas a Receber'!$F307,'Contas a Receber'!$E307/'Contas a Receber'!$F307,"")))</f>
        <v>#N/A</v>
      </c>
      <c r="K307" s="17" t="e">
        <f>IF(VLOOKUP($B307,'Contas a Receber'!$C307:$G307,5,FALSE)&gt;K$1,"",IF(VLOOKUP($B307,'Contas a Receber'!$C307:$G307,5,FALSE)=K$1,'Contas a Receber'!$E307/'Contas a Receber'!$F307,IF(COUNT($C307:J307)&lt;'Contas a Receber'!$F307,'Contas a Receber'!$E307/'Contas a Receber'!$F307,"")))</f>
        <v>#N/A</v>
      </c>
      <c r="L307" s="17" t="e">
        <f>IF(VLOOKUP($B307,'Contas a Receber'!$C307:$G307,5,FALSE)&gt;L$1,"",IF(VLOOKUP($B307,'Contas a Receber'!$C307:$G307,5,FALSE)=L$1,'Contas a Receber'!$E307/'Contas a Receber'!$F307,IF(COUNT($C307:K307)&lt;'Contas a Receber'!$F307,'Contas a Receber'!$E307/'Contas a Receber'!$F307,"")))</f>
        <v>#N/A</v>
      </c>
      <c r="M307" s="17" t="e">
        <f>IF(VLOOKUP($B307,'Contas a Receber'!$C307:$G307,5,FALSE)&gt;M$1,"",IF(VLOOKUP($B307,'Contas a Receber'!$C307:$G307,5,FALSE)=M$1,'Contas a Receber'!$E307/'Contas a Receber'!$F307,IF(COUNT($C307:L307)&lt;'Contas a Receber'!$F307,'Contas a Receber'!$E307/'Contas a Receber'!$F307,"")))</f>
        <v>#N/A</v>
      </c>
      <c r="N307" s="17" t="e">
        <f>IF(VLOOKUP($B307,'Contas a Receber'!$C307:$G307,5,FALSE)&gt;N$1,"",IF(VLOOKUP($B307,'Contas a Receber'!$C307:$G307,5,FALSE)=N$1,'Contas a Receber'!$E307/'Contas a Receber'!$F307,IF(COUNT($C307:M307)&lt;'Contas a Receber'!$F307,'Contas a Receber'!$E307/'Contas a Receber'!$F307,"")))</f>
        <v>#N/A</v>
      </c>
    </row>
    <row r="308" spans="2:14">
      <c r="B308" s="17">
        <f>'Contas a Receber'!C308</f>
        <v>0</v>
      </c>
      <c r="C308" s="17" t="e">
        <f>IF(VLOOKUP($B308,'Contas a Receber'!$C308:$F308,2,FALSE)=C$2,'Contas a Receber'!$E308/'Contas a Receber'!$F308,"")</f>
        <v>#N/A</v>
      </c>
      <c r="D308" s="17" t="e">
        <f>IF(VLOOKUP($B308,'Contas a Receber'!$C308:$G308,5,FALSE)&gt;D$1,"",IF(VLOOKUP($B308,'Contas a Receber'!$C308:$G308,5,FALSE)=D$1,'Contas a Receber'!$E308/'Contas a Receber'!$F308,IF(COUNT($C308:C308)&lt;'Contas a Receber'!$F308,'Contas a Receber'!$E308/'Contas a Receber'!$F308,"")))</f>
        <v>#N/A</v>
      </c>
      <c r="E308" s="17" t="e">
        <f>IF(VLOOKUP($B308,'Contas a Receber'!$C308:$G308,5,FALSE)&gt;E$1,"",IF(VLOOKUP($B308,'Contas a Receber'!$C308:$G308,5,FALSE)=E$1,'Contas a Receber'!$E308/'Contas a Receber'!$F308,IF(COUNT($C308:D308)&lt;'Contas a Receber'!$F308,'Contas a Receber'!$E308/'Contas a Receber'!$F308,"")))</f>
        <v>#N/A</v>
      </c>
      <c r="F308" s="17" t="e">
        <f>IF(VLOOKUP($B308,'Contas a Receber'!$C308:$G308,5,FALSE)&gt;F$1,"",IF(VLOOKUP($B308,'Contas a Receber'!$C308:$G308,5,FALSE)=F$1,'Contas a Receber'!$E308/'Contas a Receber'!$F308,IF(COUNT($C308:E308)&lt;'Contas a Receber'!$F308,'Contas a Receber'!$E308/'Contas a Receber'!$F308,"")))</f>
        <v>#N/A</v>
      </c>
      <c r="G308" s="17" t="e">
        <f>IF(VLOOKUP($B308,'Contas a Receber'!$C308:$G308,5,FALSE)&gt;G$1,"",IF(VLOOKUP($B308,'Contas a Receber'!$C308:$G308,5,FALSE)=G$1,'Contas a Receber'!$E308/'Contas a Receber'!$F308,IF(COUNT($C308:F308)&lt;'Contas a Receber'!$F308,'Contas a Receber'!$E308/'Contas a Receber'!$F308,"")))</f>
        <v>#N/A</v>
      </c>
      <c r="H308" s="17" t="e">
        <f>IF(VLOOKUP($B308,'Contas a Receber'!$C308:$G308,5,FALSE)&gt;H$1,"",IF(VLOOKUP($B308,'Contas a Receber'!$C308:$G308,5,FALSE)=H$1,'Contas a Receber'!$E308/'Contas a Receber'!$F308,IF(COUNT($C308:G308)&lt;'Contas a Receber'!$F308,'Contas a Receber'!$E308/'Contas a Receber'!$F308,"")))</f>
        <v>#N/A</v>
      </c>
      <c r="I308" s="17" t="e">
        <f>IF(VLOOKUP($B308,'Contas a Receber'!$C308:$G308,5,FALSE)&gt;I$1,"",IF(VLOOKUP($B308,'Contas a Receber'!$C308:$G308,5,FALSE)=I$1,'Contas a Receber'!$E308/'Contas a Receber'!$F308,IF(COUNT($C308:H308)&lt;'Contas a Receber'!$F308,'Contas a Receber'!$E308/'Contas a Receber'!$F308,"")))</f>
        <v>#N/A</v>
      </c>
      <c r="J308" s="17" t="e">
        <f>IF(VLOOKUP($B308,'Contas a Receber'!$C308:$G308,5,FALSE)&gt;J$1,"",IF(VLOOKUP($B308,'Contas a Receber'!$C308:$G308,5,FALSE)=J$1,'Contas a Receber'!$E308/'Contas a Receber'!$F308,IF(COUNT($C308:I308)&lt;'Contas a Receber'!$F308,'Contas a Receber'!$E308/'Contas a Receber'!$F308,"")))</f>
        <v>#N/A</v>
      </c>
      <c r="K308" s="17" t="e">
        <f>IF(VLOOKUP($B308,'Contas a Receber'!$C308:$G308,5,FALSE)&gt;K$1,"",IF(VLOOKUP($B308,'Contas a Receber'!$C308:$G308,5,FALSE)=K$1,'Contas a Receber'!$E308/'Contas a Receber'!$F308,IF(COUNT($C308:J308)&lt;'Contas a Receber'!$F308,'Contas a Receber'!$E308/'Contas a Receber'!$F308,"")))</f>
        <v>#N/A</v>
      </c>
      <c r="L308" s="17" t="e">
        <f>IF(VLOOKUP($B308,'Contas a Receber'!$C308:$G308,5,FALSE)&gt;L$1,"",IF(VLOOKUP($B308,'Contas a Receber'!$C308:$G308,5,FALSE)=L$1,'Contas a Receber'!$E308/'Contas a Receber'!$F308,IF(COUNT($C308:K308)&lt;'Contas a Receber'!$F308,'Contas a Receber'!$E308/'Contas a Receber'!$F308,"")))</f>
        <v>#N/A</v>
      </c>
      <c r="M308" s="17" t="e">
        <f>IF(VLOOKUP($B308,'Contas a Receber'!$C308:$G308,5,FALSE)&gt;M$1,"",IF(VLOOKUP($B308,'Contas a Receber'!$C308:$G308,5,FALSE)=M$1,'Contas a Receber'!$E308/'Contas a Receber'!$F308,IF(COUNT($C308:L308)&lt;'Contas a Receber'!$F308,'Contas a Receber'!$E308/'Contas a Receber'!$F308,"")))</f>
        <v>#N/A</v>
      </c>
      <c r="N308" s="17" t="e">
        <f>IF(VLOOKUP($B308,'Contas a Receber'!$C308:$G308,5,FALSE)&gt;N$1,"",IF(VLOOKUP($B308,'Contas a Receber'!$C308:$G308,5,FALSE)=N$1,'Contas a Receber'!$E308/'Contas a Receber'!$F308,IF(COUNT($C308:M308)&lt;'Contas a Receber'!$F308,'Contas a Receber'!$E308/'Contas a Receber'!$F308,"")))</f>
        <v>#N/A</v>
      </c>
    </row>
    <row r="309" spans="2:14">
      <c r="B309" s="17">
        <f>'Contas a Receber'!C309</f>
        <v>0</v>
      </c>
      <c r="C309" s="17" t="e">
        <f>IF(VLOOKUP($B309,'Contas a Receber'!$C309:$F309,2,FALSE)=C$2,'Contas a Receber'!$E309/'Contas a Receber'!$F309,"")</f>
        <v>#N/A</v>
      </c>
      <c r="D309" s="17" t="e">
        <f>IF(VLOOKUP($B309,'Contas a Receber'!$C309:$G309,5,FALSE)&gt;D$1,"",IF(VLOOKUP($B309,'Contas a Receber'!$C309:$G309,5,FALSE)=D$1,'Contas a Receber'!$E309/'Contas a Receber'!$F309,IF(COUNT($C309:C309)&lt;'Contas a Receber'!$F309,'Contas a Receber'!$E309/'Contas a Receber'!$F309,"")))</f>
        <v>#N/A</v>
      </c>
      <c r="E309" s="17" t="e">
        <f>IF(VLOOKUP($B309,'Contas a Receber'!$C309:$G309,5,FALSE)&gt;E$1,"",IF(VLOOKUP($B309,'Contas a Receber'!$C309:$G309,5,FALSE)=E$1,'Contas a Receber'!$E309/'Contas a Receber'!$F309,IF(COUNT($C309:D309)&lt;'Contas a Receber'!$F309,'Contas a Receber'!$E309/'Contas a Receber'!$F309,"")))</f>
        <v>#N/A</v>
      </c>
      <c r="F309" s="17" t="e">
        <f>IF(VLOOKUP($B309,'Contas a Receber'!$C309:$G309,5,FALSE)&gt;F$1,"",IF(VLOOKUP($B309,'Contas a Receber'!$C309:$G309,5,FALSE)=F$1,'Contas a Receber'!$E309/'Contas a Receber'!$F309,IF(COUNT($C309:E309)&lt;'Contas a Receber'!$F309,'Contas a Receber'!$E309/'Contas a Receber'!$F309,"")))</f>
        <v>#N/A</v>
      </c>
      <c r="G309" s="17" t="e">
        <f>IF(VLOOKUP($B309,'Contas a Receber'!$C309:$G309,5,FALSE)&gt;G$1,"",IF(VLOOKUP($B309,'Contas a Receber'!$C309:$G309,5,FALSE)=G$1,'Contas a Receber'!$E309/'Contas a Receber'!$F309,IF(COUNT($C309:F309)&lt;'Contas a Receber'!$F309,'Contas a Receber'!$E309/'Contas a Receber'!$F309,"")))</f>
        <v>#N/A</v>
      </c>
      <c r="H309" s="17" t="e">
        <f>IF(VLOOKUP($B309,'Contas a Receber'!$C309:$G309,5,FALSE)&gt;H$1,"",IF(VLOOKUP($B309,'Contas a Receber'!$C309:$G309,5,FALSE)=H$1,'Contas a Receber'!$E309/'Contas a Receber'!$F309,IF(COUNT($C309:G309)&lt;'Contas a Receber'!$F309,'Contas a Receber'!$E309/'Contas a Receber'!$F309,"")))</f>
        <v>#N/A</v>
      </c>
      <c r="I309" s="17" t="e">
        <f>IF(VLOOKUP($B309,'Contas a Receber'!$C309:$G309,5,FALSE)&gt;I$1,"",IF(VLOOKUP($B309,'Contas a Receber'!$C309:$G309,5,FALSE)=I$1,'Contas a Receber'!$E309/'Contas a Receber'!$F309,IF(COUNT($C309:H309)&lt;'Contas a Receber'!$F309,'Contas a Receber'!$E309/'Contas a Receber'!$F309,"")))</f>
        <v>#N/A</v>
      </c>
      <c r="J309" s="17" t="e">
        <f>IF(VLOOKUP($B309,'Contas a Receber'!$C309:$G309,5,FALSE)&gt;J$1,"",IF(VLOOKUP($B309,'Contas a Receber'!$C309:$G309,5,FALSE)=J$1,'Contas a Receber'!$E309/'Contas a Receber'!$F309,IF(COUNT($C309:I309)&lt;'Contas a Receber'!$F309,'Contas a Receber'!$E309/'Contas a Receber'!$F309,"")))</f>
        <v>#N/A</v>
      </c>
      <c r="K309" s="17" t="e">
        <f>IF(VLOOKUP($B309,'Contas a Receber'!$C309:$G309,5,FALSE)&gt;K$1,"",IF(VLOOKUP($B309,'Contas a Receber'!$C309:$G309,5,FALSE)=K$1,'Contas a Receber'!$E309/'Contas a Receber'!$F309,IF(COUNT($C309:J309)&lt;'Contas a Receber'!$F309,'Contas a Receber'!$E309/'Contas a Receber'!$F309,"")))</f>
        <v>#N/A</v>
      </c>
      <c r="L309" s="17" t="e">
        <f>IF(VLOOKUP($B309,'Contas a Receber'!$C309:$G309,5,FALSE)&gt;L$1,"",IF(VLOOKUP($B309,'Contas a Receber'!$C309:$G309,5,FALSE)=L$1,'Contas a Receber'!$E309/'Contas a Receber'!$F309,IF(COUNT($C309:K309)&lt;'Contas a Receber'!$F309,'Contas a Receber'!$E309/'Contas a Receber'!$F309,"")))</f>
        <v>#N/A</v>
      </c>
      <c r="M309" s="17" t="e">
        <f>IF(VLOOKUP($B309,'Contas a Receber'!$C309:$G309,5,FALSE)&gt;M$1,"",IF(VLOOKUP($B309,'Contas a Receber'!$C309:$G309,5,FALSE)=M$1,'Contas a Receber'!$E309/'Contas a Receber'!$F309,IF(COUNT($C309:L309)&lt;'Contas a Receber'!$F309,'Contas a Receber'!$E309/'Contas a Receber'!$F309,"")))</f>
        <v>#N/A</v>
      </c>
      <c r="N309" s="17" t="e">
        <f>IF(VLOOKUP($B309,'Contas a Receber'!$C309:$G309,5,FALSE)&gt;N$1,"",IF(VLOOKUP($B309,'Contas a Receber'!$C309:$G309,5,FALSE)=N$1,'Contas a Receber'!$E309/'Contas a Receber'!$F309,IF(COUNT($C309:M309)&lt;'Contas a Receber'!$F309,'Contas a Receber'!$E309/'Contas a Receber'!$F309,"")))</f>
        <v>#N/A</v>
      </c>
    </row>
    <row r="310" spans="2:14">
      <c r="B310" s="17">
        <f>'Contas a Receber'!C310</f>
        <v>0</v>
      </c>
      <c r="C310" s="17" t="e">
        <f>IF(VLOOKUP($B310,'Contas a Receber'!$C310:$F310,2,FALSE)=C$2,'Contas a Receber'!$E310/'Contas a Receber'!$F310,"")</f>
        <v>#N/A</v>
      </c>
      <c r="D310" s="17" t="e">
        <f>IF(VLOOKUP($B310,'Contas a Receber'!$C310:$G310,5,FALSE)&gt;D$1,"",IF(VLOOKUP($B310,'Contas a Receber'!$C310:$G310,5,FALSE)=D$1,'Contas a Receber'!$E310/'Contas a Receber'!$F310,IF(COUNT($C310:C310)&lt;'Contas a Receber'!$F310,'Contas a Receber'!$E310/'Contas a Receber'!$F310,"")))</f>
        <v>#N/A</v>
      </c>
      <c r="E310" s="17" t="e">
        <f>IF(VLOOKUP($B310,'Contas a Receber'!$C310:$G310,5,FALSE)&gt;E$1,"",IF(VLOOKUP($B310,'Contas a Receber'!$C310:$G310,5,FALSE)=E$1,'Contas a Receber'!$E310/'Contas a Receber'!$F310,IF(COUNT($C310:D310)&lt;'Contas a Receber'!$F310,'Contas a Receber'!$E310/'Contas a Receber'!$F310,"")))</f>
        <v>#N/A</v>
      </c>
      <c r="F310" s="17" t="e">
        <f>IF(VLOOKUP($B310,'Contas a Receber'!$C310:$G310,5,FALSE)&gt;F$1,"",IF(VLOOKUP($B310,'Contas a Receber'!$C310:$G310,5,FALSE)=F$1,'Contas a Receber'!$E310/'Contas a Receber'!$F310,IF(COUNT($C310:E310)&lt;'Contas a Receber'!$F310,'Contas a Receber'!$E310/'Contas a Receber'!$F310,"")))</f>
        <v>#N/A</v>
      </c>
      <c r="G310" s="17" t="e">
        <f>IF(VLOOKUP($B310,'Contas a Receber'!$C310:$G310,5,FALSE)&gt;G$1,"",IF(VLOOKUP($B310,'Contas a Receber'!$C310:$G310,5,FALSE)=G$1,'Contas a Receber'!$E310/'Contas a Receber'!$F310,IF(COUNT($C310:F310)&lt;'Contas a Receber'!$F310,'Contas a Receber'!$E310/'Contas a Receber'!$F310,"")))</f>
        <v>#N/A</v>
      </c>
      <c r="H310" s="17" t="e">
        <f>IF(VLOOKUP($B310,'Contas a Receber'!$C310:$G310,5,FALSE)&gt;H$1,"",IF(VLOOKUP($B310,'Contas a Receber'!$C310:$G310,5,FALSE)=H$1,'Contas a Receber'!$E310/'Contas a Receber'!$F310,IF(COUNT($C310:G310)&lt;'Contas a Receber'!$F310,'Contas a Receber'!$E310/'Contas a Receber'!$F310,"")))</f>
        <v>#N/A</v>
      </c>
      <c r="I310" s="17" t="e">
        <f>IF(VLOOKUP($B310,'Contas a Receber'!$C310:$G310,5,FALSE)&gt;I$1,"",IF(VLOOKUP($B310,'Contas a Receber'!$C310:$G310,5,FALSE)=I$1,'Contas a Receber'!$E310/'Contas a Receber'!$F310,IF(COUNT($C310:H310)&lt;'Contas a Receber'!$F310,'Contas a Receber'!$E310/'Contas a Receber'!$F310,"")))</f>
        <v>#N/A</v>
      </c>
      <c r="J310" s="17" t="e">
        <f>IF(VLOOKUP($B310,'Contas a Receber'!$C310:$G310,5,FALSE)&gt;J$1,"",IF(VLOOKUP($B310,'Contas a Receber'!$C310:$G310,5,FALSE)=J$1,'Contas a Receber'!$E310/'Contas a Receber'!$F310,IF(COUNT($C310:I310)&lt;'Contas a Receber'!$F310,'Contas a Receber'!$E310/'Contas a Receber'!$F310,"")))</f>
        <v>#N/A</v>
      </c>
      <c r="K310" s="17" t="e">
        <f>IF(VLOOKUP($B310,'Contas a Receber'!$C310:$G310,5,FALSE)&gt;K$1,"",IF(VLOOKUP($B310,'Contas a Receber'!$C310:$G310,5,FALSE)=K$1,'Contas a Receber'!$E310/'Contas a Receber'!$F310,IF(COUNT($C310:J310)&lt;'Contas a Receber'!$F310,'Contas a Receber'!$E310/'Contas a Receber'!$F310,"")))</f>
        <v>#N/A</v>
      </c>
      <c r="L310" s="17" t="e">
        <f>IF(VLOOKUP($B310,'Contas a Receber'!$C310:$G310,5,FALSE)&gt;L$1,"",IF(VLOOKUP($B310,'Contas a Receber'!$C310:$G310,5,FALSE)=L$1,'Contas a Receber'!$E310/'Contas a Receber'!$F310,IF(COUNT($C310:K310)&lt;'Contas a Receber'!$F310,'Contas a Receber'!$E310/'Contas a Receber'!$F310,"")))</f>
        <v>#N/A</v>
      </c>
      <c r="M310" s="17" t="e">
        <f>IF(VLOOKUP($B310,'Contas a Receber'!$C310:$G310,5,FALSE)&gt;M$1,"",IF(VLOOKUP($B310,'Contas a Receber'!$C310:$G310,5,FALSE)=M$1,'Contas a Receber'!$E310/'Contas a Receber'!$F310,IF(COUNT($C310:L310)&lt;'Contas a Receber'!$F310,'Contas a Receber'!$E310/'Contas a Receber'!$F310,"")))</f>
        <v>#N/A</v>
      </c>
      <c r="N310" s="17" t="e">
        <f>IF(VLOOKUP($B310,'Contas a Receber'!$C310:$G310,5,FALSE)&gt;N$1,"",IF(VLOOKUP($B310,'Contas a Receber'!$C310:$G310,5,FALSE)=N$1,'Contas a Receber'!$E310/'Contas a Receber'!$F310,IF(COUNT($C310:M310)&lt;'Contas a Receber'!$F310,'Contas a Receber'!$E310/'Contas a Receber'!$F310,"")))</f>
        <v>#N/A</v>
      </c>
    </row>
    <row r="311" spans="2:14">
      <c r="B311" s="17">
        <f>'Contas a Receber'!C311</f>
        <v>0</v>
      </c>
      <c r="C311" s="17" t="e">
        <f>IF(VLOOKUP($B311,'Contas a Receber'!$C311:$F311,2,FALSE)=C$2,'Contas a Receber'!$E311/'Contas a Receber'!$F311,"")</f>
        <v>#N/A</v>
      </c>
      <c r="D311" s="17" t="e">
        <f>IF(VLOOKUP($B311,'Contas a Receber'!$C311:$G311,5,FALSE)&gt;D$1,"",IF(VLOOKUP($B311,'Contas a Receber'!$C311:$G311,5,FALSE)=D$1,'Contas a Receber'!$E311/'Contas a Receber'!$F311,IF(COUNT($C311:C311)&lt;'Contas a Receber'!$F311,'Contas a Receber'!$E311/'Contas a Receber'!$F311,"")))</f>
        <v>#N/A</v>
      </c>
      <c r="E311" s="17" t="e">
        <f>IF(VLOOKUP($B311,'Contas a Receber'!$C311:$G311,5,FALSE)&gt;E$1,"",IF(VLOOKUP($B311,'Contas a Receber'!$C311:$G311,5,FALSE)=E$1,'Contas a Receber'!$E311/'Contas a Receber'!$F311,IF(COUNT($C311:D311)&lt;'Contas a Receber'!$F311,'Contas a Receber'!$E311/'Contas a Receber'!$F311,"")))</f>
        <v>#N/A</v>
      </c>
      <c r="F311" s="17" t="e">
        <f>IF(VLOOKUP($B311,'Contas a Receber'!$C311:$G311,5,FALSE)&gt;F$1,"",IF(VLOOKUP($B311,'Contas a Receber'!$C311:$G311,5,FALSE)=F$1,'Contas a Receber'!$E311/'Contas a Receber'!$F311,IF(COUNT($C311:E311)&lt;'Contas a Receber'!$F311,'Contas a Receber'!$E311/'Contas a Receber'!$F311,"")))</f>
        <v>#N/A</v>
      </c>
      <c r="G311" s="17" t="e">
        <f>IF(VLOOKUP($B311,'Contas a Receber'!$C311:$G311,5,FALSE)&gt;G$1,"",IF(VLOOKUP($B311,'Contas a Receber'!$C311:$G311,5,FALSE)=G$1,'Contas a Receber'!$E311/'Contas a Receber'!$F311,IF(COUNT($C311:F311)&lt;'Contas a Receber'!$F311,'Contas a Receber'!$E311/'Contas a Receber'!$F311,"")))</f>
        <v>#N/A</v>
      </c>
      <c r="H311" s="17" t="e">
        <f>IF(VLOOKUP($B311,'Contas a Receber'!$C311:$G311,5,FALSE)&gt;H$1,"",IF(VLOOKUP($B311,'Contas a Receber'!$C311:$G311,5,FALSE)=H$1,'Contas a Receber'!$E311/'Contas a Receber'!$F311,IF(COUNT($C311:G311)&lt;'Contas a Receber'!$F311,'Contas a Receber'!$E311/'Contas a Receber'!$F311,"")))</f>
        <v>#N/A</v>
      </c>
      <c r="I311" s="17" t="e">
        <f>IF(VLOOKUP($B311,'Contas a Receber'!$C311:$G311,5,FALSE)&gt;I$1,"",IF(VLOOKUP($B311,'Contas a Receber'!$C311:$G311,5,FALSE)=I$1,'Contas a Receber'!$E311/'Contas a Receber'!$F311,IF(COUNT($C311:H311)&lt;'Contas a Receber'!$F311,'Contas a Receber'!$E311/'Contas a Receber'!$F311,"")))</f>
        <v>#N/A</v>
      </c>
      <c r="J311" s="17" t="e">
        <f>IF(VLOOKUP($B311,'Contas a Receber'!$C311:$G311,5,FALSE)&gt;J$1,"",IF(VLOOKUP($B311,'Contas a Receber'!$C311:$G311,5,FALSE)=J$1,'Contas a Receber'!$E311/'Contas a Receber'!$F311,IF(COUNT($C311:I311)&lt;'Contas a Receber'!$F311,'Contas a Receber'!$E311/'Contas a Receber'!$F311,"")))</f>
        <v>#N/A</v>
      </c>
      <c r="K311" s="17" t="e">
        <f>IF(VLOOKUP($B311,'Contas a Receber'!$C311:$G311,5,FALSE)&gt;K$1,"",IF(VLOOKUP($B311,'Contas a Receber'!$C311:$G311,5,FALSE)=K$1,'Contas a Receber'!$E311/'Contas a Receber'!$F311,IF(COUNT($C311:J311)&lt;'Contas a Receber'!$F311,'Contas a Receber'!$E311/'Contas a Receber'!$F311,"")))</f>
        <v>#N/A</v>
      </c>
      <c r="L311" s="17" t="e">
        <f>IF(VLOOKUP($B311,'Contas a Receber'!$C311:$G311,5,FALSE)&gt;L$1,"",IF(VLOOKUP($B311,'Contas a Receber'!$C311:$G311,5,FALSE)=L$1,'Contas a Receber'!$E311/'Contas a Receber'!$F311,IF(COUNT($C311:K311)&lt;'Contas a Receber'!$F311,'Contas a Receber'!$E311/'Contas a Receber'!$F311,"")))</f>
        <v>#N/A</v>
      </c>
      <c r="M311" s="17" t="e">
        <f>IF(VLOOKUP($B311,'Contas a Receber'!$C311:$G311,5,FALSE)&gt;M$1,"",IF(VLOOKUP($B311,'Contas a Receber'!$C311:$G311,5,FALSE)=M$1,'Contas a Receber'!$E311/'Contas a Receber'!$F311,IF(COUNT($C311:L311)&lt;'Contas a Receber'!$F311,'Contas a Receber'!$E311/'Contas a Receber'!$F311,"")))</f>
        <v>#N/A</v>
      </c>
      <c r="N311" s="17" t="e">
        <f>IF(VLOOKUP($B311,'Contas a Receber'!$C311:$G311,5,FALSE)&gt;N$1,"",IF(VLOOKUP($B311,'Contas a Receber'!$C311:$G311,5,FALSE)=N$1,'Contas a Receber'!$E311/'Contas a Receber'!$F311,IF(COUNT($C311:M311)&lt;'Contas a Receber'!$F311,'Contas a Receber'!$E311/'Contas a Receber'!$F311,"")))</f>
        <v>#N/A</v>
      </c>
    </row>
    <row r="312" spans="2:14">
      <c r="B312" s="17">
        <f>'Contas a Receber'!C312</f>
        <v>0</v>
      </c>
      <c r="C312" s="17" t="e">
        <f>IF(VLOOKUP($B312,'Contas a Receber'!$C312:$F312,2,FALSE)=C$2,'Contas a Receber'!$E312/'Contas a Receber'!$F312,"")</f>
        <v>#N/A</v>
      </c>
      <c r="D312" s="17" t="e">
        <f>IF(VLOOKUP($B312,'Contas a Receber'!$C312:$G312,5,FALSE)&gt;D$1,"",IF(VLOOKUP($B312,'Contas a Receber'!$C312:$G312,5,FALSE)=D$1,'Contas a Receber'!$E312/'Contas a Receber'!$F312,IF(COUNT($C312:C312)&lt;'Contas a Receber'!$F312,'Contas a Receber'!$E312/'Contas a Receber'!$F312,"")))</f>
        <v>#N/A</v>
      </c>
      <c r="E312" s="17" t="e">
        <f>IF(VLOOKUP($B312,'Contas a Receber'!$C312:$G312,5,FALSE)&gt;E$1,"",IF(VLOOKUP($B312,'Contas a Receber'!$C312:$G312,5,FALSE)=E$1,'Contas a Receber'!$E312/'Contas a Receber'!$F312,IF(COUNT($C312:D312)&lt;'Contas a Receber'!$F312,'Contas a Receber'!$E312/'Contas a Receber'!$F312,"")))</f>
        <v>#N/A</v>
      </c>
      <c r="F312" s="17" t="e">
        <f>IF(VLOOKUP($B312,'Contas a Receber'!$C312:$G312,5,FALSE)&gt;F$1,"",IF(VLOOKUP($B312,'Contas a Receber'!$C312:$G312,5,FALSE)=F$1,'Contas a Receber'!$E312/'Contas a Receber'!$F312,IF(COUNT($C312:E312)&lt;'Contas a Receber'!$F312,'Contas a Receber'!$E312/'Contas a Receber'!$F312,"")))</f>
        <v>#N/A</v>
      </c>
      <c r="G312" s="17" t="e">
        <f>IF(VLOOKUP($B312,'Contas a Receber'!$C312:$G312,5,FALSE)&gt;G$1,"",IF(VLOOKUP($B312,'Contas a Receber'!$C312:$G312,5,FALSE)=G$1,'Contas a Receber'!$E312/'Contas a Receber'!$F312,IF(COUNT($C312:F312)&lt;'Contas a Receber'!$F312,'Contas a Receber'!$E312/'Contas a Receber'!$F312,"")))</f>
        <v>#N/A</v>
      </c>
      <c r="H312" s="17" t="e">
        <f>IF(VLOOKUP($B312,'Contas a Receber'!$C312:$G312,5,FALSE)&gt;H$1,"",IF(VLOOKUP($B312,'Contas a Receber'!$C312:$G312,5,FALSE)=H$1,'Contas a Receber'!$E312/'Contas a Receber'!$F312,IF(COUNT($C312:G312)&lt;'Contas a Receber'!$F312,'Contas a Receber'!$E312/'Contas a Receber'!$F312,"")))</f>
        <v>#N/A</v>
      </c>
      <c r="I312" s="17" t="e">
        <f>IF(VLOOKUP($B312,'Contas a Receber'!$C312:$G312,5,FALSE)&gt;I$1,"",IF(VLOOKUP($B312,'Contas a Receber'!$C312:$G312,5,FALSE)=I$1,'Contas a Receber'!$E312/'Contas a Receber'!$F312,IF(COUNT($C312:H312)&lt;'Contas a Receber'!$F312,'Contas a Receber'!$E312/'Contas a Receber'!$F312,"")))</f>
        <v>#N/A</v>
      </c>
      <c r="J312" s="17" t="e">
        <f>IF(VLOOKUP($B312,'Contas a Receber'!$C312:$G312,5,FALSE)&gt;J$1,"",IF(VLOOKUP($B312,'Contas a Receber'!$C312:$G312,5,FALSE)=J$1,'Contas a Receber'!$E312/'Contas a Receber'!$F312,IF(COUNT($C312:I312)&lt;'Contas a Receber'!$F312,'Contas a Receber'!$E312/'Contas a Receber'!$F312,"")))</f>
        <v>#N/A</v>
      </c>
      <c r="K312" s="17" t="e">
        <f>IF(VLOOKUP($B312,'Contas a Receber'!$C312:$G312,5,FALSE)&gt;K$1,"",IF(VLOOKUP($B312,'Contas a Receber'!$C312:$G312,5,FALSE)=K$1,'Contas a Receber'!$E312/'Contas a Receber'!$F312,IF(COUNT($C312:J312)&lt;'Contas a Receber'!$F312,'Contas a Receber'!$E312/'Contas a Receber'!$F312,"")))</f>
        <v>#N/A</v>
      </c>
      <c r="L312" s="17" t="e">
        <f>IF(VLOOKUP($B312,'Contas a Receber'!$C312:$G312,5,FALSE)&gt;L$1,"",IF(VLOOKUP($B312,'Contas a Receber'!$C312:$G312,5,FALSE)=L$1,'Contas a Receber'!$E312/'Contas a Receber'!$F312,IF(COUNT($C312:K312)&lt;'Contas a Receber'!$F312,'Contas a Receber'!$E312/'Contas a Receber'!$F312,"")))</f>
        <v>#N/A</v>
      </c>
      <c r="M312" s="17" t="e">
        <f>IF(VLOOKUP($B312,'Contas a Receber'!$C312:$G312,5,FALSE)&gt;M$1,"",IF(VLOOKUP($B312,'Contas a Receber'!$C312:$G312,5,FALSE)=M$1,'Contas a Receber'!$E312/'Contas a Receber'!$F312,IF(COUNT($C312:L312)&lt;'Contas a Receber'!$F312,'Contas a Receber'!$E312/'Contas a Receber'!$F312,"")))</f>
        <v>#N/A</v>
      </c>
      <c r="N312" s="17" t="e">
        <f>IF(VLOOKUP($B312,'Contas a Receber'!$C312:$G312,5,FALSE)&gt;N$1,"",IF(VLOOKUP($B312,'Contas a Receber'!$C312:$G312,5,FALSE)=N$1,'Contas a Receber'!$E312/'Contas a Receber'!$F312,IF(COUNT($C312:M312)&lt;'Contas a Receber'!$F312,'Contas a Receber'!$E312/'Contas a Receber'!$F312,"")))</f>
        <v>#N/A</v>
      </c>
    </row>
    <row r="313" spans="2:14">
      <c r="B313" s="17">
        <f>'Contas a Receber'!C313</f>
        <v>0</v>
      </c>
      <c r="C313" s="17" t="e">
        <f>IF(VLOOKUP($B313,'Contas a Receber'!$C313:$F313,2,FALSE)=C$2,'Contas a Receber'!$E313/'Contas a Receber'!$F313,"")</f>
        <v>#N/A</v>
      </c>
      <c r="D313" s="17" t="e">
        <f>IF(VLOOKUP($B313,'Contas a Receber'!$C313:$G313,5,FALSE)&gt;D$1,"",IF(VLOOKUP($B313,'Contas a Receber'!$C313:$G313,5,FALSE)=D$1,'Contas a Receber'!$E313/'Contas a Receber'!$F313,IF(COUNT($C313:C313)&lt;'Contas a Receber'!$F313,'Contas a Receber'!$E313/'Contas a Receber'!$F313,"")))</f>
        <v>#N/A</v>
      </c>
      <c r="E313" s="17" t="e">
        <f>IF(VLOOKUP($B313,'Contas a Receber'!$C313:$G313,5,FALSE)&gt;E$1,"",IF(VLOOKUP($B313,'Contas a Receber'!$C313:$G313,5,FALSE)=E$1,'Contas a Receber'!$E313/'Contas a Receber'!$F313,IF(COUNT($C313:D313)&lt;'Contas a Receber'!$F313,'Contas a Receber'!$E313/'Contas a Receber'!$F313,"")))</f>
        <v>#N/A</v>
      </c>
      <c r="F313" s="17" t="e">
        <f>IF(VLOOKUP($B313,'Contas a Receber'!$C313:$G313,5,FALSE)&gt;F$1,"",IF(VLOOKUP($B313,'Contas a Receber'!$C313:$G313,5,FALSE)=F$1,'Contas a Receber'!$E313/'Contas a Receber'!$F313,IF(COUNT($C313:E313)&lt;'Contas a Receber'!$F313,'Contas a Receber'!$E313/'Contas a Receber'!$F313,"")))</f>
        <v>#N/A</v>
      </c>
      <c r="G313" s="17" t="e">
        <f>IF(VLOOKUP($B313,'Contas a Receber'!$C313:$G313,5,FALSE)&gt;G$1,"",IF(VLOOKUP($B313,'Contas a Receber'!$C313:$G313,5,FALSE)=G$1,'Contas a Receber'!$E313/'Contas a Receber'!$F313,IF(COUNT($C313:F313)&lt;'Contas a Receber'!$F313,'Contas a Receber'!$E313/'Contas a Receber'!$F313,"")))</f>
        <v>#N/A</v>
      </c>
      <c r="H313" s="17" t="e">
        <f>IF(VLOOKUP($B313,'Contas a Receber'!$C313:$G313,5,FALSE)&gt;H$1,"",IF(VLOOKUP($B313,'Contas a Receber'!$C313:$G313,5,FALSE)=H$1,'Contas a Receber'!$E313/'Contas a Receber'!$F313,IF(COUNT($C313:G313)&lt;'Contas a Receber'!$F313,'Contas a Receber'!$E313/'Contas a Receber'!$F313,"")))</f>
        <v>#N/A</v>
      </c>
      <c r="I313" s="17" t="e">
        <f>IF(VLOOKUP($B313,'Contas a Receber'!$C313:$G313,5,FALSE)&gt;I$1,"",IF(VLOOKUP($B313,'Contas a Receber'!$C313:$G313,5,FALSE)=I$1,'Contas a Receber'!$E313/'Contas a Receber'!$F313,IF(COUNT($C313:H313)&lt;'Contas a Receber'!$F313,'Contas a Receber'!$E313/'Contas a Receber'!$F313,"")))</f>
        <v>#N/A</v>
      </c>
      <c r="J313" s="17" t="e">
        <f>IF(VLOOKUP($B313,'Contas a Receber'!$C313:$G313,5,FALSE)&gt;J$1,"",IF(VLOOKUP($B313,'Contas a Receber'!$C313:$G313,5,FALSE)=J$1,'Contas a Receber'!$E313/'Contas a Receber'!$F313,IF(COUNT($C313:I313)&lt;'Contas a Receber'!$F313,'Contas a Receber'!$E313/'Contas a Receber'!$F313,"")))</f>
        <v>#N/A</v>
      </c>
      <c r="K313" s="17" t="e">
        <f>IF(VLOOKUP($B313,'Contas a Receber'!$C313:$G313,5,FALSE)&gt;K$1,"",IF(VLOOKUP($B313,'Contas a Receber'!$C313:$G313,5,FALSE)=K$1,'Contas a Receber'!$E313/'Contas a Receber'!$F313,IF(COUNT($C313:J313)&lt;'Contas a Receber'!$F313,'Contas a Receber'!$E313/'Contas a Receber'!$F313,"")))</f>
        <v>#N/A</v>
      </c>
      <c r="L313" s="17" t="e">
        <f>IF(VLOOKUP($B313,'Contas a Receber'!$C313:$G313,5,FALSE)&gt;L$1,"",IF(VLOOKUP($B313,'Contas a Receber'!$C313:$G313,5,FALSE)=L$1,'Contas a Receber'!$E313/'Contas a Receber'!$F313,IF(COUNT($C313:K313)&lt;'Contas a Receber'!$F313,'Contas a Receber'!$E313/'Contas a Receber'!$F313,"")))</f>
        <v>#N/A</v>
      </c>
      <c r="M313" s="17" t="e">
        <f>IF(VLOOKUP($B313,'Contas a Receber'!$C313:$G313,5,FALSE)&gt;M$1,"",IF(VLOOKUP($B313,'Contas a Receber'!$C313:$G313,5,FALSE)=M$1,'Contas a Receber'!$E313/'Contas a Receber'!$F313,IF(COUNT($C313:L313)&lt;'Contas a Receber'!$F313,'Contas a Receber'!$E313/'Contas a Receber'!$F313,"")))</f>
        <v>#N/A</v>
      </c>
      <c r="N313" s="17" t="e">
        <f>IF(VLOOKUP($B313,'Contas a Receber'!$C313:$G313,5,FALSE)&gt;N$1,"",IF(VLOOKUP($B313,'Contas a Receber'!$C313:$G313,5,FALSE)=N$1,'Contas a Receber'!$E313/'Contas a Receber'!$F313,IF(COUNT($C313:M313)&lt;'Contas a Receber'!$F313,'Contas a Receber'!$E313/'Contas a Receber'!$F313,"")))</f>
        <v>#N/A</v>
      </c>
    </row>
    <row r="314" spans="2:14">
      <c r="B314" s="17">
        <f>'Contas a Receber'!C314</f>
        <v>0</v>
      </c>
      <c r="C314" s="17" t="e">
        <f>IF(VLOOKUP($B314,'Contas a Receber'!$C314:$F314,2,FALSE)=C$2,'Contas a Receber'!$E314/'Contas a Receber'!$F314,"")</f>
        <v>#N/A</v>
      </c>
      <c r="D314" s="17" t="e">
        <f>IF(VLOOKUP($B314,'Contas a Receber'!$C314:$G314,5,FALSE)&gt;D$1,"",IF(VLOOKUP($B314,'Contas a Receber'!$C314:$G314,5,FALSE)=D$1,'Contas a Receber'!$E314/'Contas a Receber'!$F314,IF(COUNT($C314:C314)&lt;'Contas a Receber'!$F314,'Contas a Receber'!$E314/'Contas a Receber'!$F314,"")))</f>
        <v>#N/A</v>
      </c>
      <c r="E314" s="17" t="e">
        <f>IF(VLOOKUP($B314,'Contas a Receber'!$C314:$G314,5,FALSE)&gt;E$1,"",IF(VLOOKUP($B314,'Contas a Receber'!$C314:$G314,5,FALSE)=E$1,'Contas a Receber'!$E314/'Contas a Receber'!$F314,IF(COUNT($C314:D314)&lt;'Contas a Receber'!$F314,'Contas a Receber'!$E314/'Contas a Receber'!$F314,"")))</f>
        <v>#N/A</v>
      </c>
      <c r="F314" s="17" t="e">
        <f>IF(VLOOKUP($B314,'Contas a Receber'!$C314:$G314,5,FALSE)&gt;F$1,"",IF(VLOOKUP($B314,'Contas a Receber'!$C314:$G314,5,FALSE)=F$1,'Contas a Receber'!$E314/'Contas a Receber'!$F314,IF(COUNT($C314:E314)&lt;'Contas a Receber'!$F314,'Contas a Receber'!$E314/'Contas a Receber'!$F314,"")))</f>
        <v>#N/A</v>
      </c>
      <c r="G314" s="17" t="e">
        <f>IF(VLOOKUP($B314,'Contas a Receber'!$C314:$G314,5,FALSE)&gt;G$1,"",IF(VLOOKUP($B314,'Contas a Receber'!$C314:$G314,5,FALSE)=G$1,'Contas a Receber'!$E314/'Contas a Receber'!$F314,IF(COUNT($C314:F314)&lt;'Contas a Receber'!$F314,'Contas a Receber'!$E314/'Contas a Receber'!$F314,"")))</f>
        <v>#N/A</v>
      </c>
      <c r="H314" s="17" t="e">
        <f>IF(VLOOKUP($B314,'Contas a Receber'!$C314:$G314,5,FALSE)&gt;H$1,"",IF(VLOOKUP($B314,'Contas a Receber'!$C314:$G314,5,FALSE)=H$1,'Contas a Receber'!$E314/'Contas a Receber'!$F314,IF(COUNT($C314:G314)&lt;'Contas a Receber'!$F314,'Contas a Receber'!$E314/'Contas a Receber'!$F314,"")))</f>
        <v>#N/A</v>
      </c>
      <c r="I314" s="17" t="e">
        <f>IF(VLOOKUP($B314,'Contas a Receber'!$C314:$G314,5,FALSE)&gt;I$1,"",IF(VLOOKUP($B314,'Contas a Receber'!$C314:$G314,5,FALSE)=I$1,'Contas a Receber'!$E314/'Contas a Receber'!$F314,IF(COUNT($C314:H314)&lt;'Contas a Receber'!$F314,'Contas a Receber'!$E314/'Contas a Receber'!$F314,"")))</f>
        <v>#N/A</v>
      </c>
      <c r="J314" s="17" t="e">
        <f>IF(VLOOKUP($B314,'Contas a Receber'!$C314:$G314,5,FALSE)&gt;J$1,"",IF(VLOOKUP($B314,'Contas a Receber'!$C314:$G314,5,FALSE)=J$1,'Contas a Receber'!$E314/'Contas a Receber'!$F314,IF(COUNT($C314:I314)&lt;'Contas a Receber'!$F314,'Contas a Receber'!$E314/'Contas a Receber'!$F314,"")))</f>
        <v>#N/A</v>
      </c>
      <c r="K314" s="17" t="e">
        <f>IF(VLOOKUP($B314,'Contas a Receber'!$C314:$G314,5,FALSE)&gt;K$1,"",IF(VLOOKUP($B314,'Contas a Receber'!$C314:$G314,5,FALSE)=K$1,'Contas a Receber'!$E314/'Contas a Receber'!$F314,IF(COUNT($C314:J314)&lt;'Contas a Receber'!$F314,'Contas a Receber'!$E314/'Contas a Receber'!$F314,"")))</f>
        <v>#N/A</v>
      </c>
      <c r="L314" s="17" t="e">
        <f>IF(VLOOKUP($B314,'Contas a Receber'!$C314:$G314,5,FALSE)&gt;L$1,"",IF(VLOOKUP($B314,'Contas a Receber'!$C314:$G314,5,FALSE)=L$1,'Contas a Receber'!$E314/'Contas a Receber'!$F314,IF(COUNT($C314:K314)&lt;'Contas a Receber'!$F314,'Contas a Receber'!$E314/'Contas a Receber'!$F314,"")))</f>
        <v>#N/A</v>
      </c>
      <c r="M314" s="17" t="e">
        <f>IF(VLOOKUP($B314,'Contas a Receber'!$C314:$G314,5,FALSE)&gt;M$1,"",IF(VLOOKUP($B314,'Contas a Receber'!$C314:$G314,5,FALSE)=M$1,'Contas a Receber'!$E314/'Contas a Receber'!$F314,IF(COUNT($C314:L314)&lt;'Contas a Receber'!$F314,'Contas a Receber'!$E314/'Contas a Receber'!$F314,"")))</f>
        <v>#N/A</v>
      </c>
      <c r="N314" s="17" t="e">
        <f>IF(VLOOKUP($B314,'Contas a Receber'!$C314:$G314,5,FALSE)&gt;N$1,"",IF(VLOOKUP($B314,'Contas a Receber'!$C314:$G314,5,FALSE)=N$1,'Contas a Receber'!$E314/'Contas a Receber'!$F314,IF(COUNT($C314:M314)&lt;'Contas a Receber'!$F314,'Contas a Receber'!$E314/'Contas a Receber'!$F314,"")))</f>
        <v>#N/A</v>
      </c>
    </row>
    <row r="315" spans="2:14">
      <c r="B315" s="17">
        <f>'Contas a Receber'!C315</f>
        <v>0</v>
      </c>
      <c r="C315" s="17" t="e">
        <f>IF(VLOOKUP($B315,'Contas a Receber'!$C315:$F315,2,FALSE)=C$2,'Contas a Receber'!$E315/'Contas a Receber'!$F315,"")</f>
        <v>#N/A</v>
      </c>
      <c r="D315" s="17" t="e">
        <f>IF(VLOOKUP($B315,'Contas a Receber'!$C315:$G315,5,FALSE)&gt;D$1,"",IF(VLOOKUP($B315,'Contas a Receber'!$C315:$G315,5,FALSE)=D$1,'Contas a Receber'!$E315/'Contas a Receber'!$F315,IF(COUNT($C315:C315)&lt;'Contas a Receber'!$F315,'Contas a Receber'!$E315/'Contas a Receber'!$F315,"")))</f>
        <v>#N/A</v>
      </c>
      <c r="E315" s="17" t="e">
        <f>IF(VLOOKUP($B315,'Contas a Receber'!$C315:$G315,5,FALSE)&gt;E$1,"",IF(VLOOKUP($B315,'Contas a Receber'!$C315:$G315,5,FALSE)=E$1,'Contas a Receber'!$E315/'Contas a Receber'!$F315,IF(COUNT($C315:D315)&lt;'Contas a Receber'!$F315,'Contas a Receber'!$E315/'Contas a Receber'!$F315,"")))</f>
        <v>#N/A</v>
      </c>
      <c r="F315" s="17" t="e">
        <f>IF(VLOOKUP($B315,'Contas a Receber'!$C315:$G315,5,FALSE)&gt;F$1,"",IF(VLOOKUP($B315,'Contas a Receber'!$C315:$G315,5,FALSE)=F$1,'Contas a Receber'!$E315/'Contas a Receber'!$F315,IF(COUNT($C315:E315)&lt;'Contas a Receber'!$F315,'Contas a Receber'!$E315/'Contas a Receber'!$F315,"")))</f>
        <v>#N/A</v>
      </c>
      <c r="G315" s="17" t="e">
        <f>IF(VLOOKUP($B315,'Contas a Receber'!$C315:$G315,5,FALSE)&gt;G$1,"",IF(VLOOKUP($B315,'Contas a Receber'!$C315:$G315,5,FALSE)=G$1,'Contas a Receber'!$E315/'Contas a Receber'!$F315,IF(COUNT($C315:F315)&lt;'Contas a Receber'!$F315,'Contas a Receber'!$E315/'Contas a Receber'!$F315,"")))</f>
        <v>#N/A</v>
      </c>
      <c r="H315" s="17" t="e">
        <f>IF(VLOOKUP($B315,'Contas a Receber'!$C315:$G315,5,FALSE)&gt;H$1,"",IF(VLOOKUP($B315,'Contas a Receber'!$C315:$G315,5,FALSE)=H$1,'Contas a Receber'!$E315/'Contas a Receber'!$F315,IF(COUNT($C315:G315)&lt;'Contas a Receber'!$F315,'Contas a Receber'!$E315/'Contas a Receber'!$F315,"")))</f>
        <v>#N/A</v>
      </c>
      <c r="I315" s="17" t="e">
        <f>IF(VLOOKUP($B315,'Contas a Receber'!$C315:$G315,5,FALSE)&gt;I$1,"",IF(VLOOKUP($B315,'Contas a Receber'!$C315:$G315,5,FALSE)=I$1,'Contas a Receber'!$E315/'Contas a Receber'!$F315,IF(COUNT($C315:H315)&lt;'Contas a Receber'!$F315,'Contas a Receber'!$E315/'Contas a Receber'!$F315,"")))</f>
        <v>#N/A</v>
      </c>
      <c r="J315" s="17" t="e">
        <f>IF(VLOOKUP($B315,'Contas a Receber'!$C315:$G315,5,FALSE)&gt;J$1,"",IF(VLOOKUP($B315,'Contas a Receber'!$C315:$G315,5,FALSE)=J$1,'Contas a Receber'!$E315/'Contas a Receber'!$F315,IF(COUNT($C315:I315)&lt;'Contas a Receber'!$F315,'Contas a Receber'!$E315/'Contas a Receber'!$F315,"")))</f>
        <v>#N/A</v>
      </c>
      <c r="K315" s="17" t="e">
        <f>IF(VLOOKUP($B315,'Contas a Receber'!$C315:$G315,5,FALSE)&gt;K$1,"",IF(VLOOKUP($B315,'Contas a Receber'!$C315:$G315,5,FALSE)=K$1,'Contas a Receber'!$E315/'Contas a Receber'!$F315,IF(COUNT($C315:J315)&lt;'Contas a Receber'!$F315,'Contas a Receber'!$E315/'Contas a Receber'!$F315,"")))</f>
        <v>#N/A</v>
      </c>
      <c r="L315" s="17" t="e">
        <f>IF(VLOOKUP($B315,'Contas a Receber'!$C315:$G315,5,FALSE)&gt;L$1,"",IF(VLOOKUP($B315,'Contas a Receber'!$C315:$G315,5,FALSE)=L$1,'Contas a Receber'!$E315/'Contas a Receber'!$F315,IF(COUNT($C315:K315)&lt;'Contas a Receber'!$F315,'Contas a Receber'!$E315/'Contas a Receber'!$F315,"")))</f>
        <v>#N/A</v>
      </c>
      <c r="M315" s="17" t="e">
        <f>IF(VLOOKUP($B315,'Contas a Receber'!$C315:$G315,5,FALSE)&gt;M$1,"",IF(VLOOKUP($B315,'Contas a Receber'!$C315:$G315,5,FALSE)=M$1,'Contas a Receber'!$E315/'Contas a Receber'!$F315,IF(COUNT($C315:L315)&lt;'Contas a Receber'!$F315,'Contas a Receber'!$E315/'Contas a Receber'!$F315,"")))</f>
        <v>#N/A</v>
      </c>
      <c r="N315" s="17" t="e">
        <f>IF(VLOOKUP($B315,'Contas a Receber'!$C315:$G315,5,FALSE)&gt;N$1,"",IF(VLOOKUP($B315,'Contas a Receber'!$C315:$G315,5,FALSE)=N$1,'Contas a Receber'!$E315/'Contas a Receber'!$F315,IF(COUNT($C315:M315)&lt;'Contas a Receber'!$F315,'Contas a Receber'!$E315/'Contas a Receber'!$F315,"")))</f>
        <v>#N/A</v>
      </c>
    </row>
    <row r="316" spans="2:14">
      <c r="B316" s="17">
        <f>'Contas a Receber'!C316</f>
        <v>0</v>
      </c>
      <c r="C316" s="17" t="e">
        <f>IF(VLOOKUP($B316,'Contas a Receber'!$C316:$F316,2,FALSE)=C$2,'Contas a Receber'!$E316/'Contas a Receber'!$F316,"")</f>
        <v>#N/A</v>
      </c>
      <c r="D316" s="17" t="e">
        <f>IF(VLOOKUP($B316,'Contas a Receber'!$C316:$G316,5,FALSE)&gt;D$1,"",IF(VLOOKUP($B316,'Contas a Receber'!$C316:$G316,5,FALSE)=D$1,'Contas a Receber'!$E316/'Contas a Receber'!$F316,IF(COUNT($C316:C316)&lt;'Contas a Receber'!$F316,'Contas a Receber'!$E316/'Contas a Receber'!$F316,"")))</f>
        <v>#N/A</v>
      </c>
      <c r="E316" s="17" t="e">
        <f>IF(VLOOKUP($B316,'Contas a Receber'!$C316:$G316,5,FALSE)&gt;E$1,"",IF(VLOOKUP($B316,'Contas a Receber'!$C316:$G316,5,FALSE)=E$1,'Contas a Receber'!$E316/'Contas a Receber'!$F316,IF(COUNT($C316:D316)&lt;'Contas a Receber'!$F316,'Contas a Receber'!$E316/'Contas a Receber'!$F316,"")))</f>
        <v>#N/A</v>
      </c>
      <c r="F316" s="17" t="e">
        <f>IF(VLOOKUP($B316,'Contas a Receber'!$C316:$G316,5,FALSE)&gt;F$1,"",IF(VLOOKUP($B316,'Contas a Receber'!$C316:$G316,5,FALSE)=F$1,'Contas a Receber'!$E316/'Contas a Receber'!$F316,IF(COUNT($C316:E316)&lt;'Contas a Receber'!$F316,'Contas a Receber'!$E316/'Contas a Receber'!$F316,"")))</f>
        <v>#N/A</v>
      </c>
      <c r="G316" s="17" t="e">
        <f>IF(VLOOKUP($B316,'Contas a Receber'!$C316:$G316,5,FALSE)&gt;G$1,"",IF(VLOOKUP($B316,'Contas a Receber'!$C316:$G316,5,FALSE)=G$1,'Contas a Receber'!$E316/'Contas a Receber'!$F316,IF(COUNT($C316:F316)&lt;'Contas a Receber'!$F316,'Contas a Receber'!$E316/'Contas a Receber'!$F316,"")))</f>
        <v>#N/A</v>
      </c>
      <c r="H316" s="17" t="e">
        <f>IF(VLOOKUP($B316,'Contas a Receber'!$C316:$G316,5,FALSE)&gt;H$1,"",IF(VLOOKUP($B316,'Contas a Receber'!$C316:$G316,5,FALSE)=H$1,'Contas a Receber'!$E316/'Contas a Receber'!$F316,IF(COUNT($C316:G316)&lt;'Contas a Receber'!$F316,'Contas a Receber'!$E316/'Contas a Receber'!$F316,"")))</f>
        <v>#N/A</v>
      </c>
      <c r="I316" s="17" t="e">
        <f>IF(VLOOKUP($B316,'Contas a Receber'!$C316:$G316,5,FALSE)&gt;I$1,"",IF(VLOOKUP($B316,'Contas a Receber'!$C316:$G316,5,FALSE)=I$1,'Contas a Receber'!$E316/'Contas a Receber'!$F316,IF(COUNT($C316:H316)&lt;'Contas a Receber'!$F316,'Contas a Receber'!$E316/'Contas a Receber'!$F316,"")))</f>
        <v>#N/A</v>
      </c>
      <c r="J316" s="17" t="e">
        <f>IF(VLOOKUP($B316,'Contas a Receber'!$C316:$G316,5,FALSE)&gt;J$1,"",IF(VLOOKUP($B316,'Contas a Receber'!$C316:$G316,5,FALSE)=J$1,'Contas a Receber'!$E316/'Contas a Receber'!$F316,IF(COUNT($C316:I316)&lt;'Contas a Receber'!$F316,'Contas a Receber'!$E316/'Contas a Receber'!$F316,"")))</f>
        <v>#N/A</v>
      </c>
      <c r="K316" s="17" t="e">
        <f>IF(VLOOKUP($B316,'Contas a Receber'!$C316:$G316,5,FALSE)&gt;K$1,"",IF(VLOOKUP($B316,'Contas a Receber'!$C316:$G316,5,FALSE)=K$1,'Contas a Receber'!$E316/'Contas a Receber'!$F316,IF(COUNT($C316:J316)&lt;'Contas a Receber'!$F316,'Contas a Receber'!$E316/'Contas a Receber'!$F316,"")))</f>
        <v>#N/A</v>
      </c>
      <c r="L316" s="17" t="e">
        <f>IF(VLOOKUP($B316,'Contas a Receber'!$C316:$G316,5,FALSE)&gt;L$1,"",IF(VLOOKUP($B316,'Contas a Receber'!$C316:$G316,5,FALSE)=L$1,'Contas a Receber'!$E316/'Contas a Receber'!$F316,IF(COUNT($C316:K316)&lt;'Contas a Receber'!$F316,'Contas a Receber'!$E316/'Contas a Receber'!$F316,"")))</f>
        <v>#N/A</v>
      </c>
      <c r="M316" s="17" t="e">
        <f>IF(VLOOKUP($B316,'Contas a Receber'!$C316:$G316,5,FALSE)&gt;M$1,"",IF(VLOOKUP($B316,'Contas a Receber'!$C316:$G316,5,FALSE)=M$1,'Contas a Receber'!$E316/'Contas a Receber'!$F316,IF(COUNT($C316:L316)&lt;'Contas a Receber'!$F316,'Contas a Receber'!$E316/'Contas a Receber'!$F316,"")))</f>
        <v>#N/A</v>
      </c>
      <c r="N316" s="17" t="e">
        <f>IF(VLOOKUP($B316,'Contas a Receber'!$C316:$G316,5,FALSE)&gt;N$1,"",IF(VLOOKUP($B316,'Contas a Receber'!$C316:$G316,5,FALSE)=N$1,'Contas a Receber'!$E316/'Contas a Receber'!$F316,IF(COUNT($C316:M316)&lt;'Contas a Receber'!$F316,'Contas a Receber'!$E316/'Contas a Receber'!$F316,"")))</f>
        <v>#N/A</v>
      </c>
    </row>
    <row r="317" spans="2:14">
      <c r="B317" s="17">
        <f>'Contas a Receber'!C317</f>
        <v>0</v>
      </c>
      <c r="C317" s="17" t="e">
        <f>IF(VLOOKUP($B317,'Contas a Receber'!$C317:$F317,2,FALSE)=C$2,'Contas a Receber'!$E317/'Contas a Receber'!$F317,"")</f>
        <v>#N/A</v>
      </c>
      <c r="D317" s="17" t="e">
        <f>IF(VLOOKUP($B317,'Contas a Receber'!$C317:$G317,5,FALSE)&gt;D$1,"",IF(VLOOKUP($B317,'Contas a Receber'!$C317:$G317,5,FALSE)=D$1,'Contas a Receber'!$E317/'Contas a Receber'!$F317,IF(COUNT($C317:C317)&lt;'Contas a Receber'!$F317,'Contas a Receber'!$E317/'Contas a Receber'!$F317,"")))</f>
        <v>#N/A</v>
      </c>
      <c r="E317" s="17" t="e">
        <f>IF(VLOOKUP($B317,'Contas a Receber'!$C317:$G317,5,FALSE)&gt;E$1,"",IF(VLOOKUP($B317,'Contas a Receber'!$C317:$G317,5,FALSE)=E$1,'Contas a Receber'!$E317/'Contas a Receber'!$F317,IF(COUNT($C317:D317)&lt;'Contas a Receber'!$F317,'Contas a Receber'!$E317/'Contas a Receber'!$F317,"")))</f>
        <v>#N/A</v>
      </c>
      <c r="F317" s="17" t="e">
        <f>IF(VLOOKUP($B317,'Contas a Receber'!$C317:$G317,5,FALSE)&gt;F$1,"",IF(VLOOKUP($B317,'Contas a Receber'!$C317:$G317,5,FALSE)=F$1,'Contas a Receber'!$E317/'Contas a Receber'!$F317,IF(COUNT($C317:E317)&lt;'Contas a Receber'!$F317,'Contas a Receber'!$E317/'Contas a Receber'!$F317,"")))</f>
        <v>#N/A</v>
      </c>
      <c r="G317" s="17" t="e">
        <f>IF(VLOOKUP($B317,'Contas a Receber'!$C317:$G317,5,FALSE)&gt;G$1,"",IF(VLOOKUP($B317,'Contas a Receber'!$C317:$G317,5,FALSE)=G$1,'Contas a Receber'!$E317/'Contas a Receber'!$F317,IF(COUNT($C317:F317)&lt;'Contas a Receber'!$F317,'Contas a Receber'!$E317/'Contas a Receber'!$F317,"")))</f>
        <v>#N/A</v>
      </c>
      <c r="H317" s="17" t="e">
        <f>IF(VLOOKUP($B317,'Contas a Receber'!$C317:$G317,5,FALSE)&gt;H$1,"",IF(VLOOKUP($B317,'Contas a Receber'!$C317:$G317,5,FALSE)=H$1,'Contas a Receber'!$E317/'Contas a Receber'!$F317,IF(COUNT($C317:G317)&lt;'Contas a Receber'!$F317,'Contas a Receber'!$E317/'Contas a Receber'!$F317,"")))</f>
        <v>#N/A</v>
      </c>
      <c r="I317" s="17" t="e">
        <f>IF(VLOOKUP($B317,'Contas a Receber'!$C317:$G317,5,FALSE)&gt;I$1,"",IF(VLOOKUP($B317,'Contas a Receber'!$C317:$G317,5,FALSE)=I$1,'Contas a Receber'!$E317/'Contas a Receber'!$F317,IF(COUNT($C317:H317)&lt;'Contas a Receber'!$F317,'Contas a Receber'!$E317/'Contas a Receber'!$F317,"")))</f>
        <v>#N/A</v>
      </c>
      <c r="J317" s="17" t="e">
        <f>IF(VLOOKUP($B317,'Contas a Receber'!$C317:$G317,5,FALSE)&gt;J$1,"",IF(VLOOKUP($B317,'Contas a Receber'!$C317:$G317,5,FALSE)=J$1,'Contas a Receber'!$E317/'Contas a Receber'!$F317,IF(COUNT($C317:I317)&lt;'Contas a Receber'!$F317,'Contas a Receber'!$E317/'Contas a Receber'!$F317,"")))</f>
        <v>#N/A</v>
      </c>
      <c r="K317" s="17" t="e">
        <f>IF(VLOOKUP($B317,'Contas a Receber'!$C317:$G317,5,FALSE)&gt;K$1,"",IF(VLOOKUP($B317,'Contas a Receber'!$C317:$G317,5,FALSE)=K$1,'Contas a Receber'!$E317/'Contas a Receber'!$F317,IF(COUNT($C317:J317)&lt;'Contas a Receber'!$F317,'Contas a Receber'!$E317/'Contas a Receber'!$F317,"")))</f>
        <v>#N/A</v>
      </c>
      <c r="L317" s="17" t="e">
        <f>IF(VLOOKUP($B317,'Contas a Receber'!$C317:$G317,5,FALSE)&gt;L$1,"",IF(VLOOKUP($B317,'Contas a Receber'!$C317:$G317,5,FALSE)=L$1,'Contas a Receber'!$E317/'Contas a Receber'!$F317,IF(COUNT($C317:K317)&lt;'Contas a Receber'!$F317,'Contas a Receber'!$E317/'Contas a Receber'!$F317,"")))</f>
        <v>#N/A</v>
      </c>
      <c r="M317" s="17" t="e">
        <f>IF(VLOOKUP($B317,'Contas a Receber'!$C317:$G317,5,FALSE)&gt;M$1,"",IF(VLOOKUP($B317,'Contas a Receber'!$C317:$G317,5,FALSE)=M$1,'Contas a Receber'!$E317/'Contas a Receber'!$F317,IF(COUNT($C317:L317)&lt;'Contas a Receber'!$F317,'Contas a Receber'!$E317/'Contas a Receber'!$F317,"")))</f>
        <v>#N/A</v>
      </c>
      <c r="N317" s="17" t="e">
        <f>IF(VLOOKUP($B317,'Contas a Receber'!$C317:$G317,5,FALSE)&gt;N$1,"",IF(VLOOKUP($B317,'Contas a Receber'!$C317:$G317,5,FALSE)=N$1,'Contas a Receber'!$E317/'Contas a Receber'!$F317,IF(COUNT($C317:M317)&lt;'Contas a Receber'!$F317,'Contas a Receber'!$E317/'Contas a Receber'!$F317,"")))</f>
        <v>#N/A</v>
      </c>
    </row>
    <row r="318" spans="2:14">
      <c r="B318" s="17">
        <f>'Contas a Receber'!C318</f>
        <v>0</v>
      </c>
      <c r="C318" s="17" t="e">
        <f>IF(VLOOKUP($B318,'Contas a Receber'!$C318:$F318,2,FALSE)=C$2,'Contas a Receber'!$E318/'Contas a Receber'!$F318,"")</f>
        <v>#N/A</v>
      </c>
      <c r="D318" s="17" t="e">
        <f>IF(VLOOKUP($B318,'Contas a Receber'!$C318:$G318,5,FALSE)&gt;D$1,"",IF(VLOOKUP($B318,'Contas a Receber'!$C318:$G318,5,FALSE)=D$1,'Contas a Receber'!$E318/'Contas a Receber'!$F318,IF(COUNT($C318:C318)&lt;'Contas a Receber'!$F318,'Contas a Receber'!$E318/'Contas a Receber'!$F318,"")))</f>
        <v>#N/A</v>
      </c>
      <c r="E318" s="17" t="e">
        <f>IF(VLOOKUP($B318,'Contas a Receber'!$C318:$G318,5,FALSE)&gt;E$1,"",IF(VLOOKUP($B318,'Contas a Receber'!$C318:$G318,5,FALSE)=E$1,'Contas a Receber'!$E318/'Contas a Receber'!$F318,IF(COUNT($C318:D318)&lt;'Contas a Receber'!$F318,'Contas a Receber'!$E318/'Contas a Receber'!$F318,"")))</f>
        <v>#N/A</v>
      </c>
      <c r="F318" s="17" t="e">
        <f>IF(VLOOKUP($B318,'Contas a Receber'!$C318:$G318,5,FALSE)&gt;F$1,"",IF(VLOOKUP($B318,'Contas a Receber'!$C318:$G318,5,FALSE)=F$1,'Contas a Receber'!$E318/'Contas a Receber'!$F318,IF(COUNT($C318:E318)&lt;'Contas a Receber'!$F318,'Contas a Receber'!$E318/'Contas a Receber'!$F318,"")))</f>
        <v>#N/A</v>
      </c>
      <c r="G318" s="17" t="e">
        <f>IF(VLOOKUP($B318,'Contas a Receber'!$C318:$G318,5,FALSE)&gt;G$1,"",IF(VLOOKUP($B318,'Contas a Receber'!$C318:$G318,5,FALSE)=G$1,'Contas a Receber'!$E318/'Contas a Receber'!$F318,IF(COUNT($C318:F318)&lt;'Contas a Receber'!$F318,'Contas a Receber'!$E318/'Contas a Receber'!$F318,"")))</f>
        <v>#N/A</v>
      </c>
      <c r="H318" s="17" t="e">
        <f>IF(VLOOKUP($B318,'Contas a Receber'!$C318:$G318,5,FALSE)&gt;H$1,"",IF(VLOOKUP($B318,'Contas a Receber'!$C318:$G318,5,FALSE)=H$1,'Contas a Receber'!$E318/'Contas a Receber'!$F318,IF(COUNT($C318:G318)&lt;'Contas a Receber'!$F318,'Contas a Receber'!$E318/'Contas a Receber'!$F318,"")))</f>
        <v>#N/A</v>
      </c>
      <c r="I318" s="17" t="e">
        <f>IF(VLOOKUP($B318,'Contas a Receber'!$C318:$G318,5,FALSE)&gt;I$1,"",IF(VLOOKUP($B318,'Contas a Receber'!$C318:$G318,5,FALSE)=I$1,'Contas a Receber'!$E318/'Contas a Receber'!$F318,IF(COUNT($C318:H318)&lt;'Contas a Receber'!$F318,'Contas a Receber'!$E318/'Contas a Receber'!$F318,"")))</f>
        <v>#N/A</v>
      </c>
      <c r="J318" s="17" t="e">
        <f>IF(VLOOKUP($B318,'Contas a Receber'!$C318:$G318,5,FALSE)&gt;J$1,"",IF(VLOOKUP($B318,'Contas a Receber'!$C318:$G318,5,FALSE)=J$1,'Contas a Receber'!$E318/'Contas a Receber'!$F318,IF(COUNT($C318:I318)&lt;'Contas a Receber'!$F318,'Contas a Receber'!$E318/'Contas a Receber'!$F318,"")))</f>
        <v>#N/A</v>
      </c>
      <c r="K318" s="17" t="e">
        <f>IF(VLOOKUP($B318,'Contas a Receber'!$C318:$G318,5,FALSE)&gt;K$1,"",IF(VLOOKUP($B318,'Contas a Receber'!$C318:$G318,5,FALSE)=K$1,'Contas a Receber'!$E318/'Contas a Receber'!$F318,IF(COUNT($C318:J318)&lt;'Contas a Receber'!$F318,'Contas a Receber'!$E318/'Contas a Receber'!$F318,"")))</f>
        <v>#N/A</v>
      </c>
      <c r="L318" s="17" t="e">
        <f>IF(VLOOKUP($B318,'Contas a Receber'!$C318:$G318,5,FALSE)&gt;L$1,"",IF(VLOOKUP($B318,'Contas a Receber'!$C318:$G318,5,FALSE)=L$1,'Contas a Receber'!$E318/'Contas a Receber'!$F318,IF(COUNT($C318:K318)&lt;'Contas a Receber'!$F318,'Contas a Receber'!$E318/'Contas a Receber'!$F318,"")))</f>
        <v>#N/A</v>
      </c>
      <c r="M318" s="17" t="e">
        <f>IF(VLOOKUP($B318,'Contas a Receber'!$C318:$G318,5,FALSE)&gt;M$1,"",IF(VLOOKUP($B318,'Contas a Receber'!$C318:$G318,5,FALSE)=M$1,'Contas a Receber'!$E318/'Contas a Receber'!$F318,IF(COUNT($C318:L318)&lt;'Contas a Receber'!$F318,'Contas a Receber'!$E318/'Contas a Receber'!$F318,"")))</f>
        <v>#N/A</v>
      </c>
      <c r="N318" s="17" t="e">
        <f>IF(VLOOKUP($B318,'Contas a Receber'!$C318:$G318,5,FALSE)&gt;N$1,"",IF(VLOOKUP($B318,'Contas a Receber'!$C318:$G318,5,FALSE)=N$1,'Contas a Receber'!$E318/'Contas a Receber'!$F318,IF(COUNT($C318:M318)&lt;'Contas a Receber'!$F318,'Contas a Receber'!$E318/'Contas a Receber'!$F318,"")))</f>
        <v>#N/A</v>
      </c>
    </row>
    <row r="319" spans="2:14">
      <c r="B319" s="17">
        <f>'Contas a Receber'!C319</f>
        <v>0</v>
      </c>
      <c r="C319" s="17" t="e">
        <f>IF(VLOOKUP($B319,'Contas a Receber'!$C319:$F319,2,FALSE)=C$2,'Contas a Receber'!$E319/'Contas a Receber'!$F319,"")</f>
        <v>#N/A</v>
      </c>
      <c r="D319" s="17" t="e">
        <f>IF(VLOOKUP($B319,'Contas a Receber'!$C319:$G319,5,FALSE)&gt;D$1,"",IF(VLOOKUP($B319,'Contas a Receber'!$C319:$G319,5,FALSE)=D$1,'Contas a Receber'!$E319/'Contas a Receber'!$F319,IF(COUNT($C319:C319)&lt;'Contas a Receber'!$F319,'Contas a Receber'!$E319/'Contas a Receber'!$F319,"")))</f>
        <v>#N/A</v>
      </c>
      <c r="E319" s="17" t="e">
        <f>IF(VLOOKUP($B319,'Contas a Receber'!$C319:$G319,5,FALSE)&gt;E$1,"",IF(VLOOKUP($B319,'Contas a Receber'!$C319:$G319,5,FALSE)=E$1,'Contas a Receber'!$E319/'Contas a Receber'!$F319,IF(COUNT($C319:D319)&lt;'Contas a Receber'!$F319,'Contas a Receber'!$E319/'Contas a Receber'!$F319,"")))</f>
        <v>#N/A</v>
      </c>
      <c r="F319" s="17" t="e">
        <f>IF(VLOOKUP($B319,'Contas a Receber'!$C319:$G319,5,FALSE)&gt;F$1,"",IF(VLOOKUP($B319,'Contas a Receber'!$C319:$G319,5,FALSE)=F$1,'Contas a Receber'!$E319/'Contas a Receber'!$F319,IF(COUNT($C319:E319)&lt;'Contas a Receber'!$F319,'Contas a Receber'!$E319/'Contas a Receber'!$F319,"")))</f>
        <v>#N/A</v>
      </c>
      <c r="G319" s="17" t="e">
        <f>IF(VLOOKUP($B319,'Contas a Receber'!$C319:$G319,5,FALSE)&gt;G$1,"",IF(VLOOKUP($B319,'Contas a Receber'!$C319:$G319,5,FALSE)=G$1,'Contas a Receber'!$E319/'Contas a Receber'!$F319,IF(COUNT($C319:F319)&lt;'Contas a Receber'!$F319,'Contas a Receber'!$E319/'Contas a Receber'!$F319,"")))</f>
        <v>#N/A</v>
      </c>
      <c r="H319" s="17" t="e">
        <f>IF(VLOOKUP($B319,'Contas a Receber'!$C319:$G319,5,FALSE)&gt;H$1,"",IF(VLOOKUP($B319,'Contas a Receber'!$C319:$G319,5,FALSE)=H$1,'Contas a Receber'!$E319/'Contas a Receber'!$F319,IF(COUNT($C319:G319)&lt;'Contas a Receber'!$F319,'Contas a Receber'!$E319/'Contas a Receber'!$F319,"")))</f>
        <v>#N/A</v>
      </c>
      <c r="I319" s="17" t="e">
        <f>IF(VLOOKUP($B319,'Contas a Receber'!$C319:$G319,5,FALSE)&gt;I$1,"",IF(VLOOKUP($B319,'Contas a Receber'!$C319:$G319,5,FALSE)=I$1,'Contas a Receber'!$E319/'Contas a Receber'!$F319,IF(COUNT($C319:H319)&lt;'Contas a Receber'!$F319,'Contas a Receber'!$E319/'Contas a Receber'!$F319,"")))</f>
        <v>#N/A</v>
      </c>
      <c r="J319" s="17" t="e">
        <f>IF(VLOOKUP($B319,'Contas a Receber'!$C319:$G319,5,FALSE)&gt;J$1,"",IF(VLOOKUP($B319,'Contas a Receber'!$C319:$G319,5,FALSE)=J$1,'Contas a Receber'!$E319/'Contas a Receber'!$F319,IF(COUNT($C319:I319)&lt;'Contas a Receber'!$F319,'Contas a Receber'!$E319/'Contas a Receber'!$F319,"")))</f>
        <v>#N/A</v>
      </c>
      <c r="K319" s="17" t="e">
        <f>IF(VLOOKUP($B319,'Contas a Receber'!$C319:$G319,5,FALSE)&gt;K$1,"",IF(VLOOKUP($B319,'Contas a Receber'!$C319:$G319,5,FALSE)=K$1,'Contas a Receber'!$E319/'Contas a Receber'!$F319,IF(COUNT($C319:J319)&lt;'Contas a Receber'!$F319,'Contas a Receber'!$E319/'Contas a Receber'!$F319,"")))</f>
        <v>#N/A</v>
      </c>
      <c r="L319" s="17" t="e">
        <f>IF(VLOOKUP($B319,'Contas a Receber'!$C319:$G319,5,FALSE)&gt;L$1,"",IF(VLOOKUP($B319,'Contas a Receber'!$C319:$G319,5,FALSE)=L$1,'Contas a Receber'!$E319/'Contas a Receber'!$F319,IF(COUNT($C319:K319)&lt;'Contas a Receber'!$F319,'Contas a Receber'!$E319/'Contas a Receber'!$F319,"")))</f>
        <v>#N/A</v>
      </c>
      <c r="M319" s="17" t="e">
        <f>IF(VLOOKUP($B319,'Contas a Receber'!$C319:$G319,5,FALSE)&gt;M$1,"",IF(VLOOKUP($B319,'Contas a Receber'!$C319:$G319,5,FALSE)=M$1,'Contas a Receber'!$E319/'Contas a Receber'!$F319,IF(COUNT($C319:L319)&lt;'Contas a Receber'!$F319,'Contas a Receber'!$E319/'Contas a Receber'!$F319,"")))</f>
        <v>#N/A</v>
      </c>
      <c r="N319" s="17" t="e">
        <f>IF(VLOOKUP($B319,'Contas a Receber'!$C319:$G319,5,FALSE)&gt;N$1,"",IF(VLOOKUP($B319,'Contas a Receber'!$C319:$G319,5,FALSE)=N$1,'Contas a Receber'!$E319/'Contas a Receber'!$F319,IF(COUNT($C319:M319)&lt;'Contas a Receber'!$F319,'Contas a Receber'!$E319/'Contas a Receber'!$F319,"")))</f>
        <v>#N/A</v>
      </c>
    </row>
    <row r="320" spans="2:14">
      <c r="B320" s="17">
        <f>'Contas a Receber'!C320</f>
        <v>0</v>
      </c>
      <c r="C320" s="17" t="e">
        <f>IF(VLOOKUP($B320,'Contas a Receber'!$C320:$F320,2,FALSE)=C$2,'Contas a Receber'!$E320/'Contas a Receber'!$F320,"")</f>
        <v>#N/A</v>
      </c>
      <c r="D320" s="17" t="e">
        <f>IF(VLOOKUP($B320,'Contas a Receber'!$C320:$G320,5,FALSE)&gt;D$1,"",IF(VLOOKUP($B320,'Contas a Receber'!$C320:$G320,5,FALSE)=D$1,'Contas a Receber'!$E320/'Contas a Receber'!$F320,IF(COUNT($C320:C320)&lt;'Contas a Receber'!$F320,'Contas a Receber'!$E320/'Contas a Receber'!$F320,"")))</f>
        <v>#N/A</v>
      </c>
      <c r="E320" s="17" t="e">
        <f>IF(VLOOKUP($B320,'Contas a Receber'!$C320:$G320,5,FALSE)&gt;E$1,"",IF(VLOOKUP($B320,'Contas a Receber'!$C320:$G320,5,FALSE)=E$1,'Contas a Receber'!$E320/'Contas a Receber'!$F320,IF(COUNT($C320:D320)&lt;'Contas a Receber'!$F320,'Contas a Receber'!$E320/'Contas a Receber'!$F320,"")))</f>
        <v>#N/A</v>
      </c>
      <c r="F320" s="17" t="e">
        <f>IF(VLOOKUP($B320,'Contas a Receber'!$C320:$G320,5,FALSE)&gt;F$1,"",IF(VLOOKUP($B320,'Contas a Receber'!$C320:$G320,5,FALSE)=F$1,'Contas a Receber'!$E320/'Contas a Receber'!$F320,IF(COUNT($C320:E320)&lt;'Contas a Receber'!$F320,'Contas a Receber'!$E320/'Contas a Receber'!$F320,"")))</f>
        <v>#N/A</v>
      </c>
      <c r="G320" s="17" t="e">
        <f>IF(VLOOKUP($B320,'Contas a Receber'!$C320:$G320,5,FALSE)&gt;G$1,"",IF(VLOOKUP($B320,'Contas a Receber'!$C320:$G320,5,FALSE)=G$1,'Contas a Receber'!$E320/'Contas a Receber'!$F320,IF(COUNT($C320:F320)&lt;'Contas a Receber'!$F320,'Contas a Receber'!$E320/'Contas a Receber'!$F320,"")))</f>
        <v>#N/A</v>
      </c>
      <c r="H320" s="17" t="e">
        <f>IF(VLOOKUP($B320,'Contas a Receber'!$C320:$G320,5,FALSE)&gt;H$1,"",IF(VLOOKUP($B320,'Contas a Receber'!$C320:$G320,5,FALSE)=H$1,'Contas a Receber'!$E320/'Contas a Receber'!$F320,IF(COUNT($C320:G320)&lt;'Contas a Receber'!$F320,'Contas a Receber'!$E320/'Contas a Receber'!$F320,"")))</f>
        <v>#N/A</v>
      </c>
      <c r="I320" s="17" t="e">
        <f>IF(VLOOKUP($B320,'Contas a Receber'!$C320:$G320,5,FALSE)&gt;I$1,"",IF(VLOOKUP($B320,'Contas a Receber'!$C320:$G320,5,FALSE)=I$1,'Contas a Receber'!$E320/'Contas a Receber'!$F320,IF(COUNT($C320:H320)&lt;'Contas a Receber'!$F320,'Contas a Receber'!$E320/'Contas a Receber'!$F320,"")))</f>
        <v>#N/A</v>
      </c>
      <c r="J320" s="17" t="e">
        <f>IF(VLOOKUP($B320,'Contas a Receber'!$C320:$G320,5,FALSE)&gt;J$1,"",IF(VLOOKUP($B320,'Contas a Receber'!$C320:$G320,5,FALSE)=J$1,'Contas a Receber'!$E320/'Contas a Receber'!$F320,IF(COUNT($C320:I320)&lt;'Contas a Receber'!$F320,'Contas a Receber'!$E320/'Contas a Receber'!$F320,"")))</f>
        <v>#N/A</v>
      </c>
      <c r="K320" s="17" t="e">
        <f>IF(VLOOKUP($B320,'Contas a Receber'!$C320:$G320,5,FALSE)&gt;K$1,"",IF(VLOOKUP($B320,'Contas a Receber'!$C320:$G320,5,FALSE)=K$1,'Contas a Receber'!$E320/'Contas a Receber'!$F320,IF(COUNT($C320:J320)&lt;'Contas a Receber'!$F320,'Contas a Receber'!$E320/'Contas a Receber'!$F320,"")))</f>
        <v>#N/A</v>
      </c>
      <c r="L320" s="17" t="e">
        <f>IF(VLOOKUP($B320,'Contas a Receber'!$C320:$G320,5,FALSE)&gt;L$1,"",IF(VLOOKUP($B320,'Contas a Receber'!$C320:$G320,5,FALSE)=L$1,'Contas a Receber'!$E320/'Contas a Receber'!$F320,IF(COUNT($C320:K320)&lt;'Contas a Receber'!$F320,'Contas a Receber'!$E320/'Contas a Receber'!$F320,"")))</f>
        <v>#N/A</v>
      </c>
      <c r="M320" s="17" t="e">
        <f>IF(VLOOKUP($B320,'Contas a Receber'!$C320:$G320,5,FALSE)&gt;M$1,"",IF(VLOOKUP($B320,'Contas a Receber'!$C320:$G320,5,FALSE)=M$1,'Contas a Receber'!$E320/'Contas a Receber'!$F320,IF(COUNT($C320:L320)&lt;'Contas a Receber'!$F320,'Contas a Receber'!$E320/'Contas a Receber'!$F320,"")))</f>
        <v>#N/A</v>
      </c>
      <c r="N320" s="17" t="e">
        <f>IF(VLOOKUP($B320,'Contas a Receber'!$C320:$G320,5,FALSE)&gt;N$1,"",IF(VLOOKUP($B320,'Contas a Receber'!$C320:$G320,5,FALSE)=N$1,'Contas a Receber'!$E320/'Contas a Receber'!$F320,IF(COUNT($C320:M320)&lt;'Contas a Receber'!$F320,'Contas a Receber'!$E320/'Contas a Receber'!$F320,"")))</f>
        <v>#N/A</v>
      </c>
    </row>
    <row r="321" spans="2:14">
      <c r="B321" s="17">
        <f>'Contas a Receber'!C321</f>
        <v>0</v>
      </c>
      <c r="C321" s="17" t="e">
        <f>IF(VLOOKUP($B321,'Contas a Receber'!$C321:$F321,2,FALSE)=C$2,'Contas a Receber'!$E321/'Contas a Receber'!$F321,"")</f>
        <v>#N/A</v>
      </c>
      <c r="D321" s="17" t="e">
        <f>IF(VLOOKUP($B321,'Contas a Receber'!$C321:$G321,5,FALSE)&gt;D$1,"",IF(VLOOKUP($B321,'Contas a Receber'!$C321:$G321,5,FALSE)=D$1,'Contas a Receber'!$E321/'Contas a Receber'!$F321,IF(COUNT($C321:C321)&lt;'Contas a Receber'!$F321,'Contas a Receber'!$E321/'Contas a Receber'!$F321,"")))</f>
        <v>#N/A</v>
      </c>
      <c r="E321" s="17" t="e">
        <f>IF(VLOOKUP($B321,'Contas a Receber'!$C321:$G321,5,FALSE)&gt;E$1,"",IF(VLOOKUP($B321,'Contas a Receber'!$C321:$G321,5,FALSE)=E$1,'Contas a Receber'!$E321/'Contas a Receber'!$F321,IF(COUNT($C321:D321)&lt;'Contas a Receber'!$F321,'Contas a Receber'!$E321/'Contas a Receber'!$F321,"")))</f>
        <v>#N/A</v>
      </c>
      <c r="F321" s="17" t="e">
        <f>IF(VLOOKUP($B321,'Contas a Receber'!$C321:$G321,5,FALSE)&gt;F$1,"",IF(VLOOKUP($B321,'Contas a Receber'!$C321:$G321,5,FALSE)=F$1,'Contas a Receber'!$E321/'Contas a Receber'!$F321,IF(COUNT($C321:E321)&lt;'Contas a Receber'!$F321,'Contas a Receber'!$E321/'Contas a Receber'!$F321,"")))</f>
        <v>#N/A</v>
      </c>
      <c r="G321" s="17" t="e">
        <f>IF(VLOOKUP($B321,'Contas a Receber'!$C321:$G321,5,FALSE)&gt;G$1,"",IF(VLOOKUP($B321,'Contas a Receber'!$C321:$G321,5,FALSE)=G$1,'Contas a Receber'!$E321/'Contas a Receber'!$F321,IF(COUNT($C321:F321)&lt;'Contas a Receber'!$F321,'Contas a Receber'!$E321/'Contas a Receber'!$F321,"")))</f>
        <v>#N/A</v>
      </c>
      <c r="H321" s="17" t="e">
        <f>IF(VLOOKUP($B321,'Contas a Receber'!$C321:$G321,5,FALSE)&gt;H$1,"",IF(VLOOKUP($B321,'Contas a Receber'!$C321:$G321,5,FALSE)=H$1,'Contas a Receber'!$E321/'Contas a Receber'!$F321,IF(COUNT($C321:G321)&lt;'Contas a Receber'!$F321,'Contas a Receber'!$E321/'Contas a Receber'!$F321,"")))</f>
        <v>#N/A</v>
      </c>
      <c r="I321" s="17" t="e">
        <f>IF(VLOOKUP($B321,'Contas a Receber'!$C321:$G321,5,FALSE)&gt;I$1,"",IF(VLOOKUP($B321,'Contas a Receber'!$C321:$G321,5,FALSE)=I$1,'Contas a Receber'!$E321/'Contas a Receber'!$F321,IF(COUNT($C321:H321)&lt;'Contas a Receber'!$F321,'Contas a Receber'!$E321/'Contas a Receber'!$F321,"")))</f>
        <v>#N/A</v>
      </c>
      <c r="J321" s="17" t="e">
        <f>IF(VLOOKUP($B321,'Contas a Receber'!$C321:$G321,5,FALSE)&gt;J$1,"",IF(VLOOKUP($B321,'Contas a Receber'!$C321:$G321,5,FALSE)=J$1,'Contas a Receber'!$E321/'Contas a Receber'!$F321,IF(COUNT($C321:I321)&lt;'Contas a Receber'!$F321,'Contas a Receber'!$E321/'Contas a Receber'!$F321,"")))</f>
        <v>#N/A</v>
      </c>
      <c r="K321" s="17" t="e">
        <f>IF(VLOOKUP($B321,'Contas a Receber'!$C321:$G321,5,FALSE)&gt;K$1,"",IF(VLOOKUP($B321,'Contas a Receber'!$C321:$G321,5,FALSE)=K$1,'Contas a Receber'!$E321/'Contas a Receber'!$F321,IF(COUNT($C321:J321)&lt;'Contas a Receber'!$F321,'Contas a Receber'!$E321/'Contas a Receber'!$F321,"")))</f>
        <v>#N/A</v>
      </c>
      <c r="L321" s="17" t="e">
        <f>IF(VLOOKUP($B321,'Contas a Receber'!$C321:$G321,5,FALSE)&gt;L$1,"",IF(VLOOKUP($B321,'Contas a Receber'!$C321:$G321,5,FALSE)=L$1,'Contas a Receber'!$E321/'Contas a Receber'!$F321,IF(COUNT($C321:K321)&lt;'Contas a Receber'!$F321,'Contas a Receber'!$E321/'Contas a Receber'!$F321,"")))</f>
        <v>#N/A</v>
      </c>
      <c r="M321" s="17" t="e">
        <f>IF(VLOOKUP($B321,'Contas a Receber'!$C321:$G321,5,FALSE)&gt;M$1,"",IF(VLOOKUP($B321,'Contas a Receber'!$C321:$G321,5,FALSE)=M$1,'Contas a Receber'!$E321/'Contas a Receber'!$F321,IF(COUNT($C321:L321)&lt;'Contas a Receber'!$F321,'Contas a Receber'!$E321/'Contas a Receber'!$F321,"")))</f>
        <v>#N/A</v>
      </c>
      <c r="N321" s="17" t="e">
        <f>IF(VLOOKUP($B321,'Contas a Receber'!$C321:$G321,5,FALSE)&gt;N$1,"",IF(VLOOKUP($B321,'Contas a Receber'!$C321:$G321,5,FALSE)=N$1,'Contas a Receber'!$E321/'Contas a Receber'!$F321,IF(COUNT($C321:M321)&lt;'Contas a Receber'!$F321,'Contas a Receber'!$E321/'Contas a Receber'!$F321,"")))</f>
        <v>#N/A</v>
      </c>
    </row>
    <row r="322" spans="2:14">
      <c r="B322" s="17">
        <f>'Contas a Receber'!C322</f>
        <v>0</v>
      </c>
      <c r="C322" s="17" t="e">
        <f>IF(VLOOKUP($B322,'Contas a Receber'!$C322:$F322,2,FALSE)=C$2,'Contas a Receber'!$E322/'Contas a Receber'!$F322,"")</f>
        <v>#N/A</v>
      </c>
      <c r="D322" s="17" t="e">
        <f>IF(VLOOKUP($B322,'Contas a Receber'!$C322:$G322,5,FALSE)&gt;D$1,"",IF(VLOOKUP($B322,'Contas a Receber'!$C322:$G322,5,FALSE)=D$1,'Contas a Receber'!$E322/'Contas a Receber'!$F322,IF(COUNT($C322:C322)&lt;'Contas a Receber'!$F322,'Contas a Receber'!$E322/'Contas a Receber'!$F322,"")))</f>
        <v>#N/A</v>
      </c>
      <c r="E322" s="17" t="e">
        <f>IF(VLOOKUP($B322,'Contas a Receber'!$C322:$G322,5,FALSE)&gt;E$1,"",IF(VLOOKUP($B322,'Contas a Receber'!$C322:$G322,5,FALSE)=E$1,'Contas a Receber'!$E322/'Contas a Receber'!$F322,IF(COUNT($C322:D322)&lt;'Contas a Receber'!$F322,'Contas a Receber'!$E322/'Contas a Receber'!$F322,"")))</f>
        <v>#N/A</v>
      </c>
      <c r="F322" s="17" t="e">
        <f>IF(VLOOKUP($B322,'Contas a Receber'!$C322:$G322,5,FALSE)&gt;F$1,"",IF(VLOOKUP($B322,'Contas a Receber'!$C322:$G322,5,FALSE)=F$1,'Contas a Receber'!$E322/'Contas a Receber'!$F322,IF(COUNT($C322:E322)&lt;'Contas a Receber'!$F322,'Contas a Receber'!$E322/'Contas a Receber'!$F322,"")))</f>
        <v>#N/A</v>
      </c>
      <c r="G322" s="17" t="e">
        <f>IF(VLOOKUP($B322,'Contas a Receber'!$C322:$G322,5,FALSE)&gt;G$1,"",IF(VLOOKUP($B322,'Contas a Receber'!$C322:$G322,5,FALSE)=G$1,'Contas a Receber'!$E322/'Contas a Receber'!$F322,IF(COUNT($C322:F322)&lt;'Contas a Receber'!$F322,'Contas a Receber'!$E322/'Contas a Receber'!$F322,"")))</f>
        <v>#N/A</v>
      </c>
      <c r="H322" s="17" t="e">
        <f>IF(VLOOKUP($B322,'Contas a Receber'!$C322:$G322,5,FALSE)&gt;H$1,"",IF(VLOOKUP($B322,'Contas a Receber'!$C322:$G322,5,FALSE)=H$1,'Contas a Receber'!$E322/'Contas a Receber'!$F322,IF(COUNT($C322:G322)&lt;'Contas a Receber'!$F322,'Contas a Receber'!$E322/'Contas a Receber'!$F322,"")))</f>
        <v>#N/A</v>
      </c>
      <c r="I322" s="17" t="e">
        <f>IF(VLOOKUP($B322,'Contas a Receber'!$C322:$G322,5,FALSE)&gt;I$1,"",IF(VLOOKUP($B322,'Contas a Receber'!$C322:$G322,5,FALSE)=I$1,'Contas a Receber'!$E322/'Contas a Receber'!$F322,IF(COUNT($C322:H322)&lt;'Contas a Receber'!$F322,'Contas a Receber'!$E322/'Contas a Receber'!$F322,"")))</f>
        <v>#N/A</v>
      </c>
      <c r="J322" s="17" t="e">
        <f>IF(VLOOKUP($B322,'Contas a Receber'!$C322:$G322,5,FALSE)&gt;J$1,"",IF(VLOOKUP($B322,'Contas a Receber'!$C322:$G322,5,FALSE)=J$1,'Contas a Receber'!$E322/'Contas a Receber'!$F322,IF(COUNT($C322:I322)&lt;'Contas a Receber'!$F322,'Contas a Receber'!$E322/'Contas a Receber'!$F322,"")))</f>
        <v>#N/A</v>
      </c>
      <c r="K322" s="17" t="e">
        <f>IF(VLOOKUP($B322,'Contas a Receber'!$C322:$G322,5,FALSE)&gt;K$1,"",IF(VLOOKUP($B322,'Contas a Receber'!$C322:$G322,5,FALSE)=K$1,'Contas a Receber'!$E322/'Contas a Receber'!$F322,IF(COUNT($C322:J322)&lt;'Contas a Receber'!$F322,'Contas a Receber'!$E322/'Contas a Receber'!$F322,"")))</f>
        <v>#N/A</v>
      </c>
      <c r="L322" s="17" t="e">
        <f>IF(VLOOKUP($B322,'Contas a Receber'!$C322:$G322,5,FALSE)&gt;L$1,"",IF(VLOOKUP($B322,'Contas a Receber'!$C322:$G322,5,FALSE)=L$1,'Contas a Receber'!$E322/'Contas a Receber'!$F322,IF(COUNT($C322:K322)&lt;'Contas a Receber'!$F322,'Contas a Receber'!$E322/'Contas a Receber'!$F322,"")))</f>
        <v>#N/A</v>
      </c>
      <c r="M322" s="17" t="e">
        <f>IF(VLOOKUP($B322,'Contas a Receber'!$C322:$G322,5,FALSE)&gt;M$1,"",IF(VLOOKUP($B322,'Contas a Receber'!$C322:$G322,5,FALSE)=M$1,'Contas a Receber'!$E322/'Contas a Receber'!$F322,IF(COUNT($C322:L322)&lt;'Contas a Receber'!$F322,'Contas a Receber'!$E322/'Contas a Receber'!$F322,"")))</f>
        <v>#N/A</v>
      </c>
      <c r="N322" s="17" t="e">
        <f>IF(VLOOKUP($B322,'Contas a Receber'!$C322:$G322,5,FALSE)&gt;N$1,"",IF(VLOOKUP($B322,'Contas a Receber'!$C322:$G322,5,FALSE)=N$1,'Contas a Receber'!$E322/'Contas a Receber'!$F322,IF(COUNT($C322:M322)&lt;'Contas a Receber'!$F322,'Contas a Receber'!$E322/'Contas a Receber'!$F322,"")))</f>
        <v>#N/A</v>
      </c>
    </row>
    <row r="323" spans="2:14">
      <c r="B323" s="17">
        <f>'Contas a Receber'!C323</f>
        <v>0</v>
      </c>
      <c r="C323" s="17" t="e">
        <f>IF(VLOOKUP($B323,'Contas a Receber'!$C323:$F323,2,FALSE)=C$2,'Contas a Receber'!$E323/'Contas a Receber'!$F323,"")</f>
        <v>#N/A</v>
      </c>
      <c r="D323" s="17" t="e">
        <f>IF(VLOOKUP($B323,'Contas a Receber'!$C323:$G323,5,FALSE)&gt;D$1,"",IF(VLOOKUP($B323,'Contas a Receber'!$C323:$G323,5,FALSE)=D$1,'Contas a Receber'!$E323/'Contas a Receber'!$F323,IF(COUNT($C323:C323)&lt;'Contas a Receber'!$F323,'Contas a Receber'!$E323/'Contas a Receber'!$F323,"")))</f>
        <v>#N/A</v>
      </c>
      <c r="E323" s="17" t="e">
        <f>IF(VLOOKUP($B323,'Contas a Receber'!$C323:$G323,5,FALSE)&gt;E$1,"",IF(VLOOKUP($B323,'Contas a Receber'!$C323:$G323,5,FALSE)=E$1,'Contas a Receber'!$E323/'Contas a Receber'!$F323,IF(COUNT($C323:D323)&lt;'Contas a Receber'!$F323,'Contas a Receber'!$E323/'Contas a Receber'!$F323,"")))</f>
        <v>#N/A</v>
      </c>
      <c r="F323" s="17" t="e">
        <f>IF(VLOOKUP($B323,'Contas a Receber'!$C323:$G323,5,FALSE)&gt;F$1,"",IF(VLOOKUP($B323,'Contas a Receber'!$C323:$G323,5,FALSE)=F$1,'Contas a Receber'!$E323/'Contas a Receber'!$F323,IF(COUNT($C323:E323)&lt;'Contas a Receber'!$F323,'Contas a Receber'!$E323/'Contas a Receber'!$F323,"")))</f>
        <v>#N/A</v>
      </c>
      <c r="G323" s="17" t="e">
        <f>IF(VLOOKUP($B323,'Contas a Receber'!$C323:$G323,5,FALSE)&gt;G$1,"",IF(VLOOKUP($B323,'Contas a Receber'!$C323:$G323,5,FALSE)=G$1,'Contas a Receber'!$E323/'Contas a Receber'!$F323,IF(COUNT($C323:F323)&lt;'Contas a Receber'!$F323,'Contas a Receber'!$E323/'Contas a Receber'!$F323,"")))</f>
        <v>#N/A</v>
      </c>
      <c r="H323" s="17" t="e">
        <f>IF(VLOOKUP($B323,'Contas a Receber'!$C323:$G323,5,FALSE)&gt;H$1,"",IF(VLOOKUP($B323,'Contas a Receber'!$C323:$G323,5,FALSE)=H$1,'Contas a Receber'!$E323/'Contas a Receber'!$F323,IF(COUNT($C323:G323)&lt;'Contas a Receber'!$F323,'Contas a Receber'!$E323/'Contas a Receber'!$F323,"")))</f>
        <v>#N/A</v>
      </c>
      <c r="I323" s="17" t="e">
        <f>IF(VLOOKUP($B323,'Contas a Receber'!$C323:$G323,5,FALSE)&gt;I$1,"",IF(VLOOKUP($B323,'Contas a Receber'!$C323:$G323,5,FALSE)=I$1,'Contas a Receber'!$E323/'Contas a Receber'!$F323,IF(COUNT($C323:H323)&lt;'Contas a Receber'!$F323,'Contas a Receber'!$E323/'Contas a Receber'!$F323,"")))</f>
        <v>#N/A</v>
      </c>
      <c r="J323" s="17" t="e">
        <f>IF(VLOOKUP($B323,'Contas a Receber'!$C323:$G323,5,FALSE)&gt;J$1,"",IF(VLOOKUP($B323,'Contas a Receber'!$C323:$G323,5,FALSE)=J$1,'Contas a Receber'!$E323/'Contas a Receber'!$F323,IF(COUNT($C323:I323)&lt;'Contas a Receber'!$F323,'Contas a Receber'!$E323/'Contas a Receber'!$F323,"")))</f>
        <v>#N/A</v>
      </c>
      <c r="K323" s="17" t="e">
        <f>IF(VLOOKUP($B323,'Contas a Receber'!$C323:$G323,5,FALSE)&gt;K$1,"",IF(VLOOKUP($B323,'Contas a Receber'!$C323:$G323,5,FALSE)=K$1,'Contas a Receber'!$E323/'Contas a Receber'!$F323,IF(COUNT($C323:J323)&lt;'Contas a Receber'!$F323,'Contas a Receber'!$E323/'Contas a Receber'!$F323,"")))</f>
        <v>#N/A</v>
      </c>
      <c r="L323" s="17" t="e">
        <f>IF(VLOOKUP($B323,'Contas a Receber'!$C323:$G323,5,FALSE)&gt;L$1,"",IF(VLOOKUP($B323,'Contas a Receber'!$C323:$G323,5,FALSE)=L$1,'Contas a Receber'!$E323/'Contas a Receber'!$F323,IF(COUNT($C323:K323)&lt;'Contas a Receber'!$F323,'Contas a Receber'!$E323/'Contas a Receber'!$F323,"")))</f>
        <v>#N/A</v>
      </c>
      <c r="M323" s="17" t="e">
        <f>IF(VLOOKUP($B323,'Contas a Receber'!$C323:$G323,5,FALSE)&gt;M$1,"",IF(VLOOKUP($B323,'Contas a Receber'!$C323:$G323,5,FALSE)=M$1,'Contas a Receber'!$E323/'Contas a Receber'!$F323,IF(COUNT($C323:L323)&lt;'Contas a Receber'!$F323,'Contas a Receber'!$E323/'Contas a Receber'!$F323,"")))</f>
        <v>#N/A</v>
      </c>
      <c r="N323" s="17" t="e">
        <f>IF(VLOOKUP($B323,'Contas a Receber'!$C323:$G323,5,FALSE)&gt;N$1,"",IF(VLOOKUP($B323,'Contas a Receber'!$C323:$G323,5,FALSE)=N$1,'Contas a Receber'!$E323/'Contas a Receber'!$F323,IF(COUNT($C323:M323)&lt;'Contas a Receber'!$F323,'Contas a Receber'!$E323/'Contas a Receber'!$F323,"")))</f>
        <v>#N/A</v>
      </c>
    </row>
    <row r="324" spans="2:14">
      <c r="B324" s="17">
        <f>'Contas a Receber'!C324</f>
        <v>0</v>
      </c>
      <c r="C324" s="17" t="e">
        <f>IF(VLOOKUP($B324,'Contas a Receber'!$C324:$F324,2,FALSE)=C$2,'Contas a Receber'!$E324/'Contas a Receber'!$F324,"")</f>
        <v>#N/A</v>
      </c>
      <c r="D324" s="17" t="e">
        <f>IF(VLOOKUP($B324,'Contas a Receber'!$C324:$G324,5,FALSE)&gt;D$1,"",IF(VLOOKUP($B324,'Contas a Receber'!$C324:$G324,5,FALSE)=D$1,'Contas a Receber'!$E324/'Contas a Receber'!$F324,IF(COUNT($C324:C324)&lt;'Contas a Receber'!$F324,'Contas a Receber'!$E324/'Contas a Receber'!$F324,"")))</f>
        <v>#N/A</v>
      </c>
      <c r="E324" s="17" t="e">
        <f>IF(VLOOKUP($B324,'Contas a Receber'!$C324:$G324,5,FALSE)&gt;E$1,"",IF(VLOOKUP($B324,'Contas a Receber'!$C324:$G324,5,FALSE)=E$1,'Contas a Receber'!$E324/'Contas a Receber'!$F324,IF(COUNT($C324:D324)&lt;'Contas a Receber'!$F324,'Contas a Receber'!$E324/'Contas a Receber'!$F324,"")))</f>
        <v>#N/A</v>
      </c>
      <c r="F324" s="17" t="e">
        <f>IF(VLOOKUP($B324,'Contas a Receber'!$C324:$G324,5,FALSE)&gt;F$1,"",IF(VLOOKUP($B324,'Contas a Receber'!$C324:$G324,5,FALSE)=F$1,'Contas a Receber'!$E324/'Contas a Receber'!$F324,IF(COUNT($C324:E324)&lt;'Contas a Receber'!$F324,'Contas a Receber'!$E324/'Contas a Receber'!$F324,"")))</f>
        <v>#N/A</v>
      </c>
      <c r="G324" s="17" t="e">
        <f>IF(VLOOKUP($B324,'Contas a Receber'!$C324:$G324,5,FALSE)&gt;G$1,"",IF(VLOOKUP($B324,'Contas a Receber'!$C324:$G324,5,FALSE)=G$1,'Contas a Receber'!$E324/'Contas a Receber'!$F324,IF(COUNT($C324:F324)&lt;'Contas a Receber'!$F324,'Contas a Receber'!$E324/'Contas a Receber'!$F324,"")))</f>
        <v>#N/A</v>
      </c>
      <c r="H324" s="17" t="e">
        <f>IF(VLOOKUP($B324,'Contas a Receber'!$C324:$G324,5,FALSE)&gt;H$1,"",IF(VLOOKUP($B324,'Contas a Receber'!$C324:$G324,5,FALSE)=H$1,'Contas a Receber'!$E324/'Contas a Receber'!$F324,IF(COUNT($C324:G324)&lt;'Contas a Receber'!$F324,'Contas a Receber'!$E324/'Contas a Receber'!$F324,"")))</f>
        <v>#N/A</v>
      </c>
      <c r="I324" s="17" t="e">
        <f>IF(VLOOKUP($B324,'Contas a Receber'!$C324:$G324,5,FALSE)&gt;I$1,"",IF(VLOOKUP($B324,'Contas a Receber'!$C324:$G324,5,FALSE)=I$1,'Contas a Receber'!$E324/'Contas a Receber'!$F324,IF(COUNT($C324:H324)&lt;'Contas a Receber'!$F324,'Contas a Receber'!$E324/'Contas a Receber'!$F324,"")))</f>
        <v>#N/A</v>
      </c>
      <c r="J324" s="17" t="e">
        <f>IF(VLOOKUP($B324,'Contas a Receber'!$C324:$G324,5,FALSE)&gt;J$1,"",IF(VLOOKUP($B324,'Contas a Receber'!$C324:$G324,5,FALSE)=J$1,'Contas a Receber'!$E324/'Contas a Receber'!$F324,IF(COUNT($C324:I324)&lt;'Contas a Receber'!$F324,'Contas a Receber'!$E324/'Contas a Receber'!$F324,"")))</f>
        <v>#N/A</v>
      </c>
      <c r="K324" s="17" t="e">
        <f>IF(VLOOKUP($B324,'Contas a Receber'!$C324:$G324,5,FALSE)&gt;K$1,"",IF(VLOOKUP($B324,'Contas a Receber'!$C324:$G324,5,FALSE)=K$1,'Contas a Receber'!$E324/'Contas a Receber'!$F324,IF(COUNT($C324:J324)&lt;'Contas a Receber'!$F324,'Contas a Receber'!$E324/'Contas a Receber'!$F324,"")))</f>
        <v>#N/A</v>
      </c>
      <c r="L324" s="17" t="e">
        <f>IF(VLOOKUP($B324,'Contas a Receber'!$C324:$G324,5,FALSE)&gt;L$1,"",IF(VLOOKUP($B324,'Contas a Receber'!$C324:$G324,5,FALSE)=L$1,'Contas a Receber'!$E324/'Contas a Receber'!$F324,IF(COUNT($C324:K324)&lt;'Contas a Receber'!$F324,'Contas a Receber'!$E324/'Contas a Receber'!$F324,"")))</f>
        <v>#N/A</v>
      </c>
      <c r="M324" s="17" t="e">
        <f>IF(VLOOKUP($B324,'Contas a Receber'!$C324:$G324,5,FALSE)&gt;M$1,"",IF(VLOOKUP($B324,'Contas a Receber'!$C324:$G324,5,FALSE)=M$1,'Contas a Receber'!$E324/'Contas a Receber'!$F324,IF(COUNT($C324:L324)&lt;'Contas a Receber'!$F324,'Contas a Receber'!$E324/'Contas a Receber'!$F324,"")))</f>
        <v>#N/A</v>
      </c>
      <c r="N324" s="17" t="e">
        <f>IF(VLOOKUP($B324,'Contas a Receber'!$C324:$G324,5,FALSE)&gt;N$1,"",IF(VLOOKUP($B324,'Contas a Receber'!$C324:$G324,5,FALSE)=N$1,'Contas a Receber'!$E324/'Contas a Receber'!$F324,IF(COUNT($C324:M324)&lt;'Contas a Receber'!$F324,'Contas a Receber'!$E324/'Contas a Receber'!$F324,"")))</f>
        <v>#N/A</v>
      </c>
    </row>
    <row r="325" spans="2:14">
      <c r="B325" s="17">
        <f>'Contas a Receber'!C325</f>
        <v>0</v>
      </c>
      <c r="C325" s="17" t="e">
        <f>IF(VLOOKUP($B325,'Contas a Receber'!$C325:$F325,2,FALSE)=C$2,'Contas a Receber'!$E325/'Contas a Receber'!$F325,"")</f>
        <v>#N/A</v>
      </c>
      <c r="D325" s="17" t="e">
        <f>IF(VLOOKUP($B325,'Contas a Receber'!$C325:$G325,5,FALSE)&gt;D$1,"",IF(VLOOKUP($B325,'Contas a Receber'!$C325:$G325,5,FALSE)=D$1,'Contas a Receber'!$E325/'Contas a Receber'!$F325,IF(COUNT($C325:C325)&lt;'Contas a Receber'!$F325,'Contas a Receber'!$E325/'Contas a Receber'!$F325,"")))</f>
        <v>#N/A</v>
      </c>
      <c r="E325" s="17" t="e">
        <f>IF(VLOOKUP($B325,'Contas a Receber'!$C325:$G325,5,FALSE)&gt;E$1,"",IF(VLOOKUP($B325,'Contas a Receber'!$C325:$G325,5,FALSE)=E$1,'Contas a Receber'!$E325/'Contas a Receber'!$F325,IF(COUNT($C325:D325)&lt;'Contas a Receber'!$F325,'Contas a Receber'!$E325/'Contas a Receber'!$F325,"")))</f>
        <v>#N/A</v>
      </c>
      <c r="F325" s="17" t="e">
        <f>IF(VLOOKUP($B325,'Contas a Receber'!$C325:$G325,5,FALSE)&gt;F$1,"",IF(VLOOKUP($B325,'Contas a Receber'!$C325:$G325,5,FALSE)=F$1,'Contas a Receber'!$E325/'Contas a Receber'!$F325,IF(COUNT($C325:E325)&lt;'Contas a Receber'!$F325,'Contas a Receber'!$E325/'Contas a Receber'!$F325,"")))</f>
        <v>#N/A</v>
      </c>
      <c r="G325" s="17" t="e">
        <f>IF(VLOOKUP($B325,'Contas a Receber'!$C325:$G325,5,FALSE)&gt;G$1,"",IF(VLOOKUP($B325,'Contas a Receber'!$C325:$G325,5,FALSE)=G$1,'Contas a Receber'!$E325/'Contas a Receber'!$F325,IF(COUNT($C325:F325)&lt;'Contas a Receber'!$F325,'Contas a Receber'!$E325/'Contas a Receber'!$F325,"")))</f>
        <v>#N/A</v>
      </c>
      <c r="H325" s="17" t="e">
        <f>IF(VLOOKUP($B325,'Contas a Receber'!$C325:$G325,5,FALSE)&gt;H$1,"",IF(VLOOKUP($B325,'Contas a Receber'!$C325:$G325,5,FALSE)=H$1,'Contas a Receber'!$E325/'Contas a Receber'!$F325,IF(COUNT($C325:G325)&lt;'Contas a Receber'!$F325,'Contas a Receber'!$E325/'Contas a Receber'!$F325,"")))</f>
        <v>#N/A</v>
      </c>
      <c r="I325" s="17" t="e">
        <f>IF(VLOOKUP($B325,'Contas a Receber'!$C325:$G325,5,FALSE)&gt;I$1,"",IF(VLOOKUP($B325,'Contas a Receber'!$C325:$G325,5,FALSE)=I$1,'Contas a Receber'!$E325/'Contas a Receber'!$F325,IF(COUNT($C325:H325)&lt;'Contas a Receber'!$F325,'Contas a Receber'!$E325/'Contas a Receber'!$F325,"")))</f>
        <v>#N/A</v>
      </c>
      <c r="J325" s="17" t="e">
        <f>IF(VLOOKUP($B325,'Contas a Receber'!$C325:$G325,5,FALSE)&gt;J$1,"",IF(VLOOKUP($B325,'Contas a Receber'!$C325:$G325,5,FALSE)=J$1,'Contas a Receber'!$E325/'Contas a Receber'!$F325,IF(COUNT($C325:I325)&lt;'Contas a Receber'!$F325,'Contas a Receber'!$E325/'Contas a Receber'!$F325,"")))</f>
        <v>#N/A</v>
      </c>
      <c r="K325" s="17" t="e">
        <f>IF(VLOOKUP($B325,'Contas a Receber'!$C325:$G325,5,FALSE)&gt;K$1,"",IF(VLOOKUP($B325,'Contas a Receber'!$C325:$G325,5,FALSE)=K$1,'Contas a Receber'!$E325/'Contas a Receber'!$F325,IF(COUNT($C325:J325)&lt;'Contas a Receber'!$F325,'Contas a Receber'!$E325/'Contas a Receber'!$F325,"")))</f>
        <v>#N/A</v>
      </c>
      <c r="L325" s="17" t="e">
        <f>IF(VLOOKUP($B325,'Contas a Receber'!$C325:$G325,5,FALSE)&gt;L$1,"",IF(VLOOKUP($B325,'Contas a Receber'!$C325:$G325,5,FALSE)=L$1,'Contas a Receber'!$E325/'Contas a Receber'!$F325,IF(COUNT($C325:K325)&lt;'Contas a Receber'!$F325,'Contas a Receber'!$E325/'Contas a Receber'!$F325,"")))</f>
        <v>#N/A</v>
      </c>
      <c r="M325" s="17" t="e">
        <f>IF(VLOOKUP($B325,'Contas a Receber'!$C325:$G325,5,FALSE)&gt;M$1,"",IF(VLOOKUP($B325,'Contas a Receber'!$C325:$G325,5,FALSE)=M$1,'Contas a Receber'!$E325/'Contas a Receber'!$F325,IF(COUNT($C325:L325)&lt;'Contas a Receber'!$F325,'Contas a Receber'!$E325/'Contas a Receber'!$F325,"")))</f>
        <v>#N/A</v>
      </c>
      <c r="N325" s="17" t="e">
        <f>IF(VLOOKUP($B325,'Contas a Receber'!$C325:$G325,5,FALSE)&gt;N$1,"",IF(VLOOKUP($B325,'Contas a Receber'!$C325:$G325,5,FALSE)=N$1,'Contas a Receber'!$E325/'Contas a Receber'!$F325,IF(COUNT($C325:M325)&lt;'Contas a Receber'!$F325,'Contas a Receber'!$E325/'Contas a Receber'!$F325,"")))</f>
        <v>#N/A</v>
      </c>
    </row>
    <row r="326" spans="2:14">
      <c r="B326" s="17">
        <f>'Contas a Receber'!C326</f>
        <v>0</v>
      </c>
      <c r="C326" s="17" t="e">
        <f>IF(VLOOKUP($B326,'Contas a Receber'!$C326:$F326,2,FALSE)=C$2,'Contas a Receber'!$E326/'Contas a Receber'!$F326,"")</f>
        <v>#N/A</v>
      </c>
      <c r="D326" s="17" t="e">
        <f>IF(VLOOKUP($B326,'Contas a Receber'!$C326:$G326,5,FALSE)&gt;D$1,"",IF(VLOOKUP($B326,'Contas a Receber'!$C326:$G326,5,FALSE)=D$1,'Contas a Receber'!$E326/'Contas a Receber'!$F326,IF(COUNT($C326:C326)&lt;'Contas a Receber'!$F326,'Contas a Receber'!$E326/'Contas a Receber'!$F326,"")))</f>
        <v>#N/A</v>
      </c>
      <c r="E326" s="17" t="e">
        <f>IF(VLOOKUP($B326,'Contas a Receber'!$C326:$G326,5,FALSE)&gt;E$1,"",IF(VLOOKUP($B326,'Contas a Receber'!$C326:$G326,5,FALSE)=E$1,'Contas a Receber'!$E326/'Contas a Receber'!$F326,IF(COUNT($C326:D326)&lt;'Contas a Receber'!$F326,'Contas a Receber'!$E326/'Contas a Receber'!$F326,"")))</f>
        <v>#N/A</v>
      </c>
      <c r="F326" s="17" t="e">
        <f>IF(VLOOKUP($B326,'Contas a Receber'!$C326:$G326,5,FALSE)&gt;F$1,"",IF(VLOOKUP($B326,'Contas a Receber'!$C326:$G326,5,FALSE)=F$1,'Contas a Receber'!$E326/'Contas a Receber'!$F326,IF(COUNT($C326:E326)&lt;'Contas a Receber'!$F326,'Contas a Receber'!$E326/'Contas a Receber'!$F326,"")))</f>
        <v>#N/A</v>
      </c>
      <c r="G326" s="17" t="e">
        <f>IF(VLOOKUP($B326,'Contas a Receber'!$C326:$G326,5,FALSE)&gt;G$1,"",IF(VLOOKUP($B326,'Contas a Receber'!$C326:$G326,5,FALSE)=G$1,'Contas a Receber'!$E326/'Contas a Receber'!$F326,IF(COUNT($C326:F326)&lt;'Contas a Receber'!$F326,'Contas a Receber'!$E326/'Contas a Receber'!$F326,"")))</f>
        <v>#N/A</v>
      </c>
      <c r="H326" s="17" t="e">
        <f>IF(VLOOKUP($B326,'Contas a Receber'!$C326:$G326,5,FALSE)&gt;H$1,"",IF(VLOOKUP($B326,'Contas a Receber'!$C326:$G326,5,FALSE)=H$1,'Contas a Receber'!$E326/'Contas a Receber'!$F326,IF(COUNT($C326:G326)&lt;'Contas a Receber'!$F326,'Contas a Receber'!$E326/'Contas a Receber'!$F326,"")))</f>
        <v>#N/A</v>
      </c>
      <c r="I326" s="17" t="e">
        <f>IF(VLOOKUP($B326,'Contas a Receber'!$C326:$G326,5,FALSE)&gt;I$1,"",IF(VLOOKUP($B326,'Contas a Receber'!$C326:$G326,5,FALSE)=I$1,'Contas a Receber'!$E326/'Contas a Receber'!$F326,IF(COUNT($C326:H326)&lt;'Contas a Receber'!$F326,'Contas a Receber'!$E326/'Contas a Receber'!$F326,"")))</f>
        <v>#N/A</v>
      </c>
      <c r="J326" s="17" t="e">
        <f>IF(VLOOKUP($B326,'Contas a Receber'!$C326:$G326,5,FALSE)&gt;J$1,"",IF(VLOOKUP($B326,'Contas a Receber'!$C326:$G326,5,FALSE)=J$1,'Contas a Receber'!$E326/'Contas a Receber'!$F326,IF(COUNT($C326:I326)&lt;'Contas a Receber'!$F326,'Contas a Receber'!$E326/'Contas a Receber'!$F326,"")))</f>
        <v>#N/A</v>
      </c>
      <c r="K326" s="17" t="e">
        <f>IF(VLOOKUP($B326,'Contas a Receber'!$C326:$G326,5,FALSE)&gt;K$1,"",IF(VLOOKUP($B326,'Contas a Receber'!$C326:$G326,5,FALSE)=K$1,'Contas a Receber'!$E326/'Contas a Receber'!$F326,IF(COUNT($C326:J326)&lt;'Contas a Receber'!$F326,'Contas a Receber'!$E326/'Contas a Receber'!$F326,"")))</f>
        <v>#N/A</v>
      </c>
      <c r="L326" s="17" t="e">
        <f>IF(VLOOKUP($B326,'Contas a Receber'!$C326:$G326,5,FALSE)&gt;L$1,"",IF(VLOOKUP($B326,'Contas a Receber'!$C326:$G326,5,FALSE)=L$1,'Contas a Receber'!$E326/'Contas a Receber'!$F326,IF(COUNT($C326:K326)&lt;'Contas a Receber'!$F326,'Contas a Receber'!$E326/'Contas a Receber'!$F326,"")))</f>
        <v>#N/A</v>
      </c>
      <c r="M326" s="17" t="e">
        <f>IF(VLOOKUP($B326,'Contas a Receber'!$C326:$G326,5,FALSE)&gt;M$1,"",IF(VLOOKUP($B326,'Contas a Receber'!$C326:$G326,5,FALSE)=M$1,'Contas a Receber'!$E326/'Contas a Receber'!$F326,IF(COUNT($C326:L326)&lt;'Contas a Receber'!$F326,'Contas a Receber'!$E326/'Contas a Receber'!$F326,"")))</f>
        <v>#N/A</v>
      </c>
      <c r="N326" s="17" t="e">
        <f>IF(VLOOKUP($B326,'Contas a Receber'!$C326:$G326,5,FALSE)&gt;N$1,"",IF(VLOOKUP($B326,'Contas a Receber'!$C326:$G326,5,FALSE)=N$1,'Contas a Receber'!$E326/'Contas a Receber'!$F326,IF(COUNT($C326:M326)&lt;'Contas a Receber'!$F326,'Contas a Receber'!$E326/'Contas a Receber'!$F326,"")))</f>
        <v>#N/A</v>
      </c>
    </row>
    <row r="327" spans="2:14">
      <c r="B327" s="17">
        <f>'Contas a Receber'!C327</f>
        <v>0</v>
      </c>
      <c r="C327" s="17" t="e">
        <f>IF(VLOOKUP($B327,'Contas a Receber'!$C327:$F327,2,FALSE)=C$2,'Contas a Receber'!$E327/'Contas a Receber'!$F327,"")</f>
        <v>#N/A</v>
      </c>
      <c r="D327" s="17" t="e">
        <f>IF(VLOOKUP($B327,'Contas a Receber'!$C327:$G327,5,FALSE)&gt;D$1,"",IF(VLOOKUP($B327,'Contas a Receber'!$C327:$G327,5,FALSE)=D$1,'Contas a Receber'!$E327/'Contas a Receber'!$F327,IF(COUNT($C327:C327)&lt;'Contas a Receber'!$F327,'Contas a Receber'!$E327/'Contas a Receber'!$F327,"")))</f>
        <v>#N/A</v>
      </c>
      <c r="E327" s="17" t="e">
        <f>IF(VLOOKUP($B327,'Contas a Receber'!$C327:$G327,5,FALSE)&gt;E$1,"",IF(VLOOKUP($B327,'Contas a Receber'!$C327:$G327,5,FALSE)=E$1,'Contas a Receber'!$E327/'Contas a Receber'!$F327,IF(COUNT($C327:D327)&lt;'Contas a Receber'!$F327,'Contas a Receber'!$E327/'Contas a Receber'!$F327,"")))</f>
        <v>#N/A</v>
      </c>
      <c r="F327" s="17" t="e">
        <f>IF(VLOOKUP($B327,'Contas a Receber'!$C327:$G327,5,FALSE)&gt;F$1,"",IF(VLOOKUP($B327,'Contas a Receber'!$C327:$G327,5,FALSE)=F$1,'Contas a Receber'!$E327/'Contas a Receber'!$F327,IF(COUNT($C327:E327)&lt;'Contas a Receber'!$F327,'Contas a Receber'!$E327/'Contas a Receber'!$F327,"")))</f>
        <v>#N/A</v>
      </c>
      <c r="G327" s="17" t="e">
        <f>IF(VLOOKUP($B327,'Contas a Receber'!$C327:$G327,5,FALSE)&gt;G$1,"",IF(VLOOKUP($B327,'Contas a Receber'!$C327:$G327,5,FALSE)=G$1,'Contas a Receber'!$E327/'Contas a Receber'!$F327,IF(COUNT($C327:F327)&lt;'Contas a Receber'!$F327,'Contas a Receber'!$E327/'Contas a Receber'!$F327,"")))</f>
        <v>#N/A</v>
      </c>
      <c r="H327" s="17" t="e">
        <f>IF(VLOOKUP($B327,'Contas a Receber'!$C327:$G327,5,FALSE)&gt;H$1,"",IF(VLOOKUP($B327,'Contas a Receber'!$C327:$G327,5,FALSE)=H$1,'Contas a Receber'!$E327/'Contas a Receber'!$F327,IF(COUNT($C327:G327)&lt;'Contas a Receber'!$F327,'Contas a Receber'!$E327/'Contas a Receber'!$F327,"")))</f>
        <v>#N/A</v>
      </c>
      <c r="I327" s="17" t="e">
        <f>IF(VLOOKUP($B327,'Contas a Receber'!$C327:$G327,5,FALSE)&gt;I$1,"",IF(VLOOKUP($B327,'Contas a Receber'!$C327:$G327,5,FALSE)=I$1,'Contas a Receber'!$E327/'Contas a Receber'!$F327,IF(COUNT($C327:H327)&lt;'Contas a Receber'!$F327,'Contas a Receber'!$E327/'Contas a Receber'!$F327,"")))</f>
        <v>#N/A</v>
      </c>
      <c r="J327" s="17" t="e">
        <f>IF(VLOOKUP($B327,'Contas a Receber'!$C327:$G327,5,FALSE)&gt;J$1,"",IF(VLOOKUP($B327,'Contas a Receber'!$C327:$G327,5,FALSE)=J$1,'Contas a Receber'!$E327/'Contas a Receber'!$F327,IF(COUNT($C327:I327)&lt;'Contas a Receber'!$F327,'Contas a Receber'!$E327/'Contas a Receber'!$F327,"")))</f>
        <v>#N/A</v>
      </c>
      <c r="K327" s="17" t="e">
        <f>IF(VLOOKUP($B327,'Contas a Receber'!$C327:$G327,5,FALSE)&gt;K$1,"",IF(VLOOKUP($B327,'Contas a Receber'!$C327:$G327,5,FALSE)=K$1,'Contas a Receber'!$E327/'Contas a Receber'!$F327,IF(COUNT($C327:J327)&lt;'Contas a Receber'!$F327,'Contas a Receber'!$E327/'Contas a Receber'!$F327,"")))</f>
        <v>#N/A</v>
      </c>
      <c r="L327" s="17" t="e">
        <f>IF(VLOOKUP($B327,'Contas a Receber'!$C327:$G327,5,FALSE)&gt;L$1,"",IF(VLOOKUP($B327,'Contas a Receber'!$C327:$G327,5,FALSE)=L$1,'Contas a Receber'!$E327/'Contas a Receber'!$F327,IF(COUNT($C327:K327)&lt;'Contas a Receber'!$F327,'Contas a Receber'!$E327/'Contas a Receber'!$F327,"")))</f>
        <v>#N/A</v>
      </c>
      <c r="M327" s="17" t="e">
        <f>IF(VLOOKUP($B327,'Contas a Receber'!$C327:$G327,5,FALSE)&gt;M$1,"",IF(VLOOKUP($B327,'Contas a Receber'!$C327:$G327,5,FALSE)=M$1,'Contas a Receber'!$E327/'Contas a Receber'!$F327,IF(COUNT($C327:L327)&lt;'Contas a Receber'!$F327,'Contas a Receber'!$E327/'Contas a Receber'!$F327,"")))</f>
        <v>#N/A</v>
      </c>
      <c r="N327" s="17" t="e">
        <f>IF(VLOOKUP($B327,'Contas a Receber'!$C327:$G327,5,FALSE)&gt;N$1,"",IF(VLOOKUP($B327,'Contas a Receber'!$C327:$G327,5,FALSE)=N$1,'Contas a Receber'!$E327/'Contas a Receber'!$F327,IF(COUNT($C327:M327)&lt;'Contas a Receber'!$F327,'Contas a Receber'!$E327/'Contas a Receber'!$F327,"")))</f>
        <v>#N/A</v>
      </c>
    </row>
    <row r="328" spans="2:14">
      <c r="B328" s="17">
        <f>'Contas a Receber'!C328</f>
        <v>0</v>
      </c>
      <c r="C328" s="17" t="e">
        <f>IF(VLOOKUP($B328,'Contas a Receber'!$C328:$F328,2,FALSE)=C$2,'Contas a Receber'!$E328/'Contas a Receber'!$F328,"")</f>
        <v>#N/A</v>
      </c>
      <c r="D328" s="17" t="e">
        <f>IF(VLOOKUP($B328,'Contas a Receber'!$C328:$G328,5,FALSE)&gt;D$1,"",IF(VLOOKUP($B328,'Contas a Receber'!$C328:$G328,5,FALSE)=D$1,'Contas a Receber'!$E328/'Contas a Receber'!$F328,IF(COUNT($C328:C328)&lt;'Contas a Receber'!$F328,'Contas a Receber'!$E328/'Contas a Receber'!$F328,"")))</f>
        <v>#N/A</v>
      </c>
      <c r="E328" s="17" t="e">
        <f>IF(VLOOKUP($B328,'Contas a Receber'!$C328:$G328,5,FALSE)&gt;E$1,"",IF(VLOOKUP($B328,'Contas a Receber'!$C328:$G328,5,FALSE)=E$1,'Contas a Receber'!$E328/'Contas a Receber'!$F328,IF(COUNT($C328:D328)&lt;'Contas a Receber'!$F328,'Contas a Receber'!$E328/'Contas a Receber'!$F328,"")))</f>
        <v>#N/A</v>
      </c>
      <c r="F328" s="17" t="e">
        <f>IF(VLOOKUP($B328,'Contas a Receber'!$C328:$G328,5,FALSE)&gt;F$1,"",IF(VLOOKUP($B328,'Contas a Receber'!$C328:$G328,5,FALSE)=F$1,'Contas a Receber'!$E328/'Contas a Receber'!$F328,IF(COUNT($C328:E328)&lt;'Contas a Receber'!$F328,'Contas a Receber'!$E328/'Contas a Receber'!$F328,"")))</f>
        <v>#N/A</v>
      </c>
      <c r="G328" s="17" t="e">
        <f>IF(VLOOKUP($B328,'Contas a Receber'!$C328:$G328,5,FALSE)&gt;G$1,"",IF(VLOOKUP($B328,'Contas a Receber'!$C328:$G328,5,FALSE)=G$1,'Contas a Receber'!$E328/'Contas a Receber'!$F328,IF(COUNT($C328:F328)&lt;'Contas a Receber'!$F328,'Contas a Receber'!$E328/'Contas a Receber'!$F328,"")))</f>
        <v>#N/A</v>
      </c>
      <c r="H328" s="17" t="e">
        <f>IF(VLOOKUP($B328,'Contas a Receber'!$C328:$G328,5,FALSE)&gt;H$1,"",IF(VLOOKUP($B328,'Contas a Receber'!$C328:$G328,5,FALSE)=H$1,'Contas a Receber'!$E328/'Contas a Receber'!$F328,IF(COUNT($C328:G328)&lt;'Contas a Receber'!$F328,'Contas a Receber'!$E328/'Contas a Receber'!$F328,"")))</f>
        <v>#N/A</v>
      </c>
      <c r="I328" s="17" t="e">
        <f>IF(VLOOKUP($B328,'Contas a Receber'!$C328:$G328,5,FALSE)&gt;I$1,"",IF(VLOOKUP($B328,'Contas a Receber'!$C328:$G328,5,FALSE)=I$1,'Contas a Receber'!$E328/'Contas a Receber'!$F328,IF(COUNT($C328:H328)&lt;'Contas a Receber'!$F328,'Contas a Receber'!$E328/'Contas a Receber'!$F328,"")))</f>
        <v>#N/A</v>
      </c>
      <c r="J328" s="17" t="e">
        <f>IF(VLOOKUP($B328,'Contas a Receber'!$C328:$G328,5,FALSE)&gt;J$1,"",IF(VLOOKUP($B328,'Contas a Receber'!$C328:$G328,5,FALSE)=J$1,'Contas a Receber'!$E328/'Contas a Receber'!$F328,IF(COUNT($C328:I328)&lt;'Contas a Receber'!$F328,'Contas a Receber'!$E328/'Contas a Receber'!$F328,"")))</f>
        <v>#N/A</v>
      </c>
      <c r="K328" s="17" t="e">
        <f>IF(VLOOKUP($B328,'Contas a Receber'!$C328:$G328,5,FALSE)&gt;K$1,"",IF(VLOOKUP($B328,'Contas a Receber'!$C328:$G328,5,FALSE)=K$1,'Contas a Receber'!$E328/'Contas a Receber'!$F328,IF(COUNT($C328:J328)&lt;'Contas a Receber'!$F328,'Contas a Receber'!$E328/'Contas a Receber'!$F328,"")))</f>
        <v>#N/A</v>
      </c>
      <c r="L328" s="17" t="e">
        <f>IF(VLOOKUP($B328,'Contas a Receber'!$C328:$G328,5,FALSE)&gt;L$1,"",IF(VLOOKUP($B328,'Contas a Receber'!$C328:$G328,5,FALSE)=L$1,'Contas a Receber'!$E328/'Contas a Receber'!$F328,IF(COUNT($C328:K328)&lt;'Contas a Receber'!$F328,'Contas a Receber'!$E328/'Contas a Receber'!$F328,"")))</f>
        <v>#N/A</v>
      </c>
      <c r="M328" s="17" t="e">
        <f>IF(VLOOKUP($B328,'Contas a Receber'!$C328:$G328,5,FALSE)&gt;M$1,"",IF(VLOOKUP($B328,'Contas a Receber'!$C328:$G328,5,FALSE)=M$1,'Contas a Receber'!$E328/'Contas a Receber'!$F328,IF(COUNT($C328:L328)&lt;'Contas a Receber'!$F328,'Contas a Receber'!$E328/'Contas a Receber'!$F328,"")))</f>
        <v>#N/A</v>
      </c>
      <c r="N328" s="17" t="e">
        <f>IF(VLOOKUP($B328,'Contas a Receber'!$C328:$G328,5,FALSE)&gt;N$1,"",IF(VLOOKUP($B328,'Contas a Receber'!$C328:$G328,5,FALSE)=N$1,'Contas a Receber'!$E328/'Contas a Receber'!$F328,IF(COUNT($C328:M328)&lt;'Contas a Receber'!$F328,'Contas a Receber'!$E328/'Contas a Receber'!$F328,"")))</f>
        <v>#N/A</v>
      </c>
    </row>
    <row r="329" spans="2:14">
      <c r="B329" s="17">
        <f>'Contas a Receber'!C329</f>
        <v>0</v>
      </c>
      <c r="C329" s="17" t="e">
        <f>IF(VLOOKUP($B329,'Contas a Receber'!$C329:$F329,2,FALSE)=C$2,'Contas a Receber'!$E329/'Contas a Receber'!$F329,"")</f>
        <v>#N/A</v>
      </c>
      <c r="D329" s="17" t="e">
        <f>IF(VLOOKUP($B329,'Contas a Receber'!$C329:$G329,5,FALSE)&gt;D$1,"",IF(VLOOKUP($B329,'Contas a Receber'!$C329:$G329,5,FALSE)=D$1,'Contas a Receber'!$E329/'Contas a Receber'!$F329,IF(COUNT($C329:C329)&lt;'Contas a Receber'!$F329,'Contas a Receber'!$E329/'Contas a Receber'!$F329,"")))</f>
        <v>#N/A</v>
      </c>
      <c r="E329" s="17" t="e">
        <f>IF(VLOOKUP($B329,'Contas a Receber'!$C329:$G329,5,FALSE)&gt;E$1,"",IF(VLOOKUP($B329,'Contas a Receber'!$C329:$G329,5,FALSE)=E$1,'Contas a Receber'!$E329/'Contas a Receber'!$F329,IF(COUNT($C329:D329)&lt;'Contas a Receber'!$F329,'Contas a Receber'!$E329/'Contas a Receber'!$F329,"")))</f>
        <v>#N/A</v>
      </c>
      <c r="F329" s="17" t="e">
        <f>IF(VLOOKUP($B329,'Contas a Receber'!$C329:$G329,5,FALSE)&gt;F$1,"",IF(VLOOKUP($B329,'Contas a Receber'!$C329:$G329,5,FALSE)=F$1,'Contas a Receber'!$E329/'Contas a Receber'!$F329,IF(COUNT($C329:E329)&lt;'Contas a Receber'!$F329,'Contas a Receber'!$E329/'Contas a Receber'!$F329,"")))</f>
        <v>#N/A</v>
      </c>
      <c r="G329" s="17" t="e">
        <f>IF(VLOOKUP($B329,'Contas a Receber'!$C329:$G329,5,FALSE)&gt;G$1,"",IF(VLOOKUP($B329,'Contas a Receber'!$C329:$G329,5,FALSE)=G$1,'Contas a Receber'!$E329/'Contas a Receber'!$F329,IF(COUNT($C329:F329)&lt;'Contas a Receber'!$F329,'Contas a Receber'!$E329/'Contas a Receber'!$F329,"")))</f>
        <v>#N/A</v>
      </c>
      <c r="H329" s="17" t="e">
        <f>IF(VLOOKUP($B329,'Contas a Receber'!$C329:$G329,5,FALSE)&gt;H$1,"",IF(VLOOKUP($B329,'Contas a Receber'!$C329:$G329,5,FALSE)=H$1,'Contas a Receber'!$E329/'Contas a Receber'!$F329,IF(COUNT($C329:G329)&lt;'Contas a Receber'!$F329,'Contas a Receber'!$E329/'Contas a Receber'!$F329,"")))</f>
        <v>#N/A</v>
      </c>
      <c r="I329" s="17" t="e">
        <f>IF(VLOOKUP($B329,'Contas a Receber'!$C329:$G329,5,FALSE)&gt;I$1,"",IF(VLOOKUP($B329,'Contas a Receber'!$C329:$G329,5,FALSE)=I$1,'Contas a Receber'!$E329/'Contas a Receber'!$F329,IF(COUNT($C329:H329)&lt;'Contas a Receber'!$F329,'Contas a Receber'!$E329/'Contas a Receber'!$F329,"")))</f>
        <v>#N/A</v>
      </c>
      <c r="J329" s="17" t="e">
        <f>IF(VLOOKUP($B329,'Contas a Receber'!$C329:$G329,5,FALSE)&gt;J$1,"",IF(VLOOKUP($B329,'Contas a Receber'!$C329:$G329,5,FALSE)=J$1,'Contas a Receber'!$E329/'Contas a Receber'!$F329,IF(COUNT($C329:I329)&lt;'Contas a Receber'!$F329,'Contas a Receber'!$E329/'Contas a Receber'!$F329,"")))</f>
        <v>#N/A</v>
      </c>
      <c r="K329" s="17" t="e">
        <f>IF(VLOOKUP($B329,'Contas a Receber'!$C329:$G329,5,FALSE)&gt;K$1,"",IF(VLOOKUP($B329,'Contas a Receber'!$C329:$G329,5,FALSE)=K$1,'Contas a Receber'!$E329/'Contas a Receber'!$F329,IF(COUNT($C329:J329)&lt;'Contas a Receber'!$F329,'Contas a Receber'!$E329/'Contas a Receber'!$F329,"")))</f>
        <v>#N/A</v>
      </c>
      <c r="L329" s="17" t="e">
        <f>IF(VLOOKUP($B329,'Contas a Receber'!$C329:$G329,5,FALSE)&gt;L$1,"",IF(VLOOKUP($B329,'Contas a Receber'!$C329:$G329,5,FALSE)=L$1,'Contas a Receber'!$E329/'Contas a Receber'!$F329,IF(COUNT($C329:K329)&lt;'Contas a Receber'!$F329,'Contas a Receber'!$E329/'Contas a Receber'!$F329,"")))</f>
        <v>#N/A</v>
      </c>
      <c r="M329" s="17" t="e">
        <f>IF(VLOOKUP($B329,'Contas a Receber'!$C329:$G329,5,FALSE)&gt;M$1,"",IF(VLOOKUP($B329,'Contas a Receber'!$C329:$G329,5,FALSE)=M$1,'Contas a Receber'!$E329/'Contas a Receber'!$F329,IF(COUNT($C329:L329)&lt;'Contas a Receber'!$F329,'Contas a Receber'!$E329/'Contas a Receber'!$F329,"")))</f>
        <v>#N/A</v>
      </c>
      <c r="N329" s="17" t="e">
        <f>IF(VLOOKUP($B329,'Contas a Receber'!$C329:$G329,5,FALSE)&gt;N$1,"",IF(VLOOKUP($B329,'Contas a Receber'!$C329:$G329,5,FALSE)=N$1,'Contas a Receber'!$E329/'Contas a Receber'!$F329,IF(COUNT($C329:M329)&lt;'Contas a Receber'!$F329,'Contas a Receber'!$E329/'Contas a Receber'!$F329,"")))</f>
        <v>#N/A</v>
      </c>
    </row>
    <row r="330" spans="2:14">
      <c r="B330" s="17">
        <f>'Contas a Receber'!C330</f>
        <v>0</v>
      </c>
      <c r="C330" s="17" t="e">
        <f>IF(VLOOKUP($B330,'Contas a Receber'!$C330:$F330,2,FALSE)=C$2,'Contas a Receber'!$E330/'Contas a Receber'!$F330,"")</f>
        <v>#N/A</v>
      </c>
      <c r="D330" s="17" t="e">
        <f>IF(VLOOKUP($B330,'Contas a Receber'!$C330:$G330,5,FALSE)&gt;D$1,"",IF(VLOOKUP($B330,'Contas a Receber'!$C330:$G330,5,FALSE)=D$1,'Contas a Receber'!$E330/'Contas a Receber'!$F330,IF(COUNT($C330:C330)&lt;'Contas a Receber'!$F330,'Contas a Receber'!$E330/'Contas a Receber'!$F330,"")))</f>
        <v>#N/A</v>
      </c>
      <c r="E330" s="17" t="e">
        <f>IF(VLOOKUP($B330,'Contas a Receber'!$C330:$G330,5,FALSE)&gt;E$1,"",IF(VLOOKUP($B330,'Contas a Receber'!$C330:$G330,5,FALSE)=E$1,'Contas a Receber'!$E330/'Contas a Receber'!$F330,IF(COUNT($C330:D330)&lt;'Contas a Receber'!$F330,'Contas a Receber'!$E330/'Contas a Receber'!$F330,"")))</f>
        <v>#N/A</v>
      </c>
      <c r="F330" s="17" t="e">
        <f>IF(VLOOKUP($B330,'Contas a Receber'!$C330:$G330,5,FALSE)&gt;F$1,"",IF(VLOOKUP($B330,'Contas a Receber'!$C330:$G330,5,FALSE)=F$1,'Contas a Receber'!$E330/'Contas a Receber'!$F330,IF(COUNT($C330:E330)&lt;'Contas a Receber'!$F330,'Contas a Receber'!$E330/'Contas a Receber'!$F330,"")))</f>
        <v>#N/A</v>
      </c>
      <c r="G330" s="17" t="e">
        <f>IF(VLOOKUP($B330,'Contas a Receber'!$C330:$G330,5,FALSE)&gt;G$1,"",IF(VLOOKUP($B330,'Contas a Receber'!$C330:$G330,5,FALSE)=G$1,'Contas a Receber'!$E330/'Contas a Receber'!$F330,IF(COUNT($C330:F330)&lt;'Contas a Receber'!$F330,'Contas a Receber'!$E330/'Contas a Receber'!$F330,"")))</f>
        <v>#N/A</v>
      </c>
      <c r="H330" s="17" t="e">
        <f>IF(VLOOKUP($B330,'Contas a Receber'!$C330:$G330,5,FALSE)&gt;H$1,"",IF(VLOOKUP($B330,'Contas a Receber'!$C330:$G330,5,FALSE)=H$1,'Contas a Receber'!$E330/'Contas a Receber'!$F330,IF(COUNT($C330:G330)&lt;'Contas a Receber'!$F330,'Contas a Receber'!$E330/'Contas a Receber'!$F330,"")))</f>
        <v>#N/A</v>
      </c>
      <c r="I330" s="17" t="e">
        <f>IF(VLOOKUP($B330,'Contas a Receber'!$C330:$G330,5,FALSE)&gt;I$1,"",IF(VLOOKUP($B330,'Contas a Receber'!$C330:$G330,5,FALSE)=I$1,'Contas a Receber'!$E330/'Contas a Receber'!$F330,IF(COUNT($C330:H330)&lt;'Contas a Receber'!$F330,'Contas a Receber'!$E330/'Contas a Receber'!$F330,"")))</f>
        <v>#N/A</v>
      </c>
      <c r="J330" s="17" t="e">
        <f>IF(VLOOKUP($B330,'Contas a Receber'!$C330:$G330,5,FALSE)&gt;J$1,"",IF(VLOOKUP($B330,'Contas a Receber'!$C330:$G330,5,FALSE)=J$1,'Contas a Receber'!$E330/'Contas a Receber'!$F330,IF(COUNT($C330:I330)&lt;'Contas a Receber'!$F330,'Contas a Receber'!$E330/'Contas a Receber'!$F330,"")))</f>
        <v>#N/A</v>
      </c>
      <c r="K330" s="17" t="e">
        <f>IF(VLOOKUP($B330,'Contas a Receber'!$C330:$G330,5,FALSE)&gt;K$1,"",IF(VLOOKUP($B330,'Contas a Receber'!$C330:$G330,5,FALSE)=K$1,'Contas a Receber'!$E330/'Contas a Receber'!$F330,IF(COUNT($C330:J330)&lt;'Contas a Receber'!$F330,'Contas a Receber'!$E330/'Contas a Receber'!$F330,"")))</f>
        <v>#N/A</v>
      </c>
      <c r="L330" s="17" t="e">
        <f>IF(VLOOKUP($B330,'Contas a Receber'!$C330:$G330,5,FALSE)&gt;L$1,"",IF(VLOOKUP($B330,'Contas a Receber'!$C330:$G330,5,FALSE)=L$1,'Contas a Receber'!$E330/'Contas a Receber'!$F330,IF(COUNT($C330:K330)&lt;'Contas a Receber'!$F330,'Contas a Receber'!$E330/'Contas a Receber'!$F330,"")))</f>
        <v>#N/A</v>
      </c>
      <c r="M330" s="17" t="e">
        <f>IF(VLOOKUP($B330,'Contas a Receber'!$C330:$G330,5,FALSE)&gt;M$1,"",IF(VLOOKUP($B330,'Contas a Receber'!$C330:$G330,5,FALSE)=M$1,'Contas a Receber'!$E330/'Contas a Receber'!$F330,IF(COUNT($C330:L330)&lt;'Contas a Receber'!$F330,'Contas a Receber'!$E330/'Contas a Receber'!$F330,"")))</f>
        <v>#N/A</v>
      </c>
      <c r="N330" s="17" t="e">
        <f>IF(VLOOKUP($B330,'Contas a Receber'!$C330:$G330,5,FALSE)&gt;N$1,"",IF(VLOOKUP($B330,'Contas a Receber'!$C330:$G330,5,FALSE)=N$1,'Contas a Receber'!$E330/'Contas a Receber'!$F330,IF(COUNT($C330:M330)&lt;'Contas a Receber'!$F330,'Contas a Receber'!$E330/'Contas a Receber'!$F330,"")))</f>
        <v>#N/A</v>
      </c>
    </row>
    <row r="331" spans="2:14">
      <c r="B331" s="17">
        <f>'Contas a Receber'!C331</f>
        <v>0</v>
      </c>
      <c r="C331" s="17" t="e">
        <f>IF(VLOOKUP($B331,'Contas a Receber'!$C331:$F331,2,FALSE)=C$2,'Contas a Receber'!$E331/'Contas a Receber'!$F331,"")</f>
        <v>#N/A</v>
      </c>
      <c r="D331" s="17" t="e">
        <f>IF(VLOOKUP($B331,'Contas a Receber'!$C331:$G331,5,FALSE)&gt;D$1,"",IF(VLOOKUP($B331,'Contas a Receber'!$C331:$G331,5,FALSE)=D$1,'Contas a Receber'!$E331/'Contas a Receber'!$F331,IF(COUNT($C331:C331)&lt;'Contas a Receber'!$F331,'Contas a Receber'!$E331/'Contas a Receber'!$F331,"")))</f>
        <v>#N/A</v>
      </c>
      <c r="E331" s="17" t="e">
        <f>IF(VLOOKUP($B331,'Contas a Receber'!$C331:$G331,5,FALSE)&gt;E$1,"",IF(VLOOKUP($B331,'Contas a Receber'!$C331:$G331,5,FALSE)=E$1,'Contas a Receber'!$E331/'Contas a Receber'!$F331,IF(COUNT($C331:D331)&lt;'Contas a Receber'!$F331,'Contas a Receber'!$E331/'Contas a Receber'!$F331,"")))</f>
        <v>#N/A</v>
      </c>
      <c r="F331" s="17" t="e">
        <f>IF(VLOOKUP($B331,'Contas a Receber'!$C331:$G331,5,FALSE)&gt;F$1,"",IF(VLOOKUP($B331,'Contas a Receber'!$C331:$G331,5,FALSE)=F$1,'Contas a Receber'!$E331/'Contas a Receber'!$F331,IF(COUNT($C331:E331)&lt;'Contas a Receber'!$F331,'Contas a Receber'!$E331/'Contas a Receber'!$F331,"")))</f>
        <v>#N/A</v>
      </c>
      <c r="G331" s="17" t="e">
        <f>IF(VLOOKUP($B331,'Contas a Receber'!$C331:$G331,5,FALSE)&gt;G$1,"",IF(VLOOKUP($B331,'Contas a Receber'!$C331:$G331,5,FALSE)=G$1,'Contas a Receber'!$E331/'Contas a Receber'!$F331,IF(COUNT($C331:F331)&lt;'Contas a Receber'!$F331,'Contas a Receber'!$E331/'Contas a Receber'!$F331,"")))</f>
        <v>#N/A</v>
      </c>
      <c r="H331" s="17" t="e">
        <f>IF(VLOOKUP($B331,'Contas a Receber'!$C331:$G331,5,FALSE)&gt;H$1,"",IF(VLOOKUP($B331,'Contas a Receber'!$C331:$G331,5,FALSE)=H$1,'Contas a Receber'!$E331/'Contas a Receber'!$F331,IF(COUNT($C331:G331)&lt;'Contas a Receber'!$F331,'Contas a Receber'!$E331/'Contas a Receber'!$F331,"")))</f>
        <v>#N/A</v>
      </c>
      <c r="I331" s="17" t="e">
        <f>IF(VLOOKUP($B331,'Contas a Receber'!$C331:$G331,5,FALSE)&gt;I$1,"",IF(VLOOKUP($B331,'Contas a Receber'!$C331:$G331,5,FALSE)=I$1,'Contas a Receber'!$E331/'Contas a Receber'!$F331,IF(COUNT($C331:H331)&lt;'Contas a Receber'!$F331,'Contas a Receber'!$E331/'Contas a Receber'!$F331,"")))</f>
        <v>#N/A</v>
      </c>
      <c r="J331" s="17" t="e">
        <f>IF(VLOOKUP($B331,'Contas a Receber'!$C331:$G331,5,FALSE)&gt;J$1,"",IF(VLOOKUP($B331,'Contas a Receber'!$C331:$G331,5,FALSE)=J$1,'Contas a Receber'!$E331/'Contas a Receber'!$F331,IF(COUNT($C331:I331)&lt;'Contas a Receber'!$F331,'Contas a Receber'!$E331/'Contas a Receber'!$F331,"")))</f>
        <v>#N/A</v>
      </c>
      <c r="K331" s="17" t="e">
        <f>IF(VLOOKUP($B331,'Contas a Receber'!$C331:$G331,5,FALSE)&gt;K$1,"",IF(VLOOKUP($B331,'Contas a Receber'!$C331:$G331,5,FALSE)=K$1,'Contas a Receber'!$E331/'Contas a Receber'!$F331,IF(COUNT($C331:J331)&lt;'Contas a Receber'!$F331,'Contas a Receber'!$E331/'Contas a Receber'!$F331,"")))</f>
        <v>#N/A</v>
      </c>
      <c r="L331" s="17" t="e">
        <f>IF(VLOOKUP($B331,'Contas a Receber'!$C331:$G331,5,FALSE)&gt;L$1,"",IF(VLOOKUP($B331,'Contas a Receber'!$C331:$G331,5,FALSE)=L$1,'Contas a Receber'!$E331/'Contas a Receber'!$F331,IF(COUNT($C331:K331)&lt;'Contas a Receber'!$F331,'Contas a Receber'!$E331/'Contas a Receber'!$F331,"")))</f>
        <v>#N/A</v>
      </c>
      <c r="M331" s="17" t="e">
        <f>IF(VLOOKUP($B331,'Contas a Receber'!$C331:$G331,5,FALSE)&gt;M$1,"",IF(VLOOKUP($B331,'Contas a Receber'!$C331:$G331,5,FALSE)=M$1,'Contas a Receber'!$E331/'Contas a Receber'!$F331,IF(COUNT($C331:L331)&lt;'Contas a Receber'!$F331,'Contas a Receber'!$E331/'Contas a Receber'!$F331,"")))</f>
        <v>#N/A</v>
      </c>
      <c r="N331" s="17" t="e">
        <f>IF(VLOOKUP($B331,'Contas a Receber'!$C331:$G331,5,FALSE)&gt;N$1,"",IF(VLOOKUP($B331,'Contas a Receber'!$C331:$G331,5,FALSE)=N$1,'Contas a Receber'!$E331/'Contas a Receber'!$F331,IF(COUNT($C331:M331)&lt;'Contas a Receber'!$F331,'Contas a Receber'!$E331/'Contas a Receber'!$F331,"")))</f>
        <v>#N/A</v>
      </c>
    </row>
    <row r="332" spans="2:14">
      <c r="B332" s="17">
        <f>'Contas a Receber'!C332</f>
        <v>0</v>
      </c>
      <c r="C332" s="17" t="e">
        <f>IF(VLOOKUP($B332,'Contas a Receber'!$C332:$F332,2,FALSE)=C$2,'Contas a Receber'!$E332/'Contas a Receber'!$F332,"")</f>
        <v>#N/A</v>
      </c>
      <c r="D332" s="17" t="e">
        <f>IF(VLOOKUP($B332,'Contas a Receber'!$C332:$G332,5,FALSE)&gt;D$1,"",IF(VLOOKUP($B332,'Contas a Receber'!$C332:$G332,5,FALSE)=D$1,'Contas a Receber'!$E332/'Contas a Receber'!$F332,IF(COUNT($C332:C332)&lt;'Contas a Receber'!$F332,'Contas a Receber'!$E332/'Contas a Receber'!$F332,"")))</f>
        <v>#N/A</v>
      </c>
      <c r="E332" s="17" t="e">
        <f>IF(VLOOKUP($B332,'Contas a Receber'!$C332:$G332,5,FALSE)&gt;E$1,"",IF(VLOOKUP($B332,'Contas a Receber'!$C332:$G332,5,FALSE)=E$1,'Contas a Receber'!$E332/'Contas a Receber'!$F332,IF(COUNT($C332:D332)&lt;'Contas a Receber'!$F332,'Contas a Receber'!$E332/'Contas a Receber'!$F332,"")))</f>
        <v>#N/A</v>
      </c>
      <c r="F332" s="17" t="e">
        <f>IF(VLOOKUP($B332,'Contas a Receber'!$C332:$G332,5,FALSE)&gt;F$1,"",IF(VLOOKUP($B332,'Contas a Receber'!$C332:$G332,5,FALSE)=F$1,'Contas a Receber'!$E332/'Contas a Receber'!$F332,IF(COUNT($C332:E332)&lt;'Contas a Receber'!$F332,'Contas a Receber'!$E332/'Contas a Receber'!$F332,"")))</f>
        <v>#N/A</v>
      </c>
      <c r="G332" s="17" t="e">
        <f>IF(VLOOKUP($B332,'Contas a Receber'!$C332:$G332,5,FALSE)&gt;G$1,"",IF(VLOOKUP($B332,'Contas a Receber'!$C332:$G332,5,FALSE)=G$1,'Contas a Receber'!$E332/'Contas a Receber'!$F332,IF(COUNT($C332:F332)&lt;'Contas a Receber'!$F332,'Contas a Receber'!$E332/'Contas a Receber'!$F332,"")))</f>
        <v>#N/A</v>
      </c>
      <c r="H332" s="17" t="e">
        <f>IF(VLOOKUP($B332,'Contas a Receber'!$C332:$G332,5,FALSE)&gt;H$1,"",IF(VLOOKUP($B332,'Contas a Receber'!$C332:$G332,5,FALSE)=H$1,'Contas a Receber'!$E332/'Contas a Receber'!$F332,IF(COUNT($C332:G332)&lt;'Contas a Receber'!$F332,'Contas a Receber'!$E332/'Contas a Receber'!$F332,"")))</f>
        <v>#N/A</v>
      </c>
      <c r="I332" s="17" t="e">
        <f>IF(VLOOKUP($B332,'Contas a Receber'!$C332:$G332,5,FALSE)&gt;I$1,"",IF(VLOOKUP($B332,'Contas a Receber'!$C332:$G332,5,FALSE)=I$1,'Contas a Receber'!$E332/'Contas a Receber'!$F332,IF(COUNT($C332:H332)&lt;'Contas a Receber'!$F332,'Contas a Receber'!$E332/'Contas a Receber'!$F332,"")))</f>
        <v>#N/A</v>
      </c>
      <c r="J332" s="17" t="e">
        <f>IF(VLOOKUP($B332,'Contas a Receber'!$C332:$G332,5,FALSE)&gt;J$1,"",IF(VLOOKUP($B332,'Contas a Receber'!$C332:$G332,5,FALSE)=J$1,'Contas a Receber'!$E332/'Contas a Receber'!$F332,IF(COUNT($C332:I332)&lt;'Contas a Receber'!$F332,'Contas a Receber'!$E332/'Contas a Receber'!$F332,"")))</f>
        <v>#N/A</v>
      </c>
      <c r="K332" s="17" t="e">
        <f>IF(VLOOKUP($B332,'Contas a Receber'!$C332:$G332,5,FALSE)&gt;K$1,"",IF(VLOOKUP($B332,'Contas a Receber'!$C332:$G332,5,FALSE)=K$1,'Contas a Receber'!$E332/'Contas a Receber'!$F332,IF(COUNT($C332:J332)&lt;'Contas a Receber'!$F332,'Contas a Receber'!$E332/'Contas a Receber'!$F332,"")))</f>
        <v>#N/A</v>
      </c>
      <c r="L332" s="17" t="e">
        <f>IF(VLOOKUP($B332,'Contas a Receber'!$C332:$G332,5,FALSE)&gt;L$1,"",IF(VLOOKUP($B332,'Contas a Receber'!$C332:$G332,5,FALSE)=L$1,'Contas a Receber'!$E332/'Contas a Receber'!$F332,IF(COUNT($C332:K332)&lt;'Contas a Receber'!$F332,'Contas a Receber'!$E332/'Contas a Receber'!$F332,"")))</f>
        <v>#N/A</v>
      </c>
      <c r="M332" s="17" t="e">
        <f>IF(VLOOKUP($B332,'Contas a Receber'!$C332:$G332,5,FALSE)&gt;M$1,"",IF(VLOOKUP($B332,'Contas a Receber'!$C332:$G332,5,FALSE)=M$1,'Contas a Receber'!$E332/'Contas a Receber'!$F332,IF(COUNT($C332:L332)&lt;'Contas a Receber'!$F332,'Contas a Receber'!$E332/'Contas a Receber'!$F332,"")))</f>
        <v>#N/A</v>
      </c>
      <c r="N332" s="17" t="e">
        <f>IF(VLOOKUP($B332,'Contas a Receber'!$C332:$G332,5,FALSE)&gt;N$1,"",IF(VLOOKUP($B332,'Contas a Receber'!$C332:$G332,5,FALSE)=N$1,'Contas a Receber'!$E332/'Contas a Receber'!$F332,IF(COUNT($C332:M332)&lt;'Contas a Receber'!$F332,'Contas a Receber'!$E332/'Contas a Receber'!$F332,"")))</f>
        <v>#N/A</v>
      </c>
    </row>
    <row r="333" spans="2:14">
      <c r="B333" s="17">
        <f>'Contas a Receber'!C333</f>
        <v>0</v>
      </c>
      <c r="C333" s="17" t="e">
        <f>IF(VLOOKUP($B333,'Contas a Receber'!$C333:$F333,2,FALSE)=C$2,'Contas a Receber'!$E333/'Contas a Receber'!$F333,"")</f>
        <v>#N/A</v>
      </c>
      <c r="D333" s="17" t="e">
        <f>IF(VLOOKUP($B333,'Contas a Receber'!$C333:$G333,5,FALSE)&gt;D$1,"",IF(VLOOKUP($B333,'Contas a Receber'!$C333:$G333,5,FALSE)=D$1,'Contas a Receber'!$E333/'Contas a Receber'!$F333,IF(COUNT($C333:C333)&lt;'Contas a Receber'!$F333,'Contas a Receber'!$E333/'Contas a Receber'!$F333,"")))</f>
        <v>#N/A</v>
      </c>
      <c r="E333" s="17" t="e">
        <f>IF(VLOOKUP($B333,'Contas a Receber'!$C333:$G333,5,FALSE)&gt;E$1,"",IF(VLOOKUP($B333,'Contas a Receber'!$C333:$G333,5,FALSE)=E$1,'Contas a Receber'!$E333/'Contas a Receber'!$F333,IF(COUNT($C333:D333)&lt;'Contas a Receber'!$F333,'Contas a Receber'!$E333/'Contas a Receber'!$F333,"")))</f>
        <v>#N/A</v>
      </c>
      <c r="F333" s="17" t="e">
        <f>IF(VLOOKUP($B333,'Contas a Receber'!$C333:$G333,5,FALSE)&gt;F$1,"",IF(VLOOKUP($B333,'Contas a Receber'!$C333:$G333,5,FALSE)=F$1,'Contas a Receber'!$E333/'Contas a Receber'!$F333,IF(COUNT($C333:E333)&lt;'Contas a Receber'!$F333,'Contas a Receber'!$E333/'Contas a Receber'!$F333,"")))</f>
        <v>#N/A</v>
      </c>
      <c r="G333" s="17" t="e">
        <f>IF(VLOOKUP($B333,'Contas a Receber'!$C333:$G333,5,FALSE)&gt;G$1,"",IF(VLOOKUP($B333,'Contas a Receber'!$C333:$G333,5,FALSE)=G$1,'Contas a Receber'!$E333/'Contas a Receber'!$F333,IF(COUNT($C333:F333)&lt;'Contas a Receber'!$F333,'Contas a Receber'!$E333/'Contas a Receber'!$F333,"")))</f>
        <v>#N/A</v>
      </c>
      <c r="H333" s="17" t="e">
        <f>IF(VLOOKUP($B333,'Contas a Receber'!$C333:$G333,5,FALSE)&gt;H$1,"",IF(VLOOKUP($B333,'Contas a Receber'!$C333:$G333,5,FALSE)=H$1,'Contas a Receber'!$E333/'Contas a Receber'!$F333,IF(COUNT($C333:G333)&lt;'Contas a Receber'!$F333,'Contas a Receber'!$E333/'Contas a Receber'!$F333,"")))</f>
        <v>#N/A</v>
      </c>
      <c r="I333" s="17" t="e">
        <f>IF(VLOOKUP($B333,'Contas a Receber'!$C333:$G333,5,FALSE)&gt;I$1,"",IF(VLOOKUP($B333,'Contas a Receber'!$C333:$G333,5,FALSE)=I$1,'Contas a Receber'!$E333/'Contas a Receber'!$F333,IF(COUNT($C333:H333)&lt;'Contas a Receber'!$F333,'Contas a Receber'!$E333/'Contas a Receber'!$F333,"")))</f>
        <v>#N/A</v>
      </c>
      <c r="J333" s="17" t="e">
        <f>IF(VLOOKUP($B333,'Contas a Receber'!$C333:$G333,5,FALSE)&gt;J$1,"",IF(VLOOKUP($B333,'Contas a Receber'!$C333:$G333,5,FALSE)=J$1,'Contas a Receber'!$E333/'Contas a Receber'!$F333,IF(COUNT($C333:I333)&lt;'Contas a Receber'!$F333,'Contas a Receber'!$E333/'Contas a Receber'!$F333,"")))</f>
        <v>#N/A</v>
      </c>
      <c r="K333" s="17" t="e">
        <f>IF(VLOOKUP($B333,'Contas a Receber'!$C333:$G333,5,FALSE)&gt;K$1,"",IF(VLOOKUP($B333,'Contas a Receber'!$C333:$G333,5,FALSE)=K$1,'Contas a Receber'!$E333/'Contas a Receber'!$F333,IF(COUNT($C333:J333)&lt;'Contas a Receber'!$F333,'Contas a Receber'!$E333/'Contas a Receber'!$F333,"")))</f>
        <v>#N/A</v>
      </c>
      <c r="L333" s="17" t="e">
        <f>IF(VLOOKUP($B333,'Contas a Receber'!$C333:$G333,5,FALSE)&gt;L$1,"",IF(VLOOKUP($B333,'Contas a Receber'!$C333:$G333,5,FALSE)=L$1,'Contas a Receber'!$E333/'Contas a Receber'!$F333,IF(COUNT($C333:K333)&lt;'Contas a Receber'!$F333,'Contas a Receber'!$E333/'Contas a Receber'!$F333,"")))</f>
        <v>#N/A</v>
      </c>
      <c r="M333" s="17" t="e">
        <f>IF(VLOOKUP($B333,'Contas a Receber'!$C333:$G333,5,FALSE)&gt;M$1,"",IF(VLOOKUP($B333,'Contas a Receber'!$C333:$G333,5,FALSE)=M$1,'Contas a Receber'!$E333/'Contas a Receber'!$F333,IF(COUNT($C333:L333)&lt;'Contas a Receber'!$F333,'Contas a Receber'!$E333/'Contas a Receber'!$F333,"")))</f>
        <v>#N/A</v>
      </c>
      <c r="N333" s="17" t="e">
        <f>IF(VLOOKUP($B333,'Contas a Receber'!$C333:$G333,5,FALSE)&gt;N$1,"",IF(VLOOKUP($B333,'Contas a Receber'!$C333:$G333,5,FALSE)=N$1,'Contas a Receber'!$E333/'Contas a Receber'!$F333,IF(COUNT($C333:M333)&lt;'Contas a Receber'!$F333,'Contas a Receber'!$E333/'Contas a Receber'!$F333,"")))</f>
        <v>#N/A</v>
      </c>
    </row>
    <row r="334" spans="2:14">
      <c r="B334" s="17">
        <f>'Contas a Receber'!C334</f>
        <v>0</v>
      </c>
      <c r="C334" s="17" t="e">
        <f>IF(VLOOKUP($B334,'Contas a Receber'!$C334:$F334,2,FALSE)=C$2,'Contas a Receber'!$E334/'Contas a Receber'!$F334,"")</f>
        <v>#N/A</v>
      </c>
      <c r="D334" s="17" t="e">
        <f>IF(VLOOKUP($B334,'Contas a Receber'!$C334:$G334,5,FALSE)&gt;D$1,"",IF(VLOOKUP($B334,'Contas a Receber'!$C334:$G334,5,FALSE)=D$1,'Contas a Receber'!$E334/'Contas a Receber'!$F334,IF(COUNT($C334:C334)&lt;'Contas a Receber'!$F334,'Contas a Receber'!$E334/'Contas a Receber'!$F334,"")))</f>
        <v>#N/A</v>
      </c>
      <c r="E334" s="17" t="e">
        <f>IF(VLOOKUP($B334,'Contas a Receber'!$C334:$G334,5,FALSE)&gt;E$1,"",IF(VLOOKUP($B334,'Contas a Receber'!$C334:$G334,5,FALSE)=E$1,'Contas a Receber'!$E334/'Contas a Receber'!$F334,IF(COUNT($C334:D334)&lt;'Contas a Receber'!$F334,'Contas a Receber'!$E334/'Contas a Receber'!$F334,"")))</f>
        <v>#N/A</v>
      </c>
      <c r="F334" s="17" t="e">
        <f>IF(VLOOKUP($B334,'Contas a Receber'!$C334:$G334,5,FALSE)&gt;F$1,"",IF(VLOOKUP($B334,'Contas a Receber'!$C334:$G334,5,FALSE)=F$1,'Contas a Receber'!$E334/'Contas a Receber'!$F334,IF(COUNT($C334:E334)&lt;'Contas a Receber'!$F334,'Contas a Receber'!$E334/'Contas a Receber'!$F334,"")))</f>
        <v>#N/A</v>
      </c>
      <c r="G334" s="17" t="e">
        <f>IF(VLOOKUP($B334,'Contas a Receber'!$C334:$G334,5,FALSE)&gt;G$1,"",IF(VLOOKUP($B334,'Contas a Receber'!$C334:$G334,5,FALSE)=G$1,'Contas a Receber'!$E334/'Contas a Receber'!$F334,IF(COUNT($C334:F334)&lt;'Contas a Receber'!$F334,'Contas a Receber'!$E334/'Contas a Receber'!$F334,"")))</f>
        <v>#N/A</v>
      </c>
      <c r="H334" s="17" t="e">
        <f>IF(VLOOKUP($B334,'Contas a Receber'!$C334:$G334,5,FALSE)&gt;H$1,"",IF(VLOOKUP($B334,'Contas a Receber'!$C334:$G334,5,FALSE)=H$1,'Contas a Receber'!$E334/'Contas a Receber'!$F334,IF(COUNT($C334:G334)&lt;'Contas a Receber'!$F334,'Contas a Receber'!$E334/'Contas a Receber'!$F334,"")))</f>
        <v>#N/A</v>
      </c>
      <c r="I334" s="17" t="e">
        <f>IF(VLOOKUP($B334,'Contas a Receber'!$C334:$G334,5,FALSE)&gt;I$1,"",IF(VLOOKUP($B334,'Contas a Receber'!$C334:$G334,5,FALSE)=I$1,'Contas a Receber'!$E334/'Contas a Receber'!$F334,IF(COUNT($C334:H334)&lt;'Contas a Receber'!$F334,'Contas a Receber'!$E334/'Contas a Receber'!$F334,"")))</f>
        <v>#N/A</v>
      </c>
      <c r="J334" s="17" t="e">
        <f>IF(VLOOKUP($B334,'Contas a Receber'!$C334:$G334,5,FALSE)&gt;J$1,"",IF(VLOOKUP($B334,'Contas a Receber'!$C334:$G334,5,FALSE)=J$1,'Contas a Receber'!$E334/'Contas a Receber'!$F334,IF(COUNT($C334:I334)&lt;'Contas a Receber'!$F334,'Contas a Receber'!$E334/'Contas a Receber'!$F334,"")))</f>
        <v>#N/A</v>
      </c>
      <c r="K334" s="17" t="e">
        <f>IF(VLOOKUP($B334,'Contas a Receber'!$C334:$G334,5,FALSE)&gt;K$1,"",IF(VLOOKUP($B334,'Contas a Receber'!$C334:$G334,5,FALSE)=K$1,'Contas a Receber'!$E334/'Contas a Receber'!$F334,IF(COUNT($C334:J334)&lt;'Contas a Receber'!$F334,'Contas a Receber'!$E334/'Contas a Receber'!$F334,"")))</f>
        <v>#N/A</v>
      </c>
      <c r="L334" s="17" t="e">
        <f>IF(VLOOKUP($B334,'Contas a Receber'!$C334:$G334,5,FALSE)&gt;L$1,"",IF(VLOOKUP($B334,'Contas a Receber'!$C334:$G334,5,FALSE)=L$1,'Contas a Receber'!$E334/'Contas a Receber'!$F334,IF(COUNT($C334:K334)&lt;'Contas a Receber'!$F334,'Contas a Receber'!$E334/'Contas a Receber'!$F334,"")))</f>
        <v>#N/A</v>
      </c>
      <c r="M334" s="17" t="e">
        <f>IF(VLOOKUP($B334,'Contas a Receber'!$C334:$G334,5,FALSE)&gt;M$1,"",IF(VLOOKUP($B334,'Contas a Receber'!$C334:$G334,5,FALSE)=M$1,'Contas a Receber'!$E334/'Contas a Receber'!$F334,IF(COUNT($C334:L334)&lt;'Contas a Receber'!$F334,'Contas a Receber'!$E334/'Contas a Receber'!$F334,"")))</f>
        <v>#N/A</v>
      </c>
      <c r="N334" s="17" t="e">
        <f>IF(VLOOKUP($B334,'Contas a Receber'!$C334:$G334,5,FALSE)&gt;N$1,"",IF(VLOOKUP($B334,'Contas a Receber'!$C334:$G334,5,FALSE)=N$1,'Contas a Receber'!$E334/'Contas a Receber'!$F334,IF(COUNT($C334:M334)&lt;'Contas a Receber'!$F334,'Contas a Receber'!$E334/'Contas a Receber'!$F334,"")))</f>
        <v>#N/A</v>
      </c>
    </row>
    <row r="335" spans="2:14">
      <c r="B335" s="17">
        <f>'Contas a Receber'!C335</f>
        <v>0</v>
      </c>
      <c r="C335" s="17" t="e">
        <f>IF(VLOOKUP($B335,'Contas a Receber'!$C335:$F335,2,FALSE)=C$2,'Contas a Receber'!$E335/'Contas a Receber'!$F335,"")</f>
        <v>#N/A</v>
      </c>
      <c r="D335" s="17" t="e">
        <f>IF(VLOOKUP($B335,'Contas a Receber'!$C335:$G335,5,FALSE)&gt;D$1,"",IF(VLOOKUP($B335,'Contas a Receber'!$C335:$G335,5,FALSE)=D$1,'Contas a Receber'!$E335/'Contas a Receber'!$F335,IF(COUNT($C335:C335)&lt;'Contas a Receber'!$F335,'Contas a Receber'!$E335/'Contas a Receber'!$F335,"")))</f>
        <v>#N/A</v>
      </c>
      <c r="E335" s="17" t="e">
        <f>IF(VLOOKUP($B335,'Contas a Receber'!$C335:$G335,5,FALSE)&gt;E$1,"",IF(VLOOKUP($B335,'Contas a Receber'!$C335:$G335,5,FALSE)=E$1,'Contas a Receber'!$E335/'Contas a Receber'!$F335,IF(COUNT($C335:D335)&lt;'Contas a Receber'!$F335,'Contas a Receber'!$E335/'Contas a Receber'!$F335,"")))</f>
        <v>#N/A</v>
      </c>
      <c r="F335" s="17" t="e">
        <f>IF(VLOOKUP($B335,'Contas a Receber'!$C335:$G335,5,FALSE)&gt;F$1,"",IF(VLOOKUP($B335,'Contas a Receber'!$C335:$G335,5,FALSE)=F$1,'Contas a Receber'!$E335/'Contas a Receber'!$F335,IF(COUNT($C335:E335)&lt;'Contas a Receber'!$F335,'Contas a Receber'!$E335/'Contas a Receber'!$F335,"")))</f>
        <v>#N/A</v>
      </c>
      <c r="G335" s="17" t="e">
        <f>IF(VLOOKUP($B335,'Contas a Receber'!$C335:$G335,5,FALSE)&gt;G$1,"",IF(VLOOKUP($B335,'Contas a Receber'!$C335:$G335,5,FALSE)=G$1,'Contas a Receber'!$E335/'Contas a Receber'!$F335,IF(COUNT($C335:F335)&lt;'Contas a Receber'!$F335,'Contas a Receber'!$E335/'Contas a Receber'!$F335,"")))</f>
        <v>#N/A</v>
      </c>
      <c r="H335" s="17" t="e">
        <f>IF(VLOOKUP($B335,'Contas a Receber'!$C335:$G335,5,FALSE)&gt;H$1,"",IF(VLOOKUP($B335,'Contas a Receber'!$C335:$G335,5,FALSE)=H$1,'Contas a Receber'!$E335/'Contas a Receber'!$F335,IF(COUNT($C335:G335)&lt;'Contas a Receber'!$F335,'Contas a Receber'!$E335/'Contas a Receber'!$F335,"")))</f>
        <v>#N/A</v>
      </c>
      <c r="I335" s="17" t="e">
        <f>IF(VLOOKUP($B335,'Contas a Receber'!$C335:$G335,5,FALSE)&gt;I$1,"",IF(VLOOKUP($B335,'Contas a Receber'!$C335:$G335,5,FALSE)=I$1,'Contas a Receber'!$E335/'Contas a Receber'!$F335,IF(COUNT($C335:H335)&lt;'Contas a Receber'!$F335,'Contas a Receber'!$E335/'Contas a Receber'!$F335,"")))</f>
        <v>#N/A</v>
      </c>
      <c r="J335" s="17" t="e">
        <f>IF(VLOOKUP($B335,'Contas a Receber'!$C335:$G335,5,FALSE)&gt;J$1,"",IF(VLOOKUP($B335,'Contas a Receber'!$C335:$G335,5,FALSE)=J$1,'Contas a Receber'!$E335/'Contas a Receber'!$F335,IF(COUNT($C335:I335)&lt;'Contas a Receber'!$F335,'Contas a Receber'!$E335/'Contas a Receber'!$F335,"")))</f>
        <v>#N/A</v>
      </c>
      <c r="K335" s="17" t="e">
        <f>IF(VLOOKUP($B335,'Contas a Receber'!$C335:$G335,5,FALSE)&gt;K$1,"",IF(VLOOKUP($B335,'Contas a Receber'!$C335:$G335,5,FALSE)=K$1,'Contas a Receber'!$E335/'Contas a Receber'!$F335,IF(COUNT($C335:J335)&lt;'Contas a Receber'!$F335,'Contas a Receber'!$E335/'Contas a Receber'!$F335,"")))</f>
        <v>#N/A</v>
      </c>
      <c r="L335" s="17" t="e">
        <f>IF(VLOOKUP($B335,'Contas a Receber'!$C335:$G335,5,FALSE)&gt;L$1,"",IF(VLOOKUP($B335,'Contas a Receber'!$C335:$G335,5,FALSE)=L$1,'Contas a Receber'!$E335/'Contas a Receber'!$F335,IF(COUNT($C335:K335)&lt;'Contas a Receber'!$F335,'Contas a Receber'!$E335/'Contas a Receber'!$F335,"")))</f>
        <v>#N/A</v>
      </c>
      <c r="M335" s="17" t="e">
        <f>IF(VLOOKUP($B335,'Contas a Receber'!$C335:$G335,5,FALSE)&gt;M$1,"",IF(VLOOKUP($B335,'Contas a Receber'!$C335:$G335,5,FALSE)=M$1,'Contas a Receber'!$E335/'Contas a Receber'!$F335,IF(COUNT($C335:L335)&lt;'Contas a Receber'!$F335,'Contas a Receber'!$E335/'Contas a Receber'!$F335,"")))</f>
        <v>#N/A</v>
      </c>
      <c r="N335" s="17" t="e">
        <f>IF(VLOOKUP($B335,'Contas a Receber'!$C335:$G335,5,FALSE)&gt;N$1,"",IF(VLOOKUP($B335,'Contas a Receber'!$C335:$G335,5,FALSE)=N$1,'Contas a Receber'!$E335/'Contas a Receber'!$F335,IF(COUNT($C335:M335)&lt;'Contas a Receber'!$F335,'Contas a Receber'!$E335/'Contas a Receber'!$F335,"")))</f>
        <v>#N/A</v>
      </c>
    </row>
    <row r="336" spans="2:14">
      <c r="B336" s="17">
        <f>'Contas a Receber'!C336</f>
        <v>0</v>
      </c>
      <c r="C336" s="17" t="e">
        <f>IF(VLOOKUP($B336,'Contas a Receber'!$C336:$F336,2,FALSE)=C$2,'Contas a Receber'!$E336/'Contas a Receber'!$F336,"")</f>
        <v>#N/A</v>
      </c>
      <c r="D336" s="17" t="e">
        <f>IF(VLOOKUP($B336,'Contas a Receber'!$C336:$G336,5,FALSE)&gt;D$1,"",IF(VLOOKUP($B336,'Contas a Receber'!$C336:$G336,5,FALSE)=D$1,'Contas a Receber'!$E336/'Contas a Receber'!$F336,IF(COUNT($C336:C336)&lt;'Contas a Receber'!$F336,'Contas a Receber'!$E336/'Contas a Receber'!$F336,"")))</f>
        <v>#N/A</v>
      </c>
      <c r="E336" s="17" t="e">
        <f>IF(VLOOKUP($B336,'Contas a Receber'!$C336:$G336,5,FALSE)&gt;E$1,"",IF(VLOOKUP($B336,'Contas a Receber'!$C336:$G336,5,FALSE)=E$1,'Contas a Receber'!$E336/'Contas a Receber'!$F336,IF(COUNT($C336:D336)&lt;'Contas a Receber'!$F336,'Contas a Receber'!$E336/'Contas a Receber'!$F336,"")))</f>
        <v>#N/A</v>
      </c>
      <c r="F336" s="17" t="e">
        <f>IF(VLOOKUP($B336,'Contas a Receber'!$C336:$G336,5,FALSE)&gt;F$1,"",IF(VLOOKUP($B336,'Contas a Receber'!$C336:$G336,5,FALSE)=F$1,'Contas a Receber'!$E336/'Contas a Receber'!$F336,IF(COUNT($C336:E336)&lt;'Contas a Receber'!$F336,'Contas a Receber'!$E336/'Contas a Receber'!$F336,"")))</f>
        <v>#N/A</v>
      </c>
      <c r="G336" s="17" t="e">
        <f>IF(VLOOKUP($B336,'Contas a Receber'!$C336:$G336,5,FALSE)&gt;G$1,"",IF(VLOOKUP($B336,'Contas a Receber'!$C336:$G336,5,FALSE)=G$1,'Contas a Receber'!$E336/'Contas a Receber'!$F336,IF(COUNT($C336:F336)&lt;'Contas a Receber'!$F336,'Contas a Receber'!$E336/'Contas a Receber'!$F336,"")))</f>
        <v>#N/A</v>
      </c>
      <c r="H336" s="17" t="e">
        <f>IF(VLOOKUP($B336,'Contas a Receber'!$C336:$G336,5,FALSE)&gt;H$1,"",IF(VLOOKUP($B336,'Contas a Receber'!$C336:$G336,5,FALSE)=H$1,'Contas a Receber'!$E336/'Contas a Receber'!$F336,IF(COUNT($C336:G336)&lt;'Contas a Receber'!$F336,'Contas a Receber'!$E336/'Contas a Receber'!$F336,"")))</f>
        <v>#N/A</v>
      </c>
      <c r="I336" s="17" t="e">
        <f>IF(VLOOKUP($B336,'Contas a Receber'!$C336:$G336,5,FALSE)&gt;I$1,"",IF(VLOOKUP($B336,'Contas a Receber'!$C336:$G336,5,FALSE)=I$1,'Contas a Receber'!$E336/'Contas a Receber'!$F336,IF(COUNT($C336:H336)&lt;'Contas a Receber'!$F336,'Contas a Receber'!$E336/'Contas a Receber'!$F336,"")))</f>
        <v>#N/A</v>
      </c>
      <c r="J336" s="17" t="e">
        <f>IF(VLOOKUP($B336,'Contas a Receber'!$C336:$G336,5,FALSE)&gt;J$1,"",IF(VLOOKUP($B336,'Contas a Receber'!$C336:$G336,5,FALSE)=J$1,'Contas a Receber'!$E336/'Contas a Receber'!$F336,IF(COUNT($C336:I336)&lt;'Contas a Receber'!$F336,'Contas a Receber'!$E336/'Contas a Receber'!$F336,"")))</f>
        <v>#N/A</v>
      </c>
      <c r="K336" s="17" t="e">
        <f>IF(VLOOKUP($B336,'Contas a Receber'!$C336:$G336,5,FALSE)&gt;K$1,"",IF(VLOOKUP($B336,'Contas a Receber'!$C336:$G336,5,FALSE)=K$1,'Contas a Receber'!$E336/'Contas a Receber'!$F336,IF(COUNT($C336:J336)&lt;'Contas a Receber'!$F336,'Contas a Receber'!$E336/'Contas a Receber'!$F336,"")))</f>
        <v>#N/A</v>
      </c>
      <c r="L336" s="17" t="e">
        <f>IF(VLOOKUP($B336,'Contas a Receber'!$C336:$G336,5,FALSE)&gt;L$1,"",IF(VLOOKUP($B336,'Contas a Receber'!$C336:$G336,5,FALSE)=L$1,'Contas a Receber'!$E336/'Contas a Receber'!$F336,IF(COUNT($C336:K336)&lt;'Contas a Receber'!$F336,'Contas a Receber'!$E336/'Contas a Receber'!$F336,"")))</f>
        <v>#N/A</v>
      </c>
      <c r="M336" s="17" t="e">
        <f>IF(VLOOKUP($B336,'Contas a Receber'!$C336:$G336,5,FALSE)&gt;M$1,"",IF(VLOOKUP($B336,'Contas a Receber'!$C336:$G336,5,FALSE)=M$1,'Contas a Receber'!$E336/'Contas a Receber'!$F336,IF(COUNT($C336:L336)&lt;'Contas a Receber'!$F336,'Contas a Receber'!$E336/'Contas a Receber'!$F336,"")))</f>
        <v>#N/A</v>
      </c>
      <c r="N336" s="17" t="e">
        <f>IF(VLOOKUP($B336,'Contas a Receber'!$C336:$G336,5,FALSE)&gt;N$1,"",IF(VLOOKUP($B336,'Contas a Receber'!$C336:$G336,5,FALSE)=N$1,'Contas a Receber'!$E336/'Contas a Receber'!$F336,IF(COUNT($C336:M336)&lt;'Contas a Receber'!$F336,'Contas a Receber'!$E336/'Contas a Receber'!$F336,"")))</f>
        <v>#N/A</v>
      </c>
    </row>
    <row r="337" spans="2:14">
      <c r="B337" s="17">
        <f>'Contas a Receber'!C337</f>
        <v>0</v>
      </c>
      <c r="C337" s="17" t="e">
        <f>IF(VLOOKUP($B337,'Contas a Receber'!$C337:$F337,2,FALSE)=C$2,'Contas a Receber'!$E337/'Contas a Receber'!$F337,"")</f>
        <v>#N/A</v>
      </c>
      <c r="D337" s="17" t="e">
        <f>IF(VLOOKUP($B337,'Contas a Receber'!$C337:$G337,5,FALSE)&gt;D$1,"",IF(VLOOKUP($B337,'Contas a Receber'!$C337:$G337,5,FALSE)=D$1,'Contas a Receber'!$E337/'Contas a Receber'!$F337,IF(COUNT($C337:C337)&lt;'Contas a Receber'!$F337,'Contas a Receber'!$E337/'Contas a Receber'!$F337,"")))</f>
        <v>#N/A</v>
      </c>
      <c r="E337" s="17" t="e">
        <f>IF(VLOOKUP($B337,'Contas a Receber'!$C337:$G337,5,FALSE)&gt;E$1,"",IF(VLOOKUP($B337,'Contas a Receber'!$C337:$G337,5,FALSE)=E$1,'Contas a Receber'!$E337/'Contas a Receber'!$F337,IF(COUNT($C337:D337)&lt;'Contas a Receber'!$F337,'Contas a Receber'!$E337/'Contas a Receber'!$F337,"")))</f>
        <v>#N/A</v>
      </c>
      <c r="F337" s="17" t="e">
        <f>IF(VLOOKUP($B337,'Contas a Receber'!$C337:$G337,5,FALSE)&gt;F$1,"",IF(VLOOKUP($B337,'Contas a Receber'!$C337:$G337,5,FALSE)=F$1,'Contas a Receber'!$E337/'Contas a Receber'!$F337,IF(COUNT($C337:E337)&lt;'Contas a Receber'!$F337,'Contas a Receber'!$E337/'Contas a Receber'!$F337,"")))</f>
        <v>#N/A</v>
      </c>
      <c r="G337" s="17" t="e">
        <f>IF(VLOOKUP($B337,'Contas a Receber'!$C337:$G337,5,FALSE)&gt;G$1,"",IF(VLOOKUP($B337,'Contas a Receber'!$C337:$G337,5,FALSE)=G$1,'Contas a Receber'!$E337/'Contas a Receber'!$F337,IF(COUNT($C337:F337)&lt;'Contas a Receber'!$F337,'Contas a Receber'!$E337/'Contas a Receber'!$F337,"")))</f>
        <v>#N/A</v>
      </c>
      <c r="H337" s="17" t="e">
        <f>IF(VLOOKUP($B337,'Contas a Receber'!$C337:$G337,5,FALSE)&gt;H$1,"",IF(VLOOKUP($B337,'Contas a Receber'!$C337:$G337,5,FALSE)=H$1,'Contas a Receber'!$E337/'Contas a Receber'!$F337,IF(COUNT($C337:G337)&lt;'Contas a Receber'!$F337,'Contas a Receber'!$E337/'Contas a Receber'!$F337,"")))</f>
        <v>#N/A</v>
      </c>
      <c r="I337" s="17" t="e">
        <f>IF(VLOOKUP($B337,'Contas a Receber'!$C337:$G337,5,FALSE)&gt;I$1,"",IF(VLOOKUP($B337,'Contas a Receber'!$C337:$G337,5,FALSE)=I$1,'Contas a Receber'!$E337/'Contas a Receber'!$F337,IF(COUNT($C337:H337)&lt;'Contas a Receber'!$F337,'Contas a Receber'!$E337/'Contas a Receber'!$F337,"")))</f>
        <v>#N/A</v>
      </c>
      <c r="J337" s="17" t="e">
        <f>IF(VLOOKUP($B337,'Contas a Receber'!$C337:$G337,5,FALSE)&gt;J$1,"",IF(VLOOKUP($B337,'Contas a Receber'!$C337:$G337,5,FALSE)=J$1,'Contas a Receber'!$E337/'Contas a Receber'!$F337,IF(COUNT($C337:I337)&lt;'Contas a Receber'!$F337,'Contas a Receber'!$E337/'Contas a Receber'!$F337,"")))</f>
        <v>#N/A</v>
      </c>
      <c r="K337" s="17" t="e">
        <f>IF(VLOOKUP($B337,'Contas a Receber'!$C337:$G337,5,FALSE)&gt;K$1,"",IF(VLOOKUP($B337,'Contas a Receber'!$C337:$G337,5,FALSE)=K$1,'Contas a Receber'!$E337/'Contas a Receber'!$F337,IF(COUNT($C337:J337)&lt;'Contas a Receber'!$F337,'Contas a Receber'!$E337/'Contas a Receber'!$F337,"")))</f>
        <v>#N/A</v>
      </c>
      <c r="L337" s="17" t="e">
        <f>IF(VLOOKUP($B337,'Contas a Receber'!$C337:$G337,5,FALSE)&gt;L$1,"",IF(VLOOKUP($B337,'Contas a Receber'!$C337:$G337,5,FALSE)=L$1,'Contas a Receber'!$E337/'Contas a Receber'!$F337,IF(COUNT($C337:K337)&lt;'Contas a Receber'!$F337,'Contas a Receber'!$E337/'Contas a Receber'!$F337,"")))</f>
        <v>#N/A</v>
      </c>
      <c r="M337" s="17" t="e">
        <f>IF(VLOOKUP($B337,'Contas a Receber'!$C337:$G337,5,FALSE)&gt;M$1,"",IF(VLOOKUP($B337,'Contas a Receber'!$C337:$G337,5,FALSE)=M$1,'Contas a Receber'!$E337/'Contas a Receber'!$F337,IF(COUNT($C337:L337)&lt;'Contas a Receber'!$F337,'Contas a Receber'!$E337/'Contas a Receber'!$F337,"")))</f>
        <v>#N/A</v>
      </c>
      <c r="N337" s="17" t="e">
        <f>IF(VLOOKUP($B337,'Contas a Receber'!$C337:$G337,5,FALSE)&gt;N$1,"",IF(VLOOKUP($B337,'Contas a Receber'!$C337:$G337,5,FALSE)=N$1,'Contas a Receber'!$E337/'Contas a Receber'!$F337,IF(COUNT($C337:M337)&lt;'Contas a Receber'!$F337,'Contas a Receber'!$E337/'Contas a Receber'!$F337,"")))</f>
        <v>#N/A</v>
      </c>
    </row>
    <row r="338" spans="2:14">
      <c r="B338" s="17">
        <f>'Contas a Receber'!C338</f>
        <v>0</v>
      </c>
      <c r="C338" s="17" t="e">
        <f>IF(VLOOKUP($B338,'Contas a Receber'!$C338:$F338,2,FALSE)=C$2,'Contas a Receber'!$E338/'Contas a Receber'!$F338,"")</f>
        <v>#N/A</v>
      </c>
      <c r="D338" s="17" t="e">
        <f>IF(VLOOKUP($B338,'Contas a Receber'!$C338:$G338,5,FALSE)&gt;D$1,"",IF(VLOOKUP($B338,'Contas a Receber'!$C338:$G338,5,FALSE)=D$1,'Contas a Receber'!$E338/'Contas a Receber'!$F338,IF(COUNT($C338:C338)&lt;'Contas a Receber'!$F338,'Contas a Receber'!$E338/'Contas a Receber'!$F338,"")))</f>
        <v>#N/A</v>
      </c>
      <c r="E338" s="17" t="e">
        <f>IF(VLOOKUP($B338,'Contas a Receber'!$C338:$G338,5,FALSE)&gt;E$1,"",IF(VLOOKUP($B338,'Contas a Receber'!$C338:$G338,5,FALSE)=E$1,'Contas a Receber'!$E338/'Contas a Receber'!$F338,IF(COUNT($C338:D338)&lt;'Contas a Receber'!$F338,'Contas a Receber'!$E338/'Contas a Receber'!$F338,"")))</f>
        <v>#N/A</v>
      </c>
      <c r="F338" s="17" t="e">
        <f>IF(VLOOKUP($B338,'Contas a Receber'!$C338:$G338,5,FALSE)&gt;F$1,"",IF(VLOOKUP($B338,'Contas a Receber'!$C338:$G338,5,FALSE)=F$1,'Contas a Receber'!$E338/'Contas a Receber'!$F338,IF(COUNT($C338:E338)&lt;'Contas a Receber'!$F338,'Contas a Receber'!$E338/'Contas a Receber'!$F338,"")))</f>
        <v>#N/A</v>
      </c>
      <c r="G338" s="17" t="e">
        <f>IF(VLOOKUP($B338,'Contas a Receber'!$C338:$G338,5,FALSE)&gt;G$1,"",IF(VLOOKUP($B338,'Contas a Receber'!$C338:$G338,5,FALSE)=G$1,'Contas a Receber'!$E338/'Contas a Receber'!$F338,IF(COUNT($C338:F338)&lt;'Contas a Receber'!$F338,'Contas a Receber'!$E338/'Contas a Receber'!$F338,"")))</f>
        <v>#N/A</v>
      </c>
      <c r="H338" s="17" t="e">
        <f>IF(VLOOKUP($B338,'Contas a Receber'!$C338:$G338,5,FALSE)&gt;H$1,"",IF(VLOOKUP($B338,'Contas a Receber'!$C338:$G338,5,FALSE)=H$1,'Contas a Receber'!$E338/'Contas a Receber'!$F338,IF(COUNT($C338:G338)&lt;'Contas a Receber'!$F338,'Contas a Receber'!$E338/'Contas a Receber'!$F338,"")))</f>
        <v>#N/A</v>
      </c>
      <c r="I338" s="17" t="e">
        <f>IF(VLOOKUP($B338,'Contas a Receber'!$C338:$G338,5,FALSE)&gt;I$1,"",IF(VLOOKUP($B338,'Contas a Receber'!$C338:$G338,5,FALSE)=I$1,'Contas a Receber'!$E338/'Contas a Receber'!$F338,IF(COUNT($C338:H338)&lt;'Contas a Receber'!$F338,'Contas a Receber'!$E338/'Contas a Receber'!$F338,"")))</f>
        <v>#N/A</v>
      </c>
      <c r="J338" s="17" t="e">
        <f>IF(VLOOKUP($B338,'Contas a Receber'!$C338:$G338,5,FALSE)&gt;J$1,"",IF(VLOOKUP($B338,'Contas a Receber'!$C338:$G338,5,FALSE)=J$1,'Contas a Receber'!$E338/'Contas a Receber'!$F338,IF(COUNT($C338:I338)&lt;'Contas a Receber'!$F338,'Contas a Receber'!$E338/'Contas a Receber'!$F338,"")))</f>
        <v>#N/A</v>
      </c>
      <c r="K338" s="17" t="e">
        <f>IF(VLOOKUP($B338,'Contas a Receber'!$C338:$G338,5,FALSE)&gt;K$1,"",IF(VLOOKUP($B338,'Contas a Receber'!$C338:$G338,5,FALSE)=K$1,'Contas a Receber'!$E338/'Contas a Receber'!$F338,IF(COUNT($C338:J338)&lt;'Contas a Receber'!$F338,'Contas a Receber'!$E338/'Contas a Receber'!$F338,"")))</f>
        <v>#N/A</v>
      </c>
      <c r="L338" s="17" t="e">
        <f>IF(VLOOKUP($B338,'Contas a Receber'!$C338:$G338,5,FALSE)&gt;L$1,"",IF(VLOOKUP($B338,'Contas a Receber'!$C338:$G338,5,FALSE)=L$1,'Contas a Receber'!$E338/'Contas a Receber'!$F338,IF(COUNT($C338:K338)&lt;'Contas a Receber'!$F338,'Contas a Receber'!$E338/'Contas a Receber'!$F338,"")))</f>
        <v>#N/A</v>
      </c>
      <c r="M338" s="17" t="e">
        <f>IF(VLOOKUP($B338,'Contas a Receber'!$C338:$G338,5,FALSE)&gt;M$1,"",IF(VLOOKUP($B338,'Contas a Receber'!$C338:$G338,5,FALSE)=M$1,'Contas a Receber'!$E338/'Contas a Receber'!$F338,IF(COUNT($C338:L338)&lt;'Contas a Receber'!$F338,'Contas a Receber'!$E338/'Contas a Receber'!$F338,"")))</f>
        <v>#N/A</v>
      </c>
      <c r="N338" s="17" t="e">
        <f>IF(VLOOKUP($B338,'Contas a Receber'!$C338:$G338,5,FALSE)&gt;N$1,"",IF(VLOOKUP($B338,'Contas a Receber'!$C338:$G338,5,FALSE)=N$1,'Contas a Receber'!$E338/'Contas a Receber'!$F338,IF(COUNT($C338:M338)&lt;'Contas a Receber'!$F338,'Contas a Receber'!$E338/'Contas a Receber'!$F338,"")))</f>
        <v>#N/A</v>
      </c>
    </row>
    <row r="339" spans="2:14">
      <c r="B339" s="17">
        <f>'Contas a Receber'!C339</f>
        <v>0</v>
      </c>
      <c r="C339" s="17" t="e">
        <f>IF(VLOOKUP($B339,'Contas a Receber'!$C339:$F339,2,FALSE)=C$2,'Contas a Receber'!$E339/'Contas a Receber'!$F339,"")</f>
        <v>#N/A</v>
      </c>
      <c r="D339" s="17" t="e">
        <f>IF(VLOOKUP($B339,'Contas a Receber'!$C339:$G339,5,FALSE)&gt;D$1,"",IF(VLOOKUP($B339,'Contas a Receber'!$C339:$G339,5,FALSE)=D$1,'Contas a Receber'!$E339/'Contas a Receber'!$F339,IF(COUNT($C339:C339)&lt;'Contas a Receber'!$F339,'Contas a Receber'!$E339/'Contas a Receber'!$F339,"")))</f>
        <v>#N/A</v>
      </c>
      <c r="E339" s="17" t="e">
        <f>IF(VLOOKUP($B339,'Contas a Receber'!$C339:$G339,5,FALSE)&gt;E$1,"",IF(VLOOKUP($B339,'Contas a Receber'!$C339:$G339,5,FALSE)=E$1,'Contas a Receber'!$E339/'Contas a Receber'!$F339,IF(COUNT($C339:D339)&lt;'Contas a Receber'!$F339,'Contas a Receber'!$E339/'Contas a Receber'!$F339,"")))</f>
        <v>#N/A</v>
      </c>
      <c r="F339" s="17" t="e">
        <f>IF(VLOOKUP($B339,'Contas a Receber'!$C339:$G339,5,FALSE)&gt;F$1,"",IF(VLOOKUP($B339,'Contas a Receber'!$C339:$G339,5,FALSE)=F$1,'Contas a Receber'!$E339/'Contas a Receber'!$F339,IF(COUNT($C339:E339)&lt;'Contas a Receber'!$F339,'Contas a Receber'!$E339/'Contas a Receber'!$F339,"")))</f>
        <v>#N/A</v>
      </c>
      <c r="G339" s="17" t="e">
        <f>IF(VLOOKUP($B339,'Contas a Receber'!$C339:$G339,5,FALSE)&gt;G$1,"",IF(VLOOKUP($B339,'Contas a Receber'!$C339:$G339,5,FALSE)=G$1,'Contas a Receber'!$E339/'Contas a Receber'!$F339,IF(COUNT($C339:F339)&lt;'Contas a Receber'!$F339,'Contas a Receber'!$E339/'Contas a Receber'!$F339,"")))</f>
        <v>#N/A</v>
      </c>
      <c r="H339" s="17" t="e">
        <f>IF(VLOOKUP($B339,'Contas a Receber'!$C339:$G339,5,FALSE)&gt;H$1,"",IF(VLOOKUP($B339,'Contas a Receber'!$C339:$G339,5,FALSE)=H$1,'Contas a Receber'!$E339/'Contas a Receber'!$F339,IF(COUNT($C339:G339)&lt;'Contas a Receber'!$F339,'Contas a Receber'!$E339/'Contas a Receber'!$F339,"")))</f>
        <v>#N/A</v>
      </c>
      <c r="I339" s="17" t="e">
        <f>IF(VLOOKUP($B339,'Contas a Receber'!$C339:$G339,5,FALSE)&gt;I$1,"",IF(VLOOKUP($B339,'Contas a Receber'!$C339:$G339,5,FALSE)=I$1,'Contas a Receber'!$E339/'Contas a Receber'!$F339,IF(COUNT($C339:H339)&lt;'Contas a Receber'!$F339,'Contas a Receber'!$E339/'Contas a Receber'!$F339,"")))</f>
        <v>#N/A</v>
      </c>
      <c r="J339" s="17" t="e">
        <f>IF(VLOOKUP($B339,'Contas a Receber'!$C339:$G339,5,FALSE)&gt;J$1,"",IF(VLOOKUP($B339,'Contas a Receber'!$C339:$G339,5,FALSE)=J$1,'Contas a Receber'!$E339/'Contas a Receber'!$F339,IF(COUNT($C339:I339)&lt;'Contas a Receber'!$F339,'Contas a Receber'!$E339/'Contas a Receber'!$F339,"")))</f>
        <v>#N/A</v>
      </c>
      <c r="K339" s="17" t="e">
        <f>IF(VLOOKUP($B339,'Contas a Receber'!$C339:$G339,5,FALSE)&gt;K$1,"",IF(VLOOKUP($B339,'Contas a Receber'!$C339:$G339,5,FALSE)=K$1,'Contas a Receber'!$E339/'Contas a Receber'!$F339,IF(COUNT($C339:J339)&lt;'Contas a Receber'!$F339,'Contas a Receber'!$E339/'Contas a Receber'!$F339,"")))</f>
        <v>#N/A</v>
      </c>
      <c r="L339" s="17" t="e">
        <f>IF(VLOOKUP($B339,'Contas a Receber'!$C339:$G339,5,FALSE)&gt;L$1,"",IF(VLOOKUP($B339,'Contas a Receber'!$C339:$G339,5,FALSE)=L$1,'Contas a Receber'!$E339/'Contas a Receber'!$F339,IF(COUNT($C339:K339)&lt;'Contas a Receber'!$F339,'Contas a Receber'!$E339/'Contas a Receber'!$F339,"")))</f>
        <v>#N/A</v>
      </c>
      <c r="M339" s="17" t="e">
        <f>IF(VLOOKUP($B339,'Contas a Receber'!$C339:$G339,5,FALSE)&gt;M$1,"",IF(VLOOKUP($B339,'Contas a Receber'!$C339:$G339,5,FALSE)=M$1,'Contas a Receber'!$E339/'Contas a Receber'!$F339,IF(COUNT($C339:L339)&lt;'Contas a Receber'!$F339,'Contas a Receber'!$E339/'Contas a Receber'!$F339,"")))</f>
        <v>#N/A</v>
      </c>
      <c r="N339" s="17" t="e">
        <f>IF(VLOOKUP($B339,'Contas a Receber'!$C339:$G339,5,FALSE)&gt;N$1,"",IF(VLOOKUP($B339,'Contas a Receber'!$C339:$G339,5,FALSE)=N$1,'Contas a Receber'!$E339/'Contas a Receber'!$F339,IF(COUNT($C339:M339)&lt;'Contas a Receber'!$F339,'Contas a Receber'!$E339/'Contas a Receber'!$F339,"")))</f>
        <v>#N/A</v>
      </c>
    </row>
    <row r="340" spans="2:14">
      <c r="B340" s="17">
        <f>'Contas a Receber'!C340</f>
        <v>0</v>
      </c>
      <c r="C340" s="17" t="e">
        <f>IF(VLOOKUP($B340,'Contas a Receber'!$C340:$F340,2,FALSE)=C$2,'Contas a Receber'!$E340/'Contas a Receber'!$F340,"")</f>
        <v>#N/A</v>
      </c>
      <c r="D340" s="17" t="e">
        <f>IF(VLOOKUP($B340,'Contas a Receber'!$C340:$G340,5,FALSE)&gt;D$1,"",IF(VLOOKUP($B340,'Contas a Receber'!$C340:$G340,5,FALSE)=D$1,'Contas a Receber'!$E340/'Contas a Receber'!$F340,IF(COUNT($C340:C340)&lt;'Contas a Receber'!$F340,'Contas a Receber'!$E340/'Contas a Receber'!$F340,"")))</f>
        <v>#N/A</v>
      </c>
      <c r="E340" s="17" t="e">
        <f>IF(VLOOKUP($B340,'Contas a Receber'!$C340:$G340,5,FALSE)&gt;E$1,"",IF(VLOOKUP($B340,'Contas a Receber'!$C340:$G340,5,FALSE)=E$1,'Contas a Receber'!$E340/'Contas a Receber'!$F340,IF(COUNT($C340:D340)&lt;'Contas a Receber'!$F340,'Contas a Receber'!$E340/'Contas a Receber'!$F340,"")))</f>
        <v>#N/A</v>
      </c>
      <c r="F340" s="17" t="e">
        <f>IF(VLOOKUP($B340,'Contas a Receber'!$C340:$G340,5,FALSE)&gt;F$1,"",IF(VLOOKUP($B340,'Contas a Receber'!$C340:$G340,5,FALSE)=F$1,'Contas a Receber'!$E340/'Contas a Receber'!$F340,IF(COUNT($C340:E340)&lt;'Contas a Receber'!$F340,'Contas a Receber'!$E340/'Contas a Receber'!$F340,"")))</f>
        <v>#N/A</v>
      </c>
      <c r="G340" s="17" t="e">
        <f>IF(VLOOKUP($B340,'Contas a Receber'!$C340:$G340,5,FALSE)&gt;G$1,"",IF(VLOOKUP($B340,'Contas a Receber'!$C340:$G340,5,FALSE)=G$1,'Contas a Receber'!$E340/'Contas a Receber'!$F340,IF(COUNT($C340:F340)&lt;'Contas a Receber'!$F340,'Contas a Receber'!$E340/'Contas a Receber'!$F340,"")))</f>
        <v>#N/A</v>
      </c>
      <c r="H340" s="17" t="e">
        <f>IF(VLOOKUP($B340,'Contas a Receber'!$C340:$G340,5,FALSE)&gt;H$1,"",IF(VLOOKUP($B340,'Contas a Receber'!$C340:$G340,5,FALSE)=H$1,'Contas a Receber'!$E340/'Contas a Receber'!$F340,IF(COUNT($C340:G340)&lt;'Contas a Receber'!$F340,'Contas a Receber'!$E340/'Contas a Receber'!$F340,"")))</f>
        <v>#N/A</v>
      </c>
      <c r="I340" s="17" t="e">
        <f>IF(VLOOKUP($B340,'Contas a Receber'!$C340:$G340,5,FALSE)&gt;I$1,"",IF(VLOOKUP($B340,'Contas a Receber'!$C340:$G340,5,FALSE)=I$1,'Contas a Receber'!$E340/'Contas a Receber'!$F340,IF(COUNT($C340:H340)&lt;'Contas a Receber'!$F340,'Contas a Receber'!$E340/'Contas a Receber'!$F340,"")))</f>
        <v>#N/A</v>
      </c>
      <c r="J340" s="17" t="e">
        <f>IF(VLOOKUP($B340,'Contas a Receber'!$C340:$G340,5,FALSE)&gt;J$1,"",IF(VLOOKUP($B340,'Contas a Receber'!$C340:$G340,5,FALSE)=J$1,'Contas a Receber'!$E340/'Contas a Receber'!$F340,IF(COUNT($C340:I340)&lt;'Contas a Receber'!$F340,'Contas a Receber'!$E340/'Contas a Receber'!$F340,"")))</f>
        <v>#N/A</v>
      </c>
      <c r="K340" s="17" t="e">
        <f>IF(VLOOKUP($B340,'Contas a Receber'!$C340:$G340,5,FALSE)&gt;K$1,"",IF(VLOOKUP($B340,'Contas a Receber'!$C340:$G340,5,FALSE)=K$1,'Contas a Receber'!$E340/'Contas a Receber'!$F340,IF(COUNT($C340:J340)&lt;'Contas a Receber'!$F340,'Contas a Receber'!$E340/'Contas a Receber'!$F340,"")))</f>
        <v>#N/A</v>
      </c>
      <c r="L340" s="17" t="e">
        <f>IF(VLOOKUP($B340,'Contas a Receber'!$C340:$G340,5,FALSE)&gt;L$1,"",IF(VLOOKUP($B340,'Contas a Receber'!$C340:$G340,5,FALSE)=L$1,'Contas a Receber'!$E340/'Contas a Receber'!$F340,IF(COUNT($C340:K340)&lt;'Contas a Receber'!$F340,'Contas a Receber'!$E340/'Contas a Receber'!$F340,"")))</f>
        <v>#N/A</v>
      </c>
      <c r="M340" s="17" t="e">
        <f>IF(VLOOKUP($B340,'Contas a Receber'!$C340:$G340,5,FALSE)&gt;M$1,"",IF(VLOOKUP($B340,'Contas a Receber'!$C340:$G340,5,FALSE)=M$1,'Contas a Receber'!$E340/'Contas a Receber'!$F340,IF(COUNT($C340:L340)&lt;'Contas a Receber'!$F340,'Contas a Receber'!$E340/'Contas a Receber'!$F340,"")))</f>
        <v>#N/A</v>
      </c>
      <c r="N340" s="17" t="e">
        <f>IF(VLOOKUP($B340,'Contas a Receber'!$C340:$G340,5,FALSE)&gt;N$1,"",IF(VLOOKUP($B340,'Contas a Receber'!$C340:$G340,5,FALSE)=N$1,'Contas a Receber'!$E340/'Contas a Receber'!$F340,IF(COUNT($C340:M340)&lt;'Contas a Receber'!$F340,'Contas a Receber'!$E340/'Contas a Receber'!$F340,"")))</f>
        <v>#N/A</v>
      </c>
    </row>
    <row r="341" spans="2:14">
      <c r="B341" s="17">
        <f>'Contas a Receber'!C341</f>
        <v>0</v>
      </c>
      <c r="C341" s="17" t="e">
        <f>IF(VLOOKUP($B341,'Contas a Receber'!$C341:$F341,2,FALSE)=C$2,'Contas a Receber'!$E341/'Contas a Receber'!$F341,"")</f>
        <v>#N/A</v>
      </c>
      <c r="D341" s="17" t="e">
        <f>IF(VLOOKUP($B341,'Contas a Receber'!$C341:$G341,5,FALSE)&gt;D$1,"",IF(VLOOKUP($B341,'Contas a Receber'!$C341:$G341,5,FALSE)=D$1,'Contas a Receber'!$E341/'Contas a Receber'!$F341,IF(COUNT($C341:C341)&lt;'Contas a Receber'!$F341,'Contas a Receber'!$E341/'Contas a Receber'!$F341,"")))</f>
        <v>#N/A</v>
      </c>
      <c r="E341" s="17" t="e">
        <f>IF(VLOOKUP($B341,'Contas a Receber'!$C341:$G341,5,FALSE)&gt;E$1,"",IF(VLOOKUP($B341,'Contas a Receber'!$C341:$G341,5,FALSE)=E$1,'Contas a Receber'!$E341/'Contas a Receber'!$F341,IF(COUNT($C341:D341)&lt;'Contas a Receber'!$F341,'Contas a Receber'!$E341/'Contas a Receber'!$F341,"")))</f>
        <v>#N/A</v>
      </c>
      <c r="F341" s="17" t="e">
        <f>IF(VLOOKUP($B341,'Contas a Receber'!$C341:$G341,5,FALSE)&gt;F$1,"",IF(VLOOKUP($B341,'Contas a Receber'!$C341:$G341,5,FALSE)=F$1,'Contas a Receber'!$E341/'Contas a Receber'!$F341,IF(COUNT($C341:E341)&lt;'Contas a Receber'!$F341,'Contas a Receber'!$E341/'Contas a Receber'!$F341,"")))</f>
        <v>#N/A</v>
      </c>
      <c r="G341" s="17" t="e">
        <f>IF(VLOOKUP($B341,'Contas a Receber'!$C341:$G341,5,FALSE)&gt;G$1,"",IF(VLOOKUP($B341,'Contas a Receber'!$C341:$G341,5,FALSE)=G$1,'Contas a Receber'!$E341/'Contas a Receber'!$F341,IF(COUNT($C341:F341)&lt;'Contas a Receber'!$F341,'Contas a Receber'!$E341/'Contas a Receber'!$F341,"")))</f>
        <v>#N/A</v>
      </c>
      <c r="H341" s="17" t="e">
        <f>IF(VLOOKUP($B341,'Contas a Receber'!$C341:$G341,5,FALSE)&gt;H$1,"",IF(VLOOKUP($B341,'Contas a Receber'!$C341:$G341,5,FALSE)=H$1,'Contas a Receber'!$E341/'Contas a Receber'!$F341,IF(COUNT($C341:G341)&lt;'Contas a Receber'!$F341,'Contas a Receber'!$E341/'Contas a Receber'!$F341,"")))</f>
        <v>#N/A</v>
      </c>
      <c r="I341" s="17" t="e">
        <f>IF(VLOOKUP($B341,'Contas a Receber'!$C341:$G341,5,FALSE)&gt;I$1,"",IF(VLOOKUP($B341,'Contas a Receber'!$C341:$G341,5,FALSE)=I$1,'Contas a Receber'!$E341/'Contas a Receber'!$F341,IF(COUNT($C341:H341)&lt;'Contas a Receber'!$F341,'Contas a Receber'!$E341/'Contas a Receber'!$F341,"")))</f>
        <v>#N/A</v>
      </c>
      <c r="J341" s="17" t="e">
        <f>IF(VLOOKUP($B341,'Contas a Receber'!$C341:$G341,5,FALSE)&gt;J$1,"",IF(VLOOKUP($B341,'Contas a Receber'!$C341:$G341,5,FALSE)=J$1,'Contas a Receber'!$E341/'Contas a Receber'!$F341,IF(COUNT($C341:I341)&lt;'Contas a Receber'!$F341,'Contas a Receber'!$E341/'Contas a Receber'!$F341,"")))</f>
        <v>#N/A</v>
      </c>
      <c r="K341" s="17" t="e">
        <f>IF(VLOOKUP($B341,'Contas a Receber'!$C341:$G341,5,FALSE)&gt;K$1,"",IF(VLOOKUP($B341,'Contas a Receber'!$C341:$G341,5,FALSE)=K$1,'Contas a Receber'!$E341/'Contas a Receber'!$F341,IF(COUNT($C341:J341)&lt;'Contas a Receber'!$F341,'Contas a Receber'!$E341/'Contas a Receber'!$F341,"")))</f>
        <v>#N/A</v>
      </c>
      <c r="L341" s="17" t="e">
        <f>IF(VLOOKUP($B341,'Contas a Receber'!$C341:$G341,5,FALSE)&gt;L$1,"",IF(VLOOKUP($B341,'Contas a Receber'!$C341:$G341,5,FALSE)=L$1,'Contas a Receber'!$E341/'Contas a Receber'!$F341,IF(COUNT($C341:K341)&lt;'Contas a Receber'!$F341,'Contas a Receber'!$E341/'Contas a Receber'!$F341,"")))</f>
        <v>#N/A</v>
      </c>
      <c r="M341" s="17" t="e">
        <f>IF(VLOOKUP($B341,'Contas a Receber'!$C341:$G341,5,FALSE)&gt;M$1,"",IF(VLOOKUP($B341,'Contas a Receber'!$C341:$G341,5,FALSE)=M$1,'Contas a Receber'!$E341/'Contas a Receber'!$F341,IF(COUNT($C341:L341)&lt;'Contas a Receber'!$F341,'Contas a Receber'!$E341/'Contas a Receber'!$F341,"")))</f>
        <v>#N/A</v>
      </c>
      <c r="N341" s="17" t="e">
        <f>IF(VLOOKUP($B341,'Contas a Receber'!$C341:$G341,5,FALSE)&gt;N$1,"",IF(VLOOKUP($B341,'Contas a Receber'!$C341:$G341,5,FALSE)=N$1,'Contas a Receber'!$E341/'Contas a Receber'!$F341,IF(COUNT($C341:M341)&lt;'Contas a Receber'!$F341,'Contas a Receber'!$E341/'Contas a Receber'!$F341,"")))</f>
        <v>#N/A</v>
      </c>
    </row>
    <row r="342" spans="2:14">
      <c r="B342" s="17">
        <f>'Contas a Receber'!C342</f>
        <v>0</v>
      </c>
      <c r="C342" s="17" t="e">
        <f>IF(VLOOKUP($B342,'Contas a Receber'!$C342:$F342,2,FALSE)=C$2,'Contas a Receber'!$E342/'Contas a Receber'!$F342,"")</f>
        <v>#N/A</v>
      </c>
      <c r="D342" s="17" t="e">
        <f>IF(VLOOKUP($B342,'Contas a Receber'!$C342:$G342,5,FALSE)&gt;D$1,"",IF(VLOOKUP($B342,'Contas a Receber'!$C342:$G342,5,FALSE)=D$1,'Contas a Receber'!$E342/'Contas a Receber'!$F342,IF(COUNT($C342:C342)&lt;'Contas a Receber'!$F342,'Contas a Receber'!$E342/'Contas a Receber'!$F342,"")))</f>
        <v>#N/A</v>
      </c>
      <c r="E342" s="17" t="e">
        <f>IF(VLOOKUP($B342,'Contas a Receber'!$C342:$G342,5,FALSE)&gt;E$1,"",IF(VLOOKUP($B342,'Contas a Receber'!$C342:$G342,5,FALSE)=E$1,'Contas a Receber'!$E342/'Contas a Receber'!$F342,IF(COUNT($C342:D342)&lt;'Contas a Receber'!$F342,'Contas a Receber'!$E342/'Contas a Receber'!$F342,"")))</f>
        <v>#N/A</v>
      </c>
      <c r="F342" s="17" t="e">
        <f>IF(VLOOKUP($B342,'Contas a Receber'!$C342:$G342,5,FALSE)&gt;F$1,"",IF(VLOOKUP($B342,'Contas a Receber'!$C342:$G342,5,FALSE)=F$1,'Contas a Receber'!$E342/'Contas a Receber'!$F342,IF(COUNT($C342:E342)&lt;'Contas a Receber'!$F342,'Contas a Receber'!$E342/'Contas a Receber'!$F342,"")))</f>
        <v>#N/A</v>
      </c>
      <c r="G342" s="17" t="e">
        <f>IF(VLOOKUP($B342,'Contas a Receber'!$C342:$G342,5,FALSE)&gt;G$1,"",IF(VLOOKUP($B342,'Contas a Receber'!$C342:$G342,5,FALSE)=G$1,'Contas a Receber'!$E342/'Contas a Receber'!$F342,IF(COUNT($C342:F342)&lt;'Contas a Receber'!$F342,'Contas a Receber'!$E342/'Contas a Receber'!$F342,"")))</f>
        <v>#N/A</v>
      </c>
      <c r="H342" s="17" t="e">
        <f>IF(VLOOKUP($B342,'Contas a Receber'!$C342:$G342,5,FALSE)&gt;H$1,"",IF(VLOOKUP($B342,'Contas a Receber'!$C342:$G342,5,FALSE)=H$1,'Contas a Receber'!$E342/'Contas a Receber'!$F342,IF(COUNT($C342:G342)&lt;'Contas a Receber'!$F342,'Contas a Receber'!$E342/'Contas a Receber'!$F342,"")))</f>
        <v>#N/A</v>
      </c>
      <c r="I342" s="17" t="e">
        <f>IF(VLOOKUP($B342,'Contas a Receber'!$C342:$G342,5,FALSE)&gt;I$1,"",IF(VLOOKUP($B342,'Contas a Receber'!$C342:$G342,5,FALSE)=I$1,'Contas a Receber'!$E342/'Contas a Receber'!$F342,IF(COUNT($C342:H342)&lt;'Contas a Receber'!$F342,'Contas a Receber'!$E342/'Contas a Receber'!$F342,"")))</f>
        <v>#N/A</v>
      </c>
      <c r="J342" s="17" t="e">
        <f>IF(VLOOKUP($B342,'Contas a Receber'!$C342:$G342,5,FALSE)&gt;J$1,"",IF(VLOOKUP($B342,'Contas a Receber'!$C342:$G342,5,FALSE)=J$1,'Contas a Receber'!$E342/'Contas a Receber'!$F342,IF(COUNT($C342:I342)&lt;'Contas a Receber'!$F342,'Contas a Receber'!$E342/'Contas a Receber'!$F342,"")))</f>
        <v>#N/A</v>
      </c>
      <c r="K342" s="17" t="e">
        <f>IF(VLOOKUP($B342,'Contas a Receber'!$C342:$G342,5,FALSE)&gt;K$1,"",IF(VLOOKUP($B342,'Contas a Receber'!$C342:$G342,5,FALSE)=K$1,'Contas a Receber'!$E342/'Contas a Receber'!$F342,IF(COUNT($C342:J342)&lt;'Contas a Receber'!$F342,'Contas a Receber'!$E342/'Contas a Receber'!$F342,"")))</f>
        <v>#N/A</v>
      </c>
      <c r="L342" s="17" t="e">
        <f>IF(VLOOKUP($B342,'Contas a Receber'!$C342:$G342,5,FALSE)&gt;L$1,"",IF(VLOOKUP($B342,'Contas a Receber'!$C342:$G342,5,FALSE)=L$1,'Contas a Receber'!$E342/'Contas a Receber'!$F342,IF(COUNT($C342:K342)&lt;'Contas a Receber'!$F342,'Contas a Receber'!$E342/'Contas a Receber'!$F342,"")))</f>
        <v>#N/A</v>
      </c>
      <c r="M342" s="17" t="e">
        <f>IF(VLOOKUP($B342,'Contas a Receber'!$C342:$G342,5,FALSE)&gt;M$1,"",IF(VLOOKUP($B342,'Contas a Receber'!$C342:$G342,5,FALSE)=M$1,'Contas a Receber'!$E342/'Contas a Receber'!$F342,IF(COUNT($C342:L342)&lt;'Contas a Receber'!$F342,'Contas a Receber'!$E342/'Contas a Receber'!$F342,"")))</f>
        <v>#N/A</v>
      </c>
      <c r="N342" s="17" t="e">
        <f>IF(VLOOKUP($B342,'Contas a Receber'!$C342:$G342,5,FALSE)&gt;N$1,"",IF(VLOOKUP($B342,'Contas a Receber'!$C342:$G342,5,FALSE)=N$1,'Contas a Receber'!$E342/'Contas a Receber'!$F342,IF(COUNT($C342:M342)&lt;'Contas a Receber'!$F342,'Contas a Receber'!$E342/'Contas a Receber'!$F342,"")))</f>
        <v>#N/A</v>
      </c>
    </row>
    <row r="343" spans="2:14">
      <c r="B343" s="17">
        <f>'Contas a Receber'!C343</f>
        <v>0</v>
      </c>
      <c r="C343" s="17" t="e">
        <f>IF(VLOOKUP($B343,'Contas a Receber'!$C343:$F343,2,FALSE)=C$2,'Contas a Receber'!$E343/'Contas a Receber'!$F343,"")</f>
        <v>#N/A</v>
      </c>
      <c r="D343" s="17" t="e">
        <f>IF(VLOOKUP($B343,'Contas a Receber'!$C343:$G343,5,FALSE)&gt;D$1,"",IF(VLOOKUP($B343,'Contas a Receber'!$C343:$G343,5,FALSE)=D$1,'Contas a Receber'!$E343/'Contas a Receber'!$F343,IF(COUNT($C343:C343)&lt;'Contas a Receber'!$F343,'Contas a Receber'!$E343/'Contas a Receber'!$F343,"")))</f>
        <v>#N/A</v>
      </c>
      <c r="E343" s="17" t="e">
        <f>IF(VLOOKUP($B343,'Contas a Receber'!$C343:$G343,5,FALSE)&gt;E$1,"",IF(VLOOKUP($B343,'Contas a Receber'!$C343:$G343,5,FALSE)=E$1,'Contas a Receber'!$E343/'Contas a Receber'!$F343,IF(COUNT($C343:D343)&lt;'Contas a Receber'!$F343,'Contas a Receber'!$E343/'Contas a Receber'!$F343,"")))</f>
        <v>#N/A</v>
      </c>
      <c r="F343" s="17" t="e">
        <f>IF(VLOOKUP($B343,'Contas a Receber'!$C343:$G343,5,FALSE)&gt;F$1,"",IF(VLOOKUP($B343,'Contas a Receber'!$C343:$G343,5,FALSE)=F$1,'Contas a Receber'!$E343/'Contas a Receber'!$F343,IF(COUNT($C343:E343)&lt;'Contas a Receber'!$F343,'Contas a Receber'!$E343/'Contas a Receber'!$F343,"")))</f>
        <v>#N/A</v>
      </c>
      <c r="G343" s="17" t="e">
        <f>IF(VLOOKUP($B343,'Contas a Receber'!$C343:$G343,5,FALSE)&gt;G$1,"",IF(VLOOKUP($B343,'Contas a Receber'!$C343:$G343,5,FALSE)=G$1,'Contas a Receber'!$E343/'Contas a Receber'!$F343,IF(COUNT($C343:F343)&lt;'Contas a Receber'!$F343,'Contas a Receber'!$E343/'Contas a Receber'!$F343,"")))</f>
        <v>#N/A</v>
      </c>
      <c r="H343" s="17" t="e">
        <f>IF(VLOOKUP($B343,'Contas a Receber'!$C343:$G343,5,FALSE)&gt;H$1,"",IF(VLOOKUP($B343,'Contas a Receber'!$C343:$G343,5,FALSE)=H$1,'Contas a Receber'!$E343/'Contas a Receber'!$F343,IF(COUNT($C343:G343)&lt;'Contas a Receber'!$F343,'Contas a Receber'!$E343/'Contas a Receber'!$F343,"")))</f>
        <v>#N/A</v>
      </c>
      <c r="I343" s="17" t="e">
        <f>IF(VLOOKUP($B343,'Contas a Receber'!$C343:$G343,5,FALSE)&gt;I$1,"",IF(VLOOKUP($B343,'Contas a Receber'!$C343:$G343,5,FALSE)=I$1,'Contas a Receber'!$E343/'Contas a Receber'!$F343,IF(COUNT($C343:H343)&lt;'Contas a Receber'!$F343,'Contas a Receber'!$E343/'Contas a Receber'!$F343,"")))</f>
        <v>#N/A</v>
      </c>
      <c r="J343" s="17" t="e">
        <f>IF(VLOOKUP($B343,'Contas a Receber'!$C343:$G343,5,FALSE)&gt;J$1,"",IF(VLOOKUP($B343,'Contas a Receber'!$C343:$G343,5,FALSE)=J$1,'Contas a Receber'!$E343/'Contas a Receber'!$F343,IF(COUNT($C343:I343)&lt;'Contas a Receber'!$F343,'Contas a Receber'!$E343/'Contas a Receber'!$F343,"")))</f>
        <v>#N/A</v>
      </c>
      <c r="K343" s="17" t="e">
        <f>IF(VLOOKUP($B343,'Contas a Receber'!$C343:$G343,5,FALSE)&gt;K$1,"",IF(VLOOKUP($B343,'Contas a Receber'!$C343:$G343,5,FALSE)=K$1,'Contas a Receber'!$E343/'Contas a Receber'!$F343,IF(COUNT($C343:J343)&lt;'Contas a Receber'!$F343,'Contas a Receber'!$E343/'Contas a Receber'!$F343,"")))</f>
        <v>#N/A</v>
      </c>
      <c r="L343" s="17" t="e">
        <f>IF(VLOOKUP($B343,'Contas a Receber'!$C343:$G343,5,FALSE)&gt;L$1,"",IF(VLOOKUP($B343,'Contas a Receber'!$C343:$G343,5,FALSE)=L$1,'Contas a Receber'!$E343/'Contas a Receber'!$F343,IF(COUNT($C343:K343)&lt;'Contas a Receber'!$F343,'Contas a Receber'!$E343/'Contas a Receber'!$F343,"")))</f>
        <v>#N/A</v>
      </c>
      <c r="M343" s="17" t="e">
        <f>IF(VLOOKUP($B343,'Contas a Receber'!$C343:$G343,5,FALSE)&gt;M$1,"",IF(VLOOKUP($B343,'Contas a Receber'!$C343:$G343,5,FALSE)=M$1,'Contas a Receber'!$E343/'Contas a Receber'!$F343,IF(COUNT($C343:L343)&lt;'Contas a Receber'!$F343,'Contas a Receber'!$E343/'Contas a Receber'!$F343,"")))</f>
        <v>#N/A</v>
      </c>
      <c r="N343" s="17" t="e">
        <f>IF(VLOOKUP($B343,'Contas a Receber'!$C343:$G343,5,FALSE)&gt;N$1,"",IF(VLOOKUP($B343,'Contas a Receber'!$C343:$G343,5,FALSE)=N$1,'Contas a Receber'!$E343/'Contas a Receber'!$F343,IF(COUNT($C343:M343)&lt;'Contas a Receber'!$F343,'Contas a Receber'!$E343/'Contas a Receber'!$F343,"")))</f>
        <v>#N/A</v>
      </c>
    </row>
    <row r="344" spans="2:14">
      <c r="B344" s="17">
        <f>'Contas a Receber'!C344</f>
        <v>0</v>
      </c>
      <c r="C344" s="17" t="e">
        <f>IF(VLOOKUP($B344,'Contas a Receber'!$C344:$F344,2,FALSE)=C$2,'Contas a Receber'!$E344/'Contas a Receber'!$F344,"")</f>
        <v>#N/A</v>
      </c>
      <c r="D344" s="17" t="e">
        <f>IF(VLOOKUP($B344,'Contas a Receber'!$C344:$G344,5,FALSE)&gt;D$1,"",IF(VLOOKUP($B344,'Contas a Receber'!$C344:$G344,5,FALSE)=D$1,'Contas a Receber'!$E344/'Contas a Receber'!$F344,IF(COUNT($C344:C344)&lt;'Contas a Receber'!$F344,'Contas a Receber'!$E344/'Contas a Receber'!$F344,"")))</f>
        <v>#N/A</v>
      </c>
      <c r="E344" s="17" t="e">
        <f>IF(VLOOKUP($B344,'Contas a Receber'!$C344:$G344,5,FALSE)&gt;E$1,"",IF(VLOOKUP($B344,'Contas a Receber'!$C344:$G344,5,FALSE)=E$1,'Contas a Receber'!$E344/'Contas a Receber'!$F344,IF(COUNT($C344:D344)&lt;'Contas a Receber'!$F344,'Contas a Receber'!$E344/'Contas a Receber'!$F344,"")))</f>
        <v>#N/A</v>
      </c>
      <c r="F344" s="17" t="e">
        <f>IF(VLOOKUP($B344,'Contas a Receber'!$C344:$G344,5,FALSE)&gt;F$1,"",IF(VLOOKUP($B344,'Contas a Receber'!$C344:$G344,5,FALSE)=F$1,'Contas a Receber'!$E344/'Contas a Receber'!$F344,IF(COUNT($C344:E344)&lt;'Contas a Receber'!$F344,'Contas a Receber'!$E344/'Contas a Receber'!$F344,"")))</f>
        <v>#N/A</v>
      </c>
      <c r="G344" s="17" t="e">
        <f>IF(VLOOKUP($B344,'Contas a Receber'!$C344:$G344,5,FALSE)&gt;G$1,"",IF(VLOOKUP($B344,'Contas a Receber'!$C344:$G344,5,FALSE)=G$1,'Contas a Receber'!$E344/'Contas a Receber'!$F344,IF(COUNT($C344:F344)&lt;'Contas a Receber'!$F344,'Contas a Receber'!$E344/'Contas a Receber'!$F344,"")))</f>
        <v>#N/A</v>
      </c>
      <c r="H344" s="17" t="e">
        <f>IF(VLOOKUP($B344,'Contas a Receber'!$C344:$G344,5,FALSE)&gt;H$1,"",IF(VLOOKUP($B344,'Contas a Receber'!$C344:$G344,5,FALSE)=H$1,'Contas a Receber'!$E344/'Contas a Receber'!$F344,IF(COUNT($C344:G344)&lt;'Contas a Receber'!$F344,'Contas a Receber'!$E344/'Contas a Receber'!$F344,"")))</f>
        <v>#N/A</v>
      </c>
      <c r="I344" s="17" t="e">
        <f>IF(VLOOKUP($B344,'Contas a Receber'!$C344:$G344,5,FALSE)&gt;I$1,"",IF(VLOOKUP($B344,'Contas a Receber'!$C344:$G344,5,FALSE)=I$1,'Contas a Receber'!$E344/'Contas a Receber'!$F344,IF(COUNT($C344:H344)&lt;'Contas a Receber'!$F344,'Contas a Receber'!$E344/'Contas a Receber'!$F344,"")))</f>
        <v>#N/A</v>
      </c>
      <c r="J344" s="17" t="e">
        <f>IF(VLOOKUP($B344,'Contas a Receber'!$C344:$G344,5,FALSE)&gt;J$1,"",IF(VLOOKUP($B344,'Contas a Receber'!$C344:$G344,5,FALSE)=J$1,'Contas a Receber'!$E344/'Contas a Receber'!$F344,IF(COUNT($C344:I344)&lt;'Contas a Receber'!$F344,'Contas a Receber'!$E344/'Contas a Receber'!$F344,"")))</f>
        <v>#N/A</v>
      </c>
      <c r="K344" s="17" t="e">
        <f>IF(VLOOKUP($B344,'Contas a Receber'!$C344:$G344,5,FALSE)&gt;K$1,"",IF(VLOOKUP($B344,'Contas a Receber'!$C344:$G344,5,FALSE)=K$1,'Contas a Receber'!$E344/'Contas a Receber'!$F344,IF(COUNT($C344:J344)&lt;'Contas a Receber'!$F344,'Contas a Receber'!$E344/'Contas a Receber'!$F344,"")))</f>
        <v>#N/A</v>
      </c>
      <c r="L344" s="17" t="e">
        <f>IF(VLOOKUP($B344,'Contas a Receber'!$C344:$G344,5,FALSE)&gt;L$1,"",IF(VLOOKUP($B344,'Contas a Receber'!$C344:$G344,5,FALSE)=L$1,'Contas a Receber'!$E344/'Contas a Receber'!$F344,IF(COUNT($C344:K344)&lt;'Contas a Receber'!$F344,'Contas a Receber'!$E344/'Contas a Receber'!$F344,"")))</f>
        <v>#N/A</v>
      </c>
      <c r="M344" s="17" t="e">
        <f>IF(VLOOKUP($B344,'Contas a Receber'!$C344:$G344,5,FALSE)&gt;M$1,"",IF(VLOOKUP($B344,'Contas a Receber'!$C344:$G344,5,FALSE)=M$1,'Contas a Receber'!$E344/'Contas a Receber'!$F344,IF(COUNT($C344:L344)&lt;'Contas a Receber'!$F344,'Contas a Receber'!$E344/'Contas a Receber'!$F344,"")))</f>
        <v>#N/A</v>
      </c>
      <c r="N344" s="17" t="e">
        <f>IF(VLOOKUP($B344,'Contas a Receber'!$C344:$G344,5,FALSE)&gt;N$1,"",IF(VLOOKUP($B344,'Contas a Receber'!$C344:$G344,5,FALSE)=N$1,'Contas a Receber'!$E344/'Contas a Receber'!$F344,IF(COUNT($C344:M344)&lt;'Contas a Receber'!$F344,'Contas a Receber'!$E344/'Contas a Receber'!$F344,"")))</f>
        <v>#N/A</v>
      </c>
    </row>
    <row r="345" spans="2:14">
      <c r="B345" s="17">
        <f>'Contas a Receber'!C345</f>
        <v>0</v>
      </c>
      <c r="C345" s="17" t="e">
        <f>IF(VLOOKUP($B345,'Contas a Receber'!$C345:$F345,2,FALSE)=C$2,'Contas a Receber'!$E345/'Contas a Receber'!$F345,"")</f>
        <v>#N/A</v>
      </c>
      <c r="D345" s="17" t="e">
        <f>IF(VLOOKUP($B345,'Contas a Receber'!$C345:$G345,5,FALSE)&gt;D$1,"",IF(VLOOKUP($B345,'Contas a Receber'!$C345:$G345,5,FALSE)=D$1,'Contas a Receber'!$E345/'Contas a Receber'!$F345,IF(COUNT($C345:C345)&lt;'Contas a Receber'!$F345,'Contas a Receber'!$E345/'Contas a Receber'!$F345,"")))</f>
        <v>#N/A</v>
      </c>
      <c r="E345" s="17" t="e">
        <f>IF(VLOOKUP($B345,'Contas a Receber'!$C345:$G345,5,FALSE)&gt;E$1,"",IF(VLOOKUP($B345,'Contas a Receber'!$C345:$G345,5,FALSE)=E$1,'Contas a Receber'!$E345/'Contas a Receber'!$F345,IF(COUNT($C345:D345)&lt;'Contas a Receber'!$F345,'Contas a Receber'!$E345/'Contas a Receber'!$F345,"")))</f>
        <v>#N/A</v>
      </c>
      <c r="F345" s="17" t="e">
        <f>IF(VLOOKUP($B345,'Contas a Receber'!$C345:$G345,5,FALSE)&gt;F$1,"",IF(VLOOKUP($B345,'Contas a Receber'!$C345:$G345,5,FALSE)=F$1,'Contas a Receber'!$E345/'Contas a Receber'!$F345,IF(COUNT($C345:E345)&lt;'Contas a Receber'!$F345,'Contas a Receber'!$E345/'Contas a Receber'!$F345,"")))</f>
        <v>#N/A</v>
      </c>
      <c r="G345" s="17" t="e">
        <f>IF(VLOOKUP($B345,'Contas a Receber'!$C345:$G345,5,FALSE)&gt;G$1,"",IF(VLOOKUP($B345,'Contas a Receber'!$C345:$G345,5,FALSE)=G$1,'Contas a Receber'!$E345/'Contas a Receber'!$F345,IF(COUNT($C345:F345)&lt;'Contas a Receber'!$F345,'Contas a Receber'!$E345/'Contas a Receber'!$F345,"")))</f>
        <v>#N/A</v>
      </c>
      <c r="H345" s="17" t="e">
        <f>IF(VLOOKUP($B345,'Contas a Receber'!$C345:$G345,5,FALSE)&gt;H$1,"",IF(VLOOKUP($B345,'Contas a Receber'!$C345:$G345,5,FALSE)=H$1,'Contas a Receber'!$E345/'Contas a Receber'!$F345,IF(COUNT($C345:G345)&lt;'Contas a Receber'!$F345,'Contas a Receber'!$E345/'Contas a Receber'!$F345,"")))</f>
        <v>#N/A</v>
      </c>
      <c r="I345" s="17" t="e">
        <f>IF(VLOOKUP($B345,'Contas a Receber'!$C345:$G345,5,FALSE)&gt;I$1,"",IF(VLOOKUP($B345,'Contas a Receber'!$C345:$G345,5,FALSE)=I$1,'Contas a Receber'!$E345/'Contas a Receber'!$F345,IF(COUNT($C345:H345)&lt;'Contas a Receber'!$F345,'Contas a Receber'!$E345/'Contas a Receber'!$F345,"")))</f>
        <v>#N/A</v>
      </c>
      <c r="J345" s="17" t="e">
        <f>IF(VLOOKUP($B345,'Contas a Receber'!$C345:$G345,5,FALSE)&gt;J$1,"",IF(VLOOKUP($B345,'Contas a Receber'!$C345:$G345,5,FALSE)=J$1,'Contas a Receber'!$E345/'Contas a Receber'!$F345,IF(COUNT($C345:I345)&lt;'Contas a Receber'!$F345,'Contas a Receber'!$E345/'Contas a Receber'!$F345,"")))</f>
        <v>#N/A</v>
      </c>
      <c r="K345" s="17" t="e">
        <f>IF(VLOOKUP($B345,'Contas a Receber'!$C345:$G345,5,FALSE)&gt;K$1,"",IF(VLOOKUP($B345,'Contas a Receber'!$C345:$G345,5,FALSE)=K$1,'Contas a Receber'!$E345/'Contas a Receber'!$F345,IF(COUNT($C345:J345)&lt;'Contas a Receber'!$F345,'Contas a Receber'!$E345/'Contas a Receber'!$F345,"")))</f>
        <v>#N/A</v>
      </c>
      <c r="L345" s="17" t="e">
        <f>IF(VLOOKUP($B345,'Contas a Receber'!$C345:$G345,5,FALSE)&gt;L$1,"",IF(VLOOKUP($B345,'Contas a Receber'!$C345:$G345,5,FALSE)=L$1,'Contas a Receber'!$E345/'Contas a Receber'!$F345,IF(COUNT($C345:K345)&lt;'Contas a Receber'!$F345,'Contas a Receber'!$E345/'Contas a Receber'!$F345,"")))</f>
        <v>#N/A</v>
      </c>
      <c r="M345" s="17" t="e">
        <f>IF(VLOOKUP($B345,'Contas a Receber'!$C345:$G345,5,FALSE)&gt;M$1,"",IF(VLOOKUP($B345,'Contas a Receber'!$C345:$G345,5,FALSE)=M$1,'Contas a Receber'!$E345/'Contas a Receber'!$F345,IF(COUNT($C345:L345)&lt;'Contas a Receber'!$F345,'Contas a Receber'!$E345/'Contas a Receber'!$F345,"")))</f>
        <v>#N/A</v>
      </c>
      <c r="N345" s="17" t="e">
        <f>IF(VLOOKUP($B345,'Contas a Receber'!$C345:$G345,5,FALSE)&gt;N$1,"",IF(VLOOKUP($B345,'Contas a Receber'!$C345:$G345,5,FALSE)=N$1,'Contas a Receber'!$E345/'Contas a Receber'!$F345,IF(COUNT($C345:M345)&lt;'Contas a Receber'!$F345,'Contas a Receber'!$E345/'Contas a Receber'!$F345,"")))</f>
        <v>#N/A</v>
      </c>
    </row>
    <row r="346" spans="2:14">
      <c r="B346" s="17">
        <f>'Contas a Receber'!C346</f>
        <v>0</v>
      </c>
      <c r="C346" s="17" t="e">
        <f>IF(VLOOKUP($B346,'Contas a Receber'!$C346:$F346,2,FALSE)=C$2,'Contas a Receber'!$E346/'Contas a Receber'!$F346,"")</f>
        <v>#N/A</v>
      </c>
      <c r="D346" s="17" t="e">
        <f>IF(VLOOKUP($B346,'Contas a Receber'!$C346:$G346,5,FALSE)&gt;D$1,"",IF(VLOOKUP($B346,'Contas a Receber'!$C346:$G346,5,FALSE)=D$1,'Contas a Receber'!$E346/'Contas a Receber'!$F346,IF(COUNT($C346:C346)&lt;'Contas a Receber'!$F346,'Contas a Receber'!$E346/'Contas a Receber'!$F346,"")))</f>
        <v>#N/A</v>
      </c>
      <c r="E346" s="17" t="e">
        <f>IF(VLOOKUP($B346,'Contas a Receber'!$C346:$G346,5,FALSE)&gt;E$1,"",IF(VLOOKUP($B346,'Contas a Receber'!$C346:$G346,5,FALSE)=E$1,'Contas a Receber'!$E346/'Contas a Receber'!$F346,IF(COUNT($C346:D346)&lt;'Contas a Receber'!$F346,'Contas a Receber'!$E346/'Contas a Receber'!$F346,"")))</f>
        <v>#N/A</v>
      </c>
      <c r="F346" s="17" t="e">
        <f>IF(VLOOKUP($B346,'Contas a Receber'!$C346:$G346,5,FALSE)&gt;F$1,"",IF(VLOOKUP($B346,'Contas a Receber'!$C346:$G346,5,FALSE)=F$1,'Contas a Receber'!$E346/'Contas a Receber'!$F346,IF(COUNT($C346:E346)&lt;'Contas a Receber'!$F346,'Contas a Receber'!$E346/'Contas a Receber'!$F346,"")))</f>
        <v>#N/A</v>
      </c>
      <c r="G346" s="17" t="e">
        <f>IF(VLOOKUP($B346,'Contas a Receber'!$C346:$G346,5,FALSE)&gt;G$1,"",IF(VLOOKUP($B346,'Contas a Receber'!$C346:$G346,5,FALSE)=G$1,'Contas a Receber'!$E346/'Contas a Receber'!$F346,IF(COUNT($C346:F346)&lt;'Contas a Receber'!$F346,'Contas a Receber'!$E346/'Contas a Receber'!$F346,"")))</f>
        <v>#N/A</v>
      </c>
      <c r="H346" s="17" t="e">
        <f>IF(VLOOKUP($B346,'Contas a Receber'!$C346:$G346,5,FALSE)&gt;H$1,"",IF(VLOOKUP($B346,'Contas a Receber'!$C346:$G346,5,FALSE)=H$1,'Contas a Receber'!$E346/'Contas a Receber'!$F346,IF(COUNT($C346:G346)&lt;'Contas a Receber'!$F346,'Contas a Receber'!$E346/'Contas a Receber'!$F346,"")))</f>
        <v>#N/A</v>
      </c>
      <c r="I346" s="17" t="e">
        <f>IF(VLOOKUP($B346,'Contas a Receber'!$C346:$G346,5,FALSE)&gt;I$1,"",IF(VLOOKUP($B346,'Contas a Receber'!$C346:$G346,5,FALSE)=I$1,'Contas a Receber'!$E346/'Contas a Receber'!$F346,IF(COUNT($C346:H346)&lt;'Contas a Receber'!$F346,'Contas a Receber'!$E346/'Contas a Receber'!$F346,"")))</f>
        <v>#N/A</v>
      </c>
      <c r="J346" s="17" t="e">
        <f>IF(VLOOKUP($B346,'Contas a Receber'!$C346:$G346,5,FALSE)&gt;J$1,"",IF(VLOOKUP($B346,'Contas a Receber'!$C346:$G346,5,FALSE)=J$1,'Contas a Receber'!$E346/'Contas a Receber'!$F346,IF(COUNT($C346:I346)&lt;'Contas a Receber'!$F346,'Contas a Receber'!$E346/'Contas a Receber'!$F346,"")))</f>
        <v>#N/A</v>
      </c>
      <c r="K346" s="17" t="e">
        <f>IF(VLOOKUP($B346,'Contas a Receber'!$C346:$G346,5,FALSE)&gt;K$1,"",IF(VLOOKUP($B346,'Contas a Receber'!$C346:$G346,5,FALSE)=K$1,'Contas a Receber'!$E346/'Contas a Receber'!$F346,IF(COUNT($C346:J346)&lt;'Contas a Receber'!$F346,'Contas a Receber'!$E346/'Contas a Receber'!$F346,"")))</f>
        <v>#N/A</v>
      </c>
      <c r="L346" s="17" t="e">
        <f>IF(VLOOKUP($B346,'Contas a Receber'!$C346:$G346,5,FALSE)&gt;L$1,"",IF(VLOOKUP($B346,'Contas a Receber'!$C346:$G346,5,FALSE)=L$1,'Contas a Receber'!$E346/'Contas a Receber'!$F346,IF(COUNT($C346:K346)&lt;'Contas a Receber'!$F346,'Contas a Receber'!$E346/'Contas a Receber'!$F346,"")))</f>
        <v>#N/A</v>
      </c>
      <c r="M346" s="17" t="e">
        <f>IF(VLOOKUP($B346,'Contas a Receber'!$C346:$G346,5,FALSE)&gt;M$1,"",IF(VLOOKUP($B346,'Contas a Receber'!$C346:$G346,5,FALSE)=M$1,'Contas a Receber'!$E346/'Contas a Receber'!$F346,IF(COUNT($C346:L346)&lt;'Contas a Receber'!$F346,'Contas a Receber'!$E346/'Contas a Receber'!$F346,"")))</f>
        <v>#N/A</v>
      </c>
      <c r="N346" s="17" t="e">
        <f>IF(VLOOKUP($B346,'Contas a Receber'!$C346:$G346,5,FALSE)&gt;N$1,"",IF(VLOOKUP($B346,'Contas a Receber'!$C346:$G346,5,FALSE)=N$1,'Contas a Receber'!$E346/'Contas a Receber'!$F346,IF(COUNT($C346:M346)&lt;'Contas a Receber'!$F346,'Contas a Receber'!$E346/'Contas a Receber'!$F346,"")))</f>
        <v>#N/A</v>
      </c>
    </row>
    <row r="347" spans="2:14">
      <c r="B347" s="17">
        <f>'Contas a Receber'!C347</f>
        <v>0</v>
      </c>
      <c r="C347" s="17" t="e">
        <f>IF(VLOOKUP($B347,'Contas a Receber'!$C347:$F347,2,FALSE)=C$2,'Contas a Receber'!$E347/'Contas a Receber'!$F347,"")</f>
        <v>#N/A</v>
      </c>
      <c r="D347" s="17" t="e">
        <f>IF(VLOOKUP($B347,'Contas a Receber'!$C347:$G347,5,FALSE)&gt;D$1,"",IF(VLOOKUP($B347,'Contas a Receber'!$C347:$G347,5,FALSE)=D$1,'Contas a Receber'!$E347/'Contas a Receber'!$F347,IF(COUNT($C347:C347)&lt;'Contas a Receber'!$F347,'Contas a Receber'!$E347/'Contas a Receber'!$F347,"")))</f>
        <v>#N/A</v>
      </c>
      <c r="E347" s="17" t="e">
        <f>IF(VLOOKUP($B347,'Contas a Receber'!$C347:$G347,5,FALSE)&gt;E$1,"",IF(VLOOKUP($B347,'Contas a Receber'!$C347:$G347,5,FALSE)=E$1,'Contas a Receber'!$E347/'Contas a Receber'!$F347,IF(COUNT($C347:D347)&lt;'Contas a Receber'!$F347,'Contas a Receber'!$E347/'Contas a Receber'!$F347,"")))</f>
        <v>#N/A</v>
      </c>
      <c r="F347" s="17" t="e">
        <f>IF(VLOOKUP($B347,'Contas a Receber'!$C347:$G347,5,FALSE)&gt;F$1,"",IF(VLOOKUP($B347,'Contas a Receber'!$C347:$G347,5,FALSE)=F$1,'Contas a Receber'!$E347/'Contas a Receber'!$F347,IF(COUNT($C347:E347)&lt;'Contas a Receber'!$F347,'Contas a Receber'!$E347/'Contas a Receber'!$F347,"")))</f>
        <v>#N/A</v>
      </c>
      <c r="G347" s="17" t="e">
        <f>IF(VLOOKUP($B347,'Contas a Receber'!$C347:$G347,5,FALSE)&gt;G$1,"",IF(VLOOKUP($B347,'Contas a Receber'!$C347:$G347,5,FALSE)=G$1,'Contas a Receber'!$E347/'Contas a Receber'!$F347,IF(COUNT($C347:F347)&lt;'Contas a Receber'!$F347,'Contas a Receber'!$E347/'Contas a Receber'!$F347,"")))</f>
        <v>#N/A</v>
      </c>
      <c r="H347" s="17" t="e">
        <f>IF(VLOOKUP($B347,'Contas a Receber'!$C347:$G347,5,FALSE)&gt;H$1,"",IF(VLOOKUP($B347,'Contas a Receber'!$C347:$G347,5,FALSE)=H$1,'Contas a Receber'!$E347/'Contas a Receber'!$F347,IF(COUNT($C347:G347)&lt;'Contas a Receber'!$F347,'Contas a Receber'!$E347/'Contas a Receber'!$F347,"")))</f>
        <v>#N/A</v>
      </c>
      <c r="I347" s="17" t="e">
        <f>IF(VLOOKUP($B347,'Contas a Receber'!$C347:$G347,5,FALSE)&gt;I$1,"",IF(VLOOKUP($B347,'Contas a Receber'!$C347:$G347,5,FALSE)=I$1,'Contas a Receber'!$E347/'Contas a Receber'!$F347,IF(COUNT($C347:H347)&lt;'Contas a Receber'!$F347,'Contas a Receber'!$E347/'Contas a Receber'!$F347,"")))</f>
        <v>#N/A</v>
      </c>
      <c r="J347" s="17" t="e">
        <f>IF(VLOOKUP($B347,'Contas a Receber'!$C347:$G347,5,FALSE)&gt;J$1,"",IF(VLOOKUP($B347,'Contas a Receber'!$C347:$G347,5,FALSE)=J$1,'Contas a Receber'!$E347/'Contas a Receber'!$F347,IF(COUNT($C347:I347)&lt;'Contas a Receber'!$F347,'Contas a Receber'!$E347/'Contas a Receber'!$F347,"")))</f>
        <v>#N/A</v>
      </c>
      <c r="K347" s="17" t="e">
        <f>IF(VLOOKUP($B347,'Contas a Receber'!$C347:$G347,5,FALSE)&gt;K$1,"",IF(VLOOKUP($B347,'Contas a Receber'!$C347:$G347,5,FALSE)=K$1,'Contas a Receber'!$E347/'Contas a Receber'!$F347,IF(COUNT($C347:J347)&lt;'Contas a Receber'!$F347,'Contas a Receber'!$E347/'Contas a Receber'!$F347,"")))</f>
        <v>#N/A</v>
      </c>
      <c r="L347" s="17" t="e">
        <f>IF(VLOOKUP($B347,'Contas a Receber'!$C347:$G347,5,FALSE)&gt;L$1,"",IF(VLOOKUP($B347,'Contas a Receber'!$C347:$G347,5,FALSE)=L$1,'Contas a Receber'!$E347/'Contas a Receber'!$F347,IF(COUNT($C347:K347)&lt;'Contas a Receber'!$F347,'Contas a Receber'!$E347/'Contas a Receber'!$F347,"")))</f>
        <v>#N/A</v>
      </c>
      <c r="M347" s="17" t="e">
        <f>IF(VLOOKUP($B347,'Contas a Receber'!$C347:$G347,5,FALSE)&gt;M$1,"",IF(VLOOKUP($B347,'Contas a Receber'!$C347:$G347,5,FALSE)=M$1,'Contas a Receber'!$E347/'Contas a Receber'!$F347,IF(COUNT($C347:L347)&lt;'Contas a Receber'!$F347,'Contas a Receber'!$E347/'Contas a Receber'!$F347,"")))</f>
        <v>#N/A</v>
      </c>
      <c r="N347" s="17" t="e">
        <f>IF(VLOOKUP($B347,'Contas a Receber'!$C347:$G347,5,FALSE)&gt;N$1,"",IF(VLOOKUP($B347,'Contas a Receber'!$C347:$G347,5,FALSE)=N$1,'Contas a Receber'!$E347/'Contas a Receber'!$F347,IF(COUNT($C347:M347)&lt;'Contas a Receber'!$F347,'Contas a Receber'!$E347/'Contas a Receber'!$F347,"")))</f>
        <v>#N/A</v>
      </c>
    </row>
    <row r="348" spans="2:14">
      <c r="B348" s="17">
        <f>'Contas a Receber'!C348</f>
        <v>0</v>
      </c>
      <c r="C348" s="17" t="e">
        <f>IF(VLOOKUP($B348,'Contas a Receber'!$C348:$F348,2,FALSE)=C$2,'Contas a Receber'!$E348/'Contas a Receber'!$F348,"")</f>
        <v>#N/A</v>
      </c>
      <c r="D348" s="17" t="e">
        <f>IF(VLOOKUP($B348,'Contas a Receber'!$C348:$G348,5,FALSE)&gt;D$1,"",IF(VLOOKUP($B348,'Contas a Receber'!$C348:$G348,5,FALSE)=D$1,'Contas a Receber'!$E348/'Contas a Receber'!$F348,IF(COUNT($C348:C348)&lt;'Contas a Receber'!$F348,'Contas a Receber'!$E348/'Contas a Receber'!$F348,"")))</f>
        <v>#N/A</v>
      </c>
      <c r="E348" s="17" t="e">
        <f>IF(VLOOKUP($B348,'Contas a Receber'!$C348:$G348,5,FALSE)&gt;E$1,"",IF(VLOOKUP($B348,'Contas a Receber'!$C348:$G348,5,FALSE)=E$1,'Contas a Receber'!$E348/'Contas a Receber'!$F348,IF(COUNT($C348:D348)&lt;'Contas a Receber'!$F348,'Contas a Receber'!$E348/'Contas a Receber'!$F348,"")))</f>
        <v>#N/A</v>
      </c>
      <c r="F348" s="17" t="e">
        <f>IF(VLOOKUP($B348,'Contas a Receber'!$C348:$G348,5,FALSE)&gt;F$1,"",IF(VLOOKUP($B348,'Contas a Receber'!$C348:$G348,5,FALSE)=F$1,'Contas a Receber'!$E348/'Contas a Receber'!$F348,IF(COUNT($C348:E348)&lt;'Contas a Receber'!$F348,'Contas a Receber'!$E348/'Contas a Receber'!$F348,"")))</f>
        <v>#N/A</v>
      </c>
      <c r="G348" s="17" t="e">
        <f>IF(VLOOKUP($B348,'Contas a Receber'!$C348:$G348,5,FALSE)&gt;G$1,"",IF(VLOOKUP($B348,'Contas a Receber'!$C348:$G348,5,FALSE)=G$1,'Contas a Receber'!$E348/'Contas a Receber'!$F348,IF(COUNT($C348:F348)&lt;'Contas a Receber'!$F348,'Contas a Receber'!$E348/'Contas a Receber'!$F348,"")))</f>
        <v>#N/A</v>
      </c>
      <c r="H348" s="17" t="e">
        <f>IF(VLOOKUP($B348,'Contas a Receber'!$C348:$G348,5,FALSE)&gt;H$1,"",IF(VLOOKUP($B348,'Contas a Receber'!$C348:$G348,5,FALSE)=H$1,'Contas a Receber'!$E348/'Contas a Receber'!$F348,IF(COUNT($C348:G348)&lt;'Contas a Receber'!$F348,'Contas a Receber'!$E348/'Contas a Receber'!$F348,"")))</f>
        <v>#N/A</v>
      </c>
      <c r="I348" s="17" t="e">
        <f>IF(VLOOKUP($B348,'Contas a Receber'!$C348:$G348,5,FALSE)&gt;I$1,"",IF(VLOOKUP($B348,'Contas a Receber'!$C348:$G348,5,FALSE)=I$1,'Contas a Receber'!$E348/'Contas a Receber'!$F348,IF(COUNT($C348:H348)&lt;'Contas a Receber'!$F348,'Contas a Receber'!$E348/'Contas a Receber'!$F348,"")))</f>
        <v>#N/A</v>
      </c>
      <c r="J348" s="17" t="e">
        <f>IF(VLOOKUP($B348,'Contas a Receber'!$C348:$G348,5,FALSE)&gt;J$1,"",IF(VLOOKUP($B348,'Contas a Receber'!$C348:$G348,5,FALSE)=J$1,'Contas a Receber'!$E348/'Contas a Receber'!$F348,IF(COUNT($C348:I348)&lt;'Contas a Receber'!$F348,'Contas a Receber'!$E348/'Contas a Receber'!$F348,"")))</f>
        <v>#N/A</v>
      </c>
      <c r="K348" s="17" t="e">
        <f>IF(VLOOKUP($B348,'Contas a Receber'!$C348:$G348,5,FALSE)&gt;K$1,"",IF(VLOOKUP($B348,'Contas a Receber'!$C348:$G348,5,FALSE)=K$1,'Contas a Receber'!$E348/'Contas a Receber'!$F348,IF(COUNT($C348:J348)&lt;'Contas a Receber'!$F348,'Contas a Receber'!$E348/'Contas a Receber'!$F348,"")))</f>
        <v>#N/A</v>
      </c>
      <c r="L348" s="17" t="e">
        <f>IF(VLOOKUP($B348,'Contas a Receber'!$C348:$G348,5,FALSE)&gt;L$1,"",IF(VLOOKUP($B348,'Contas a Receber'!$C348:$G348,5,FALSE)=L$1,'Contas a Receber'!$E348/'Contas a Receber'!$F348,IF(COUNT($C348:K348)&lt;'Contas a Receber'!$F348,'Contas a Receber'!$E348/'Contas a Receber'!$F348,"")))</f>
        <v>#N/A</v>
      </c>
      <c r="M348" s="17" t="e">
        <f>IF(VLOOKUP($B348,'Contas a Receber'!$C348:$G348,5,FALSE)&gt;M$1,"",IF(VLOOKUP($B348,'Contas a Receber'!$C348:$G348,5,FALSE)=M$1,'Contas a Receber'!$E348/'Contas a Receber'!$F348,IF(COUNT($C348:L348)&lt;'Contas a Receber'!$F348,'Contas a Receber'!$E348/'Contas a Receber'!$F348,"")))</f>
        <v>#N/A</v>
      </c>
      <c r="N348" s="17" t="e">
        <f>IF(VLOOKUP($B348,'Contas a Receber'!$C348:$G348,5,FALSE)&gt;N$1,"",IF(VLOOKUP($B348,'Contas a Receber'!$C348:$G348,5,FALSE)=N$1,'Contas a Receber'!$E348/'Contas a Receber'!$F348,IF(COUNT($C348:M348)&lt;'Contas a Receber'!$F348,'Contas a Receber'!$E348/'Contas a Receber'!$F348,"")))</f>
        <v>#N/A</v>
      </c>
    </row>
    <row r="349" spans="2:14">
      <c r="B349" s="17">
        <f>'Contas a Receber'!C349</f>
        <v>0</v>
      </c>
      <c r="C349" s="17" t="e">
        <f>IF(VLOOKUP($B349,'Contas a Receber'!$C349:$F349,2,FALSE)=C$2,'Contas a Receber'!$E349/'Contas a Receber'!$F349,"")</f>
        <v>#N/A</v>
      </c>
      <c r="D349" s="17" t="e">
        <f>IF(VLOOKUP($B349,'Contas a Receber'!$C349:$G349,5,FALSE)&gt;D$1,"",IF(VLOOKUP($B349,'Contas a Receber'!$C349:$G349,5,FALSE)=D$1,'Contas a Receber'!$E349/'Contas a Receber'!$F349,IF(COUNT($C349:C349)&lt;'Contas a Receber'!$F349,'Contas a Receber'!$E349/'Contas a Receber'!$F349,"")))</f>
        <v>#N/A</v>
      </c>
      <c r="E349" s="17" t="e">
        <f>IF(VLOOKUP($B349,'Contas a Receber'!$C349:$G349,5,FALSE)&gt;E$1,"",IF(VLOOKUP($B349,'Contas a Receber'!$C349:$G349,5,FALSE)=E$1,'Contas a Receber'!$E349/'Contas a Receber'!$F349,IF(COUNT($C349:D349)&lt;'Contas a Receber'!$F349,'Contas a Receber'!$E349/'Contas a Receber'!$F349,"")))</f>
        <v>#N/A</v>
      </c>
      <c r="F349" s="17" t="e">
        <f>IF(VLOOKUP($B349,'Contas a Receber'!$C349:$G349,5,FALSE)&gt;F$1,"",IF(VLOOKUP($B349,'Contas a Receber'!$C349:$G349,5,FALSE)=F$1,'Contas a Receber'!$E349/'Contas a Receber'!$F349,IF(COUNT($C349:E349)&lt;'Contas a Receber'!$F349,'Contas a Receber'!$E349/'Contas a Receber'!$F349,"")))</f>
        <v>#N/A</v>
      </c>
      <c r="G349" s="17" t="e">
        <f>IF(VLOOKUP($B349,'Contas a Receber'!$C349:$G349,5,FALSE)&gt;G$1,"",IF(VLOOKUP($B349,'Contas a Receber'!$C349:$G349,5,FALSE)=G$1,'Contas a Receber'!$E349/'Contas a Receber'!$F349,IF(COUNT($C349:F349)&lt;'Contas a Receber'!$F349,'Contas a Receber'!$E349/'Contas a Receber'!$F349,"")))</f>
        <v>#N/A</v>
      </c>
      <c r="H349" s="17" t="e">
        <f>IF(VLOOKUP($B349,'Contas a Receber'!$C349:$G349,5,FALSE)&gt;H$1,"",IF(VLOOKUP($B349,'Contas a Receber'!$C349:$G349,5,FALSE)=H$1,'Contas a Receber'!$E349/'Contas a Receber'!$F349,IF(COUNT($C349:G349)&lt;'Contas a Receber'!$F349,'Contas a Receber'!$E349/'Contas a Receber'!$F349,"")))</f>
        <v>#N/A</v>
      </c>
      <c r="I349" s="17" t="e">
        <f>IF(VLOOKUP($B349,'Contas a Receber'!$C349:$G349,5,FALSE)&gt;I$1,"",IF(VLOOKUP($B349,'Contas a Receber'!$C349:$G349,5,FALSE)=I$1,'Contas a Receber'!$E349/'Contas a Receber'!$F349,IF(COUNT($C349:H349)&lt;'Contas a Receber'!$F349,'Contas a Receber'!$E349/'Contas a Receber'!$F349,"")))</f>
        <v>#N/A</v>
      </c>
      <c r="J349" s="17" t="e">
        <f>IF(VLOOKUP($B349,'Contas a Receber'!$C349:$G349,5,FALSE)&gt;J$1,"",IF(VLOOKUP($B349,'Contas a Receber'!$C349:$G349,5,FALSE)=J$1,'Contas a Receber'!$E349/'Contas a Receber'!$F349,IF(COUNT($C349:I349)&lt;'Contas a Receber'!$F349,'Contas a Receber'!$E349/'Contas a Receber'!$F349,"")))</f>
        <v>#N/A</v>
      </c>
      <c r="K349" s="17" t="e">
        <f>IF(VLOOKUP($B349,'Contas a Receber'!$C349:$G349,5,FALSE)&gt;K$1,"",IF(VLOOKUP($B349,'Contas a Receber'!$C349:$G349,5,FALSE)=K$1,'Contas a Receber'!$E349/'Contas a Receber'!$F349,IF(COUNT($C349:J349)&lt;'Contas a Receber'!$F349,'Contas a Receber'!$E349/'Contas a Receber'!$F349,"")))</f>
        <v>#N/A</v>
      </c>
      <c r="L349" s="17" t="e">
        <f>IF(VLOOKUP($B349,'Contas a Receber'!$C349:$G349,5,FALSE)&gt;L$1,"",IF(VLOOKUP($B349,'Contas a Receber'!$C349:$G349,5,FALSE)=L$1,'Contas a Receber'!$E349/'Contas a Receber'!$F349,IF(COUNT($C349:K349)&lt;'Contas a Receber'!$F349,'Contas a Receber'!$E349/'Contas a Receber'!$F349,"")))</f>
        <v>#N/A</v>
      </c>
      <c r="M349" s="17" t="e">
        <f>IF(VLOOKUP($B349,'Contas a Receber'!$C349:$G349,5,FALSE)&gt;M$1,"",IF(VLOOKUP($B349,'Contas a Receber'!$C349:$G349,5,FALSE)=M$1,'Contas a Receber'!$E349/'Contas a Receber'!$F349,IF(COUNT($C349:L349)&lt;'Contas a Receber'!$F349,'Contas a Receber'!$E349/'Contas a Receber'!$F349,"")))</f>
        <v>#N/A</v>
      </c>
      <c r="N349" s="17" t="e">
        <f>IF(VLOOKUP($B349,'Contas a Receber'!$C349:$G349,5,FALSE)&gt;N$1,"",IF(VLOOKUP($B349,'Contas a Receber'!$C349:$G349,5,FALSE)=N$1,'Contas a Receber'!$E349/'Contas a Receber'!$F349,IF(COUNT($C349:M349)&lt;'Contas a Receber'!$F349,'Contas a Receber'!$E349/'Contas a Receber'!$F349,"")))</f>
        <v>#N/A</v>
      </c>
    </row>
    <row r="350" spans="2:14">
      <c r="B350" s="17">
        <f>'Contas a Receber'!C350</f>
        <v>0</v>
      </c>
      <c r="C350" s="17" t="e">
        <f>IF(VLOOKUP($B350,'Contas a Receber'!$C350:$F350,2,FALSE)=C$2,'Contas a Receber'!$E350/'Contas a Receber'!$F350,"")</f>
        <v>#N/A</v>
      </c>
      <c r="D350" s="17" t="e">
        <f>IF(VLOOKUP($B350,'Contas a Receber'!$C350:$G350,5,FALSE)&gt;D$1,"",IF(VLOOKUP($B350,'Contas a Receber'!$C350:$G350,5,FALSE)=D$1,'Contas a Receber'!$E350/'Contas a Receber'!$F350,IF(COUNT($C350:C350)&lt;'Contas a Receber'!$F350,'Contas a Receber'!$E350/'Contas a Receber'!$F350,"")))</f>
        <v>#N/A</v>
      </c>
      <c r="E350" s="17" t="e">
        <f>IF(VLOOKUP($B350,'Contas a Receber'!$C350:$G350,5,FALSE)&gt;E$1,"",IF(VLOOKUP($B350,'Contas a Receber'!$C350:$G350,5,FALSE)=E$1,'Contas a Receber'!$E350/'Contas a Receber'!$F350,IF(COUNT($C350:D350)&lt;'Contas a Receber'!$F350,'Contas a Receber'!$E350/'Contas a Receber'!$F350,"")))</f>
        <v>#N/A</v>
      </c>
      <c r="F350" s="17" t="e">
        <f>IF(VLOOKUP($B350,'Contas a Receber'!$C350:$G350,5,FALSE)&gt;F$1,"",IF(VLOOKUP($B350,'Contas a Receber'!$C350:$G350,5,FALSE)=F$1,'Contas a Receber'!$E350/'Contas a Receber'!$F350,IF(COUNT($C350:E350)&lt;'Contas a Receber'!$F350,'Contas a Receber'!$E350/'Contas a Receber'!$F350,"")))</f>
        <v>#N/A</v>
      </c>
      <c r="G350" s="17" t="e">
        <f>IF(VLOOKUP($B350,'Contas a Receber'!$C350:$G350,5,FALSE)&gt;G$1,"",IF(VLOOKUP($B350,'Contas a Receber'!$C350:$G350,5,FALSE)=G$1,'Contas a Receber'!$E350/'Contas a Receber'!$F350,IF(COUNT($C350:F350)&lt;'Contas a Receber'!$F350,'Contas a Receber'!$E350/'Contas a Receber'!$F350,"")))</f>
        <v>#N/A</v>
      </c>
      <c r="H350" s="17" t="e">
        <f>IF(VLOOKUP($B350,'Contas a Receber'!$C350:$G350,5,FALSE)&gt;H$1,"",IF(VLOOKUP($B350,'Contas a Receber'!$C350:$G350,5,FALSE)=H$1,'Contas a Receber'!$E350/'Contas a Receber'!$F350,IF(COUNT($C350:G350)&lt;'Contas a Receber'!$F350,'Contas a Receber'!$E350/'Contas a Receber'!$F350,"")))</f>
        <v>#N/A</v>
      </c>
      <c r="I350" s="17" t="e">
        <f>IF(VLOOKUP($B350,'Contas a Receber'!$C350:$G350,5,FALSE)&gt;I$1,"",IF(VLOOKUP($B350,'Contas a Receber'!$C350:$G350,5,FALSE)=I$1,'Contas a Receber'!$E350/'Contas a Receber'!$F350,IF(COUNT($C350:H350)&lt;'Contas a Receber'!$F350,'Contas a Receber'!$E350/'Contas a Receber'!$F350,"")))</f>
        <v>#N/A</v>
      </c>
      <c r="J350" s="17" t="e">
        <f>IF(VLOOKUP($B350,'Contas a Receber'!$C350:$G350,5,FALSE)&gt;J$1,"",IF(VLOOKUP($B350,'Contas a Receber'!$C350:$G350,5,FALSE)=J$1,'Contas a Receber'!$E350/'Contas a Receber'!$F350,IF(COUNT($C350:I350)&lt;'Contas a Receber'!$F350,'Contas a Receber'!$E350/'Contas a Receber'!$F350,"")))</f>
        <v>#N/A</v>
      </c>
      <c r="K350" s="17" t="e">
        <f>IF(VLOOKUP($B350,'Contas a Receber'!$C350:$G350,5,FALSE)&gt;K$1,"",IF(VLOOKUP($B350,'Contas a Receber'!$C350:$G350,5,FALSE)=K$1,'Contas a Receber'!$E350/'Contas a Receber'!$F350,IF(COUNT($C350:J350)&lt;'Contas a Receber'!$F350,'Contas a Receber'!$E350/'Contas a Receber'!$F350,"")))</f>
        <v>#N/A</v>
      </c>
      <c r="L350" s="17" t="e">
        <f>IF(VLOOKUP($B350,'Contas a Receber'!$C350:$G350,5,FALSE)&gt;L$1,"",IF(VLOOKUP($B350,'Contas a Receber'!$C350:$G350,5,FALSE)=L$1,'Contas a Receber'!$E350/'Contas a Receber'!$F350,IF(COUNT($C350:K350)&lt;'Contas a Receber'!$F350,'Contas a Receber'!$E350/'Contas a Receber'!$F350,"")))</f>
        <v>#N/A</v>
      </c>
      <c r="M350" s="17" t="e">
        <f>IF(VLOOKUP($B350,'Contas a Receber'!$C350:$G350,5,FALSE)&gt;M$1,"",IF(VLOOKUP($B350,'Contas a Receber'!$C350:$G350,5,FALSE)=M$1,'Contas a Receber'!$E350/'Contas a Receber'!$F350,IF(COUNT($C350:L350)&lt;'Contas a Receber'!$F350,'Contas a Receber'!$E350/'Contas a Receber'!$F350,"")))</f>
        <v>#N/A</v>
      </c>
      <c r="N350" s="17" t="e">
        <f>IF(VLOOKUP($B350,'Contas a Receber'!$C350:$G350,5,FALSE)&gt;N$1,"",IF(VLOOKUP($B350,'Contas a Receber'!$C350:$G350,5,FALSE)=N$1,'Contas a Receber'!$E350/'Contas a Receber'!$F350,IF(COUNT($C350:M350)&lt;'Contas a Receber'!$F350,'Contas a Receber'!$E350/'Contas a Receber'!$F350,"")))</f>
        <v>#N/A</v>
      </c>
    </row>
    <row r="351" spans="2:14">
      <c r="B351" s="17">
        <f>'Contas a Receber'!C351</f>
        <v>0</v>
      </c>
      <c r="C351" s="17" t="e">
        <f>IF(VLOOKUP($B351,'Contas a Receber'!$C351:$F351,2,FALSE)=C$2,'Contas a Receber'!$E351/'Contas a Receber'!$F351,"")</f>
        <v>#N/A</v>
      </c>
      <c r="D351" s="17" t="e">
        <f>IF(VLOOKUP($B351,'Contas a Receber'!$C351:$G351,5,FALSE)&gt;D$1,"",IF(VLOOKUP($B351,'Contas a Receber'!$C351:$G351,5,FALSE)=D$1,'Contas a Receber'!$E351/'Contas a Receber'!$F351,IF(COUNT($C351:C351)&lt;'Contas a Receber'!$F351,'Contas a Receber'!$E351/'Contas a Receber'!$F351,"")))</f>
        <v>#N/A</v>
      </c>
      <c r="E351" s="17" t="e">
        <f>IF(VLOOKUP($B351,'Contas a Receber'!$C351:$G351,5,FALSE)&gt;E$1,"",IF(VLOOKUP($B351,'Contas a Receber'!$C351:$G351,5,FALSE)=E$1,'Contas a Receber'!$E351/'Contas a Receber'!$F351,IF(COUNT($C351:D351)&lt;'Contas a Receber'!$F351,'Contas a Receber'!$E351/'Contas a Receber'!$F351,"")))</f>
        <v>#N/A</v>
      </c>
      <c r="F351" s="17" t="e">
        <f>IF(VLOOKUP($B351,'Contas a Receber'!$C351:$G351,5,FALSE)&gt;F$1,"",IF(VLOOKUP($B351,'Contas a Receber'!$C351:$G351,5,FALSE)=F$1,'Contas a Receber'!$E351/'Contas a Receber'!$F351,IF(COUNT($C351:E351)&lt;'Contas a Receber'!$F351,'Contas a Receber'!$E351/'Contas a Receber'!$F351,"")))</f>
        <v>#N/A</v>
      </c>
      <c r="G351" s="17" t="e">
        <f>IF(VLOOKUP($B351,'Contas a Receber'!$C351:$G351,5,FALSE)&gt;G$1,"",IF(VLOOKUP($B351,'Contas a Receber'!$C351:$G351,5,FALSE)=G$1,'Contas a Receber'!$E351/'Contas a Receber'!$F351,IF(COUNT($C351:F351)&lt;'Contas a Receber'!$F351,'Contas a Receber'!$E351/'Contas a Receber'!$F351,"")))</f>
        <v>#N/A</v>
      </c>
      <c r="H351" s="17" t="e">
        <f>IF(VLOOKUP($B351,'Contas a Receber'!$C351:$G351,5,FALSE)&gt;H$1,"",IF(VLOOKUP($B351,'Contas a Receber'!$C351:$G351,5,FALSE)=H$1,'Contas a Receber'!$E351/'Contas a Receber'!$F351,IF(COUNT($C351:G351)&lt;'Contas a Receber'!$F351,'Contas a Receber'!$E351/'Contas a Receber'!$F351,"")))</f>
        <v>#N/A</v>
      </c>
      <c r="I351" s="17" t="e">
        <f>IF(VLOOKUP($B351,'Contas a Receber'!$C351:$G351,5,FALSE)&gt;I$1,"",IF(VLOOKUP($B351,'Contas a Receber'!$C351:$G351,5,FALSE)=I$1,'Contas a Receber'!$E351/'Contas a Receber'!$F351,IF(COUNT($C351:H351)&lt;'Contas a Receber'!$F351,'Contas a Receber'!$E351/'Contas a Receber'!$F351,"")))</f>
        <v>#N/A</v>
      </c>
      <c r="J351" s="17" t="e">
        <f>IF(VLOOKUP($B351,'Contas a Receber'!$C351:$G351,5,FALSE)&gt;J$1,"",IF(VLOOKUP($B351,'Contas a Receber'!$C351:$G351,5,FALSE)=J$1,'Contas a Receber'!$E351/'Contas a Receber'!$F351,IF(COUNT($C351:I351)&lt;'Contas a Receber'!$F351,'Contas a Receber'!$E351/'Contas a Receber'!$F351,"")))</f>
        <v>#N/A</v>
      </c>
      <c r="K351" s="17" t="e">
        <f>IF(VLOOKUP($B351,'Contas a Receber'!$C351:$G351,5,FALSE)&gt;K$1,"",IF(VLOOKUP($B351,'Contas a Receber'!$C351:$G351,5,FALSE)=K$1,'Contas a Receber'!$E351/'Contas a Receber'!$F351,IF(COUNT($C351:J351)&lt;'Contas a Receber'!$F351,'Contas a Receber'!$E351/'Contas a Receber'!$F351,"")))</f>
        <v>#N/A</v>
      </c>
      <c r="L351" s="17" t="e">
        <f>IF(VLOOKUP($B351,'Contas a Receber'!$C351:$G351,5,FALSE)&gt;L$1,"",IF(VLOOKUP($B351,'Contas a Receber'!$C351:$G351,5,FALSE)=L$1,'Contas a Receber'!$E351/'Contas a Receber'!$F351,IF(COUNT($C351:K351)&lt;'Contas a Receber'!$F351,'Contas a Receber'!$E351/'Contas a Receber'!$F351,"")))</f>
        <v>#N/A</v>
      </c>
      <c r="M351" s="17" t="e">
        <f>IF(VLOOKUP($B351,'Contas a Receber'!$C351:$G351,5,FALSE)&gt;M$1,"",IF(VLOOKUP($B351,'Contas a Receber'!$C351:$G351,5,FALSE)=M$1,'Contas a Receber'!$E351/'Contas a Receber'!$F351,IF(COUNT($C351:L351)&lt;'Contas a Receber'!$F351,'Contas a Receber'!$E351/'Contas a Receber'!$F351,"")))</f>
        <v>#N/A</v>
      </c>
      <c r="N351" s="17" t="e">
        <f>IF(VLOOKUP($B351,'Contas a Receber'!$C351:$G351,5,FALSE)&gt;N$1,"",IF(VLOOKUP($B351,'Contas a Receber'!$C351:$G351,5,FALSE)=N$1,'Contas a Receber'!$E351/'Contas a Receber'!$F351,IF(COUNT($C351:M351)&lt;'Contas a Receber'!$F351,'Contas a Receber'!$E351/'Contas a Receber'!$F351,"")))</f>
        <v>#N/A</v>
      </c>
    </row>
    <row r="352" spans="2:14">
      <c r="B352" s="17">
        <f>'Contas a Receber'!C352</f>
        <v>0</v>
      </c>
      <c r="C352" s="17" t="e">
        <f>IF(VLOOKUP($B352,'Contas a Receber'!$C352:$F352,2,FALSE)=C$2,'Contas a Receber'!$E352/'Contas a Receber'!$F352,"")</f>
        <v>#N/A</v>
      </c>
      <c r="D352" s="17" t="e">
        <f>IF(VLOOKUP($B352,'Contas a Receber'!$C352:$G352,5,FALSE)&gt;D$1,"",IF(VLOOKUP($B352,'Contas a Receber'!$C352:$G352,5,FALSE)=D$1,'Contas a Receber'!$E352/'Contas a Receber'!$F352,IF(COUNT($C352:C352)&lt;'Contas a Receber'!$F352,'Contas a Receber'!$E352/'Contas a Receber'!$F352,"")))</f>
        <v>#N/A</v>
      </c>
      <c r="E352" s="17" t="e">
        <f>IF(VLOOKUP($B352,'Contas a Receber'!$C352:$G352,5,FALSE)&gt;E$1,"",IF(VLOOKUP($B352,'Contas a Receber'!$C352:$G352,5,FALSE)=E$1,'Contas a Receber'!$E352/'Contas a Receber'!$F352,IF(COUNT($C352:D352)&lt;'Contas a Receber'!$F352,'Contas a Receber'!$E352/'Contas a Receber'!$F352,"")))</f>
        <v>#N/A</v>
      </c>
      <c r="F352" s="17" t="e">
        <f>IF(VLOOKUP($B352,'Contas a Receber'!$C352:$G352,5,FALSE)&gt;F$1,"",IF(VLOOKUP($B352,'Contas a Receber'!$C352:$G352,5,FALSE)=F$1,'Contas a Receber'!$E352/'Contas a Receber'!$F352,IF(COUNT($C352:E352)&lt;'Contas a Receber'!$F352,'Contas a Receber'!$E352/'Contas a Receber'!$F352,"")))</f>
        <v>#N/A</v>
      </c>
      <c r="G352" s="17" t="e">
        <f>IF(VLOOKUP($B352,'Contas a Receber'!$C352:$G352,5,FALSE)&gt;G$1,"",IF(VLOOKUP($B352,'Contas a Receber'!$C352:$G352,5,FALSE)=G$1,'Contas a Receber'!$E352/'Contas a Receber'!$F352,IF(COUNT($C352:F352)&lt;'Contas a Receber'!$F352,'Contas a Receber'!$E352/'Contas a Receber'!$F352,"")))</f>
        <v>#N/A</v>
      </c>
      <c r="H352" s="17" t="e">
        <f>IF(VLOOKUP($B352,'Contas a Receber'!$C352:$G352,5,FALSE)&gt;H$1,"",IF(VLOOKUP($B352,'Contas a Receber'!$C352:$G352,5,FALSE)=H$1,'Contas a Receber'!$E352/'Contas a Receber'!$F352,IF(COUNT($C352:G352)&lt;'Contas a Receber'!$F352,'Contas a Receber'!$E352/'Contas a Receber'!$F352,"")))</f>
        <v>#N/A</v>
      </c>
      <c r="I352" s="17" t="e">
        <f>IF(VLOOKUP($B352,'Contas a Receber'!$C352:$G352,5,FALSE)&gt;I$1,"",IF(VLOOKUP($B352,'Contas a Receber'!$C352:$G352,5,FALSE)=I$1,'Contas a Receber'!$E352/'Contas a Receber'!$F352,IF(COUNT($C352:H352)&lt;'Contas a Receber'!$F352,'Contas a Receber'!$E352/'Contas a Receber'!$F352,"")))</f>
        <v>#N/A</v>
      </c>
      <c r="J352" s="17" t="e">
        <f>IF(VLOOKUP($B352,'Contas a Receber'!$C352:$G352,5,FALSE)&gt;J$1,"",IF(VLOOKUP($B352,'Contas a Receber'!$C352:$G352,5,FALSE)=J$1,'Contas a Receber'!$E352/'Contas a Receber'!$F352,IF(COUNT($C352:I352)&lt;'Contas a Receber'!$F352,'Contas a Receber'!$E352/'Contas a Receber'!$F352,"")))</f>
        <v>#N/A</v>
      </c>
      <c r="K352" s="17" t="e">
        <f>IF(VLOOKUP($B352,'Contas a Receber'!$C352:$G352,5,FALSE)&gt;K$1,"",IF(VLOOKUP($B352,'Contas a Receber'!$C352:$G352,5,FALSE)=K$1,'Contas a Receber'!$E352/'Contas a Receber'!$F352,IF(COUNT($C352:J352)&lt;'Contas a Receber'!$F352,'Contas a Receber'!$E352/'Contas a Receber'!$F352,"")))</f>
        <v>#N/A</v>
      </c>
      <c r="L352" s="17" t="e">
        <f>IF(VLOOKUP($B352,'Contas a Receber'!$C352:$G352,5,FALSE)&gt;L$1,"",IF(VLOOKUP($B352,'Contas a Receber'!$C352:$G352,5,FALSE)=L$1,'Contas a Receber'!$E352/'Contas a Receber'!$F352,IF(COUNT($C352:K352)&lt;'Contas a Receber'!$F352,'Contas a Receber'!$E352/'Contas a Receber'!$F352,"")))</f>
        <v>#N/A</v>
      </c>
      <c r="M352" s="17" t="e">
        <f>IF(VLOOKUP($B352,'Contas a Receber'!$C352:$G352,5,FALSE)&gt;M$1,"",IF(VLOOKUP($B352,'Contas a Receber'!$C352:$G352,5,FALSE)=M$1,'Contas a Receber'!$E352/'Contas a Receber'!$F352,IF(COUNT($C352:L352)&lt;'Contas a Receber'!$F352,'Contas a Receber'!$E352/'Contas a Receber'!$F352,"")))</f>
        <v>#N/A</v>
      </c>
      <c r="N352" s="17" t="e">
        <f>IF(VLOOKUP($B352,'Contas a Receber'!$C352:$G352,5,FALSE)&gt;N$1,"",IF(VLOOKUP($B352,'Contas a Receber'!$C352:$G352,5,FALSE)=N$1,'Contas a Receber'!$E352/'Contas a Receber'!$F352,IF(COUNT($C352:M352)&lt;'Contas a Receber'!$F352,'Contas a Receber'!$E352/'Contas a Receber'!$F352,"")))</f>
        <v>#N/A</v>
      </c>
    </row>
    <row r="353" spans="2:14">
      <c r="B353" s="17">
        <f>'Contas a Receber'!C353</f>
        <v>0</v>
      </c>
      <c r="C353" s="17" t="e">
        <f>IF(VLOOKUP($B353,'Contas a Receber'!$C353:$F353,2,FALSE)=C$2,'Contas a Receber'!$E353/'Contas a Receber'!$F353,"")</f>
        <v>#N/A</v>
      </c>
      <c r="D353" s="17" t="e">
        <f>IF(VLOOKUP($B353,'Contas a Receber'!$C353:$G353,5,FALSE)&gt;D$1,"",IF(VLOOKUP($B353,'Contas a Receber'!$C353:$G353,5,FALSE)=D$1,'Contas a Receber'!$E353/'Contas a Receber'!$F353,IF(COUNT($C353:C353)&lt;'Contas a Receber'!$F353,'Contas a Receber'!$E353/'Contas a Receber'!$F353,"")))</f>
        <v>#N/A</v>
      </c>
      <c r="E353" s="17" t="e">
        <f>IF(VLOOKUP($B353,'Contas a Receber'!$C353:$G353,5,FALSE)&gt;E$1,"",IF(VLOOKUP($B353,'Contas a Receber'!$C353:$G353,5,FALSE)=E$1,'Contas a Receber'!$E353/'Contas a Receber'!$F353,IF(COUNT($C353:D353)&lt;'Contas a Receber'!$F353,'Contas a Receber'!$E353/'Contas a Receber'!$F353,"")))</f>
        <v>#N/A</v>
      </c>
      <c r="F353" s="17" t="e">
        <f>IF(VLOOKUP($B353,'Contas a Receber'!$C353:$G353,5,FALSE)&gt;F$1,"",IF(VLOOKUP($B353,'Contas a Receber'!$C353:$G353,5,FALSE)=F$1,'Contas a Receber'!$E353/'Contas a Receber'!$F353,IF(COUNT($C353:E353)&lt;'Contas a Receber'!$F353,'Contas a Receber'!$E353/'Contas a Receber'!$F353,"")))</f>
        <v>#N/A</v>
      </c>
      <c r="G353" s="17" t="e">
        <f>IF(VLOOKUP($B353,'Contas a Receber'!$C353:$G353,5,FALSE)&gt;G$1,"",IF(VLOOKUP($B353,'Contas a Receber'!$C353:$G353,5,FALSE)=G$1,'Contas a Receber'!$E353/'Contas a Receber'!$F353,IF(COUNT($C353:F353)&lt;'Contas a Receber'!$F353,'Contas a Receber'!$E353/'Contas a Receber'!$F353,"")))</f>
        <v>#N/A</v>
      </c>
      <c r="H353" s="17" t="e">
        <f>IF(VLOOKUP($B353,'Contas a Receber'!$C353:$G353,5,FALSE)&gt;H$1,"",IF(VLOOKUP($B353,'Contas a Receber'!$C353:$G353,5,FALSE)=H$1,'Contas a Receber'!$E353/'Contas a Receber'!$F353,IF(COUNT($C353:G353)&lt;'Contas a Receber'!$F353,'Contas a Receber'!$E353/'Contas a Receber'!$F353,"")))</f>
        <v>#N/A</v>
      </c>
      <c r="I353" s="17" t="e">
        <f>IF(VLOOKUP($B353,'Contas a Receber'!$C353:$G353,5,FALSE)&gt;I$1,"",IF(VLOOKUP($B353,'Contas a Receber'!$C353:$G353,5,FALSE)=I$1,'Contas a Receber'!$E353/'Contas a Receber'!$F353,IF(COUNT($C353:H353)&lt;'Contas a Receber'!$F353,'Contas a Receber'!$E353/'Contas a Receber'!$F353,"")))</f>
        <v>#N/A</v>
      </c>
      <c r="J353" s="17" t="e">
        <f>IF(VLOOKUP($B353,'Contas a Receber'!$C353:$G353,5,FALSE)&gt;J$1,"",IF(VLOOKUP($B353,'Contas a Receber'!$C353:$G353,5,FALSE)=J$1,'Contas a Receber'!$E353/'Contas a Receber'!$F353,IF(COUNT($C353:I353)&lt;'Contas a Receber'!$F353,'Contas a Receber'!$E353/'Contas a Receber'!$F353,"")))</f>
        <v>#N/A</v>
      </c>
      <c r="K353" s="17" t="e">
        <f>IF(VLOOKUP($B353,'Contas a Receber'!$C353:$G353,5,FALSE)&gt;K$1,"",IF(VLOOKUP($B353,'Contas a Receber'!$C353:$G353,5,FALSE)=K$1,'Contas a Receber'!$E353/'Contas a Receber'!$F353,IF(COUNT($C353:J353)&lt;'Contas a Receber'!$F353,'Contas a Receber'!$E353/'Contas a Receber'!$F353,"")))</f>
        <v>#N/A</v>
      </c>
      <c r="L353" s="17" t="e">
        <f>IF(VLOOKUP($B353,'Contas a Receber'!$C353:$G353,5,FALSE)&gt;L$1,"",IF(VLOOKUP($B353,'Contas a Receber'!$C353:$G353,5,FALSE)=L$1,'Contas a Receber'!$E353/'Contas a Receber'!$F353,IF(COUNT($C353:K353)&lt;'Contas a Receber'!$F353,'Contas a Receber'!$E353/'Contas a Receber'!$F353,"")))</f>
        <v>#N/A</v>
      </c>
      <c r="M353" s="17" t="e">
        <f>IF(VLOOKUP($B353,'Contas a Receber'!$C353:$G353,5,FALSE)&gt;M$1,"",IF(VLOOKUP($B353,'Contas a Receber'!$C353:$G353,5,FALSE)=M$1,'Contas a Receber'!$E353/'Contas a Receber'!$F353,IF(COUNT($C353:L353)&lt;'Contas a Receber'!$F353,'Contas a Receber'!$E353/'Contas a Receber'!$F353,"")))</f>
        <v>#N/A</v>
      </c>
      <c r="N353" s="17" t="e">
        <f>IF(VLOOKUP($B353,'Contas a Receber'!$C353:$G353,5,FALSE)&gt;N$1,"",IF(VLOOKUP($B353,'Contas a Receber'!$C353:$G353,5,FALSE)=N$1,'Contas a Receber'!$E353/'Contas a Receber'!$F353,IF(COUNT($C353:M353)&lt;'Contas a Receber'!$F353,'Contas a Receber'!$E353/'Contas a Receber'!$F353,"")))</f>
        <v>#N/A</v>
      </c>
    </row>
    <row r="354" spans="2:14">
      <c r="B354" s="17">
        <f>'Contas a Receber'!C354</f>
        <v>0</v>
      </c>
      <c r="C354" s="17" t="e">
        <f>IF(VLOOKUP($B354,'Contas a Receber'!$C354:$F354,2,FALSE)=C$2,'Contas a Receber'!$E354/'Contas a Receber'!$F354,"")</f>
        <v>#N/A</v>
      </c>
      <c r="D354" s="17" t="e">
        <f>IF(VLOOKUP($B354,'Contas a Receber'!$C354:$G354,5,FALSE)&gt;D$1,"",IF(VLOOKUP($B354,'Contas a Receber'!$C354:$G354,5,FALSE)=D$1,'Contas a Receber'!$E354/'Contas a Receber'!$F354,IF(COUNT($C354:C354)&lt;'Contas a Receber'!$F354,'Contas a Receber'!$E354/'Contas a Receber'!$F354,"")))</f>
        <v>#N/A</v>
      </c>
      <c r="E354" s="17" t="e">
        <f>IF(VLOOKUP($B354,'Contas a Receber'!$C354:$G354,5,FALSE)&gt;E$1,"",IF(VLOOKUP($B354,'Contas a Receber'!$C354:$G354,5,FALSE)=E$1,'Contas a Receber'!$E354/'Contas a Receber'!$F354,IF(COUNT($C354:D354)&lt;'Contas a Receber'!$F354,'Contas a Receber'!$E354/'Contas a Receber'!$F354,"")))</f>
        <v>#N/A</v>
      </c>
      <c r="F354" s="17" t="e">
        <f>IF(VLOOKUP($B354,'Contas a Receber'!$C354:$G354,5,FALSE)&gt;F$1,"",IF(VLOOKUP($B354,'Contas a Receber'!$C354:$G354,5,FALSE)=F$1,'Contas a Receber'!$E354/'Contas a Receber'!$F354,IF(COUNT($C354:E354)&lt;'Contas a Receber'!$F354,'Contas a Receber'!$E354/'Contas a Receber'!$F354,"")))</f>
        <v>#N/A</v>
      </c>
      <c r="G354" s="17" t="e">
        <f>IF(VLOOKUP($B354,'Contas a Receber'!$C354:$G354,5,FALSE)&gt;G$1,"",IF(VLOOKUP($B354,'Contas a Receber'!$C354:$G354,5,FALSE)=G$1,'Contas a Receber'!$E354/'Contas a Receber'!$F354,IF(COUNT($C354:F354)&lt;'Contas a Receber'!$F354,'Contas a Receber'!$E354/'Contas a Receber'!$F354,"")))</f>
        <v>#N/A</v>
      </c>
      <c r="H354" s="17" t="e">
        <f>IF(VLOOKUP($B354,'Contas a Receber'!$C354:$G354,5,FALSE)&gt;H$1,"",IF(VLOOKUP($B354,'Contas a Receber'!$C354:$G354,5,FALSE)=H$1,'Contas a Receber'!$E354/'Contas a Receber'!$F354,IF(COUNT($C354:G354)&lt;'Contas a Receber'!$F354,'Contas a Receber'!$E354/'Contas a Receber'!$F354,"")))</f>
        <v>#N/A</v>
      </c>
      <c r="I354" s="17" t="e">
        <f>IF(VLOOKUP($B354,'Contas a Receber'!$C354:$G354,5,FALSE)&gt;I$1,"",IF(VLOOKUP($B354,'Contas a Receber'!$C354:$G354,5,FALSE)=I$1,'Contas a Receber'!$E354/'Contas a Receber'!$F354,IF(COUNT($C354:H354)&lt;'Contas a Receber'!$F354,'Contas a Receber'!$E354/'Contas a Receber'!$F354,"")))</f>
        <v>#N/A</v>
      </c>
      <c r="J354" s="17" t="e">
        <f>IF(VLOOKUP($B354,'Contas a Receber'!$C354:$G354,5,FALSE)&gt;J$1,"",IF(VLOOKUP($B354,'Contas a Receber'!$C354:$G354,5,FALSE)=J$1,'Contas a Receber'!$E354/'Contas a Receber'!$F354,IF(COUNT($C354:I354)&lt;'Contas a Receber'!$F354,'Contas a Receber'!$E354/'Contas a Receber'!$F354,"")))</f>
        <v>#N/A</v>
      </c>
      <c r="K354" s="17" t="e">
        <f>IF(VLOOKUP($B354,'Contas a Receber'!$C354:$G354,5,FALSE)&gt;K$1,"",IF(VLOOKUP($B354,'Contas a Receber'!$C354:$G354,5,FALSE)=K$1,'Contas a Receber'!$E354/'Contas a Receber'!$F354,IF(COUNT($C354:J354)&lt;'Contas a Receber'!$F354,'Contas a Receber'!$E354/'Contas a Receber'!$F354,"")))</f>
        <v>#N/A</v>
      </c>
      <c r="L354" s="17" t="e">
        <f>IF(VLOOKUP($B354,'Contas a Receber'!$C354:$G354,5,FALSE)&gt;L$1,"",IF(VLOOKUP($B354,'Contas a Receber'!$C354:$G354,5,FALSE)=L$1,'Contas a Receber'!$E354/'Contas a Receber'!$F354,IF(COUNT($C354:K354)&lt;'Contas a Receber'!$F354,'Contas a Receber'!$E354/'Contas a Receber'!$F354,"")))</f>
        <v>#N/A</v>
      </c>
      <c r="M354" s="17" t="e">
        <f>IF(VLOOKUP($B354,'Contas a Receber'!$C354:$G354,5,FALSE)&gt;M$1,"",IF(VLOOKUP($B354,'Contas a Receber'!$C354:$G354,5,FALSE)=M$1,'Contas a Receber'!$E354/'Contas a Receber'!$F354,IF(COUNT($C354:L354)&lt;'Contas a Receber'!$F354,'Contas a Receber'!$E354/'Contas a Receber'!$F354,"")))</f>
        <v>#N/A</v>
      </c>
      <c r="N354" s="17" t="e">
        <f>IF(VLOOKUP($B354,'Contas a Receber'!$C354:$G354,5,FALSE)&gt;N$1,"",IF(VLOOKUP($B354,'Contas a Receber'!$C354:$G354,5,FALSE)=N$1,'Contas a Receber'!$E354/'Contas a Receber'!$F354,IF(COUNT($C354:M354)&lt;'Contas a Receber'!$F354,'Contas a Receber'!$E354/'Contas a Receber'!$F354,"")))</f>
        <v>#N/A</v>
      </c>
    </row>
    <row r="355" spans="2:14">
      <c r="B355" s="17">
        <f>'Contas a Receber'!C355</f>
        <v>0</v>
      </c>
      <c r="C355" s="17" t="e">
        <f>IF(VLOOKUP($B355,'Contas a Receber'!$C355:$F355,2,FALSE)=C$2,'Contas a Receber'!$E355/'Contas a Receber'!$F355,"")</f>
        <v>#N/A</v>
      </c>
      <c r="D355" s="17" t="e">
        <f>IF(VLOOKUP($B355,'Contas a Receber'!$C355:$G355,5,FALSE)&gt;D$1,"",IF(VLOOKUP($B355,'Contas a Receber'!$C355:$G355,5,FALSE)=D$1,'Contas a Receber'!$E355/'Contas a Receber'!$F355,IF(COUNT($C355:C355)&lt;'Contas a Receber'!$F355,'Contas a Receber'!$E355/'Contas a Receber'!$F355,"")))</f>
        <v>#N/A</v>
      </c>
      <c r="E355" s="17" t="e">
        <f>IF(VLOOKUP($B355,'Contas a Receber'!$C355:$G355,5,FALSE)&gt;E$1,"",IF(VLOOKUP($B355,'Contas a Receber'!$C355:$G355,5,FALSE)=E$1,'Contas a Receber'!$E355/'Contas a Receber'!$F355,IF(COUNT($C355:D355)&lt;'Contas a Receber'!$F355,'Contas a Receber'!$E355/'Contas a Receber'!$F355,"")))</f>
        <v>#N/A</v>
      </c>
      <c r="F355" s="17" t="e">
        <f>IF(VLOOKUP($B355,'Contas a Receber'!$C355:$G355,5,FALSE)&gt;F$1,"",IF(VLOOKUP($B355,'Contas a Receber'!$C355:$G355,5,FALSE)=F$1,'Contas a Receber'!$E355/'Contas a Receber'!$F355,IF(COUNT($C355:E355)&lt;'Contas a Receber'!$F355,'Contas a Receber'!$E355/'Contas a Receber'!$F355,"")))</f>
        <v>#N/A</v>
      </c>
      <c r="G355" s="17" t="e">
        <f>IF(VLOOKUP($B355,'Contas a Receber'!$C355:$G355,5,FALSE)&gt;G$1,"",IF(VLOOKUP($B355,'Contas a Receber'!$C355:$G355,5,FALSE)=G$1,'Contas a Receber'!$E355/'Contas a Receber'!$F355,IF(COUNT($C355:F355)&lt;'Contas a Receber'!$F355,'Contas a Receber'!$E355/'Contas a Receber'!$F355,"")))</f>
        <v>#N/A</v>
      </c>
      <c r="H355" s="17" t="e">
        <f>IF(VLOOKUP($B355,'Contas a Receber'!$C355:$G355,5,FALSE)&gt;H$1,"",IF(VLOOKUP($B355,'Contas a Receber'!$C355:$G355,5,FALSE)=H$1,'Contas a Receber'!$E355/'Contas a Receber'!$F355,IF(COUNT($C355:G355)&lt;'Contas a Receber'!$F355,'Contas a Receber'!$E355/'Contas a Receber'!$F355,"")))</f>
        <v>#N/A</v>
      </c>
      <c r="I355" s="17" t="e">
        <f>IF(VLOOKUP($B355,'Contas a Receber'!$C355:$G355,5,FALSE)&gt;I$1,"",IF(VLOOKUP($B355,'Contas a Receber'!$C355:$G355,5,FALSE)=I$1,'Contas a Receber'!$E355/'Contas a Receber'!$F355,IF(COUNT($C355:H355)&lt;'Contas a Receber'!$F355,'Contas a Receber'!$E355/'Contas a Receber'!$F355,"")))</f>
        <v>#N/A</v>
      </c>
      <c r="J355" s="17" t="e">
        <f>IF(VLOOKUP($B355,'Contas a Receber'!$C355:$G355,5,FALSE)&gt;J$1,"",IF(VLOOKUP($B355,'Contas a Receber'!$C355:$G355,5,FALSE)=J$1,'Contas a Receber'!$E355/'Contas a Receber'!$F355,IF(COUNT($C355:I355)&lt;'Contas a Receber'!$F355,'Contas a Receber'!$E355/'Contas a Receber'!$F355,"")))</f>
        <v>#N/A</v>
      </c>
      <c r="K355" s="17" t="e">
        <f>IF(VLOOKUP($B355,'Contas a Receber'!$C355:$G355,5,FALSE)&gt;K$1,"",IF(VLOOKUP($B355,'Contas a Receber'!$C355:$G355,5,FALSE)=K$1,'Contas a Receber'!$E355/'Contas a Receber'!$F355,IF(COUNT($C355:J355)&lt;'Contas a Receber'!$F355,'Contas a Receber'!$E355/'Contas a Receber'!$F355,"")))</f>
        <v>#N/A</v>
      </c>
      <c r="L355" s="17" t="e">
        <f>IF(VLOOKUP($B355,'Contas a Receber'!$C355:$G355,5,FALSE)&gt;L$1,"",IF(VLOOKUP($B355,'Contas a Receber'!$C355:$G355,5,FALSE)=L$1,'Contas a Receber'!$E355/'Contas a Receber'!$F355,IF(COUNT($C355:K355)&lt;'Contas a Receber'!$F355,'Contas a Receber'!$E355/'Contas a Receber'!$F355,"")))</f>
        <v>#N/A</v>
      </c>
      <c r="M355" s="17" t="e">
        <f>IF(VLOOKUP($B355,'Contas a Receber'!$C355:$G355,5,FALSE)&gt;M$1,"",IF(VLOOKUP($B355,'Contas a Receber'!$C355:$G355,5,FALSE)=M$1,'Contas a Receber'!$E355/'Contas a Receber'!$F355,IF(COUNT($C355:L355)&lt;'Contas a Receber'!$F355,'Contas a Receber'!$E355/'Contas a Receber'!$F355,"")))</f>
        <v>#N/A</v>
      </c>
      <c r="N355" s="17" t="e">
        <f>IF(VLOOKUP($B355,'Contas a Receber'!$C355:$G355,5,FALSE)&gt;N$1,"",IF(VLOOKUP($B355,'Contas a Receber'!$C355:$G355,5,FALSE)=N$1,'Contas a Receber'!$E355/'Contas a Receber'!$F355,IF(COUNT($C355:M355)&lt;'Contas a Receber'!$F355,'Contas a Receber'!$E355/'Contas a Receber'!$F355,"")))</f>
        <v>#N/A</v>
      </c>
    </row>
    <row r="356" spans="2:14">
      <c r="B356" s="17">
        <f>'Contas a Receber'!C356</f>
        <v>0</v>
      </c>
      <c r="C356" s="17" t="e">
        <f>IF(VLOOKUP($B356,'Contas a Receber'!$C356:$F356,2,FALSE)=C$2,'Contas a Receber'!$E356/'Contas a Receber'!$F356,"")</f>
        <v>#N/A</v>
      </c>
      <c r="D356" s="17" t="e">
        <f>IF(VLOOKUP($B356,'Contas a Receber'!$C356:$G356,5,FALSE)&gt;D$1,"",IF(VLOOKUP($B356,'Contas a Receber'!$C356:$G356,5,FALSE)=D$1,'Contas a Receber'!$E356/'Contas a Receber'!$F356,IF(COUNT($C356:C356)&lt;'Contas a Receber'!$F356,'Contas a Receber'!$E356/'Contas a Receber'!$F356,"")))</f>
        <v>#N/A</v>
      </c>
      <c r="E356" s="17" t="e">
        <f>IF(VLOOKUP($B356,'Contas a Receber'!$C356:$G356,5,FALSE)&gt;E$1,"",IF(VLOOKUP($B356,'Contas a Receber'!$C356:$G356,5,FALSE)=E$1,'Contas a Receber'!$E356/'Contas a Receber'!$F356,IF(COUNT($C356:D356)&lt;'Contas a Receber'!$F356,'Contas a Receber'!$E356/'Contas a Receber'!$F356,"")))</f>
        <v>#N/A</v>
      </c>
      <c r="F356" s="17" t="e">
        <f>IF(VLOOKUP($B356,'Contas a Receber'!$C356:$G356,5,FALSE)&gt;F$1,"",IF(VLOOKUP($B356,'Contas a Receber'!$C356:$G356,5,FALSE)=F$1,'Contas a Receber'!$E356/'Contas a Receber'!$F356,IF(COUNT($C356:E356)&lt;'Contas a Receber'!$F356,'Contas a Receber'!$E356/'Contas a Receber'!$F356,"")))</f>
        <v>#N/A</v>
      </c>
      <c r="G356" s="17" t="e">
        <f>IF(VLOOKUP($B356,'Contas a Receber'!$C356:$G356,5,FALSE)&gt;G$1,"",IF(VLOOKUP($B356,'Contas a Receber'!$C356:$G356,5,FALSE)=G$1,'Contas a Receber'!$E356/'Contas a Receber'!$F356,IF(COUNT($C356:F356)&lt;'Contas a Receber'!$F356,'Contas a Receber'!$E356/'Contas a Receber'!$F356,"")))</f>
        <v>#N/A</v>
      </c>
      <c r="H356" s="17" t="e">
        <f>IF(VLOOKUP($B356,'Contas a Receber'!$C356:$G356,5,FALSE)&gt;H$1,"",IF(VLOOKUP($B356,'Contas a Receber'!$C356:$G356,5,FALSE)=H$1,'Contas a Receber'!$E356/'Contas a Receber'!$F356,IF(COUNT($C356:G356)&lt;'Contas a Receber'!$F356,'Contas a Receber'!$E356/'Contas a Receber'!$F356,"")))</f>
        <v>#N/A</v>
      </c>
      <c r="I356" s="17" t="e">
        <f>IF(VLOOKUP($B356,'Contas a Receber'!$C356:$G356,5,FALSE)&gt;I$1,"",IF(VLOOKUP($B356,'Contas a Receber'!$C356:$G356,5,FALSE)=I$1,'Contas a Receber'!$E356/'Contas a Receber'!$F356,IF(COUNT($C356:H356)&lt;'Contas a Receber'!$F356,'Contas a Receber'!$E356/'Contas a Receber'!$F356,"")))</f>
        <v>#N/A</v>
      </c>
      <c r="J356" s="17" t="e">
        <f>IF(VLOOKUP($B356,'Contas a Receber'!$C356:$G356,5,FALSE)&gt;J$1,"",IF(VLOOKUP($B356,'Contas a Receber'!$C356:$G356,5,FALSE)=J$1,'Contas a Receber'!$E356/'Contas a Receber'!$F356,IF(COUNT($C356:I356)&lt;'Contas a Receber'!$F356,'Contas a Receber'!$E356/'Contas a Receber'!$F356,"")))</f>
        <v>#N/A</v>
      </c>
      <c r="K356" s="17" t="e">
        <f>IF(VLOOKUP($B356,'Contas a Receber'!$C356:$G356,5,FALSE)&gt;K$1,"",IF(VLOOKUP($B356,'Contas a Receber'!$C356:$G356,5,FALSE)=K$1,'Contas a Receber'!$E356/'Contas a Receber'!$F356,IF(COUNT($C356:J356)&lt;'Contas a Receber'!$F356,'Contas a Receber'!$E356/'Contas a Receber'!$F356,"")))</f>
        <v>#N/A</v>
      </c>
      <c r="L356" s="17" t="e">
        <f>IF(VLOOKUP($B356,'Contas a Receber'!$C356:$G356,5,FALSE)&gt;L$1,"",IF(VLOOKUP($B356,'Contas a Receber'!$C356:$G356,5,FALSE)=L$1,'Contas a Receber'!$E356/'Contas a Receber'!$F356,IF(COUNT($C356:K356)&lt;'Contas a Receber'!$F356,'Contas a Receber'!$E356/'Contas a Receber'!$F356,"")))</f>
        <v>#N/A</v>
      </c>
      <c r="M356" s="17" t="e">
        <f>IF(VLOOKUP($B356,'Contas a Receber'!$C356:$G356,5,FALSE)&gt;M$1,"",IF(VLOOKUP($B356,'Contas a Receber'!$C356:$G356,5,FALSE)=M$1,'Contas a Receber'!$E356/'Contas a Receber'!$F356,IF(COUNT($C356:L356)&lt;'Contas a Receber'!$F356,'Contas a Receber'!$E356/'Contas a Receber'!$F356,"")))</f>
        <v>#N/A</v>
      </c>
      <c r="N356" s="17" t="e">
        <f>IF(VLOOKUP($B356,'Contas a Receber'!$C356:$G356,5,FALSE)&gt;N$1,"",IF(VLOOKUP($B356,'Contas a Receber'!$C356:$G356,5,FALSE)=N$1,'Contas a Receber'!$E356/'Contas a Receber'!$F356,IF(COUNT($C356:M356)&lt;'Contas a Receber'!$F356,'Contas a Receber'!$E356/'Contas a Receber'!$F356,"")))</f>
        <v>#N/A</v>
      </c>
    </row>
    <row r="357" spans="2:14">
      <c r="B357" s="17">
        <f>'Contas a Receber'!C357</f>
        <v>0</v>
      </c>
      <c r="C357" s="17" t="e">
        <f>IF(VLOOKUP($B357,'Contas a Receber'!$C357:$F357,2,FALSE)=C$2,'Contas a Receber'!$E357/'Contas a Receber'!$F357,"")</f>
        <v>#N/A</v>
      </c>
      <c r="D357" s="17" t="e">
        <f>IF(VLOOKUP($B357,'Contas a Receber'!$C357:$G357,5,FALSE)&gt;D$1,"",IF(VLOOKUP($B357,'Contas a Receber'!$C357:$G357,5,FALSE)=D$1,'Contas a Receber'!$E357/'Contas a Receber'!$F357,IF(COUNT($C357:C357)&lt;'Contas a Receber'!$F357,'Contas a Receber'!$E357/'Contas a Receber'!$F357,"")))</f>
        <v>#N/A</v>
      </c>
      <c r="E357" s="17" t="e">
        <f>IF(VLOOKUP($B357,'Contas a Receber'!$C357:$G357,5,FALSE)&gt;E$1,"",IF(VLOOKUP($B357,'Contas a Receber'!$C357:$G357,5,FALSE)=E$1,'Contas a Receber'!$E357/'Contas a Receber'!$F357,IF(COUNT($C357:D357)&lt;'Contas a Receber'!$F357,'Contas a Receber'!$E357/'Contas a Receber'!$F357,"")))</f>
        <v>#N/A</v>
      </c>
      <c r="F357" s="17" t="e">
        <f>IF(VLOOKUP($B357,'Contas a Receber'!$C357:$G357,5,FALSE)&gt;F$1,"",IF(VLOOKUP($B357,'Contas a Receber'!$C357:$G357,5,FALSE)=F$1,'Contas a Receber'!$E357/'Contas a Receber'!$F357,IF(COUNT($C357:E357)&lt;'Contas a Receber'!$F357,'Contas a Receber'!$E357/'Contas a Receber'!$F357,"")))</f>
        <v>#N/A</v>
      </c>
      <c r="G357" s="17" t="e">
        <f>IF(VLOOKUP($B357,'Contas a Receber'!$C357:$G357,5,FALSE)&gt;G$1,"",IF(VLOOKUP($B357,'Contas a Receber'!$C357:$G357,5,FALSE)=G$1,'Contas a Receber'!$E357/'Contas a Receber'!$F357,IF(COUNT($C357:F357)&lt;'Contas a Receber'!$F357,'Contas a Receber'!$E357/'Contas a Receber'!$F357,"")))</f>
        <v>#N/A</v>
      </c>
      <c r="H357" s="17" t="e">
        <f>IF(VLOOKUP($B357,'Contas a Receber'!$C357:$G357,5,FALSE)&gt;H$1,"",IF(VLOOKUP($B357,'Contas a Receber'!$C357:$G357,5,FALSE)=H$1,'Contas a Receber'!$E357/'Contas a Receber'!$F357,IF(COUNT($C357:G357)&lt;'Contas a Receber'!$F357,'Contas a Receber'!$E357/'Contas a Receber'!$F357,"")))</f>
        <v>#N/A</v>
      </c>
      <c r="I357" s="17" t="e">
        <f>IF(VLOOKUP($B357,'Contas a Receber'!$C357:$G357,5,FALSE)&gt;I$1,"",IF(VLOOKUP($B357,'Contas a Receber'!$C357:$G357,5,FALSE)=I$1,'Contas a Receber'!$E357/'Contas a Receber'!$F357,IF(COUNT($C357:H357)&lt;'Contas a Receber'!$F357,'Contas a Receber'!$E357/'Contas a Receber'!$F357,"")))</f>
        <v>#N/A</v>
      </c>
      <c r="J357" s="17" t="e">
        <f>IF(VLOOKUP($B357,'Contas a Receber'!$C357:$G357,5,FALSE)&gt;J$1,"",IF(VLOOKUP($B357,'Contas a Receber'!$C357:$G357,5,FALSE)=J$1,'Contas a Receber'!$E357/'Contas a Receber'!$F357,IF(COUNT($C357:I357)&lt;'Contas a Receber'!$F357,'Contas a Receber'!$E357/'Contas a Receber'!$F357,"")))</f>
        <v>#N/A</v>
      </c>
      <c r="K357" s="17" t="e">
        <f>IF(VLOOKUP($B357,'Contas a Receber'!$C357:$G357,5,FALSE)&gt;K$1,"",IF(VLOOKUP($B357,'Contas a Receber'!$C357:$G357,5,FALSE)=K$1,'Contas a Receber'!$E357/'Contas a Receber'!$F357,IF(COUNT($C357:J357)&lt;'Contas a Receber'!$F357,'Contas a Receber'!$E357/'Contas a Receber'!$F357,"")))</f>
        <v>#N/A</v>
      </c>
      <c r="L357" s="17" t="e">
        <f>IF(VLOOKUP($B357,'Contas a Receber'!$C357:$G357,5,FALSE)&gt;L$1,"",IF(VLOOKUP($B357,'Contas a Receber'!$C357:$G357,5,FALSE)=L$1,'Contas a Receber'!$E357/'Contas a Receber'!$F357,IF(COUNT($C357:K357)&lt;'Contas a Receber'!$F357,'Contas a Receber'!$E357/'Contas a Receber'!$F357,"")))</f>
        <v>#N/A</v>
      </c>
      <c r="M357" s="17" t="e">
        <f>IF(VLOOKUP($B357,'Contas a Receber'!$C357:$G357,5,FALSE)&gt;M$1,"",IF(VLOOKUP($B357,'Contas a Receber'!$C357:$G357,5,FALSE)=M$1,'Contas a Receber'!$E357/'Contas a Receber'!$F357,IF(COUNT($C357:L357)&lt;'Contas a Receber'!$F357,'Contas a Receber'!$E357/'Contas a Receber'!$F357,"")))</f>
        <v>#N/A</v>
      </c>
      <c r="N357" s="17" t="e">
        <f>IF(VLOOKUP($B357,'Contas a Receber'!$C357:$G357,5,FALSE)&gt;N$1,"",IF(VLOOKUP($B357,'Contas a Receber'!$C357:$G357,5,FALSE)=N$1,'Contas a Receber'!$E357/'Contas a Receber'!$F357,IF(COUNT($C357:M357)&lt;'Contas a Receber'!$F357,'Contas a Receber'!$E357/'Contas a Receber'!$F357,"")))</f>
        <v>#N/A</v>
      </c>
    </row>
    <row r="358" spans="2:14">
      <c r="B358" s="17">
        <f>'Contas a Receber'!C358</f>
        <v>0</v>
      </c>
      <c r="C358" s="17" t="e">
        <f>IF(VLOOKUP($B358,'Contas a Receber'!$C358:$F358,2,FALSE)=C$2,'Contas a Receber'!$E358/'Contas a Receber'!$F358,"")</f>
        <v>#N/A</v>
      </c>
      <c r="D358" s="17" t="e">
        <f>IF(VLOOKUP($B358,'Contas a Receber'!$C358:$G358,5,FALSE)&gt;D$1,"",IF(VLOOKUP($B358,'Contas a Receber'!$C358:$G358,5,FALSE)=D$1,'Contas a Receber'!$E358/'Contas a Receber'!$F358,IF(COUNT($C358:C358)&lt;'Contas a Receber'!$F358,'Contas a Receber'!$E358/'Contas a Receber'!$F358,"")))</f>
        <v>#N/A</v>
      </c>
      <c r="E358" s="17" t="e">
        <f>IF(VLOOKUP($B358,'Contas a Receber'!$C358:$G358,5,FALSE)&gt;E$1,"",IF(VLOOKUP($B358,'Contas a Receber'!$C358:$G358,5,FALSE)=E$1,'Contas a Receber'!$E358/'Contas a Receber'!$F358,IF(COUNT($C358:D358)&lt;'Contas a Receber'!$F358,'Contas a Receber'!$E358/'Contas a Receber'!$F358,"")))</f>
        <v>#N/A</v>
      </c>
      <c r="F358" s="17" t="e">
        <f>IF(VLOOKUP($B358,'Contas a Receber'!$C358:$G358,5,FALSE)&gt;F$1,"",IF(VLOOKUP($B358,'Contas a Receber'!$C358:$G358,5,FALSE)=F$1,'Contas a Receber'!$E358/'Contas a Receber'!$F358,IF(COUNT($C358:E358)&lt;'Contas a Receber'!$F358,'Contas a Receber'!$E358/'Contas a Receber'!$F358,"")))</f>
        <v>#N/A</v>
      </c>
      <c r="G358" s="17" t="e">
        <f>IF(VLOOKUP($B358,'Contas a Receber'!$C358:$G358,5,FALSE)&gt;G$1,"",IF(VLOOKUP($B358,'Contas a Receber'!$C358:$G358,5,FALSE)=G$1,'Contas a Receber'!$E358/'Contas a Receber'!$F358,IF(COUNT($C358:F358)&lt;'Contas a Receber'!$F358,'Contas a Receber'!$E358/'Contas a Receber'!$F358,"")))</f>
        <v>#N/A</v>
      </c>
      <c r="H358" s="17" t="e">
        <f>IF(VLOOKUP($B358,'Contas a Receber'!$C358:$G358,5,FALSE)&gt;H$1,"",IF(VLOOKUP($B358,'Contas a Receber'!$C358:$G358,5,FALSE)=H$1,'Contas a Receber'!$E358/'Contas a Receber'!$F358,IF(COUNT($C358:G358)&lt;'Contas a Receber'!$F358,'Contas a Receber'!$E358/'Contas a Receber'!$F358,"")))</f>
        <v>#N/A</v>
      </c>
      <c r="I358" s="17" t="e">
        <f>IF(VLOOKUP($B358,'Contas a Receber'!$C358:$G358,5,FALSE)&gt;I$1,"",IF(VLOOKUP($B358,'Contas a Receber'!$C358:$G358,5,FALSE)=I$1,'Contas a Receber'!$E358/'Contas a Receber'!$F358,IF(COUNT($C358:H358)&lt;'Contas a Receber'!$F358,'Contas a Receber'!$E358/'Contas a Receber'!$F358,"")))</f>
        <v>#N/A</v>
      </c>
      <c r="J358" s="17" t="e">
        <f>IF(VLOOKUP($B358,'Contas a Receber'!$C358:$G358,5,FALSE)&gt;J$1,"",IF(VLOOKUP($B358,'Contas a Receber'!$C358:$G358,5,FALSE)=J$1,'Contas a Receber'!$E358/'Contas a Receber'!$F358,IF(COUNT($C358:I358)&lt;'Contas a Receber'!$F358,'Contas a Receber'!$E358/'Contas a Receber'!$F358,"")))</f>
        <v>#N/A</v>
      </c>
      <c r="K358" s="17" t="e">
        <f>IF(VLOOKUP($B358,'Contas a Receber'!$C358:$G358,5,FALSE)&gt;K$1,"",IF(VLOOKUP($B358,'Contas a Receber'!$C358:$G358,5,FALSE)=K$1,'Contas a Receber'!$E358/'Contas a Receber'!$F358,IF(COUNT($C358:J358)&lt;'Contas a Receber'!$F358,'Contas a Receber'!$E358/'Contas a Receber'!$F358,"")))</f>
        <v>#N/A</v>
      </c>
      <c r="L358" s="17" t="e">
        <f>IF(VLOOKUP($B358,'Contas a Receber'!$C358:$G358,5,FALSE)&gt;L$1,"",IF(VLOOKUP($B358,'Contas a Receber'!$C358:$G358,5,FALSE)=L$1,'Contas a Receber'!$E358/'Contas a Receber'!$F358,IF(COUNT($C358:K358)&lt;'Contas a Receber'!$F358,'Contas a Receber'!$E358/'Contas a Receber'!$F358,"")))</f>
        <v>#N/A</v>
      </c>
      <c r="M358" s="17" t="e">
        <f>IF(VLOOKUP($B358,'Contas a Receber'!$C358:$G358,5,FALSE)&gt;M$1,"",IF(VLOOKUP($B358,'Contas a Receber'!$C358:$G358,5,FALSE)=M$1,'Contas a Receber'!$E358/'Contas a Receber'!$F358,IF(COUNT($C358:L358)&lt;'Contas a Receber'!$F358,'Contas a Receber'!$E358/'Contas a Receber'!$F358,"")))</f>
        <v>#N/A</v>
      </c>
      <c r="N358" s="17" t="e">
        <f>IF(VLOOKUP($B358,'Contas a Receber'!$C358:$G358,5,FALSE)&gt;N$1,"",IF(VLOOKUP($B358,'Contas a Receber'!$C358:$G358,5,FALSE)=N$1,'Contas a Receber'!$E358/'Contas a Receber'!$F358,IF(COUNT($C358:M358)&lt;'Contas a Receber'!$F358,'Contas a Receber'!$E358/'Contas a Receber'!$F358,"")))</f>
        <v>#N/A</v>
      </c>
    </row>
    <row r="359" spans="2:14">
      <c r="B359" s="17">
        <f>'Contas a Receber'!C359</f>
        <v>0</v>
      </c>
      <c r="C359" s="17" t="e">
        <f>IF(VLOOKUP($B359,'Contas a Receber'!$C359:$F359,2,FALSE)=C$2,'Contas a Receber'!$E359/'Contas a Receber'!$F359,"")</f>
        <v>#N/A</v>
      </c>
      <c r="D359" s="17" t="e">
        <f>IF(VLOOKUP($B359,'Contas a Receber'!$C359:$G359,5,FALSE)&gt;D$1,"",IF(VLOOKUP($B359,'Contas a Receber'!$C359:$G359,5,FALSE)=D$1,'Contas a Receber'!$E359/'Contas a Receber'!$F359,IF(COUNT($C359:C359)&lt;'Contas a Receber'!$F359,'Contas a Receber'!$E359/'Contas a Receber'!$F359,"")))</f>
        <v>#N/A</v>
      </c>
      <c r="E359" s="17" t="e">
        <f>IF(VLOOKUP($B359,'Contas a Receber'!$C359:$G359,5,FALSE)&gt;E$1,"",IF(VLOOKUP($B359,'Contas a Receber'!$C359:$G359,5,FALSE)=E$1,'Contas a Receber'!$E359/'Contas a Receber'!$F359,IF(COUNT($C359:D359)&lt;'Contas a Receber'!$F359,'Contas a Receber'!$E359/'Contas a Receber'!$F359,"")))</f>
        <v>#N/A</v>
      </c>
      <c r="F359" s="17" t="e">
        <f>IF(VLOOKUP($B359,'Contas a Receber'!$C359:$G359,5,FALSE)&gt;F$1,"",IF(VLOOKUP($B359,'Contas a Receber'!$C359:$G359,5,FALSE)=F$1,'Contas a Receber'!$E359/'Contas a Receber'!$F359,IF(COUNT($C359:E359)&lt;'Contas a Receber'!$F359,'Contas a Receber'!$E359/'Contas a Receber'!$F359,"")))</f>
        <v>#N/A</v>
      </c>
      <c r="G359" s="17" t="e">
        <f>IF(VLOOKUP($B359,'Contas a Receber'!$C359:$G359,5,FALSE)&gt;G$1,"",IF(VLOOKUP($B359,'Contas a Receber'!$C359:$G359,5,FALSE)=G$1,'Contas a Receber'!$E359/'Contas a Receber'!$F359,IF(COUNT($C359:F359)&lt;'Contas a Receber'!$F359,'Contas a Receber'!$E359/'Contas a Receber'!$F359,"")))</f>
        <v>#N/A</v>
      </c>
      <c r="H359" s="17" t="e">
        <f>IF(VLOOKUP($B359,'Contas a Receber'!$C359:$G359,5,FALSE)&gt;H$1,"",IF(VLOOKUP($B359,'Contas a Receber'!$C359:$G359,5,FALSE)=H$1,'Contas a Receber'!$E359/'Contas a Receber'!$F359,IF(COUNT($C359:G359)&lt;'Contas a Receber'!$F359,'Contas a Receber'!$E359/'Contas a Receber'!$F359,"")))</f>
        <v>#N/A</v>
      </c>
      <c r="I359" s="17" t="e">
        <f>IF(VLOOKUP($B359,'Contas a Receber'!$C359:$G359,5,FALSE)&gt;I$1,"",IF(VLOOKUP($B359,'Contas a Receber'!$C359:$G359,5,FALSE)=I$1,'Contas a Receber'!$E359/'Contas a Receber'!$F359,IF(COUNT($C359:H359)&lt;'Contas a Receber'!$F359,'Contas a Receber'!$E359/'Contas a Receber'!$F359,"")))</f>
        <v>#N/A</v>
      </c>
      <c r="J359" s="17" t="e">
        <f>IF(VLOOKUP($B359,'Contas a Receber'!$C359:$G359,5,FALSE)&gt;J$1,"",IF(VLOOKUP($B359,'Contas a Receber'!$C359:$G359,5,FALSE)=J$1,'Contas a Receber'!$E359/'Contas a Receber'!$F359,IF(COUNT($C359:I359)&lt;'Contas a Receber'!$F359,'Contas a Receber'!$E359/'Contas a Receber'!$F359,"")))</f>
        <v>#N/A</v>
      </c>
      <c r="K359" s="17" t="e">
        <f>IF(VLOOKUP($B359,'Contas a Receber'!$C359:$G359,5,FALSE)&gt;K$1,"",IF(VLOOKUP($B359,'Contas a Receber'!$C359:$G359,5,FALSE)=K$1,'Contas a Receber'!$E359/'Contas a Receber'!$F359,IF(COUNT($C359:J359)&lt;'Contas a Receber'!$F359,'Contas a Receber'!$E359/'Contas a Receber'!$F359,"")))</f>
        <v>#N/A</v>
      </c>
      <c r="L359" s="17" t="e">
        <f>IF(VLOOKUP($B359,'Contas a Receber'!$C359:$G359,5,FALSE)&gt;L$1,"",IF(VLOOKUP($B359,'Contas a Receber'!$C359:$G359,5,FALSE)=L$1,'Contas a Receber'!$E359/'Contas a Receber'!$F359,IF(COUNT($C359:K359)&lt;'Contas a Receber'!$F359,'Contas a Receber'!$E359/'Contas a Receber'!$F359,"")))</f>
        <v>#N/A</v>
      </c>
      <c r="M359" s="17" t="e">
        <f>IF(VLOOKUP($B359,'Contas a Receber'!$C359:$G359,5,FALSE)&gt;M$1,"",IF(VLOOKUP($B359,'Contas a Receber'!$C359:$G359,5,FALSE)=M$1,'Contas a Receber'!$E359/'Contas a Receber'!$F359,IF(COUNT($C359:L359)&lt;'Contas a Receber'!$F359,'Contas a Receber'!$E359/'Contas a Receber'!$F359,"")))</f>
        <v>#N/A</v>
      </c>
      <c r="N359" s="17" t="e">
        <f>IF(VLOOKUP($B359,'Contas a Receber'!$C359:$G359,5,FALSE)&gt;N$1,"",IF(VLOOKUP($B359,'Contas a Receber'!$C359:$G359,5,FALSE)=N$1,'Contas a Receber'!$E359/'Contas a Receber'!$F359,IF(COUNT($C359:M359)&lt;'Contas a Receber'!$F359,'Contas a Receber'!$E359/'Contas a Receber'!$F359,"")))</f>
        <v>#N/A</v>
      </c>
    </row>
    <row r="360" spans="2:14">
      <c r="B360" s="17">
        <f>'Contas a Receber'!C360</f>
        <v>0</v>
      </c>
      <c r="C360" s="17" t="e">
        <f>IF(VLOOKUP($B360,'Contas a Receber'!$C360:$F360,2,FALSE)=C$2,'Contas a Receber'!$E360/'Contas a Receber'!$F360,"")</f>
        <v>#N/A</v>
      </c>
      <c r="D360" s="17" t="e">
        <f>IF(VLOOKUP($B360,'Contas a Receber'!$C360:$G360,5,FALSE)&gt;D$1,"",IF(VLOOKUP($B360,'Contas a Receber'!$C360:$G360,5,FALSE)=D$1,'Contas a Receber'!$E360/'Contas a Receber'!$F360,IF(COUNT($C360:C360)&lt;'Contas a Receber'!$F360,'Contas a Receber'!$E360/'Contas a Receber'!$F360,"")))</f>
        <v>#N/A</v>
      </c>
      <c r="E360" s="17" t="e">
        <f>IF(VLOOKUP($B360,'Contas a Receber'!$C360:$G360,5,FALSE)&gt;E$1,"",IF(VLOOKUP($B360,'Contas a Receber'!$C360:$G360,5,FALSE)=E$1,'Contas a Receber'!$E360/'Contas a Receber'!$F360,IF(COUNT($C360:D360)&lt;'Contas a Receber'!$F360,'Contas a Receber'!$E360/'Contas a Receber'!$F360,"")))</f>
        <v>#N/A</v>
      </c>
      <c r="F360" s="17" t="e">
        <f>IF(VLOOKUP($B360,'Contas a Receber'!$C360:$G360,5,FALSE)&gt;F$1,"",IF(VLOOKUP($B360,'Contas a Receber'!$C360:$G360,5,FALSE)=F$1,'Contas a Receber'!$E360/'Contas a Receber'!$F360,IF(COUNT($C360:E360)&lt;'Contas a Receber'!$F360,'Contas a Receber'!$E360/'Contas a Receber'!$F360,"")))</f>
        <v>#N/A</v>
      </c>
      <c r="G360" s="17" t="e">
        <f>IF(VLOOKUP($B360,'Contas a Receber'!$C360:$G360,5,FALSE)&gt;G$1,"",IF(VLOOKUP($B360,'Contas a Receber'!$C360:$G360,5,FALSE)=G$1,'Contas a Receber'!$E360/'Contas a Receber'!$F360,IF(COUNT($C360:F360)&lt;'Contas a Receber'!$F360,'Contas a Receber'!$E360/'Contas a Receber'!$F360,"")))</f>
        <v>#N/A</v>
      </c>
      <c r="H360" s="17" t="e">
        <f>IF(VLOOKUP($B360,'Contas a Receber'!$C360:$G360,5,FALSE)&gt;H$1,"",IF(VLOOKUP($B360,'Contas a Receber'!$C360:$G360,5,FALSE)=H$1,'Contas a Receber'!$E360/'Contas a Receber'!$F360,IF(COUNT($C360:G360)&lt;'Contas a Receber'!$F360,'Contas a Receber'!$E360/'Contas a Receber'!$F360,"")))</f>
        <v>#N/A</v>
      </c>
      <c r="I360" s="17" t="e">
        <f>IF(VLOOKUP($B360,'Contas a Receber'!$C360:$G360,5,FALSE)&gt;I$1,"",IF(VLOOKUP($B360,'Contas a Receber'!$C360:$G360,5,FALSE)=I$1,'Contas a Receber'!$E360/'Contas a Receber'!$F360,IF(COUNT($C360:H360)&lt;'Contas a Receber'!$F360,'Contas a Receber'!$E360/'Contas a Receber'!$F360,"")))</f>
        <v>#N/A</v>
      </c>
      <c r="J360" s="17" t="e">
        <f>IF(VLOOKUP($B360,'Contas a Receber'!$C360:$G360,5,FALSE)&gt;J$1,"",IF(VLOOKUP($B360,'Contas a Receber'!$C360:$G360,5,FALSE)=J$1,'Contas a Receber'!$E360/'Contas a Receber'!$F360,IF(COUNT($C360:I360)&lt;'Contas a Receber'!$F360,'Contas a Receber'!$E360/'Contas a Receber'!$F360,"")))</f>
        <v>#N/A</v>
      </c>
      <c r="K360" s="17" t="e">
        <f>IF(VLOOKUP($B360,'Contas a Receber'!$C360:$G360,5,FALSE)&gt;K$1,"",IF(VLOOKUP($B360,'Contas a Receber'!$C360:$G360,5,FALSE)=K$1,'Contas a Receber'!$E360/'Contas a Receber'!$F360,IF(COUNT($C360:J360)&lt;'Contas a Receber'!$F360,'Contas a Receber'!$E360/'Contas a Receber'!$F360,"")))</f>
        <v>#N/A</v>
      </c>
      <c r="L360" s="17" t="e">
        <f>IF(VLOOKUP($B360,'Contas a Receber'!$C360:$G360,5,FALSE)&gt;L$1,"",IF(VLOOKUP($B360,'Contas a Receber'!$C360:$G360,5,FALSE)=L$1,'Contas a Receber'!$E360/'Contas a Receber'!$F360,IF(COUNT($C360:K360)&lt;'Contas a Receber'!$F360,'Contas a Receber'!$E360/'Contas a Receber'!$F360,"")))</f>
        <v>#N/A</v>
      </c>
      <c r="M360" s="17" t="e">
        <f>IF(VLOOKUP($B360,'Contas a Receber'!$C360:$G360,5,FALSE)&gt;M$1,"",IF(VLOOKUP($B360,'Contas a Receber'!$C360:$G360,5,FALSE)=M$1,'Contas a Receber'!$E360/'Contas a Receber'!$F360,IF(COUNT($C360:L360)&lt;'Contas a Receber'!$F360,'Contas a Receber'!$E360/'Contas a Receber'!$F360,"")))</f>
        <v>#N/A</v>
      </c>
      <c r="N360" s="17" t="e">
        <f>IF(VLOOKUP($B360,'Contas a Receber'!$C360:$G360,5,FALSE)&gt;N$1,"",IF(VLOOKUP($B360,'Contas a Receber'!$C360:$G360,5,FALSE)=N$1,'Contas a Receber'!$E360/'Contas a Receber'!$F360,IF(COUNT($C360:M360)&lt;'Contas a Receber'!$F360,'Contas a Receber'!$E360/'Contas a Receber'!$F360,"")))</f>
        <v>#N/A</v>
      </c>
    </row>
    <row r="361" spans="2:14">
      <c r="B361" s="17">
        <f>'Contas a Receber'!C361</f>
        <v>0</v>
      </c>
      <c r="C361" s="17" t="e">
        <f>IF(VLOOKUP($B361,'Contas a Receber'!$C361:$F361,2,FALSE)=C$2,'Contas a Receber'!$E361/'Contas a Receber'!$F361,"")</f>
        <v>#N/A</v>
      </c>
      <c r="D361" s="17" t="e">
        <f>IF(VLOOKUP($B361,'Contas a Receber'!$C361:$G361,5,FALSE)&gt;D$1,"",IF(VLOOKUP($B361,'Contas a Receber'!$C361:$G361,5,FALSE)=D$1,'Contas a Receber'!$E361/'Contas a Receber'!$F361,IF(COUNT($C361:C361)&lt;'Contas a Receber'!$F361,'Contas a Receber'!$E361/'Contas a Receber'!$F361,"")))</f>
        <v>#N/A</v>
      </c>
      <c r="E361" s="17" t="e">
        <f>IF(VLOOKUP($B361,'Contas a Receber'!$C361:$G361,5,FALSE)&gt;E$1,"",IF(VLOOKUP($B361,'Contas a Receber'!$C361:$G361,5,FALSE)=E$1,'Contas a Receber'!$E361/'Contas a Receber'!$F361,IF(COUNT($C361:D361)&lt;'Contas a Receber'!$F361,'Contas a Receber'!$E361/'Contas a Receber'!$F361,"")))</f>
        <v>#N/A</v>
      </c>
      <c r="F361" s="17" t="e">
        <f>IF(VLOOKUP($B361,'Contas a Receber'!$C361:$G361,5,FALSE)&gt;F$1,"",IF(VLOOKUP($B361,'Contas a Receber'!$C361:$G361,5,FALSE)=F$1,'Contas a Receber'!$E361/'Contas a Receber'!$F361,IF(COUNT($C361:E361)&lt;'Contas a Receber'!$F361,'Contas a Receber'!$E361/'Contas a Receber'!$F361,"")))</f>
        <v>#N/A</v>
      </c>
      <c r="G361" s="17" t="e">
        <f>IF(VLOOKUP($B361,'Contas a Receber'!$C361:$G361,5,FALSE)&gt;G$1,"",IF(VLOOKUP($B361,'Contas a Receber'!$C361:$G361,5,FALSE)=G$1,'Contas a Receber'!$E361/'Contas a Receber'!$F361,IF(COUNT($C361:F361)&lt;'Contas a Receber'!$F361,'Contas a Receber'!$E361/'Contas a Receber'!$F361,"")))</f>
        <v>#N/A</v>
      </c>
      <c r="H361" s="17" t="e">
        <f>IF(VLOOKUP($B361,'Contas a Receber'!$C361:$G361,5,FALSE)&gt;H$1,"",IF(VLOOKUP($B361,'Contas a Receber'!$C361:$G361,5,FALSE)=H$1,'Contas a Receber'!$E361/'Contas a Receber'!$F361,IF(COUNT($C361:G361)&lt;'Contas a Receber'!$F361,'Contas a Receber'!$E361/'Contas a Receber'!$F361,"")))</f>
        <v>#N/A</v>
      </c>
      <c r="I361" s="17" t="e">
        <f>IF(VLOOKUP($B361,'Contas a Receber'!$C361:$G361,5,FALSE)&gt;I$1,"",IF(VLOOKUP($B361,'Contas a Receber'!$C361:$G361,5,FALSE)=I$1,'Contas a Receber'!$E361/'Contas a Receber'!$F361,IF(COUNT($C361:H361)&lt;'Contas a Receber'!$F361,'Contas a Receber'!$E361/'Contas a Receber'!$F361,"")))</f>
        <v>#N/A</v>
      </c>
      <c r="J361" s="17" t="e">
        <f>IF(VLOOKUP($B361,'Contas a Receber'!$C361:$G361,5,FALSE)&gt;J$1,"",IF(VLOOKUP($B361,'Contas a Receber'!$C361:$G361,5,FALSE)=J$1,'Contas a Receber'!$E361/'Contas a Receber'!$F361,IF(COUNT($C361:I361)&lt;'Contas a Receber'!$F361,'Contas a Receber'!$E361/'Contas a Receber'!$F361,"")))</f>
        <v>#N/A</v>
      </c>
      <c r="K361" s="17" t="e">
        <f>IF(VLOOKUP($B361,'Contas a Receber'!$C361:$G361,5,FALSE)&gt;K$1,"",IF(VLOOKUP($B361,'Contas a Receber'!$C361:$G361,5,FALSE)=K$1,'Contas a Receber'!$E361/'Contas a Receber'!$F361,IF(COUNT($C361:J361)&lt;'Contas a Receber'!$F361,'Contas a Receber'!$E361/'Contas a Receber'!$F361,"")))</f>
        <v>#N/A</v>
      </c>
      <c r="L361" s="17" t="e">
        <f>IF(VLOOKUP($B361,'Contas a Receber'!$C361:$G361,5,FALSE)&gt;L$1,"",IF(VLOOKUP($B361,'Contas a Receber'!$C361:$G361,5,FALSE)=L$1,'Contas a Receber'!$E361/'Contas a Receber'!$F361,IF(COUNT($C361:K361)&lt;'Contas a Receber'!$F361,'Contas a Receber'!$E361/'Contas a Receber'!$F361,"")))</f>
        <v>#N/A</v>
      </c>
      <c r="M361" s="17" t="e">
        <f>IF(VLOOKUP($B361,'Contas a Receber'!$C361:$G361,5,FALSE)&gt;M$1,"",IF(VLOOKUP($B361,'Contas a Receber'!$C361:$G361,5,FALSE)=M$1,'Contas a Receber'!$E361/'Contas a Receber'!$F361,IF(COUNT($C361:L361)&lt;'Contas a Receber'!$F361,'Contas a Receber'!$E361/'Contas a Receber'!$F361,"")))</f>
        <v>#N/A</v>
      </c>
      <c r="N361" s="17" t="e">
        <f>IF(VLOOKUP($B361,'Contas a Receber'!$C361:$G361,5,FALSE)&gt;N$1,"",IF(VLOOKUP($B361,'Contas a Receber'!$C361:$G361,5,FALSE)=N$1,'Contas a Receber'!$E361/'Contas a Receber'!$F361,IF(COUNT($C361:M361)&lt;'Contas a Receber'!$F361,'Contas a Receber'!$E361/'Contas a Receber'!$F361,"")))</f>
        <v>#N/A</v>
      </c>
    </row>
    <row r="362" spans="2:14">
      <c r="B362" s="17">
        <f>'Contas a Receber'!C362</f>
        <v>0</v>
      </c>
      <c r="C362" s="17" t="e">
        <f>IF(VLOOKUP($B362,'Contas a Receber'!$C362:$F362,2,FALSE)=C$2,'Contas a Receber'!$E362/'Contas a Receber'!$F362,"")</f>
        <v>#N/A</v>
      </c>
      <c r="D362" s="17" t="e">
        <f>IF(VLOOKUP($B362,'Contas a Receber'!$C362:$G362,5,FALSE)&gt;D$1,"",IF(VLOOKUP($B362,'Contas a Receber'!$C362:$G362,5,FALSE)=D$1,'Contas a Receber'!$E362/'Contas a Receber'!$F362,IF(COUNT($C362:C362)&lt;'Contas a Receber'!$F362,'Contas a Receber'!$E362/'Contas a Receber'!$F362,"")))</f>
        <v>#N/A</v>
      </c>
      <c r="E362" s="17" t="e">
        <f>IF(VLOOKUP($B362,'Contas a Receber'!$C362:$G362,5,FALSE)&gt;E$1,"",IF(VLOOKUP($B362,'Contas a Receber'!$C362:$G362,5,FALSE)=E$1,'Contas a Receber'!$E362/'Contas a Receber'!$F362,IF(COUNT($C362:D362)&lt;'Contas a Receber'!$F362,'Contas a Receber'!$E362/'Contas a Receber'!$F362,"")))</f>
        <v>#N/A</v>
      </c>
      <c r="F362" s="17" t="e">
        <f>IF(VLOOKUP($B362,'Contas a Receber'!$C362:$G362,5,FALSE)&gt;F$1,"",IF(VLOOKUP($B362,'Contas a Receber'!$C362:$G362,5,FALSE)=F$1,'Contas a Receber'!$E362/'Contas a Receber'!$F362,IF(COUNT($C362:E362)&lt;'Contas a Receber'!$F362,'Contas a Receber'!$E362/'Contas a Receber'!$F362,"")))</f>
        <v>#N/A</v>
      </c>
      <c r="G362" s="17" t="e">
        <f>IF(VLOOKUP($B362,'Contas a Receber'!$C362:$G362,5,FALSE)&gt;G$1,"",IF(VLOOKUP($B362,'Contas a Receber'!$C362:$G362,5,FALSE)=G$1,'Contas a Receber'!$E362/'Contas a Receber'!$F362,IF(COUNT($C362:F362)&lt;'Contas a Receber'!$F362,'Contas a Receber'!$E362/'Contas a Receber'!$F362,"")))</f>
        <v>#N/A</v>
      </c>
      <c r="H362" s="17" t="e">
        <f>IF(VLOOKUP($B362,'Contas a Receber'!$C362:$G362,5,FALSE)&gt;H$1,"",IF(VLOOKUP($B362,'Contas a Receber'!$C362:$G362,5,FALSE)=H$1,'Contas a Receber'!$E362/'Contas a Receber'!$F362,IF(COUNT($C362:G362)&lt;'Contas a Receber'!$F362,'Contas a Receber'!$E362/'Contas a Receber'!$F362,"")))</f>
        <v>#N/A</v>
      </c>
      <c r="I362" s="17" t="e">
        <f>IF(VLOOKUP($B362,'Contas a Receber'!$C362:$G362,5,FALSE)&gt;I$1,"",IF(VLOOKUP($B362,'Contas a Receber'!$C362:$G362,5,FALSE)=I$1,'Contas a Receber'!$E362/'Contas a Receber'!$F362,IF(COUNT($C362:H362)&lt;'Contas a Receber'!$F362,'Contas a Receber'!$E362/'Contas a Receber'!$F362,"")))</f>
        <v>#N/A</v>
      </c>
      <c r="J362" s="17" t="e">
        <f>IF(VLOOKUP($B362,'Contas a Receber'!$C362:$G362,5,FALSE)&gt;J$1,"",IF(VLOOKUP($B362,'Contas a Receber'!$C362:$G362,5,FALSE)=J$1,'Contas a Receber'!$E362/'Contas a Receber'!$F362,IF(COUNT($C362:I362)&lt;'Contas a Receber'!$F362,'Contas a Receber'!$E362/'Contas a Receber'!$F362,"")))</f>
        <v>#N/A</v>
      </c>
      <c r="K362" s="17" t="e">
        <f>IF(VLOOKUP($B362,'Contas a Receber'!$C362:$G362,5,FALSE)&gt;K$1,"",IF(VLOOKUP($B362,'Contas a Receber'!$C362:$G362,5,FALSE)=K$1,'Contas a Receber'!$E362/'Contas a Receber'!$F362,IF(COUNT($C362:J362)&lt;'Contas a Receber'!$F362,'Contas a Receber'!$E362/'Contas a Receber'!$F362,"")))</f>
        <v>#N/A</v>
      </c>
      <c r="L362" s="17" t="e">
        <f>IF(VLOOKUP($B362,'Contas a Receber'!$C362:$G362,5,FALSE)&gt;L$1,"",IF(VLOOKUP($B362,'Contas a Receber'!$C362:$G362,5,FALSE)=L$1,'Contas a Receber'!$E362/'Contas a Receber'!$F362,IF(COUNT($C362:K362)&lt;'Contas a Receber'!$F362,'Contas a Receber'!$E362/'Contas a Receber'!$F362,"")))</f>
        <v>#N/A</v>
      </c>
      <c r="M362" s="17" t="e">
        <f>IF(VLOOKUP($B362,'Contas a Receber'!$C362:$G362,5,FALSE)&gt;M$1,"",IF(VLOOKUP($B362,'Contas a Receber'!$C362:$G362,5,FALSE)=M$1,'Contas a Receber'!$E362/'Contas a Receber'!$F362,IF(COUNT($C362:L362)&lt;'Contas a Receber'!$F362,'Contas a Receber'!$E362/'Contas a Receber'!$F362,"")))</f>
        <v>#N/A</v>
      </c>
      <c r="N362" s="17" t="e">
        <f>IF(VLOOKUP($B362,'Contas a Receber'!$C362:$G362,5,FALSE)&gt;N$1,"",IF(VLOOKUP($B362,'Contas a Receber'!$C362:$G362,5,FALSE)=N$1,'Contas a Receber'!$E362/'Contas a Receber'!$F362,IF(COUNT($C362:M362)&lt;'Contas a Receber'!$F362,'Contas a Receber'!$E362/'Contas a Receber'!$F362,"")))</f>
        <v>#N/A</v>
      </c>
    </row>
    <row r="363" spans="2:14">
      <c r="B363" s="17">
        <f>'Contas a Receber'!C363</f>
        <v>0</v>
      </c>
      <c r="C363" s="17" t="e">
        <f>IF(VLOOKUP($B363,'Contas a Receber'!$C363:$F363,2,FALSE)=C$2,'Contas a Receber'!$E363/'Contas a Receber'!$F363,"")</f>
        <v>#N/A</v>
      </c>
      <c r="D363" s="17" t="e">
        <f>IF(VLOOKUP($B363,'Contas a Receber'!$C363:$G363,5,FALSE)&gt;D$1,"",IF(VLOOKUP($B363,'Contas a Receber'!$C363:$G363,5,FALSE)=D$1,'Contas a Receber'!$E363/'Contas a Receber'!$F363,IF(COUNT($C363:C363)&lt;'Contas a Receber'!$F363,'Contas a Receber'!$E363/'Contas a Receber'!$F363,"")))</f>
        <v>#N/A</v>
      </c>
      <c r="E363" s="17" t="e">
        <f>IF(VLOOKUP($B363,'Contas a Receber'!$C363:$G363,5,FALSE)&gt;E$1,"",IF(VLOOKUP($B363,'Contas a Receber'!$C363:$G363,5,FALSE)=E$1,'Contas a Receber'!$E363/'Contas a Receber'!$F363,IF(COUNT($C363:D363)&lt;'Contas a Receber'!$F363,'Contas a Receber'!$E363/'Contas a Receber'!$F363,"")))</f>
        <v>#N/A</v>
      </c>
      <c r="F363" s="17" t="e">
        <f>IF(VLOOKUP($B363,'Contas a Receber'!$C363:$G363,5,FALSE)&gt;F$1,"",IF(VLOOKUP($B363,'Contas a Receber'!$C363:$G363,5,FALSE)=F$1,'Contas a Receber'!$E363/'Contas a Receber'!$F363,IF(COUNT($C363:E363)&lt;'Contas a Receber'!$F363,'Contas a Receber'!$E363/'Contas a Receber'!$F363,"")))</f>
        <v>#N/A</v>
      </c>
      <c r="G363" s="17" t="e">
        <f>IF(VLOOKUP($B363,'Contas a Receber'!$C363:$G363,5,FALSE)&gt;G$1,"",IF(VLOOKUP($B363,'Contas a Receber'!$C363:$G363,5,FALSE)=G$1,'Contas a Receber'!$E363/'Contas a Receber'!$F363,IF(COUNT($C363:F363)&lt;'Contas a Receber'!$F363,'Contas a Receber'!$E363/'Contas a Receber'!$F363,"")))</f>
        <v>#N/A</v>
      </c>
      <c r="H363" s="17" t="e">
        <f>IF(VLOOKUP($B363,'Contas a Receber'!$C363:$G363,5,FALSE)&gt;H$1,"",IF(VLOOKUP($B363,'Contas a Receber'!$C363:$G363,5,FALSE)=H$1,'Contas a Receber'!$E363/'Contas a Receber'!$F363,IF(COUNT($C363:G363)&lt;'Contas a Receber'!$F363,'Contas a Receber'!$E363/'Contas a Receber'!$F363,"")))</f>
        <v>#N/A</v>
      </c>
      <c r="I363" s="17" t="e">
        <f>IF(VLOOKUP($B363,'Contas a Receber'!$C363:$G363,5,FALSE)&gt;I$1,"",IF(VLOOKUP($B363,'Contas a Receber'!$C363:$G363,5,FALSE)=I$1,'Contas a Receber'!$E363/'Contas a Receber'!$F363,IF(COUNT($C363:H363)&lt;'Contas a Receber'!$F363,'Contas a Receber'!$E363/'Contas a Receber'!$F363,"")))</f>
        <v>#N/A</v>
      </c>
      <c r="J363" s="17" t="e">
        <f>IF(VLOOKUP($B363,'Contas a Receber'!$C363:$G363,5,FALSE)&gt;J$1,"",IF(VLOOKUP($B363,'Contas a Receber'!$C363:$G363,5,FALSE)=J$1,'Contas a Receber'!$E363/'Contas a Receber'!$F363,IF(COUNT($C363:I363)&lt;'Contas a Receber'!$F363,'Contas a Receber'!$E363/'Contas a Receber'!$F363,"")))</f>
        <v>#N/A</v>
      </c>
      <c r="K363" s="17" t="e">
        <f>IF(VLOOKUP($B363,'Contas a Receber'!$C363:$G363,5,FALSE)&gt;K$1,"",IF(VLOOKUP($B363,'Contas a Receber'!$C363:$G363,5,FALSE)=K$1,'Contas a Receber'!$E363/'Contas a Receber'!$F363,IF(COUNT($C363:J363)&lt;'Contas a Receber'!$F363,'Contas a Receber'!$E363/'Contas a Receber'!$F363,"")))</f>
        <v>#N/A</v>
      </c>
      <c r="L363" s="17" t="e">
        <f>IF(VLOOKUP($B363,'Contas a Receber'!$C363:$G363,5,FALSE)&gt;L$1,"",IF(VLOOKUP($B363,'Contas a Receber'!$C363:$G363,5,FALSE)=L$1,'Contas a Receber'!$E363/'Contas a Receber'!$F363,IF(COUNT($C363:K363)&lt;'Contas a Receber'!$F363,'Contas a Receber'!$E363/'Contas a Receber'!$F363,"")))</f>
        <v>#N/A</v>
      </c>
      <c r="M363" s="17" t="e">
        <f>IF(VLOOKUP($B363,'Contas a Receber'!$C363:$G363,5,FALSE)&gt;M$1,"",IF(VLOOKUP($B363,'Contas a Receber'!$C363:$G363,5,FALSE)=M$1,'Contas a Receber'!$E363/'Contas a Receber'!$F363,IF(COUNT($C363:L363)&lt;'Contas a Receber'!$F363,'Contas a Receber'!$E363/'Contas a Receber'!$F363,"")))</f>
        <v>#N/A</v>
      </c>
      <c r="N363" s="17" t="e">
        <f>IF(VLOOKUP($B363,'Contas a Receber'!$C363:$G363,5,FALSE)&gt;N$1,"",IF(VLOOKUP($B363,'Contas a Receber'!$C363:$G363,5,FALSE)=N$1,'Contas a Receber'!$E363/'Contas a Receber'!$F363,IF(COUNT($C363:M363)&lt;'Contas a Receber'!$F363,'Contas a Receber'!$E363/'Contas a Receber'!$F363,"")))</f>
        <v>#N/A</v>
      </c>
    </row>
    <row r="364" spans="2:14">
      <c r="B364" s="17">
        <f>'Contas a Receber'!C364</f>
        <v>0</v>
      </c>
      <c r="C364" s="17" t="e">
        <f>IF(VLOOKUP($B364,'Contas a Receber'!$C364:$F364,2,FALSE)=C$2,'Contas a Receber'!$E364/'Contas a Receber'!$F364,"")</f>
        <v>#N/A</v>
      </c>
      <c r="D364" s="17" t="e">
        <f>IF(VLOOKUP($B364,'Contas a Receber'!$C364:$G364,5,FALSE)&gt;D$1,"",IF(VLOOKUP($B364,'Contas a Receber'!$C364:$G364,5,FALSE)=D$1,'Contas a Receber'!$E364/'Contas a Receber'!$F364,IF(COUNT($C364:C364)&lt;'Contas a Receber'!$F364,'Contas a Receber'!$E364/'Contas a Receber'!$F364,"")))</f>
        <v>#N/A</v>
      </c>
      <c r="E364" s="17" t="e">
        <f>IF(VLOOKUP($B364,'Contas a Receber'!$C364:$G364,5,FALSE)&gt;E$1,"",IF(VLOOKUP($B364,'Contas a Receber'!$C364:$G364,5,FALSE)=E$1,'Contas a Receber'!$E364/'Contas a Receber'!$F364,IF(COUNT($C364:D364)&lt;'Contas a Receber'!$F364,'Contas a Receber'!$E364/'Contas a Receber'!$F364,"")))</f>
        <v>#N/A</v>
      </c>
      <c r="F364" s="17" t="e">
        <f>IF(VLOOKUP($B364,'Contas a Receber'!$C364:$G364,5,FALSE)&gt;F$1,"",IF(VLOOKUP($B364,'Contas a Receber'!$C364:$G364,5,FALSE)=F$1,'Contas a Receber'!$E364/'Contas a Receber'!$F364,IF(COUNT($C364:E364)&lt;'Contas a Receber'!$F364,'Contas a Receber'!$E364/'Contas a Receber'!$F364,"")))</f>
        <v>#N/A</v>
      </c>
      <c r="G364" s="17" t="e">
        <f>IF(VLOOKUP($B364,'Contas a Receber'!$C364:$G364,5,FALSE)&gt;G$1,"",IF(VLOOKUP($B364,'Contas a Receber'!$C364:$G364,5,FALSE)=G$1,'Contas a Receber'!$E364/'Contas a Receber'!$F364,IF(COUNT($C364:F364)&lt;'Contas a Receber'!$F364,'Contas a Receber'!$E364/'Contas a Receber'!$F364,"")))</f>
        <v>#N/A</v>
      </c>
      <c r="H364" s="17" t="e">
        <f>IF(VLOOKUP($B364,'Contas a Receber'!$C364:$G364,5,FALSE)&gt;H$1,"",IF(VLOOKUP($B364,'Contas a Receber'!$C364:$G364,5,FALSE)=H$1,'Contas a Receber'!$E364/'Contas a Receber'!$F364,IF(COUNT($C364:G364)&lt;'Contas a Receber'!$F364,'Contas a Receber'!$E364/'Contas a Receber'!$F364,"")))</f>
        <v>#N/A</v>
      </c>
      <c r="I364" s="17" t="e">
        <f>IF(VLOOKUP($B364,'Contas a Receber'!$C364:$G364,5,FALSE)&gt;I$1,"",IF(VLOOKUP($B364,'Contas a Receber'!$C364:$G364,5,FALSE)=I$1,'Contas a Receber'!$E364/'Contas a Receber'!$F364,IF(COUNT($C364:H364)&lt;'Contas a Receber'!$F364,'Contas a Receber'!$E364/'Contas a Receber'!$F364,"")))</f>
        <v>#N/A</v>
      </c>
      <c r="J364" s="17" t="e">
        <f>IF(VLOOKUP($B364,'Contas a Receber'!$C364:$G364,5,FALSE)&gt;J$1,"",IF(VLOOKUP($B364,'Contas a Receber'!$C364:$G364,5,FALSE)=J$1,'Contas a Receber'!$E364/'Contas a Receber'!$F364,IF(COUNT($C364:I364)&lt;'Contas a Receber'!$F364,'Contas a Receber'!$E364/'Contas a Receber'!$F364,"")))</f>
        <v>#N/A</v>
      </c>
      <c r="K364" s="17" t="e">
        <f>IF(VLOOKUP($B364,'Contas a Receber'!$C364:$G364,5,FALSE)&gt;K$1,"",IF(VLOOKUP($B364,'Contas a Receber'!$C364:$G364,5,FALSE)=K$1,'Contas a Receber'!$E364/'Contas a Receber'!$F364,IF(COUNT($C364:J364)&lt;'Contas a Receber'!$F364,'Contas a Receber'!$E364/'Contas a Receber'!$F364,"")))</f>
        <v>#N/A</v>
      </c>
      <c r="L364" s="17" t="e">
        <f>IF(VLOOKUP($B364,'Contas a Receber'!$C364:$G364,5,FALSE)&gt;L$1,"",IF(VLOOKUP($B364,'Contas a Receber'!$C364:$G364,5,FALSE)=L$1,'Contas a Receber'!$E364/'Contas a Receber'!$F364,IF(COUNT($C364:K364)&lt;'Contas a Receber'!$F364,'Contas a Receber'!$E364/'Contas a Receber'!$F364,"")))</f>
        <v>#N/A</v>
      </c>
      <c r="M364" s="17" t="e">
        <f>IF(VLOOKUP($B364,'Contas a Receber'!$C364:$G364,5,FALSE)&gt;M$1,"",IF(VLOOKUP($B364,'Contas a Receber'!$C364:$G364,5,FALSE)=M$1,'Contas a Receber'!$E364/'Contas a Receber'!$F364,IF(COUNT($C364:L364)&lt;'Contas a Receber'!$F364,'Contas a Receber'!$E364/'Contas a Receber'!$F364,"")))</f>
        <v>#N/A</v>
      </c>
      <c r="N364" s="17" t="e">
        <f>IF(VLOOKUP($B364,'Contas a Receber'!$C364:$G364,5,FALSE)&gt;N$1,"",IF(VLOOKUP($B364,'Contas a Receber'!$C364:$G364,5,FALSE)=N$1,'Contas a Receber'!$E364/'Contas a Receber'!$F364,IF(COUNT($C364:M364)&lt;'Contas a Receber'!$F364,'Contas a Receber'!$E364/'Contas a Receber'!$F364,"")))</f>
        <v>#N/A</v>
      </c>
    </row>
    <row r="365" spans="2:14">
      <c r="B365" s="17">
        <f>'Contas a Receber'!C365</f>
        <v>0</v>
      </c>
      <c r="C365" s="17" t="e">
        <f>IF(VLOOKUP($B365,'Contas a Receber'!$C365:$F365,2,FALSE)=C$2,'Contas a Receber'!$E365/'Contas a Receber'!$F365,"")</f>
        <v>#N/A</v>
      </c>
      <c r="D365" s="17" t="e">
        <f>IF(VLOOKUP($B365,'Contas a Receber'!$C365:$G365,5,FALSE)&gt;D$1,"",IF(VLOOKUP($B365,'Contas a Receber'!$C365:$G365,5,FALSE)=D$1,'Contas a Receber'!$E365/'Contas a Receber'!$F365,IF(COUNT($C365:C365)&lt;'Contas a Receber'!$F365,'Contas a Receber'!$E365/'Contas a Receber'!$F365,"")))</f>
        <v>#N/A</v>
      </c>
      <c r="E365" s="17" t="e">
        <f>IF(VLOOKUP($B365,'Contas a Receber'!$C365:$G365,5,FALSE)&gt;E$1,"",IF(VLOOKUP($B365,'Contas a Receber'!$C365:$G365,5,FALSE)=E$1,'Contas a Receber'!$E365/'Contas a Receber'!$F365,IF(COUNT($C365:D365)&lt;'Contas a Receber'!$F365,'Contas a Receber'!$E365/'Contas a Receber'!$F365,"")))</f>
        <v>#N/A</v>
      </c>
      <c r="F365" s="17" t="e">
        <f>IF(VLOOKUP($B365,'Contas a Receber'!$C365:$G365,5,FALSE)&gt;F$1,"",IF(VLOOKUP($B365,'Contas a Receber'!$C365:$G365,5,FALSE)=F$1,'Contas a Receber'!$E365/'Contas a Receber'!$F365,IF(COUNT($C365:E365)&lt;'Contas a Receber'!$F365,'Contas a Receber'!$E365/'Contas a Receber'!$F365,"")))</f>
        <v>#N/A</v>
      </c>
      <c r="G365" s="17" t="e">
        <f>IF(VLOOKUP($B365,'Contas a Receber'!$C365:$G365,5,FALSE)&gt;G$1,"",IF(VLOOKUP($B365,'Contas a Receber'!$C365:$G365,5,FALSE)=G$1,'Contas a Receber'!$E365/'Contas a Receber'!$F365,IF(COUNT($C365:F365)&lt;'Contas a Receber'!$F365,'Contas a Receber'!$E365/'Contas a Receber'!$F365,"")))</f>
        <v>#N/A</v>
      </c>
      <c r="H365" s="17" t="e">
        <f>IF(VLOOKUP($B365,'Contas a Receber'!$C365:$G365,5,FALSE)&gt;H$1,"",IF(VLOOKUP($B365,'Contas a Receber'!$C365:$G365,5,FALSE)=H$1,'Contas a Receber'!$E365/'Contas a Receber'!$F365,IF(COUNT($C365:G365)&lt;'Contas a Receber'!$F365,'Contas a Receber'!$E365/'Contas a Receber'!$F365,"")))</f>
        <v>#N/A</v>
      </c>
      <c r="I365" s="17" t="e">
        <f>IF(VLOOKUP($B365,'Contas a Receber'!$C365:$G365,5,FALSE)&gt;I$1,"",IF(VLOOKUP($B365,'Contas a Receber'!$C365:$G365,5,FALSE)=I$1,'Contas a Receber'!$E365/'Contas a Receber'!$F365,IF(COUNT($C365:H365)&lt;'Contas a Receber'!$F365,'Contas a Receber'!$E365/'Contas a Receber'!$F365,"")))</f>
        <v>#N/A</v>
      </c>
      <c r="J365" s="17" t="e">
        <f>IF(VLOOKUP($B365,'Contas a Receber'!$C365:$G365,5,FALSE)&gt;J$1,"",IF(VLOOKUP($B365,'Contas a Receber'!$C365:$G365,5,FALSE)=J$1,'Contas a Receber'!$E365/'Contas a Receber'!$F365,IF(COUNT($C365:I365)&lt;'Contas a Receber'!$F365,'Contas a Receber'!$E365/'Contas a Receber'!$F365,"")))</f>
        <v>#N/A</v>
      </c>
      <c r="K365" s="17" t="e">
        <f>IF(VLOOKUP($B365,'Contas a Receber'!$C365:$G365,5,FALSE)&gt;K$1,"",IF(VLOOKUP($B365,'Contas a Receber'!$C365:$G365,5,FALSE)=K$1,'Contas a Receber'!$E365/'Contas a Receber'!$F365,IF(COUNT($C365:J365)&lt;'Contas a Receber'!$F365,'Contas a Receber'!$E365/'Contas a Receber'!$F365,"")))</f>
        <v>#N/A</v>
      </c>
      <c r="L365" s="17" t="e">
        <f>IF(VLOOKUP($B365,'Contas a Receber'!$C365:$G365,5,FALSE)&gt;L$1,"",IF(VLOOKUP($B365,'Contas a Receber'!$C365:$G365,5,FALSE)=L$1,'Contas a Receber'!$E365/'Contas a Receber'!$F365,IF(COUNT($C365:K365)&lt;'Contas a Receber'!$F365,'Contas a Receber'!$E365/'Contas a Receber'!$F365,"")))</f>
        <v>#N/A</v>
      </c>
      <c r="M365" s="17" t="e">
        <f>IF(VLOOKUP($B365,'Contas a Receber'!$C365:$G365,5,FALSE)&gt;M$1,"",IF(VLOOKUP($B365,'Contas a Receber'!$C365:$G365,5,FALSE)=M$1,'Contas a Receber'!$E365/'Contas a Receber'!$F365,IF(COUNT($C365:L365)&lt;'Contas a Receber'!$F365,'Contas a Receber'!$E365/'Contas a Receber'!$F365,"")))</f>
        <v>#N/A</v>
      </c>
      <c r="N365" s="17" t="e">
        <f>IF(VLOOKUP($B365,'Contas a Receber'!$C365:$G365,5,FALSE)&gt;N$1,"",IF(VLOOKUP($B365,'Contas a Receber'!$C365:$G365,5,FALSE)=N$1,'Contas a Receber'!$E365/'Contas a Receber'!$F365,IF(COUNT($C365:M365)&lt;'Contas a Receber'!$F365,'Contas a Receber'!$E365/'Contas a Receber'!$F365,"")))</f>
        <v>#N/A</v>
      </c>
    </row>
    <row r="366" spans="2:14">
      <c r="B366" s="17">
        <f>'Contas a Receber'!C366</f>
        <v>0</v>
      </c>
      <c r="C366" s="17" t="e">
        <f>IF(VLOOKUP($B366,'Contas a Receber'!$C366:$F366,2,FALSE)=C$2,'Contas a Receber'!$E366/'Contas a Receber'!$F366,"")</f>
        <v>#N/A</v>
      </c>
      <c r="D366" s="17" t="e">
        <f>IF(VLOOKUP($B366,'Contas a Receber'!$C366:$G366,5,FALSE)&gt;D$1,"",IF(VLOOKUP($B366,'Contas a Receber'!$C366:$G366,5,FALSE)=D$1,'Contas a Receber'!$E366/'Contas a Receber'!$F366,IF(COUNT($C366:C366)&lt;'Contas a Receber'!$F366,'Contas a Receber'!$E366/'Contas a Receber'!$F366,"")))</f>
        <v>#N/A</v>
      </c>
      <c r="E366" s="17" t="e">
        <f>IF(VLOOKUP($B366,'Contas a Receber'!$C366:$G366,5,FALSE)&gt;E$1,"",IF(VLOOKUP($B366,'Contas a Receber'!$C366:$G366,5,FALSE)=E$1,'Contas a Receber'!$E366/'Contas a Receber'!$F366,IF(COUNT($C366:D366)&lt;'Contas a Receber'!$F366,'Contas a Receber'!$E366/'Contas a Receber'!$F366,"")))</f>
        <v>#N/A</v>
      </c>
      <c r="F366" s="17" t="e">
        <f>IF(VLOOKUP($B366,'Contas a Receber'!$C366:$G366,5,FALSE)&gt;F$1,"",IF(VLOOKUP($B366,'Contas a Receber'!$C366:$G366,5,FALSE)=F$1,'Contas a Receber'!$E366/'Contas a Receber'!$F366,IF(COUNT($C366:E366)&lt;'Contas a Receber'!$F366,'Contas a Receber'!$E366/'Contas a Receber'!$F366,"")))</f>
        <v>#N/A</v>
      </c>
      <c r="G366" s="17" t="e">
        <f>IF(VLOOKUP($B366,'Contas a Receber'!$C366:$G366,5,FALSE)&gt;G$1,"",IF(VLOOKUP($B366,'Contas a Receber'!$C366:$G366,5,FALSE)=G$1,'Contas a Receber'!$E366/'Contas a Receber'!$F366,IF(COUNT($C366:F366)&lt;'Contas a Receber'!$F366,'Contas a Receber'!$E366/'Contas a Receber'!$F366,"")))</f>
        <v>#N/A</v>
      </c>
      <c r="H366" s="17" t="e">
        <f>IF(VLOOKUP($B366,'Contas a Receber'!$C366:$G366,5,FALSE)&gt;H$1,"",IF(VLOOKUP($B366,'Contas a Receber'!$C366:$G366,5,FALSE)=H$1,'Contas a Receber'!$E366/'Contas a Receber'!$F366,IF(COUNT($C366:G366)&lt;'Contas a Receber'!$F366,'Contas a Receber'!$E366/'Contas a Receber'!$F366,"")))</f>
        <v>#N/A</v>
      </c>
      <c r="I366" s="17" t="e">
        <f>IF(VLOOKUP($B366,'Contas a Receber'!$C366:$G366,5,FALSE)&gt;I$1,"",IF(VLOOKUP($B366,'Contas a Receber'!$C366:$G366,5,FALSE)=I$1,'Contas a Receber'!$E366/'Contas a Receber'!$F366,IF(COUNT($C366:H366)&lt;'Contas a Receber'!$F366,'Contas a Receber'!$E366/'Contas a Receber'!$F366,"")))</f>
        <v>#N/A</v>
      </c>
      <c r="J366" s="17" t="e">
        <f>IF(VLOOKUP($B366,'Contas a Receber'!$C366:$G366,5,FALSE)&gt;J$1,"",IF(VLOOKUP($B366,'Contas a Receber'!$C366:$G366,5,FALSE)=J$1,'Contas a Receber'!$E366/'Contas a Receber'!$F366,IF(COUNT($C366:I366)&lt;'Contas a Receber'!$F366,'Contas a Receber'!$E366/'Contas a Receber'!$F366,"")))</f>
        <v>#N/A</v>
      </c>
      <c r="K366" s="17" t="e">
        <f>IF(VLOOKUP($B366,'Contas a Receber'!$C366:$G366,5,FALSE)&gt;K$1,"",IF(VLOOKUP($B366,'Contas a Receber'!$C366:$G366,5,FALSE)=K$1,'Contas a Receber'!$E366/'Contas a Receber'!$F366,IF(COUNT($C366:J366)&lt;'Contas a Receber'!$F366,'Contas a Receber'!$E366/'Contas a Receber'!$F366,"")))</f>
        <v>#N/A</v>
      </c>
      <c r="L366" s="17" t="e">
        <f>IF(VLOOKUP($B366,'Contas a Receber'!$C366:$G366,5,FALSE)&gt;L$1,"",IF(VLOOKUP($B366,'Contas a Receber'!$C366:$G366,5,FALSE)=L$1,'Contas a Receber'!$E366/'Contas a Receber'!$F366,IF(COUNT($C366:K366)&lt;'Contas a Receber'!$F366,'Contas a Receber'!$E366/'Contas a Receber'!$F366,"")))</f>
        <v>#N/A</v>
      </c>
      <c r="M366" s="17" t="e">
        <f>IF(VLOOKUP($B366,'Contas a Receber'!$C366:$G366,5,FALSE)&gt;M$1,"",IF(VLOOKUP($B366,'Contas a Receber'!$C366:$G366,5,FALSE)=M$1,'Contas a Receber'!$E366/'Contas a Receber'!$F366,IF(COUNT($C366:L366)&lt;'Contas a Receber'!$F366,'Contas a Receber'!$E366/'Contas a Receber'!$F366,"")))</f>
        <v>#N/A</v>
      </c>
      <c r="N366" s="17" t="e">
        <f>IF(VLOOKUP($B366,'Contas a Receber'!$C366:$G366,5,FALSE)&gt;N$1,"",IF(VLOOKUP($B366,'Contas a Receber'!$C366:$G366,5,FALSE)=N$1,'Contas a Receber'!$E366/'Contas a Receber'!$F366,IF(COUNT($C366:M366)&lt;'Contas a Receber'!$F366,'Contas a Receber'!$E366/'Contas a Receber'!$F366,"")))</f>
        <v>#N/A</v>
      </c>
    </row>
    <row r="367" spans="2:14">
      <c r="B367" s="17">
        <f>'Contas a Receber'!C367</f>
        <v>0</v>
      </c>
      <c r="C367" s="17" t="e">
        <f>IF(VLOOKUP($B367,'Contas a Receber'!$C367:$F367,2,FALSE)=C$2,'Contas a Receber'!$E367/'Contas a Receber'!$F367,"")</f>
        <v>#N/A</v>
      </c>
      <c r="D367" s="17" t="e">
        <f>IF(VLOOKUP($B367,'Contas a Receber'!$C367:$G367,5,FALSE)&gt;D$1,"",IF(VLOOKUP($B367,'Contas a Receber'!$C367:$G367,5,FALSE)=D$1,'Contas a Receber'!$E367/'Contas a Receber'!$F367,IF(COUNT($C367:C367)&lt;'Contas a Receber'!$F367,'Contas a Receber'!$E367/'Contas a Receber'!$F367,"")))</f>
        <v>#N/A</v>
      </c>
      <c r="E367" s="17" t="e">
        <f>IF(VLOOKUP($B367,'Contas a Receber'!$C367:$G367,5,FALSE)&gt;E$1,"",IF(VLOOKUP($B367,'Contas a Receber'!$C367:$G367,5,FALSE)=E$1,'Contas a Receber'!$E367/'Contas a Receber'!$F367,IF(COUNT($C367:D367)&lt;'Contas a Receber'!$F367,'Contas a Receber'!$E367/'Contas a Receber'!$F367,"")))</f>
        <v>#N/A</v>
      </c>
      <c r="F367" s="17" t="e">
        <f>IF(VLOOKUP($B367,'Contas a Receber'!$C367:$G367,5,FALSE)&gt;F$1,"",IF(VLOOKUP($B367,'Contas a Receber'!$C367:$G367,5,FALSE)=F$1,'Contas a Receber'!$E367/'Contas a Receber'!$F367,IF(COUNT($C367:E367)&lt;'Contas a Receber'!$F367,'Contas a Receber'!$E367/'Contas a Receber'!$F367,"")))</f>
        <v>#N/A</v>
      </c>
      <c r="G367" s="17" t="e">
        <f>IF(VLOOKUP($B367,'Contas a Receber'!$C367:$G367,5,FALSE)&gt;G$1,"",IF(VLOOKUP($B367,'Contas a Receber'!$C367:$G367,5,FALSE)=G$1,'Contas a Receber'!$E367/'Contas a Receber'!$F367,IF(COUNT($C367:F367)&lt;'Contas a Receber'!$F367,'Contas a Receber'!$E367/'Contas a Receber'!$F367,"")))</f>
        <v>#N/A</v>
      </c>
      <c r="H367" s="17" t="e">
        <f>IF(VLOOKUP($B367,'Contas a Receber'!$C367:$G367,5,FALSE)&gt;H$1,"",IF(VLOOKUP($B367,'Contas a Receber'!$C367:$G367,5,FALSE)=H$1,'Contas a Receber'!$E367/'Contas a Receber'!$F367,IF(COUNT($C367:G367)&lt;'Contas a Receber'!$F367,'Contas a Receber'!$E367/'Contas a Receber'!$F367,"")))</f>
        <v>#N/A</v>
      </c>
      <c r="I367" s="17" t="e">
        <f>IF(VLOOKUP($B367,'Contas a Receber'!$C367:$G367,5,FALSE)&gt;I$1,"",IF(VLOOKUP($B367,'Contas a Receber'!$C367:$G367,5,FALSE)=I$1,'Contas a Receber'!$E367/'Contas a Receber'!$F367,IF(COUNT($C367:H367)&lt;'Contas a Receber'!$F367,'Contas a Receber'!$E367/'Contas a Receber'!$F367,"")))</f>
        <v>#N/A</v>
      </c>
      <c r="J367" s="17" t="e">
        <f>IF(VLOOKUP($B367,'Contas a Receber'!$C367:$G367,5,FALSE)&gt;J$1,"",IF(VLOOKUP($B367,'Contas a Receber'!$C367:$G367,5,FALSE)=J$1,'Contas a Receber'!$E367/'Contas a Receber'!$F367,IF(COUNT($C367:I367)&lt;'Contas a Receber'!$F367,'Contas a Receber'!$E367/'Contas a Receber'!$F367,"")))</f>
        <v>#N/A</v>
      </c>
      <c r="K367" s="17" t="e">
        <f>IF(VLOOKUP($B367,'Contas a Receber'!$C367:$G367,5,FALSE)&gt;K$1,"",IF(VLOOKUP($B367,'Contas a Receber'!$C367:$G367,5,FALSE)=K$1,'Contas a Receber'!$E367/'Contas a Receber'!$F367,IF(COUNT($C367:J367)&lt;'Contas a Receber'!$F367,'Contas a Receber'!$E367/'Contas a Receber'!$F367,"")))</f>
        <v>#N/A</v>
      </c>
      <c r="L367" s="17" t="e">
        <f>IF(VLOOKUP($B367,'Contas a Receber'!$C367:$G367,5,FALSE)&gt;L$1,"",IF(VLOOKUP($B367,'Contas a Receber'!$C367:$G367,5,FALSE)=L$1,'Contas a Receber'!$E367/'Contas a Receber'!$F367,IF(COUNT($C367:K367)&lt;'Contas a Receber'!$F367,'Contas a Receber'!$E367/'Contas a Receber'!$F367,"")))</f>
        <v>#N/A</v>
      </c>
      <c r="M367" s="17" t="e">
        <f>IF(VLOOKUP($B367,'Contas a Receber'!$C367:$G367,5,FALSE)&gt;M$1,"",IF(VLOOKUP($B367,'Contas a Receber'!$C367:$G367,5,FALSE)=M$1,'Contas a Receber'!$E367/'Contas a Receber'!$F367,IF(COUNT($C367:L367)&lt;'Contas a Receber'!$F367,'Contas a Receber'!$E367/'Contas a Receber'!$F367,"")))</f>
        <v>#N/A</v>
      </c>
      <c r="N367" s="17" t="e">
        <f>IF(VLOOKUP($B367,'Contas a Receber'!$C367:$G367,5,FALSE)&gt;N$1,"",IF(VLOOKUP($B367,'Contas a Receber'!$C367:$G367,5,FALSE)=N$1,'Contas a Receber'!$E367/'Contas a Receber'!$F367,IF(COUNT($C367:M367)&lt;'Contas a Receber'!$F367,'Contas a Receber'!$E367/'Contas a Receber'!$F367,"")))</f>
        <v>#N/A</v>
      </c>
    </row>
    <row r="368" spans="2:14">
      <c r="B368" s="17">
        <f>'Contas a Receber'!C368</f>
        <v>0</v>
      </c>
      <c r="C368" s="17" t="e">
        <f>IF(VLOOKUP($B368,'Contas a Receber'!$C368:$F368,2,FALSE)=C$2,'Contas a Receber'!$E368/'Contas a Receber'!$F368,"")</f>
        <v>#N/A</v>
      </c>
      <c r="D368" s="17" t="e">
        <f>IF(VLOOKUP($B368,'Contas a Receber'!$C368:$G368,5,FALSE)&gt;D$1,"",IF(VLOOKUP($B368,'Contas a Receber'!$C368:$G368,5,FALSE)=D$1,'Contas a Receber'!$E368/'Contas a Receber'!$F368,IF(COUNT($C368:C368)&lt;'Contas a Receber'!$F368,'Contas a Receber'!$E368/'Contas a Receber'!$F368,"")))</f>
        <v>#N/A</v>
      </c>
      <c r="E368" s="17" t="e">
        <f>IF(VLOOKUP($B368,'Contas a Receber'!$C368:$G368,5,FALSE)&gt;E$1,"",IF(VLOOKUP($B368,'Contas a Receber'!$C368:$G368,5,FALSE)=E$1,'Contas a Receber'!$E368/'Contas a Receber'!$F368,IF(COUNT($C368:D368)&lt;'Contas a Receber'!$F368,'Contas a Receber'!$E368/'Contas a Receber'!$F368,"")))</f>
        <v>#N/A</v>
      </c>
      <c r="F368" s="17" t="e">
        <f>IF(VLOOKUP($B368,'Contas a Receber'!$C368:$G368,5,FALSE)&gt;F$1,"",IF(VLOOKUP($B368,'Contas a Receber'!$C368:$G368,5,FALSE)=F$1,'Contas a Receber'!$E368/'Contas a Receber'!$F368,IF(COUNT($C368:E368)&lt;'Contas a Receber'!$F368,'Contas a Receber'!$E368/'Contas a Receber'!$F368,"")))</f>
        <v>#N/A</v>
      </c>
      <c r="G368" s="17" t="e">
        <f>IF(VLOOKUP($B368,'Contas a Receber'!$C368:$G368,5,FALSE)&gt;G$1,"",IF(VLOOKUP($B368,'Contas a Receber'!$C368:$G368,5,FALSE)=G$1,'Contas a Receber'!$E368/'Contas a Receber'!$F368,IF(COUNT($C368:F368)&lt;'Contas a Receber'!$F368,'Contas a Receber'!$E368/'Contas a Receber'!$F368,"")))</f>
        <v>#N/A</v>
      </c>
      <c r="H368" s="17" t="e">
        <f>IF(VLOOKUP($B368,'Contas a Receber'!$C368:$G368,5,FALSE)&gt;H$1,"",IF(VLOOKUP($B368,'Contas a Receber'!$C368:$G368,5,FALSE)=H$1,'Contas a Receber'!$E368/'Contas a Receber'!$F368,IF(COUNT($C368:G368)&lt;'Contas a Receber'!$F368,'Contas a Receber'!$E368/'Contas a Receber'!$F368,"")))</f>
        <v>#N/A</v>
      </c>
      <c r="I368" s="17" t="e">
        <f>IF(VLOOKUP($B368,'Contas a Receber'!$C368:$G368,5,FALSE)&gt;I$1,"",IF(VLOOKUP($B368,'Contas a Receber'!$C368:$G368,5,FALSE)=I$1,'Contas a Receber'!$E368/'Contas a Receber'!$F368,IF(COUNT($C368:H368)&lt;'Contas a Receber'!$F368,'Contas a Receber'!$E368/'Contas a Receber'!$F368,"")))</f>
        <v>#N/A</v>
      </c>
      <c r="J368" s="17" t="e">
        <f>IF(VLOOKUP($B368,'Contas a Receber'!$C368:$G368,5,FALSE)&gt;J$1,"",IF(VLOOKUP($B368,'Contas a Receber'!$C368:$G368,5,FALSE)=J$1,'Contas a Receber'!$E368/'Contas a Receber'!$F368,IF(COUNT($C368:I368)&lt;'Contas a Receber'!$F368,'Contas a Receber'!$E368/'Contas a Receber'!$F368,"")))</f>
        <v>#N/A</v>
      </c>
      <c r="K368" s="17" t="e">
        <f>IF(VLOOKUP($B368,'Contas a Receber'!$C368:$G368,5,FALSE)&gt;K$1,"",IF(VLOOKUP($B368,'Contas a Receber'!$C368:$G368,5,FALSE)=K$1,'Contas a Receber'!$E368/'Contas a Receber'!$F368,IF(COUNT($C368:J368)&lt;'Contas a Receber'!$F368,'Contas a Receber'!$E368/'Contas a Receber'!$F368,"")))</f>
        <v>#N/A</v>
      </c>
      <c r="L368" s="17" t="e">
        <f>IF(VLOOKUP($B368,'Contas a Receber'!$C368:$G368,5,FALSE)&gt;L$1,"",IF(VLOOKUP($B368,'Contas a Receber'!$C368:$G368,5,FALSE)=L$1,'Contas a Receber'!$E368/'Contas a Receber'!$F368,IF(COUNT($C368:K368)&lt;'Contas a Receber'!$F368,'Contas a Receber'!$E368/'Contas a Receber'!$F368,"")))</f>
        <v>#N/A</v>
      </c>
      <c r="M368" s="17" t="e">
        <f>IF(VLOOKUP($B368,'Contas a Receber'!$C368:$G368,5,FALSE)&gt;M$1,"",IF(VLOOKUP($B368,'Contas a Receber'!$C368:$G368,5,FALSE)=M$1,'Contas a Receber'!$E368/'Contas a Receber'!$F368,IF(COUNT($C368:L368)&lt;'Contas a Receber'!$F368,'Contas a Receber'!$E368/'Contas a Receber'!$F368,"")))</f>
        <v>#N/A</v>
      </c>
      <c r="N368" s="17" t="e">
        <f>IF(VLOOKUP($B368,'Contas a Receber'!$C368:$G368,5,FALSE)&gt;N$1,"",IF(VLOOKUP($B368,'Contas a Receber'!$C368:$G368,5,FALSE)=N$1,'Contas a Receber'!$E368/'Contas a Receber'!$F368,IF(COUNT($C368:M368)&lt;'Contas a Receber'!$F368,'Contas a Receber'!$E368/'Contas a Receber'!$F368,"")))</f>
        <v>#N/A</v>
      </c>
    </row>
    <row r="369" spans="2:14">
      <c r="B369" s="17">
        <f>'Contas a Receber'!C369</f>
        <v>0</v>
      </c>
      <c r="C369" s="17" t="e">
        <f>IF(VLOOKUP($B369,'Contas a Receber'!$C369:$F369,2,FALSE)=C$2,'Contas a Receber'!$E369/'Contas a Receber'!$F369,"")</f>
        <v>#N/A</v>
      </c>
      <c r="D369" s="17" t="e">
        <f>IF(VLOOKUP($B369,'Contas a Receber'!$C369:$G369,5,FALSE)&gt;D$1,"",IF(VLOOKUP($B369,'Contas a Receber'!$C369:$G369,5,FALSE)=D$1,'Contas a Receber'!$E369/'Contas a Receber'!$F369,IF(COUNT($C369:C369)&lt;'Contas a Receber'!$F369,'Contas a Receber'!$E369/'Contas a Receber'!$F369,"")))</f>
        <v>#N/A</v>
      </c>
      <c r="E369" s="17" t="e">
        <f>IF(VLOOKUP($B369,'Contas a Receber'!$C369:$G369,5,FALSE)&gt;E$1,"",IF(VLOOKUP($B369,'Contas a Receber'!$C369:$G369,5,FALSE)=E$1,'Contas a Receber'!$E369/'Contas a Receber'!$F369,IF(COUNT($C369:D369)&lt;'Contas a Receber'!$F369,'Contas a Receber'!$E369/'Contas a Receber'!$F369,"")))</f>
        <v>#N/A</v>
      </c>
      <c r="F369" s="17" t="e">
        <f>IF(VLOOKUP($B369,'Contas a Receber'!$C369:$G369,5,FALSE)&gt;F$1,"",IF(VLOOKUP($B369,'Contas a Receber'!$C369:$G369,5,FALSE)=F$1,'Contas a Receber'!$E369/'Contas a Receber'!$F369,IF(COUNT($C369:E369)&lt;'Contas a Receber'!$F369,'Contas a Receber'!$E369/'Contas a Receber'!$F369,"")))</f>
        <v>#N/A</v>
      </c>
      <c r="G369" s="17" t="e">
        <f>IF(VLOOKUP($B369,'Contas a Receber'!$C369:$G369,5,FALSE)&gt;G$1,"",IF(VLOOKUP($B369,'Contas a Receber'!$C369:$G369,5,FALSE)=G$1,'Contas a Receber'!$E369/'Contas a Receber'!$F369,IF(COUNT($C369:F369)&lt;'Contas a Receber'!$F369,'Contas a Receber'!$E369/'Contas a Receber'!$F369,"")))</f>
        <v>#N/A</v>
      </c>
      <c r="H369" s="17" t="e">
        <f>IF(VLOOKUP($B369,'Contas a Receber'!$C369:$G369,5,FALSE)&gt;H$1,"",IF(VLOOKUP($B369,'Contas a Receber'!$C369:$G369,5,FALSE)=H$1,'Contas a Receber'!$E369/'Contas a Receber'!$F369,IF(COUNT($C369:G369)&lt;'Contas a Receber'!$F369,'Contas a Receber'!$E369/'Contas a Receber'!$F369,"")))</f>
        <v>#N/A</v>
      </c>
      <c r="I369" s="17" t="e">
        <f>IF(VLOOKUP($B369,'Contas a Receber'!$C369:$G369,5,FALSE)&gt;I$1,"",IF(VLOOKUP($B369,'Contas a Receber'!$C369:$G369,5,FALSE)=I$1,'Contas a Receber'!$E369/'Contas a Receber'!$F369,IF(COUNT($C369:H369)&lt;'Contas a Receber'!$F369,'Contas a Receber'!$E369/'Contas a Receber'!$F369,"")))</f>
        <v>#N/A</v>
      </c>
      <c r="J369" s="17" t="e">
        <f>IF(VLOOKUP($B369,'Contas a Receber'!$C369:$G369,5,FALSE)&gt;J$1,"",IF(VLOOKUP($B369,'Contas a Receber'!$C369:$G369,5,FALSE)=J$1,'Contas a Receber'!$E369/'Contas a Receber'!$F369,IF(COUNT($C369:I369)&lt;'Contas a Receber'!$F369,'Contas a Receber'!$E369/'Contas a Receber'!$F369,"")))</f>
        <v>#N/A</v>
      </c>
      <c r="K369" s="17" t="e">
        <f>IF(VLOOKUP($B369,'Contas a Receber'!$C369:$G369,5,FALSE)&gt;K$1,"",IF(VLOOKUP($B369,'Contas a Receber'!$C369:$G369,5,FALSE)=K$1,'Contas a Receber'!$E369/'Contas a Receber'!$F369,IF(COUNT($C369:J369)&lt;'Contas a Receber'!$F369,'Contas a Receber'!$E369/'Contas a Receber'!$F369,"")))</f>
        <v>#N/A</v>
      </c>
      <c r="L369" s="17" t="e">
        <f>IF(VLOOKUP($B369,'Contas a Receber'!$C369:$G369,5,FALSE)&gt;L$1,"",IF(VLOOKUP($B369,'Contas a Receber'!$C369:$G369,5,FALSE)=L$1,'Contas a Receber'!$E369/'Contas a Receber'!$F369,IF(COUNT($C369:K369)&lt;'Contas a Receber'!$F369,'Contas a Receber'!$E369/'Contas a Receber'!$F369,"")))</f>
        <v>#N/A</v>
      </c>
      <c r="M369" s="17" t="e">
        <f>IF(VLOOKUP($B369,'Contas a Receber'!$C369:$G369,5,FALSE)&gt;M$1,"",IF(VLOOKUP($B369,'Contas a Receber'!$C369:$G369,5,FALSE)=M$1,'Contas a Receber'!$E369/'Contas a Receber'!$F369,IF(COUNT($C369:L369)&lt;'Contas a Receber'!$F369,'Contas a Receber'!$E369/'Contas a Receber'!$F369,"")))</f>
        <v>#N/A</v>
      </c>
      <c r="N369" s="17" t="e">
        <f>IF(VLOOKUP($B369,'Contas a Receber'!$C369:$G369,5,FALSE)&gt;N$1,"",IF(VLOOKUP($B369,'Contas a Receber'!$C369:$G369,5,FALSE)=N$1,'Contas a Receber'!$E369/'Contas a Receber'!$F369,IF(COUNT($C369:M369)&lt;'Contas a Receber'!$F369,'Contas a Receber'!$E369/'Contas a Receber'!$F369,"")))</f>
        <v>#N/A</v>
      </c>
    </row>
    <row r="370" spans="2:14">
      <c r="B370" s="17">
        <f>'Contas a Receber'!C370</f>
        <v>0</v>
      </c>
      <c r="C370" s="17" t="e">
        <f>IF(VLOOKUP($B370,'Contas a Receber'!$C370:$F370,2,FALSE)=C$2,'Contas a Receber'!$E370/'Contas a Receber'!$F370,"")</f>
        <v>#N/A</v>
      </c>
      <c r="D370" s="17" t="e">
        <f>IF(VLOOKUP($B370,'Contas a Receber'!$C370:$G370,5,FALSE)&gt;D$1,"",IF(VLOOKUP($B370,'Contas a Receber'!$C370:$G370,5,FALSE)=D$1,'Contas a Receber'!$E370/'Contas a Receber'!$F370,IF(COUNT($C370:C370)&lt;'Contas a Receber'!$F370,'Contas a Receber'!$E370/'Contas a Receber'!$F370,"")))</f>
        <v>#N/A</v>
      </c>
      <c r="E370" s="17" t="e">
        <f>IF(VLOOKUP($B370,'Contas a Receber'!$C370:$G370,5,FALSE)&gt;E$1,"",IF(VLOOKUP($B370,'Contas a Receber'!$C370:$G370,5,FALSE)=E$1,'Contas a Receber'!$E370/'Contas a Receber'!$F370,IF(COUNT($C370:D370)&lt;'Contas a Receber'!$F370,'Contas a Receber'!$E370/'Contas a Receber'!$F370,"")))</f>
        <v>#N/A</v>
      </c>
      <c r="F370" s="17" t="e">
        <f>IF(VLOOKUP($B370,'Contas a Receber'!$C370:$G370,5,FALSE)&gt;F$1,"",IF(VLOOKUP($B370,'Contas a Receber'!$C370:$G370,5,FALSE)=F$1,'Contas a Receber'!$E370/'Contas a Receber'!$F370,IF(COUNT($C370:E370)&lt;'Contas a Receber'!$F370,'Contas a Receber'!$E370/'Contas a Receber'!$F370,"")))</f>
        <v>#N/A</v>
      </c>
      <c r="G370" s="17" t="e">
        <f>IF(VLOOKUP($B370,'Contas a Receber'!$C370:$G370,5,FALSE)&gt;G$1,"",IF(VLOOKUP($B370,'Contas a Receber'!$C370:$G370,5,FALSE)=G$1,'Contas a Receber'!$E370/'Contas a Receber'!$F370,IF(COUNT($C370:F370)&lt;'Contas a Receber'!$F370,'Contas a Receber'!$E370/'Contas a Receber'!$F370,"")))</f>
        <v>#N/A</v>
      </c>
      <c r="H370" s="17" t="e">
        <f>IF(VLOOKUP($B370,'Contas a Receber'!$C370:$G370,5,FALSE)&gt;H$1,"",IF(VLOOKUP($B370,'Contas a Receber'!$C370:$G370,5,FALSE)=H$1,'Contas a Receber'!$E370/'Contas a Receber'!$F370,IF(COUNT($C370:G370)&lt;'Contas a Receber'!$F370,'Contas a Receber'!$E370/'Contas a Receber'!$F370,"")))</f>
        <v>#N/A</v>
      </c>
      <c r="I370" s="17" t="e">
        <f>IF(VLOOKUP($B370,'Contas a Receber'!$C370:$G370,5,FALSE)&gt;I$1,"",IF(VLOOKUP($B370,'Contas a Receber'!$C370:$G370,5,FALSE)=I$1,'Contas a Receber'!$E370/'Contas a Receber'!$F370,IF(COUNT($C370:H370)&lt;'Contas a Receber'!$F370,'Contas a Receber'!$E370/'Contas a Receber'!$F370,"")))</f>
        <v>#N/A</v>
      </c>
      <c r="J370" s="17" t="e">
        <f>IF(VLOOKUP($B370,'Contas a Receber'!$C370:$G370,5,FALSE)&gt;J$1,"",IF(VLOOKUP($B370,'Contas a Receber'!$C370:$G370,5,FALSE)=J$1,'Contas a Receber'!$E370/'Contas a Receber'!$F370,IF(COUNT($C370:I370)&lt;'Contas a Receber'!$F370,'Contas a Receber'!$E370/'Contas a Receber'!$F370,"")))</f>
        <v>#N/A</v>
      </c>
      <c r="K370" s="17" t="e">
        <f>IF(VLOOKUP($B370,'Contas a Receber'!$C370:$G370,5,FALSE)&gt;K$1,"",IF(VLOOKUP($B370,'Contas a Receber'!$C370:$G370,5,FALSE)=K$1,'Contas a Receber'!$E370/'Contas a Receber'!$F370,IF(COUNT($C370:J370)&lt;'Contas a Receber'!$F370,'Contas a Receber'!$E370/'Contas a Receber'!$F370,"")))</f>
        <v>#N/A</v>
      </c>
      <c r="L370" s="17" t="e">
        <f>IF(VLOOKUP($B370,'Contas a Receber'!$C370:$G370,5,FALSE)&gt;L$1,"",IF(VLOOKUP($B370,'Contas a Receber'!$C370:$G370,5,FALSE)=L$1,'Contas a Receber'!$E370/'Contas a Receber'!$F370,IF(COUNT($C370:K370)&lt;'Contas a Receber'!$F370,'Contas a Receber'!$E370/'Contas a Receber'!$F370,"")))</f>
        <v>#N/A</v>
      </c>
      <c r="M370" s="17" t="e">
        <f>IF(VLOOKUP($B370,'Contas a Receber'!$C370:$G370,5,FALSE)&gt;M$1,"",IF(VLOOKUP($B370,'Contas a Receber'!$C370:$G370,5,FALSE)=M$1,'Contas a Receber'!$E370/'Contas a Receber'!$F370,IF(COUNT($C370:L370)&lt;'Contas a Receber'!$F370,'Contas a Receber'!$E370/'Contas a Receber'!$F370,"")))</f>
        <v>#N/A</v>
      </c>
      <c r="N370" s="17" t="e">
        <f>IF(VLOOKUP($B370,'Contas a Receber'!$C370:$G370,5,FALSE)&gt;N$1,"",IF(VLOOKUP($B370,'Contas a Receber'!$C370:$G370,5,FALSE)=N$1,'Contas a Receber'!$E370/'Contas a Receber'!$F370,IF(COUNT($C370:M370)&lt;'Contas a Receber'!$F370,'Contas a Receber'!$E370/'Contas a Receber'!$F370,"")))</f>
        <v>#N/A</v>
      </c>
    </row>
    <row r="371" spans="2:14">
      <c r="B371" s="17">
        <f>'Contas a Receber'!C371</f>
        <v>0</v>
      </c>
      <c r="C371" s="17" t="e">
        <f>IF(VLOOKUP($B371,'Contas a Receber'!$C371:$F371,2,FALSE)=C$2,'Contas a Receber'!$E371/'Contas a Receber'!$F371,"")</f>
        <v>#N/A</v>
      </c>
      <c r="D371" s="17" t="e">
        <f>IF(VLOOKUP($B371,'Contas a Receber'!$C371:$G371,5,FALSE)&gt;D$1,"",IF(VLOOKUP($B371,'Contas a Receber'!$C371:$G371,5,FALSE)=D$1,'Contas a Receber'!$E371/'Contas a Receber'!$F371,IF(COUNT($C371:C371)&lt;'Contas a Receber'!$F371,'Contas a Receber'!$E371/'Contas a Receber'!$F371,"")))</f>
        <v>#N/A</v>
      </c>
      <c r="E371" s="17" t="e">
        <f>IF(VLOOKUP($B371,'Contas a Receber'!$C371:$G371,5,FALSE)&gt;E$1,"",IF(VLOOKUP($B371,'Contas a Receber'!$C371:$G371,5,FALSE)=E$1,'Contas a Receber'!$E371/'Contas a Receber'!$F371,IF(COUNT($C371:D371)&lt;'Contas a Receber'!$F371,'Contas a Receber'!$E371/'Contas a Receber'!$F371,"")))</f>
        <v>#N/A</v>
      </c>
      <c r="F371" s="17" t="e">
        <f>IF(VLOOKUP($B371,'Contas a Receber'!$C371:$G371,5,FALSE)&gt;F$1,"",IF(VLOOKUP($B371,'Contas a Receber'!$C371:$G371,5,FALSE)=F$1,'Contas a Receber'!$E371/'Contas a Receber'!$F371,IF(COUNT($C371:E371)&lt;'Contas a Receber'!$F371,'Contas a Receber'!$E371/'Contas a Receber'!$F371,"")))</f>
        <v>#N/A</v>
      </c>
      <c r="G371" s="17" t="e">
        <f>IF(VLOOKUP($B371,'Contas a Receber'!$C371:$G371,5,FALSE)&gt;G$1,"",IF(VLOOKUP($B371,'Contas a Receber'!$C371:$G371,5,FALSE)=G$1,'Contas a Receber'!$E371/'Contas a Receber'!$F371,IF(COUNT($C371:F371)&lt;'Contas a Receber'!$F371,'Contas a Receber'!$E371/'Contas a Receber'!$F371,"")))</f>
        <v>#N/A</v>
      </c>
      <c r="H371" s="17" t="e">
        <f>IF(VLOOKUP($B371,'Contas a Receber'!$C371:$G371,5,FALSE)&gt;H$1,"",IF(VLOOKUP($B371,'Contas a Receber'!$C371:$G371,5,FALSE)=H$1,'Contas a Receber'!$E371/'Contas a Receber'!$F371,IF(COUNT($C371:G371)&lt;'Contas a Receber'!$F371,'Contas a Receber'!$E371/'Contas a Receber'!$F371,"")))</f>
        <v>#N/A</v>
      </c>
      <c r="I371" s="17" t="e">
        <f>IF(VLOOKUP($B371,'Contas a Receber'!$C371:$G371,5,FALSE)&gt;I$1,"",IF(VLOOKUP($B371,'Contas a Receber'!$C371:$G371,5,FALSE)=I$1,'Contas a Receber'!$E371/'Contas a Receber'!$F371,IF(COUNT($C371:H371)&lt;'Contas a Receber'!$F371,'Contas a Receber'!$E371/'Contas a Receber'!$F371,"")))</f>
        <v>#N/A</v>
      </c>
      <c r="J371" s="17" t="e">
        <f>IF(VLOOKUP($B371,'Contas a Receber'!$C371:$G371,5,FALSE)&gt;J$1,"",IF(VLOOKUP($B371,'Contas a Receber'!$C371:$G371,5,FALSE)=J$1,'Contas a Receber'!$E371/'Contas a Receber'!$F371,IF(COUNT($C371:I371)&lt;'Contas a Receber'!$F371,'Contas a Receber'!$E371/'Contas a Receber'!$F371,"")))</f>
        <v>#N/A</v>
      </c>
      <c r="K371" s="17" t="e">
        <f>IF(VLOOKUP($B371,'Contas a Receber'!$C371:$G371,5,FALSE)&gt;K$1,"",IF(VLOOKUP($B371,'Contas a Receber'!$C371:$G371,5,FALSE)=K$1,'Contas a Receber'!$E371/'Contas a Receber'!$F371,IF(COUNT($C371:J371)&lt;'Contas a Receber'!$F371,'Contas a Receber'!$E371/'Contas a Receber'!$F371,"")))</f>
        <v>#N/A</v>
      </c>
      <c r="L371" s="17" t="e">
        <f>IF(VLOOKUP($B371,'Contas a Receber'!$C371:$G371,5,FALSE)&gt;L$1,"",IF(VLOOKUP($B371,'Contas a Receber'!$C371:$G371,5,FALSE)=L$1,'Contas a Receber'!$E371/'Contas a Receber'!$F371,IF(COUNT($C371:K371)&lt;'Contas a Receber'!$F371,'Contas a Receber'!$E371/'Contas a Receber'!$F371,"")))</f>
        <v>#N/A</v>
      </c>
      <c r="M371" s="17" t="e">
        <f>IF(VLOOKUP($B371,'Contas a Receber'!$C371:$G371,5,FALSE)&gt;M$1,"",IF(VLOOKUP($B371,'Contas a Receber'!$C371:$G371,5,FALSE)=M$1,'Contas a Receber'!$E371/'Contas a Receber'!$F371,IF(COUNT($C371:L371)&lt;'Contas a Receber'!$F371,'Contas a Receber'!$E371/'Contas a Receber'!$F371,"")))</f>
        <v>#N/A</v>
      </c>
      <c r="N371" s="17" t="e">
        <f>IF(VLOOKUP($B371,'Contas a Receber'!$C371:$G371,5,FALSE)&gt;N$1,"",IF(VLOOKUP($B371,'Contas a Receber'!$C371:$G371,5,FALSE)=N$1,'Contas a Receber'!$E371/'Contas a Receber'!$F371,IF(COUNT($C371:M371)&lt;'Contas a Receber'!$F371,'Contas a Receber'!$E371/'Contas a Receber'!$F371,"")))</f>
        <v>#N/A</v>
      </c>
    </row>
    <row r="372" spans="2:14">
      <c r="B372" s="17">
        <f>'Contas a Receber'!C372</f>
        <v>0</v>
      </c>
      <c r="C372" s="17" t="e">
        <f>IF(VLOOKUP($B372,'Contas a Receber'!$C372:$F372,2,FALSE)=C$2,'Contas a Receber'!$E372/'Contas a Receber'!$F372,"")</f>
        <v>#N/A</v>
      </c>
      <c r="D372" s="17" t="e">
        <f>IF(VLOOKUP($B372,'Contas a Receber'!$C372:$G372,5,FALSE)&gt;D$1,"",IF(VLOOKUP($B372,'Contas a Receber'!$C372:$G372,5,FALSE)=D$1,'Contas a Receber'!$E372/'Contas a Receber'!$F372,IF(COUNT($C372:C372)&lt;'Contas a Receber'!$F372,'Contas a Receber'!$E372/'Contas a Receber'!$F372,"")))</f>
        <v>#N/A</v>
      </c>
      <c r="E372" s="17" t="e">
        <f>IF(VLOOKUP($B372,'Contas a Receber'!$C372:$G372,5,FALSE)&gt;E$1,"",IF(VLOOKUP($B372,'Contas a Receber'!$C372:$G372,5,FALSE)=E$1,'Contas a Receber'!$E372/'Contas a Receber'!$F372,IF(COUNT($C372:D372)&lt;'Contas a Receber'!$F372,'Contas a Receber'!$E372/'Contas a Receber'!$F372,"")))</f>
        <v>#N/A</v>
      </c>
      <c r="F372" s="17" t="e">
        <f>IF(VLOOKUP($B372,'Contas a Receber'!$C372:$G372,5,FALSE)&gt;F$1,"",IF(VLOOKUP($B372,'Contas a Receber'!$C372:$G372,5,FALSE)=F$1,'Contas a Receber'!$E372/'Contas a Receber'!$F372,IF(COUNT($C372:E372)&lt;'Contas a Receber'!$F372,'Contas a Receber'!$E372/'Contas a Receber'!$F372,"")))</f>
        <v>#N/A</v>
      </c>
      <c r="G372" s="17" t="e">
        <f>IF(VLOOKUP($B372,'Contas a Receber'!$C372:$G372,5,FALSE)&gt;G$1,"",IF(VLOOKUP($B372,'Contas a Receber'!$C372:$G372,5,FALSE)=G$1,'Contas a Receber'!$E372/'Contas a Receber'!$F372,IF(COUNT($C372:F372)&lt;'Contas a Receber'!$F372,'Contas a Receber'!$E372/'Contas a Receber'!$F372,"")))</f>
        <v>#N/A</v>
      </c>
      <c r="H372" s="17" t="e">
        <f>IF(VLOOKUP($B372,'Contas a Receber'!$C372:$G372,5,FALSE)&gt;H$1,"",IF(VLOOKUP($B372,'Contas a Receber'!$C372:$G372,5,FALSE)=H$1,'Contas a Receber'!$E372/'Contas a Receber'!$F372,IF(COUNT($C372:G372)&lt;'Contas a Receber'!$F372,'Contas a Receber'!$E372/'Contas a Receber'!$F372,"")))</f>
        <v>#N/A</v>
      </c>
      <c r="I372" s="17" t="e">
        <f>IF(VLOOKUP($B372,'Contas a Receber'!$C372:$G372,5,FALSE)&gt;I$1,"",IF(VLOOKUP($B372,'Contas a Receber'!$C372:$G372,5,FALSE)=I$1,'Contas a Receber'!$E372/'Contas a Receber'!$F372,IF(COUNT($C372:H372)&lt;'Contas a Receber'!$F372,'Contas a Receber'!$E372/'Contas a Receber'!$F372,"")))</f>
        <v>#N/A</v>
      </c>
      <c r="J372" s="17" t="e">
        <f>IF(VLOOKUP($B372,'Contas a Receber'!$C372:$G372,5,FALSE)&gt;J$1,"",IF(VLOOKUP($B372,'Contas a Receber'!$C372:$G372,5,FALSE)=J$1,'Contas a Receber'!$E372/'Contas a Receber'!$F372,IF(COUNT($C372:I372)&lt;'Contas a Receber'!$F372,'Contas a Receber'!$E372/'Contas a Receber'!$F372,"")))</f>
        <v>#N/A</v>
      </c>
      <c r="K372" s="17" t="e">
        <f>IF(VLOOKUP($B372,'Contas a Receber'!$C372:$G372,5,FALSE)&gt;K$1,"",IF(VLOOKUP($B372,'Contas a Receber'!$C372:$G372,5,FALSE)=K$1,'Contas a Receber'!$E372/'Contas a Receber'!$F372,IF(COUNT($C372:J372)&lt;'Contas a Receber'!$F372,'Contas a Receber'!$E372/'Contas a Receber'!$F372,"")))</f>
        <v>#N/A</v>
      </c>
      <c r="L372" s="17" t="e">
        <f>IF(VLOOKUP($B372,'Contas a Receber'!$C372:$G372,5,FALSE)&gt;L$1,"",IF(VLOOKUP($B372,'Contas a Receber'!$C372:$G372,5,FALSE)=L$1,'Contas a Receber'!$E372/'Contas a Receber'!$F372,IF(COUNT($C372:K372)&lt;'Contas a Receber'!$F372,'Contas a Receber'!$E372/'Contas a Receber'!$F372,"")))</f>
        <v>#N/A</v>
      </c>
      <c r="M372" s="17" t="e">
        <f>IF(VLOOKUP($B372,'Contas a Receber'!$C372:$G372,5,FALSE)&gt;M$1,"",IF(VLOOKUP($B372,'Contas a Receber'!$C372:$G372,5,FALSE)=M$1,'Contas a Receber'!$E372/'Contas a Receber'!$F372,IF(COUNT($C372:L372)&lt;'Contas a Receber'!$F372,'Contas a Receber'!$E372/'Contas a Receber'!$F372,"")))</f>
        <v>#N/A</v>
      </c>
      <c r="N372" s="17" t="e">
        <f>IF(VLOOKUP($B372,'Contas a Receber'!$C372:$G372,5,FALSE)&gt;N$1,"",IF(VLOOKUP($B372,'Contas a Receber'!$C372:$G372,5,FALSE)=N$1,'Contas a Receber'!$E372/'Contas a Receber'!$F372,IF(COUNT($C372:M372)&lt;'Contas a Receber'!$F372,'Contas a Receber'!$E372/'Contas a Receber'!$F372,"")))</f>
        <v>#N/A</v>
      </c>
    </row>
    <row r="373" spans="2:14">
      <c r="B373" s="17">
        <f>'Contas a Receber'!C373</f>
        <v>0</v>
      </c>
      <c r="C373" s="17" t="e">
        <f>IF(VLOOKUP($B373,'Contas a Receber'!$C373:$F373,2,FALSE)=C$2,'Contas a Receber'!$E373/'Contas a Receber'!$F373,"")</f>
        <v>#N/A</v>
      </c>
      <c r="D373" s="17" t="e">
        <f>IF(VLOOKUP($B373,'Contas a Receber'!$C373:$G373,5,FALSE)&gt;D$1,"",IF(VLOOKUP($B373,'Contas a Receber'!$C373:$G373,5,FALSE)=D$1,'Contas a Receber'!$E373/'Contas a Receber'!$F373,IF(COUNT($C373:C373)&lt;'Contas a Receber'!$F373,'Contas a Receber'!$E373/'Contas a Receber'!$F373,"")))</f>
        <v>#N/A</v>
      </c>
      <c r="E373" s="17" t="e">
        <f>IF(VLOOKUP($B373,'Contas a Receber'!$C373:$G373,5,FALSE)&gt;E$1,"",IF(VLOOKUP($B373,'Contas a Receber'!$C373:$G373,5,FALSE)=E$1,'Contas a Receber'!$E373/'Contas a Receber'!$F373,IF(COUNT($C373:D373)&lt;'Contas a Receber'!$F373,'Contas a Receber'!$E373/'Contas a Receber'!$F373,"")))</f>
        <v>#N/A</v>
      </c>
      <c r="F373" s="17" t="e">
        <f>IF(VLOOKUP($B373,'Contas a Receber'!$C373:$G373,5,FALSE)&gt;F$1,"",IF(VLOOKUP($B373,'Contas a Receber'!$C373:$G373,5,FALSE)=F$1,'Contas a Receber'!$E373/'Contas a Receber'!$F373,IF(COUNT($C373:E373)&lt;'Contas a Receber'!$F373,'Contas a Receber'!$E373/'Contas a Receber'!$F373,"")))</f>
        <v>#N/A</v>
      </c>
      <c r="G373" s="17" t="e">
        <f>IF(VLOOKUP($B373,'Contas a Receber'!$C373:$G373,5,FALSE)&gt;G$1,"",IF(VLOOKUP($B373,'Contas a Receber'!$C373:$G373,5,FALSE)=G$1,'Contas a Receber'!$E373/'Contas a Receber'!$F373,IF(COUNT($C373:F373)&lt;'Contas a Receber'!$F373,'Contas a Receber'!$E373/'Contas a Receber'!$F373,"")))</f>
        <v>#N/A</v>
      </c>
      <c r="H373" s="17" t="e">
        <f>IF(VLOOKUP($B373,'Contas a Receber'!$C373:$G373,5,FALSE)&gt;H$1,"",IF(VLOOKUP($B373,'Contas a Receber'!$C373:$G373,5,FALSE)=H$1,'Contas a Receber'!$E373/'Contas a Receber'!$F373,IF(COUNT($C373:G373)&lt;'Contas a Receber'!$F373,'Contas a Receber'!$E373/'Contas a Receber'!$F373,"")))</f>
        <v>#N/A</v>
      </c>
      <c r="I373" s="17" t="e">
        <f>IF(VLOOKUP($B373,'Contas a Receber'!$C373:$G373,5,FALSE)&gt;I$1,"",IF(VLOOKUP($B373,'Contas a Receber'!$C373:$G373,5,FALSE)=I$1,'Contas a Receber'!$E373/'Contas a Receber'!$F373,IF(COUNT($C373:H373)&lt;'Contas a Receber'!$F373,'Contas a Receber'!$E373/'Contas a Receber'!$F373,"")))</f>
        <v>#N/A</v>
      </c>
      <c r="J373" s="17" t="e">
        <f>IF(VLOOKUP($B373,'Contas a Receber'!$C373:$G373,5,FALSE)&gt;J$1,"",IF(VLOOKUP($B373,'Contas a Receber'!$C373:$G373,5,FALSE)=J$1,'Contas a Receber'!$E373/'Contas a Receber'!$F373,IF(COUNT($C373:I373)&lt;'Contas a Receber'!$F373,'Contas a Receber'!$E373/'Contas a Receber'!$F373,"")))</f>
        <v>#N/A</v>
      </c>
      <c r="K373" s="17" t="e">
        <f>IF(VLOOKUP($B373,'Contas a Receber'!$C373:$G373,5,FALSE)&gt;K$1,"",IF(VLOOKUP($B373,'Contas a Receber'!$C373:$G373,5,FALSE)=K$1,'Contas a Receber'!$E373/'Contas a Receber'!$F373,IF(COUNT($C373:J373)&lt;'Contas a Receber'!$F373,'Contas a Receber'!$E373/'Contas a Receber'!$F373,"")))</f>
        <v>#N/A</v>
      </c>
      <c r="L373" s="17" t="e">
        <f>IF(VLOOKUP($B373,'Contas a Receber'!$C373:$G373,5,FALSE)&gt;L$1,"",IF(VLOOKUP($B373,'Contas a Receber'!$C373:$G373,5,FALSE)=L$1,'Contas a Receber'!$E373/'Contas a Receber'!$F373,IF(COUNT($C373:K373)&lt;'Contas a Receber'!$F373,'Contas a Receber'!$E373/'Contas a Receber'!$F373,"")))</f>
        <v>#N/A</v>
      </c>
      <c r="M373" s="17" t="e">
        <f>IF(VLOOKUP($B373,'Contas a Receber'!$C373:$G373,5,FALSE)&gt;M$1,"",IF(VLOOKUP($B373,'Contas a Receber'!$C373:$G373,5,FALSE)=M$1,'Contas a Receber'!$E373/'Contas a Receber'!$F373,IF(COUNT($C373:L373)&lt;'Contas a Receber'!$F373,'Contas a Receber'!$E373/'Contas a Receber'!$F373,"")))</f>
        <v>#N/A</v>
      </c>
      <c r="N373" s="17" t="e">
        <f>IF(VLOOKUP($B373,'Contas a Receber'!$C373:$G373,5,FALSE)&gt;N$1,"",IF(VLOOKUP($B373,'Contas a Receber'!$C373:$G373,5,FALSE)=N$1,'Contas a Receber'!$E373/'Contas a Receber'!$F373,IF(COUNT($C373:M373)&lt;'Contas a Receber'!$F373,'Contas a Receber'!$E373/'Contas a Receber'!$F373,"")))</f>
        <v>#N/A</v>
      </c>
    </row>
    <row r="374" spans="2:14">
      <c r="B374" s="17">
        <f>'Contas a Receber'!C374</f>
        <v>0</v>
      </c>
      <c r="C374" s="17" t="e">
        <f>IF(VLOOKUP($B374,'Contas a Receber'!$C374:$F374,2,FALSE)=C$2,'Contas a Receber'!$E374/'Contas a Receber'!$F374,"")</f>
        <v>#N/A</v>
      </c>
      <c r="D374" s="17" t="e">
        <f>IF(VLOOKUP($B374,'Contas a Receber'!$C374:$G374,5,FALSE)&gt;D$1,"",IF(VLOOKUP($B374,'Contas a Receber'!$C374:$G374,5,FALSE)=D$1,'Contas a Receber'!$E374/'Contas a Receber'!$F374,IF(COUNT($C374:C374)&lt;'Contas a Receber'!$F374,'Contas a Receber'!$E374/'Contas a Receber'!$F374,"")))</f>
        <v>#N/A</v>
      </c>
      <c r="E374" s="17" t="e">
        <f>IF(VLOOKUP($B374,'Contas a Receber'!$C374:$G374,5,FALSE)&gt;E$1,"",IF(VLOOKUP($B374,'Contas a Receber'!$C374:$G374,5,FALSE)=E$1,'Contas a Receber'!$E374/'Contas a Receber'!$F374,IF(COUNT($C374:D374)&lt;'Contas a Receber'!$F374,'Contas a Receber'!$E374/'Contas a Receber'!$F374,"")))</f>
        <v>#N/A</v>
      </c>
      <c r="F374" s="17" t="e">
        <f>IF(VLOOKUP($B374,'Contas a Receber'!$C374:$G374,5,FALSE)&gt;F$1,"",IF(VLOOKUP($B374,'Contas a Receber'!$C374:$G374,5,FALSE)=F$1,'Contas a Receber'!$E374/'Contas a Receber'!$F374,IF(COUNT($C374:E374)&lt;'Contas a Receber'!$F374,'Contas a Receber'!$E374/'Contas a Receber'!$F374,"")))</f>
        <v>#N/A</v>
      </c>
      <c r="G374" s="17" t="e">
        <f>IF(VLOOKUP($B374,'Contas a Receber'!$C374:$G374,5,FALSE)&gt;G$1,"",IF(VLOOKUP($B374,'Contas a Receber'!$C374:$G374,5,FALSE)=G$1,'Contas a Receber'!$E374/'Contas a Receber'!$F374,IF(COUNT($C374:F374)&lt;'Contas a Receber'!$F374,'Contas a Receber'!$E374/'Contas a Receber'!$F374,"")))</f>
        <v>#N/A</v>
      </c>
      <c r="H374" s="17" t="e">
        <f>IF(VLOOKUP($B374,'Contas a Receber'!$C374:$G374,5,FALSE)&gt;H$1,"",IF(VLOOKUP($B374,'Contas a Receber'!$C374:$G374,5,FALSE)=H$1,'Contas a Receber'!$E374/'Contas a Receber'!$F374,IF(COUNT($C374:G374)&lt;'Contas a Receber'!$F374,'Contas a Receber'!$E374/'Contas a Receber'!$F374,"")))</f>
        <v>#N/A</v>
      </c>
      <c r="I374" s="17" t="e">
        <f>IF(VLOOKUP($B374,'Contas a Receber'!$C374:$G374,5,FALSE)&gt;I$1,"",IF(VLOOKUP($B374,'Contas a Receber'!$C374:$G374,5,FALSE)=I$1,'Contas a Receber'!$E374/'Contas a Receber'!$F374,IF(COUNT($C374:H374)&lt;'Contas a Receber'!$F374,'Contas a Receber'!$E374/'Contas a Receber'!$F374,"")))</f>
        <v>#N/A</v>
      </c>
      <c r="J374" s="17" t="e">
        <f>IF(VLOOKUP($B374,'Contas a Receber'!$C374:$G374,5,FALSE)&gt;J$1,"",IF(VLOOKUP($B374,'Contas a Receber'!$C374:$G374,5,FALSE)=J$1,'Contas a Receber'!$E374/'Contas a Receber'!$F374,IF(COUNT($C374:I374)&lt;'Contas a Receber'!$F374,'Contas a Receber'!$E374/'Contas a Receber'!$F374,"")))</f>
        <v>#N/A</v>
      </c>
      <c r="K374" s="17" t="e">
        <f>IF(VLOOKUP($B374,'Contas a Receber'!$C374:$G374,5,FALSE)&gt;K$1,"",IF(VLOOKUP($B374,'Contas a Receber'!$C374:$G374,5,FALSE)=K$1,'Contas a Receber'!$E374/'Contas a Receber'!$F374,IF(COUNT($C374:J374)&lt;'Contas a Receber'!$F374,'Contas a Receber'!$E374/'Contas a Receber'!$F374,"")))</f>
        <v>#N/A</v>
      </c>
      <c r="L374" s="17" t="e">
        <f>IF(VLOOKUP($B374,'Contas a Receber'!$C374:$G374,5,FALSE)&gt;L$1,"",IF(VLOOKUP($B374,'Contas a Receber'!$C374:$G374,5,FALSE)=L$1,'Contas a Receber'!$E374/'Contas a Receber'!$F374,IF(COUNT($C374:K374)&lt;'Contas a Receber'!$F374,'Contas a Receber'!$E374/'Contas a Receber'!$F374,"")))</f>
        <v>#N/A</v>
      </c>
      <c r="M374" s="17" t="e">
        <f>IF(VLOOKUP($B374,'Contas a Receber'!$C374:$G374,5,FALSE)&gt;M$1,"",IF(VLOOKUP($B374,'Contas a Receber'!$C374:$G374,5,FALSE)=M$1,'Contas a Receber'!$E374/'Contas a Receber'!$F374,IF(COUNT($C374:L374)&lt;'Contas a Receber'!$F374,'Contas a Receber'!$E374/'Contas a Receber'!$F374,"")))</f>
        <v>#N/A</v>
      </c>
      <c r="N374" s="17" t="e">
        <f>IF(VLOOKUP($B374,'Contas a Receber'!$C374:$G374,5,FALSE)&gt;N$1,"",IF(VLOOKUP($B374,'Contas a Receber'!$C374:$G374,5,FALSE)=N$1,'Contas a Receber'!$E374/'Contas a Receber'!$F374,IF(COUNT($C374:M374)&lt;'Contas a Receber'!$F374,'Contas a Receber'!$E374/'Contas a Receber'!$F374,"")))</f>
        <v>#N/A</v>
      </c>
    </row>
    <row r="375" spans="2:14">
      <c r="B375" s="17">
        <f>'Contas a Receber'!C375</f>
        <v>0</v>
      </c>
      <c r="C375" s="17" t="e">
        <f>IF(VLOOKUP($B375,'Contas a Receber'!$C375:$F375,2,FALSE)=C$2,'Contas a Receber'!$E375/'Contas a Receber'!$F375,"")</f>
        <v>#N/A</v>
      </c>
      <c r="D375" s="17" t="e">
        <f>IF(VLOOKUP($B375,'Contas a Receber'!$C375:$G375,5,FALSE)&gt;D$1,"",IF(VLOOKUP($B375,'Contas a Receber'!$C375:$G375,5,FALSE)=D$1,'Contas a Receber'!$E375/'Contas a Receber'!$F375,IF(COUNT($C375:C375)&lt;'Contas a Receber'!$F375,'Contas a Receber'!$E375/'Contas a Receber'!$F375,"")))</f>
        <v>#N/A</v>
      </c>
      <c r="E375" s="17" t="e">
        <f>IF(VLOOKUP($B375,'Contas a Receber'!$C375:$G375,5,FALSE)&gt;E$1,"",IF(VLOOKUP($B375,'Contas a Receber'!$C375:$G375,5,FALSE)=E$1,'Contas a Receber'!$E375/'Contas a Receber'!$F375,IF(COUNT($C375:D375)&lt;'Contas a Receber'!$F375,'Contas a Receber'!$E375/'Contas a Receber'!$F375,"")))</f>
        <v>#N/A</v>
      </c>
      <c r="F375" s="17" t="e">
        <f>IF(VLOOKUP($B375,'Contas a Receber'!$C375:$G375,5,FALSE)&gt;F$1,"",IF(VLOOKUP($B375,'Contas a Receber'!$C375:$G375,5,FALSE)=F$1,'Contas a Receber'!$E375/'Contas a Receber'!$F375,IF(COUNT($C375:E375)&lt;'Contas a Receber'!$F375,'Contas a Receber'!$E375/'Contas a Receber'!$F375,"")))</f>
        <v>#N/A</v>
      </c>
      <c r="G375" s="17" t="e">
        <f>IF(VLOOKUP($B375,'Contas a Receber'!$C375:$G375,5,FALSE)&gt;G$1,"",IF(VLOOKUP($B375,'Contas a Receber'!$C375:$G375,5,FALSE)=G$1,'Contas a Receber'!$E375/'Contas a Receber'!$F375,IF(COUNT($C375:F375)&lt;'Contas a Receber'!$F375,'Contas a Receber'!$E375/'Contas a Receber'!$F375,"")))</f>
        <v>#N/A</v>
      </c>
      <c r="H375" s="17" t="e">
        <f>IF(VLOOKUP($B375,'Contas a Receber'!$C375:$G375,5,FALSE)&gt;H$1,"",IF(VLOOKUP($B375,'Contas a Receber'!$C375:$G375,5,FALSE)=H$1,'Contas a Receber'!$E375/'Contas a Receber'!$F375,IF(COUNT($C375:G375)&lt;'Contas a Receber'!$F375,'Contas a Receber'!$E375/'Contas a Receber'!$F375,"")))</f>
        <v>#N/A</v>
      </c>
      <c r="I375" s="17" t="e">
        <f>IF(VLOOKUP($B375,'Contas a Receber'!$C375:$G375,5,FALSE)&gt;I$1,"",IF(VLOOKUP($B375,'Contas a Receber'!$C375:$G375,5,FALSE)=I$1,'Contas a Receber'!$E375/'Contas a Receber'!$F375,IF(COUNT($C375:H375)&lt;'Contas a Receber'!$F375,'Contas a Receber'!$E375/'Contas a Receber'!$F375,"")))</f>
        <v>#N/A</v>
      </c>
      <c r="J375" s="17" t="e">
        <f>IF(VLOOKUP($B375,'Contas a Receber'!$C375:$G375,5,FALSE)&gt;J$1,"",IF(VLOOKUP($B375,'Contas a Receber'!$C375:$G375,5,FALSE)=J$1,'Contas a Receber'!$E375/'Contas a Receber'!$F375,IF(COUNT($C375:I375)&lt;'Contas a Receber'!$F375,'Contas a Receber'!$E375/'Contas a Receber'!$F375,"")))</f>
        <v>#N/A</v>
      </c>
      <c r="K375" s="17" t="e">
        <f>IF(VLOOKUP($B375,'Contas a Receber'!$C375:$G375,5,FALSE)&gt;K$1,"",IF(VLOOKUP($B375,'Contas a Receber'!$C375:$G375,5,FALSE)=K$1,'Contas a Receber'!$E375/'Contas a Receber'!$F375,IF(COUNT($C375:J375)&lt;'Contas a Receber'!$F375,'Contas a Receber'!$E375/'Contas a Receber'!$F375,"")))</f>
        <v>#N/A</v>
      </c>
      <c r="L375" s="17" t="e">
        <f>IF(VLOOKUP($B375,'Contas a Receber'!$C375:$G375,5,FALSE)&gt;L$1,"",IF(VLOOKUP($B375,'Contas a Receber'!$C375:$G375,5,FALSE)=L$1,'Contas a Receber'!$E375/'Contas a Receber'!$F375,IF(COUNT($C375:K375)&lt;'Contas a Receber'!$F375,'Contas a Receber'!$E375/'Contas a Receber'!$F375,"")))</f>
        <v>#N/A</v>
      </c>
      <c r="M375" s="17" t="e">
        <f>IF(VLOOKUP($B375,'Contas a Receber'!$C375:$G375,5,FALSE)&gt;M$1,"",IF(VLOOKUP($B375,'Contas a Receber'!$C375:$G375,5,FALSE)=M$1,'Contas a Receber'!$E375/'Contas a Receber'!$F375,IF(COUNT($C375:L375)&lt;'Contas a Receber'!$F375,'Contas a Receber'!$E375/'Contas a Receber'!$F375,"")))</f>
        <v>#N/A</v>
      </c>
      <c r="N375" s="17" t="e">
        <f>IF(VLOOKUP($B375,'Contas a Receber'!$C375:$G375,5,FALSE)&gt;N$1,"",IF(VLOOKUP($B375,'Contas a Receber'!$C375:$G375,5,FALSE)=N$1,'Contas a Receber'!$E375/'Contas a Receber'!$F375,IF(COUNT($C375:M375)&lt;'Contas a Receber'!$F375,'Contas a Receber'!$E375/'Contas a Receber'!$F375,"")))</f>
        <v>#N/A</v>
      </c>
    </row>
    <row r="376" spans="2:14">
      <c r="B376" s="17">
        <f>'Contas a Receber'!C376</f>
        <v>0</v>
      </c>
      <c r="C376" s="17" t="e">
        <f>IF(VLOOKUP($B376,'Contas a Receber'!$C376:$F376,2,FALSE)=C$2,'Contas a Receber'!$E376/'Contas a Receber'!$F376,"")</f>
        <v>#N/A</v>
      </c>
      <c r="D376" s="17" t="e">
        <f>IF(VLOOKUP($B376,'Contas a Receber'!$C376:$G376,5,FALSE)&gt;D$1,"",IF(VLOOKUP($B376,'Contas a Receber'!$C376:$G376,5,FALSE)=D$1,'Contas a Receber'!$E376/'Contas a Receber'!$F376,IF(COUNT($C376:C376)&lt;'Contas a Receber'!$F376,'Contas a Receber'!$E376/'Contas a Receber'!$F376,"")))</f>
        <v>#N/A</v>
      </c>
      <c r="E376" s="17" t="e">
        <f>IF(VLOOKUP($B376,'Contas a Receber'!$C376:$G376,5,FALSE)&gt;E$1,"",IF(VLOOKUP($B376,'Contas a Receber'!$C376:$G376,5,FALSE)=E$1,'Contas a Receber'!$E376/'Contas a Receber'!$F376,IF(COUNT($C376:D376)&lt;'Contas a Receber'!$F376,'Contas a Receber'!$E376/'Contas a Receber'!$F376,"")))</f>
        <v>#N/A</v>
      </c>
      <c r="F376" s="17" t="e">
        <f>IF(VLOOKUP($B376,'Contas a Receber'!$C376:$G376,5,FALSE)&gt;F$1,"",IF(VLOOKUP($B376,'Contas a Receber'!$C376:$G376,5,FALSE)=F$1,'Contas a Receber'!$E376/'Contas a Receber'!$F376,IF(COUNT($C376:E376)&lt;'Contas a Receber'!$F376,'Contas a Receber'!$E376/'Contas a Receber'!$F376,"")))</f>
        <v>#N/A</v>
      </c>
      <c r="G376" s="17" t="e">
        <f>IF(VLOOKUP($B376,'Contas a Receber'!$C376:$G376,5,FALSE)&gt;G$1,"",IF(VLOOKUP($B376,'Contas a Receber'!$C376:$G376,5,FALSE)=G$1,'Contas a Receber'!$E376/'Contas a Receber'!$F376,IF(COUNT($C376:F376)&lt;'Contas a Receber'!$F376,'Contas a Receber'!$E376/'Contas a Receber'!$F376,"")))</f>
        <v>#N/A</v>
      </c>
      <c r="H376" s="17" t="e">
        <f>IF(VLOOKUP($B376,'Contas a Receber'!$C376:$G376,5,FALSE)&gt;H$1,"",IF(VLOOKUP($B376,'Contas a Receber'!$C376:$G376,5,FALSE)=H$1,'Contas a Receber'!$E376/'Contas a Receber'!$F376,IF(COUNT($C376:G376)&lt;'Contas a Receber'!$F376,'Contas a Receber'!$E376/'Contas a Receber'!$F376,"")))</f>
        <v>#N/A</v>
      </c>
      <c r="I376" s="17" t="e">
        <f>IF(VLOOKUP($B376,'Contas a Receber'!$C376:$G376,5,FALSE)&gt;I$1,"",IF(VLOOKUP($B376,'Contas a Receber'!$C376:$G376,5,FALSE)=I$1,'Contas a Receber'!$E376/'Contas a Receber'!$F376,IF(COUNT($C376:H376)&lt;'Contas a Receber'!$F376,'Contas a Receber'!$E376/'Contas a Receber'!$F376,"")))</f>
        <v>#N/A</v>
      </c>
      <c r="J376" s="17" t="e">
        <f>IF(VLOOKUP($B376,'Contas a Receber'!$C376:$G376,5,FALSE)&gt;J$1,"",IF(VLOOKUP($B376,'Contas a Receber'!$C376:$G376,5,FALSE)=J$1,'Contas a Receber'!$E376/'Contas a Receber'!$F376,IF(COUNT($C376:I376)&lt;'Contas a Receber'!$F376,'Contas a Receber'!$E376/'Contas a Receber'!$F376,"")))</f>
        <v>#N/A</v>
      </c>
      <c r="K376" s="17" t="e">
        <f>IF(VLOOKUP($B376,'Contas a Receber'!$C376:$G376,5,FALSE)&gt;K$1,"",IF(VLOOKUP($B376,'Contas a Receber'!$C376:$G376,5,FALSE)=K$1,'Contas a Receber'!$E376/'Contas a Receber'!$F376,IF(COUNT($C376:J376)&lt;'Contas a Receber'!$F376,'Contas a Receber'!$E376/'Contas a Receber'!$F376,"")))</f>
        <v>#N/A</v>
      </c>
      <c r="L376" s="17" t="e">
        <f>IF(VLOOKUP($B376,'Contas a Receber'!$C376:$G376,5,FALSE)&gt;L$1,"",IF(VLOOKUP($B376,'Contas a Receber'!$C376:$G376,5,FALSE)=L$1,'Contas a Receber'!$E376/'Contas a Receber'!$F376,IF(COUNT($C376:K376)&lt;'Contas a Receber'!$F376,'Contas a Receber'!$E376/'Contas a Receber'!$F376,"")))</f>
        <v>#N/A</v>
      </c>
      <c r="M376" s="17" t="e">
        <f>IF(VLOOKUP($B376,'Contas a Receber'!$C376:$G376,5,FALSE)&gt;M$1,"",IF(VLOOKUP($B376,'Contas a Receber'!$C376:$G376,5,FALSE)=M$1,'Contas a Receber'!$E376/'Contas a Receber'!$F376,IF(COUNT($C376:L376)&lt;'Contas a Receber'!$F376,'Contas a Receber'!$E376/'Contas a Receber'!$F376,"")))</f>
        <v>#N/A</v>
      </c>
      <c r="N376" s="17" t="e">
        <f>IF(VLOOKUP($B376,'Contas a Receber'!$C376:$G376,5,FALSE)&gt;N$1,"",IF(VLOOKUP($B376,'Contas a Receber'!$C376:$G376,5,FALSE)=N$1,'Contas a Receber'!$E376/'Contas a Receber'!$F376,IF(COUNT($C376:M376)&lt;'Contas a Receber'!$F376,'Contas a Receber'!$E376/'Contas a Receber'!$F376,"")))</f>
        <v>#N/A</v>
      </c>
    </row>
    <row r="377" spans="2:14">
      <c r="B377" s="17">
        <f>'Contas a Receber'!C377</f>
        <v>0</v>
      </c>
      <c r="C377" s="17" t="e">
        <f>IF(VLOOKUP($B377,'Contas a Receber'!$C377:$F377,2,FALSE)=C$2,'Contas a Receber'!$E377/'Contas a Receber'!$F377,"")</f>
        <v>#N/A</v>
      </c>
      <c r="D377" s="17" t="e">
        <f>IF(VLOOKUP($B377,'Contas a Receber'!$C377:$G377,5,FALSE)&gt;D$1,"",IF(VLOOKUP($B377,'Contas a Receber'!$C377:$G377,5,FALSE)=D$1,'Contas a Receber'!$E377/'Contas a Receber'!$F377,IF(COUNT($C377:C377)&lt;'Contas a Receber'!$F377,'Contas a Receber'!$E377/'Contas a Receber'!$F377,"")))</f>
        <v>#N/A</v>
      </c>
      <c r="E377" s="17" t="e">
        <f>IF(VLOOKUP($B377,'Contas a Receber'!$C377:$G377,5,FALSE)&gt;E$1,"",IF(VLOOKUP($B377,'Contas a Receber'!$C377:$G377,5,FALSE)=E$1,'Contas a Receber'!$E377/'Contas a Receber'!$F377,IF(COUNT($C377:D377)&lt;'Contas a Receber'!$F377,'Contas a Receber'!$E377/'Contas a Receber'!$F377,"")))</f>
        <v>#N/A</v>
      </c>
      <c r="F377" s="17" t="e">
        <f>IF(VLOOKUP($B377,'Contas a Receber'!$C377:$G377,5,FALSE)&gt;F$1,"",IF(VLOOKUP($B377,'Contas a Receber'!$C377:$G377,5,FALSE)=F$1,'Contas a Receber'!$E377/'Contas a Receber'!$F377,IF(COUNT($C377:E377)&lt;'Contas a Receber'!$F377,'Contas a Receber'!$E377/'Contas a Receber'!$F377,"")))</f>
        <v>#N/A</v>
      </c>
      <c r="G377" s="17" t="e">
        <f>IF(VLOOKUP($B377,'Contas a Receber'!$C377:$G377,5,FALSE)&gt;G$1,"",IF(VLOOKUP($B377,'Contas a Receber'!$C377:$G377,5,FALSE)=G$1,'Contas a Receber'!$E377/'Contas a Receber'!$F377,IF(COUNT($C377:F377)&lt;'Contas a Receber'!$F377,'Contas a Receber'!$E377/'Contas a Receber'!$F377,"")))</f>
        <v>#N/A</v>
      </c>
      <c r="H377" s="17" t="e">
        <f>IF(VLOOKUP($B377,'Contas a Receber'!$C377:$G377,5,FALSE)&gt;H$1,"",IF(VLOOKUP($B377,'Contas a Receber'!$C377:$G377,5,FALSE)=H$1,'Contas a Receber'!$E377/'Contas a Receber'!$F377,IF(COUNT($C377:G377)&lt;'Contas a Receber'!$F377,'Contas a Receber'!$E377/'Contas a Receber'!$F377,"")))</f>
        <v>#N/A</v>
      </c>
      <c r="I377" s="17" t="e">
        <f>IF(VLOOKUP($B377,'Contas a Receber'!$C377:$G377,5,FALSE)&gt;I$1,"",IF(VLOOKUP($B377,'Contas a Receber'!$C377:$G377,5,FALSE)=I$1,'Contas a Receber'!$E377/'Contas a Receber'!$F377,IF(COUNT($C377:H377)&lt;'Contas a Receber'!$F377,'Contas a Receber'!$E377/'Contas a Receber'!$F377,"")))</f>
        <v>#N/A</v>
      </c>
      <c r="J377" s="17" t="e">
        <f>IF(VLOOKUP($B377,'Contas a Receber'!$C377:$G377,5,FALSE)&gt;J$1,"",IF(VLOOKUP($B377,'Contas a Receber'!$C377:$G377,5,FALSE)=J$1,'Contas a Receber'!$E377/'Contas a Receber'!$F377,IF(COUNT($C377:I377)&lt;'Contas a Receber'!$F377,'Contas a Receber'!$E377/'Contas a Receber'!$F377,"")))</f>
        <v>#N/A</v>
      </c>
      <c r="K377" s="17" t="e">
        <f>IF(VLOOKUP($B377,'Contas a Receber'!$C377:$G377,5,FALSE)&gt;K$1,"",IF(VLOOKUP($B377,'Contas a Receber'!$C377:$G377,5,FALSE)=K$1,'Contas a Receber'!$E377/'Contas a Receber'!$F377,IF(COUNT($C377:J377)&lt;'Contas a Receber'!$F377,'Contas a Receber'!$E377/'Contas a Receber'!$F377,"")))</f>
        <v>#N/A</v>
      </c>
      <c r="L377" s="17" t="e">
        <f>IF(VLOOKUP($B377,'Contas a Receber'!$C377:$G377,5,FALSE)&gt;L$1,"",IF(VLOOKUP($B377,'Contas a Receber'!$C377:$G377,5,FALSE)=L$1,'Contas a Receber'!$E377/'Contas a Receber'!$F377,IF(COUNT($C377:K377)&lt;'Contas a Receber'!$F377,'Contas a Receber'!$E377/'Contas a Receber'!$F377,"")))</f>
        <v>#N/A</v>
      </c>
      <c r="M377" s="17" t="e">
        <f>IF(VLOOKUP($B377,'Contas a Receber'!$C377:$G377,5,FALSE)&gt;M$1,"",IF(VLOOKUP($B377,'Contas a Receber'!$C377:$G377,5,FALSE)=M$1,'Contas a Receber'!$E377/'Contas a Receber'!$F377,IF(COUNT($C377:L377)&lt;'Contas a Receber'!$F377,'Contas a Receber'!$E377/'Contas a Receber'!$F377,"")))</f>
        <v>#N/A</v>
      </c>
      <c r="N377" s="17" t="e">
        <f>IF(VLOOKUP($B377,'Contas a Receber'!$C377:$G377,5,FALSE)&gt;N$1,"",IF(VLOOKUP($B377,'Contas a Receber'!$C377:$G377,5,FALSE)=N$1,'Contas a Receber'!$E377/'Contas a Receber'!$F377,IF(COUNT($C377:M377)&lt;'Contas a Receber'!$F377,'Contas a Receber'!$E377/'Contas a Receber'!$F377,"")))</f>
        <v>#N/A</v>
      </c>
    </row>
    <row r="378" spans="2:14">
      <c r="B378" s="17">
        <f>'Contas a Receber'!C378</f>
        <v>0</v>
      </c>
      <c r="C378" s="17" t="e">
        <f>IF(VLOOKUP($B378,'Contas a Receber'!$C378:$F378,2,FALSE)=C$2,'Contas a Receber'!$E378/'Contas a Receber'!$F378,"")</f>
        <v>#N/A</v>
      </c>
      <c r="D378" s="17" t="e">
        <f>IF(VLOOKUP($B378,'Contas a Receber'!$C378:$G378,5,FALSE)&gt;D$1,"",IF(VLOOKUP($B378,'Contas a Receber'!$C378:$G378,5,FALSE)=D$1,'Contas a Receber'!$E378/'Contas a Receber'!$F378,IF(COUNT($C378:C378)&lt;'Contas a Receber'!$F378,'Contas a Receber'!$E378/'Contas a Receber'!$F378,"")))</f>
        <v>#N/A</v>
      </c>
      <c r="E378" s="17" t="e">
        <f>IF(VLOOKUP($B378,'Contas a Receber'!$C378:$G378,5,FALSE)&gt;E$1,"",IF(VLOOKUP($B378,'Contas a Receber'!$C378:$G378,5,FALSE)=E$1,'Contas a Receber'!$E378/'Contas a Receber'!$F378,IF(COUNT($C378:D378)&lt;'Contas a Receber'!$F378,'Contas a Receber'!$E378/'Contas a Receber'!$F378,"")))</f>
        <v>#N/A</v>
      </c>
      <c r="F378" s="17" t="e">
        <f>IF(VLOOKUP($B378,'Contas a Receber'!$C378:$G378,5,FALSE)&gt;F$1,"",IF(VLOOKUP($B378,'Contas a Receber'!$C378:$G378,5,FALSE)=F$1,'Contas a Receber'!$E378/'Contas a Receber'!$F378,IF(COUNT($C378:E378)&lt;'Contas a Receber'!$F378,'Contas a Receber'!$E378/'Contas a Receber'!$F378,"")))</f>
        <v>#N/A</v>
      </c>
      <c r="G378" s="17" t="e">
        <f>IF(VLOOKUP($B378,'Contas a Receber'!$C378:$G378,5,FALSE)&gt;G$1,"",IF(VLOOKUP($B378,'Contas a Receber'!$C378:$G378,5,FALSE)=G$1,'Contas a Receber'!$E378/'Contas a Receber'!$F378,IF(COUNT($C378:F378)&lt;'Contas a Receber'!$F378,'Contas a Receber'!$E378/'Contas a Receber'!$F378,"")))</f>
        <v>#N/A</v>
      </c>
      <c r="H378" s="17" t="e">
        <f>IF(VLOOKUP($B378,'Contas a Receber'!$C378:$G378,5,FALSE)&gt;H$1,"",IF(VLOOKUP($B378,'Contas a Receber'!$C378:$G378,5,FALSE)=H$1,'Contas a Receber'!$E378/'Contas a Receber'!$F378,IF(COUNT($C378:G378)&lt;'Contas a Receber'!$F378,'Contas a Receber'!$E378/'Contas a Receber'!$F378,"")))</f>
        <v>#N/A</v>
      </c>
      <c r="I378" s="17" t="e">
        <f>IF(VLOOKUP($B378,'Contas a Receber'!$C378:$G378,5,FALSE)&gt;I$1,"",IF(VLOOKUP($B378,'Contas a Receber'!$C378:$G378,5,FALSE)=I$1,'Contas a Receber'!$E378/'Contas a Receber'!$F378,IF(COUNT($C378:H378)&lt;'Contas a Receber'!$F378,'Contas a Receber'!$E378/'Contas a Receber'!$F378,"")))</f>
        <v>#N/A</v>
      </c>
      <c r="J378" s="17" t="e">
        <f>IF(VLOOKUP($B378,'Contas a Receber'!$C378:$G378,5,FALSE)&gt;J$1,"",IF(VLOOKUP($B378,'Contas a Receber'!$C378:$G378,5,FALSE)=J$1,'Contas a Receber'!$E378/'Contas a Receber'!$F378,IF(COUNT($C378:I378)&lt;'Contas a Receber'!$F378,'Contas a Receber'!$E378/'Contas a Receber'!$F378,"")))</f>
        <v>#N/A</v>
      </c>
      <c r="K378" s="17" t="e">
        <f>IF(VLOOKUP($B378,'Contas a Receber'!$C378:$G378,5,FALSE)&gt;K$1,"",IF(VLOOKUP($B378,'Contas a Receber'!$C378:$G378,5,FALSE)=K$1,'Contas a Receber'!$E378/'Contas a Receber'!$F378,IF(COUNT($C378:J378)&lt;'Contas a Receber'!$F378,'Contas a Receber'!$E378/'Contas a Receber'!$F378,"")))</f>
        <v>#N/A</v>
      </c>
      <c r="L378" s="17" t="e">
        <f>IF(VLOOKUP($B378,'Contas a Receber'!$C378:$G378,5,FALSE)&gt;L$1,"",IF(VLOOKUP($B378,'Contas a Receber'!$C378:$G378,5,FALSE)=L$1,'Contas a Receber'!$E378/'Contas a Receber'!$F378,IF(COUNT($C378:K378)&lt;'Contas a Receber'!$F378,'Contas a Receber'!$E378/'Contas a Receber'!$F378,"")))</f>
        <v>#N/A</v>
      </c>
      <c r="M378" s="17" t="e">
        <f>IF(VLOOKUP($B378,'Contas a Receber'!$C378:$G378,5,FALSE)&gt;M$1,"",IF(VLOOKUP($B378,'Contas a Receber'!$C378:$G378,5,FALSE)=M$1,'Contas a Receber'!$E378/'Contas a Receber'!$F378,IF(COUNT($C378:L378)&lt;'Contas a Receber'!$F378,'Contas a Receber'!$E378/'Contas a Receber'!$F378,"")))</f>
        <v>#N/A</v>
      </c>
      <c r="N378" s="17" t="e">
        <f>IF(VLOOKUP($B378,'Contas a Receber'!$C378:$G378,5,FALSE)&gt;N$1,"",IF(VLOOKUP($B378,'Contas a Receber'!$C378:$G378,5,FALSE)=N$1,'Contas a Receber'!$E378/'Contas a Receber'!$F378,IF(COUNT($C378:M378)&lt;'Contas a Receber'!$F378,'Contas a Receber'!$E378/'Contas a Receber'!$F378,"")))</f>
        <v>#N/A</v>
      </c>
    </row>
    <row r="379" spans="2:14">
      <c r="B379" s="17">
        <f>'Contas a Receber'!C379</f>
        <v>0</v>
      </c>
      <c r="C379" s="17" t="e">
        <f>IF(VLOOKUP($B379,'Contas a Receber'!$C379:$F379,2,FALSE)=C$2,'Contas a Receber'!$E379/'Contas a Receber'!$F379,"")</f>
        <v>#N/A</v>
      </c>
      <c r="D379" s="17" t="e">
        <f>IF(VLOOKUP($B379,'Contas a Receber'!$C379:$G379,5,FALSE)&gt;D$1,"",IF(VLOOKUP($B379,'Contas a Receber'!$C379:$G379,5,FALSE)=D$1,'Contas a Receber'!$E379/'Contas a Receber'!$F379,IF(COUNT($C379:C379)&lt;'Contas a Receber'!$F379,'Contas a Receber'!$E379/'Contas a Receber'!$F379,"")))</f>
        <v>#N/A</v>
      </c>
      <c r="E379" s="17" t="e">
        <f>IF(VLOOKUP($B379,'Contas a Receber'!$C379:$G379,5,FALSE)&gt;E$1,"",IF(VLOOKUP($B379,'Contas a Receber'!$C379:$G379,5,FALSE)=E$1,'Contas a Receber'!$E379/'Contas a Receber'!$F379,IF(COUNT($C379:D379)&lt;'Contas a Receber'!$F379,'Contas a Receber'!$E379/'Contas a Receber'!$F379,"")))</f>
        <v>#N/A</v>
      </c>
      <c r="F379" s="17" t="e">
        <f>IF(VLOOKUP($B379,'Contas a Receber'!$C379:$G379,5,FALSE)&gt;F$1,"",IF(VLOOKUP($B379,'Contas a Receber'!$C379:$G379,5,FALSE)=F$1,'Contas a Receber'!$E379/'Contas a Receber'!$F379,IF(COUNT($C379:E379)&lt;'Contas a Receber'!$F379,'Contas a Receber'!$E379/'Contas a Receber'!$F379,"")))</f>
        <v>#N/A</v>
      </c>
      <c r="G379" s="17" t="e">
        <f>IF(VLOOKUP($B379,'Contas a Receber'!$C379:$G379,5,FALSE)&gt;G$1,"",IF(VLOOKUP($B379,'Contas a Receber'!$C379:$G379,5,FALSE)=G$1,'Contas a Receber'!$E379/'Contas a Receber'!$F379,IF(COUNT($C379:F379)&lt;'Contas a Receber'!$F379,'Contas a Receber'!$E379/'Contas a Receber'!$F379,"")))</f>
        <v>#N/A</v>
      </c>
      <c r="H379" s="17" t="e">
        <f>IF(VLOOKUP($B379,'Contas a Receber'!$C379:$G379,5,FALSE)&gt;H$1,"",IF(VLOOKUP($B379,'Contas a Receber'!$C379:$G379,5,FALSE)=H$1,'Contas a Receber'!$E379/'Contas a Receber'!$F379,IF(COUNT($C379:G379)&lt;'Contas a Receber'!$F379,'Contas a Receber'!$E379/'Contas a Receber'!$F379,"")))</f>
        <v>#N/A</v>
      </c>
      <c r="I379" s="17" t="e">
        <f>IF(VLOOKUP($B379,'Contas a Receber'!$C379:$G379,5,FALSE)&gt;I$1,"",IF(VLOOKUP($B379,'Contas a Receber'!$C379:$G379,5,FALSE)=I$1,'Contas a Receber'!$E379/'Contas a Receber'!$F379,IF(COUNT($C379:H379)&lt;'Contas a Receber'!$F379,'Contas a Receber'!$E379/'Contas a Receber'!$F379,"")))</f>
        <v>#N/A</v>
      </c>
      <c r="J379" s="17" t="e">
        <f>IF(VLOOKUP($B379,'Contas a Receber'!$C379:$G379,5,FALSE)&gt;J$1,"",IF(VLOOKUP($B379,'Contas a Receber'!$C379:$G379,5,FALSE)=J$1,'Contas a Receber'!$E379/'Contas a Receber'!$F379,IF(COUNT($C379:I379)&lt;'Contas a Receber'!$F379,'Contas a Receber'!$E379/'Contas a Receber'!$F379,"")))</f>
        <v>#N/A</v>
      </c>
      <c r="K379" s="17" t="e">
        <f>IF(VLOOKUP($B379,'Contas a Receber'!$C379:$G379,5,FALSE)&gt;K$1,"",IF(VLOOKUP($B379,'Contas a Receber'!$C379:$G379,5,FALSE)=K$1,'Contas a Receber'!$E379/'Contas a Receber'!$F379,IF(COUNT($C379:J379)&lt;'Contas a Receber'!$F379,'Contas a Receber'!$E379/'Contas a Receber'!$F379,"")))</f>
        <v>#N/A</v>
      </c>
      <c r="L379" s="17" t="e">
        <f>IF(VLOOKUP($B379,'Contas a Receber'!$C379:$G379,5,FALSE)&gt;L$1,"",IF(VLOOKUP($B379,'Contas a Receber'!$C379:$G379,5,FALSE)=L$1,'Contas a Receber'!$E379/'Contas a Receber'!$F379,IF(COUNT($C379:K379)&lt;'Contas a Receber'!$F379,'Contas a Receber'!$E379/'Contas a Receber'!$F379,"")))</f>
        <v>#N/A</v>
      </c>
      <c r="M379" s="17" t="e">
        <f>IF(VLOOKUP($B379,'Contas a Receber'!$C379:$G379,5,FALSE)&gt;M$1,"",IF(VLOOKUP($B379,'Contas a Receber'!$C379:$G379,5,FALSE)=M$1,'Contas a Receber'!$E379/'Contas a Receber'!$F379,IF(COUNT($C379:L379)&lt;'Contas a Receber'!$F379,'Contas a Receber'!$E379/'Contas a Receber'!$F379,"")))</f>
        <v>#N/A</v>
      </c>
      <c r="N379" s="17" t="e">
        <f>IF(VLOOKUP($B379,'Contas a Receber'!$C379:$G379,5,FALSE)&gt;N$1,"",IF(VLOOKUP($B379,'Contas a Receber'!$C379:$G379,5,FALSE)=N$1,'Contas a Receber'!$E379/'Contas a Receber'!$F379,IF(COUNT($C379:M379)&lt;'Contas a Receber'!$F379,'Contas a Receber'!$E379/'Contas a Receber'!$F379,"")))</f>
        <v>#N/A</v>
      </c>
    </row>
    <row r="380" spans="2:14">
      <c r="B380" s="17">
        <f>'Contas a Receber'!C380</f>
        <v>0</v>
      </c>
      <c r="C380" s="17" t="e">
        <f>IF(VLOOKUP($B380,'Contas a Receber'!$C380:$F380,2,FALSE)=C$2,'Contas a Receber'!$E380/'Contas a Receber'!$F380,"")</f>
        <v>#N/A</v>
      </c>
      <c r="D380" s="17" t="e">
        <f>IF(VLOOKUP($B380,'Contas a Receber'!$C380:$G380,5,FALSE)&gt;D$1,"",IF(VLOOKUP($B380,'Contas a Receber'!$C380:$G380,5,FALSE)=D$1,'Contas a Receber'!$E380/'Contas a Receber'!$F380,IF(COUNT($C380:C380)&lt;'Contas a Receber'!$F380,'Contas a Receber'!$E380/'Contas a Receber'!$F380,"")))</f>
        <v>#N/A</v>
      </c>
      <c r="E380" s="17" t="e">
        <f>IF(VLOOKUP($B380,'Contas a Receber'!$C380:$G380,5,FALSE)&gt;E$1,"",IF(VLOOKUP($B380,'Contas a Receber'!$C380:$G380,5,FALSE)=E$1,'Contas a Receber'!$E380/'Contas a Receber'!$F380,IF(COUNT($C380:D380)&lt;'Contas a Receber'!$F380,'Contas a Receber'!$E380/'Contas a Receber'!$F380,"")))</f>
        <v>#N/A</v>
      </c>
      <c r="F380" s="17" t="e">
        <f>IF(VLOOKUP($B380,'Contas a Receber'!$C380:$G380,5,FALSE)&gt;F$1,"",IF(VLOOKUP($B380,'Contas a Receber'!$C380:$G380,5,FALSE)=F$1,'Contas a Receber'!$E380/'Contas a Receber'!$F380,IF(COUNT($C380:E380)&lt;'Contas a Receber'!$F380,'Contas a Receber'!$E380/'Contas a Receber'!$F380,"")))</f>
        <v>#N/A</v>
      </c>
      <c r="G380" s="17" t="e">
        <f>IF(VLOOKUP($B380,'Contas a Receber'!$C380:$G380,5,FALSE)&gt;G$1,"",IF(VLOOKUP($B380,'Contas a Receber'!$C380:$G380,5,FALSE)=G$1,'Contas a Receber'!$E380/'Contas a Receber'!$F380,IF(COUNT($C380:F380)&lt;'Contas a Receber'!$F380,'Contas a Receber'!$E380/'Contas a Receber'!$F380,"")))</f>
        <v>#N/A</v>
      </c>
      <c r="H380" s="17" t="e">
        <f>IF(VLOOKUP($B380,'Contas a Receber'!$C380:$G380,5,FALSE)&gt;H$1,"",IF(VLOOKUP($B380,'Contas a Receber'!$C380:$G380,5,FALSE)=H$1,'Contas a Receber'!$E380/'Contas a Receber'!$F380,IF(COUNT($C380:G380)&lt;'Contas a Receber'!$F380,'Contas a Receber'!$E380/'Contas a Receber'!$F380,"")))</f>
        <v>#N/A</v>
      </c>
      <c r="I380" s="17" t="e">
        <f>IF(VLOOKUP($B380,'Contas a Receber'!$C380:$G380,5,FALSE)&gt;I$1,"",IF(VLOOKUP($B380,'Contas a Receber'!$C380:$G380,5,FALSE)=I$1,'Contas a Receber'!$E380/'Contas a Receber'!$F380,IF(COUNT($C380:H380)&lt;'Contas a Receber'!$F380,'Contas a Receber'!$E380/'Contas a Receber'!$F380,"")))</f>
        <v>#N/A</v>
      </c>
      <c r="J380" s="17" t="e">
        <f>IF(VLOOKUP($B380,'Contas a Receber'!$C380:$G380,5,FALSE)&gt;J$1,"",IF(VLOOKUP($B380,'Contas a Receber'!$C380:$G380,5,FALSE)=J$1,'Contas a Receber'!$E380/'Contas a Receber'!$F380,IF(COUNT($C380:I380)&lt;'Contas a Receber'!$F380,'Contas a Receber'!$E380/'Contas a Receber'!$F380,"")))</f>
        <v>#N/A</v>
      </c>
      <c r="K380" s="17" t="e">
        <f>IF(VLOOKUP($B380,'Contas a Receber'!$C380:$G380,5,FALSE)&gt;K$1,"",IF(VLOOKUP($B380,'Contas a Receber'!$C380:$G380,5,FALSE)=K$1,'Contas a Receber'!$E380/'Contas a Receber'!$F380,IF(COUNT($C380:J380)&lt;'Contas a Receber'!$F380,'Contas a Receber'!$E380/'Contas a Receber'!$F380,"")))</f>
        <v>#N/A</v>
      </c>
      <c r="L380" s="17" t="e">
        <f>IF(VLOOKUP($B380,'Contas a Receber'!$C380:$G380,5,FALSE)&gt;L$1,"",IF(VLOOKUP($B380,'Contas a Receber'!$C380:$G380,5,FALSE)=L$1,'Contas a Receber'!$E380/'Contas a Receber'!$F380,IF(COUNT($C380:K380)&lt;'Contas a Receber'!$F380,'Contas a Receber'!$E380/'Contas a Receber'!$F380,"")))</f>
        <v>#N/A</v>
      </c>
      <c r="M380" s="17" t="e">
        <f>IF(VLOOKUP($B380,'Contas a Receber'!$C380:$G380,5,FALSE)&gt;M$1,"",IF(VLOOKUP($B380,'Contas a Receber'!$C380:$G380,5,FALSE)=M$1,'Contas a Receber'!$E380/'Contas a Receber'!$F380,IF(COUNT($C380:L380)&lt;'Contas a Receber'!$F380,'Contas a Receber'!$E380/'Contas a Receber'!$F380,"")))</f>
        <v>#N/A</v>
      </c>
      <c r="N380" s="17" t="e">
        <f>IF(VLOOKUP($B380,'Contas a Receber'!$C380:$G380,5,FALSE)&gt;N$1,"",IF(VLOOKUP($B380,'Contas a Receber'!$C380:$G380,5,FALSE)=N$1,'Contas a Receber'!$E380/'Contas a Receber'!$F380,IF(COUNT($C380:M380)&lt;'Contas a Receber'!$F380,'Contas a Receber'!$E380/'Contas a Receber'!$F380,"")))</f>
        <v>#N/A</v>
      </c>
    </row>
    <row r="381" spans="2:14">
      <c r="B381" s="17">
        <f>'Contas a Receber'!C381</f>
        <v>0</v>
      </c>
      <c r="C381" s="17" t="e">
        <f>IF(VLOOKUP($B381,'Contas a Receber'!$C381:$F381,2,FALSE)=C$2,'Contas a Receber'!$E381/'Contas a Receber'!$F381,"")</f>
        <v>#N/A</v>
      </c>
      <c r="D381" s="17" t="e">
        <f>IF(VLOOKUP($B381,'Contas a Receber'!$C381:$G381,5,FALSE)&gt;D$1,"",IF(VLOOKUP($B381,'Contas a Receber'!$C381:$G381,5,FALSE)=D$1,'Contas a Receber'!$E381/'Contas a Receber'!$F381,IF(COUNT($C381:C381)&lt;'Contas a Receber'!$F381,'Contas a Receber'!$E381/'Contas a Receber'!$F381,"")))</f>
        <v>#N/A</v>
      </c>
      <c r="E381" s="17" t="e">
        <f>IF(VLOOKUP($B381,'Contas a Receber'!$C381:$G381,5,FALSE)&gt;E$1,"",IF(VLOOKUP($B381,'Contas a Receber'!$C381:$G381,5,FALSE)=E$1,'Contas a Receber'!$E381/'Contas a Receber'!$F381,IF(COUNT($C381:D381)&lt;'Contas a Receber'!$F381,'Contas a Receber'!$E381/'Contas a Receber'!$F381,"")))</f>
        <v>#N/A</v>
      </c>
      <c r="F381" s="17" t="e">
        <f>IF(VLOOKUP($B381,'Contas a Receber'!$C381:$G381,5,FALSE)&gt;F$1,"",IF(VLOOKUP($B381,'Contas a Receber'!$C381:$G381,5,FALSE)=F$1,'Contas a Receber'!$E381/'Contas a Receber'!$F381,IF(COUNT($C381:E381)&lt;'Contas a Receber'!$F381,'Contas a Receber'!$E381/'Contas a Receber'!$F381,"")))</f>
        <v>#N/A</v>
      </c>
      <c r="G381" s="17" t="e">
        <f>IF(VLOOKUP($B381,'Contas a Receber'!$C381:$G381,5,FALSE)&gt;G$1,"",IF(VLOOKUP($B381,'Contas a Receber'!$C381:$G381,5,FALSE)=G$1,'Contas a Receber'!$E381/'Contas a Receber'!$F381,IF(COUNT($C381:F381)&lt;'Contas a Receber'!$F381,'Contas a Receber'!$E381/'Contas a Receber'!$F381,"")))</f>
        <v>#N/A</v>
      </c>
      <c r="H381" s="17" t="e">
        <f>IF(VLOOKUP($B381,'Contas a Receber'!$C381:$G381,5,FALSE)&gt;H$1,"",IF(VLOOKUP($B381,'Contas a Receber'!$C381:$G381,5,FALSE)=H$1,'Contas a Receber'!$E381/'Contas a Receber'!$F381,IF(COUNT($C381:G381)&lt;'Contas a Receber'!$F381,'Contas a Receber'!$E381/'Contas a Receber'!$F381,"")))</f>
        <v>#N/A</v>
      </c>
      <c r="I381" s="17" t="e">
        <f>IF(VLOOKUP($B381,'Contas a Receber'!$C381:$G381,5,FALSE)&gt;I$1,"",IF(VLOOKUP($B381,'Contas a Receber'!$C381:$G381,5,FALSE)=I$1,'Contas a Receber'!$E381/'Contas a Receber'!$F381,IF(COUNT($C381:H381)&lt;'Contas a Receber'!$F381,'Contas a Receber'!$E381/'Contas a Receber'!$F381,"")))</f>
        <v>#N/A</v>
      </c>
      <c r="J381" s="17" t="e">
        <f>IF(VLOOKUP($B381,'Contas a Receber'!$C381:$G381,5,FALSE)&gt;J$1,"",IF(VLOOKUP($B381,'Contas a Receber'!$C381:$G381,5,FALSE)=J$1,'Contas a Receber'!$E381/'Contas a Receber'!$F381,IF(COUNT($C381:I381)&lt;'Contas a Receber'!$F381,'Contas a Receber'!$E381/'Contas a Receber'!$F381,"")))</f>
        <v>#N/A</v>
      </c>
      <c r="K381" s="17" t="e">
        <f>IF(VLOOKUP($B381,'Contas a Receber'!$C381:$G381,5,FALSE)&gt;K$1,"",IF(VLOOKUP($B381,'Contas a Receber'!$C381:$G381,5,FALSE)=K$1,'Contas a Receber'!$E381/'Contas a Receber'!$F381,IF(COUNT($C381:J381)&lt;'Contas a Receber'!$F381,'Contas a Receber'!$E381/'Contas a Receber'!$F381,"")))</f>
        <v>#N/A</v>
      </c>
      <c r="L381" s="17" t="e">
        <f>IF(VLOOKUP($B381,'Contas a Receber'!$C381:$G381,5,FALSE)&gt;L$1,"",IF(VLOOKUP($B381,'Contas a Receber'!$C381:$G381,5,FALSE)=L$1,'Contas a Receber'!$E381/'Contas a Receber'!$F381,IF(COUNT($C381:K381)&lt;'Contas a Receber'!$F381,'Contas a Receber'!$E381/'Contas a Receber'!$F381,"")))</f>
        <v>#N/A</v>
      </c>
      <c r="M381" s="17" t="e">
        <f>IF(VLOOKUP($B381,'Contas a Receber'!$C381:$G381,5,FALSE)&gt;M$1,"",IF(VLOOKUP($B381,'Contas a Receber'!$C381:$G381,5,FALSE)=M$1,'Contas a Receber'!$E381/'Contas a Receber'!$F381,IF(COUNT($C381:L381)&lt;'Contas a Receber'!$F381,'Contas a Receber'!$E381/'Contas a Receber'!$F381,"")))</f>
        <v>#N/A</v>
      </c>
      <c r="N381" s="17" t="e">
        <f>IF(VLOOKUP($B381,'Contas a Receber'!$C381:$G381,5,FALSE)&gt;N$1,"",IF(VLOOKUP($B381,'Contas a Receber'!$C381:$G381,5,FALSE)=N$1,'Contas a Receber'!$E381/'Contas a Receber'!$F381,IF(COUNT($C381:M381)&lt;'Contas a Receber'!$F381,'Contas a Receber'!$E381/'Contas a Receber'!$F381,"")))</f>
        <v>#N/A</v>
      </c>
    </row>
    <row r="382" spans="2:14">
      <c r="B382" s="17">
        <f>'Contas a Receber'!C382</f>
        <v>0</v>
      </c>
      <c r="C382" s="17" t="e">
        <f>IF(VLOOKUP($B382,'Contas a Receber'!$C382:$F382,2,FALSE)=C$2,'Contas a Receber'!$E382/'Contas a Receber'!$F382,"")</f>
        <v>#N/A</v>
      </c>
      <c r="D382" s="17" t="e">
        <f>IF(VLOOKUP($B382,'Contas a Receber'!$C382:$G382,5,FALSE)&gt;D$1,"",IF(VLOOKUP($B382,'Contas a Receber'!$C382:$G382,5,FALSE)=D$1,'Contas a Receber'!$E382/'Contas a Receber'!$F382,IF(COUNT($C382:C382)&lt;'Contas a Receber'!$F382,'Contas a Receber'!$E382/'Contas a Receber'!$F382,"")))</f>
        <v>#N/A</v>
      </c>
      <c r="E382" s="17" t="e">
        <f>IF(VLOOKUP($B382,'Contas a Receber'!$C382:$G382,5,FALSE)&gt;E$1,"",IF(VLOOKUP($B382,'Contas a Receber'!$C382:$G382,5,FALSE)=E$1,'Contas a Receber'!$E382/'Contas a Receber'!$F382,IF(COUNT($C382:D382)&lt;'Contas a Receber'!$F382,'Contas a Receber'!$E382/'Contas a Receber'!$F382,"")))</f>
        <v>#N/A</v>
      </c>
      <c r="F382" s="17" t="e">
        <f>IF(VLOOKUP($B382,'Contas a Receber'!$C382:$G382,5,FALSE)&gt;F$1,"",IF(VLOOKUP($B382,'Contas a Receber'!$C382:$G382,5,FALSE)=F$1,'Contas a Receber'!$E382/'Contas a Receber'!$F382,IF(COUNT($C382:E382)&lt;'Contas a Receber'!$F382,'Contas a Receber'!$E382/'Contas a Receber'!$F382,"")))</f>
        <v>#N/A</v>
      </c>
      <c r="G382" s="17" t="e">
        <f>IF(VLOOKUP($B382,'Contas a Receber'!$C382:$G382,5,FALSE)&gt;G$1,"",IF(VLOOKUP($B382,'Contas a Receber'!$C382:$G382,5,FALSE)=G$1,'Contas a Receber'!$E382/'Contas a Receber'!$F382,IF(COUNT($C382:F382)&lt;'Contas a Receber'!$F382,'Contas a Receber'!$E382/'Contas a Receber'!$F382,"")))</f>
        <v>#N/A</v>
      </c>
      <c r="H382" s="17" t="e">
        <f>IF(VLOOKUP($B382,'Contas a Receber'!$C382:$G382,5,FALSE)&gt;H$1,"",IF(VLOOKUP($B382,'Contas a Receber'!$C382:$G382,5,FALSE)=H$1,'Contas a Receber'!$E382/'Contas a Receber'!$F382,IF(COUNT($C382:G382)&lt;'Contas a Receber'!$F382,'Contas a Receber'!$E382/'Contas a Receber'!$F382,"")))</f>
        <v>#N/A</v>
      </c>
      <c r="I382" s="17" t="e">
        <f>IF(VLOOKUP($B382,'Contas a Receber'!$C382:$G382,5,FALSE)&gt;I$1,"",IF(VLOOKUP($B382,'Contas a Receber'!$C382:$G382,5,FALSE)=I$1,'Contas a Receber'!$E382/'Contas a Receber'!$F382,IF(COUNT($C382:H382)&lt;'Contas a Receber'!$F382,'Contas a Receber'!$E382/'Contas a Receber'!$F382,"")))</f>
        <v>#N/A</v>
      </c>
      <c r="J382" s="17" t="e">
        <f>IF(VLOOKUP($B382,'Contas a Receber'!$C382:$G382,5,FALSE)&gt;J$1,"",IF(VLOOKUP($B382,'Contas a Receber'!$C382:$G382,5,FALSE)=J$1,'Contas a Receber'!$E382/'Contas a Receber'!$F382,IF(COUNT($C382:I382)&lt;'Contas a Receber'!$F382,'Contas a Receber'!$E382/'Contas a Receber'!$F382,"")))</f>
        <v>#N/A</v>
      </c>
      <c r="K382" s="17" t="e">
        <f>IF(VLOOKUP($B382,'Contas a Receber'!$C382:$G382,5,FALSE)&gt;K$1,"",IF(VLOOKUP($B382,'Contas a Receber'!$C382:$G382,5,FALSE)=K$1,'Contas a Receber'!$E382/'Contas a Receber'!$F382,IF(COUNT($C382:J382)&lt;'Contas a Receber'!$F382,'Contas a Receber'!$E382/'Contas a Receber'!$F382,"")))</f>
        <v>#N/A</v>
      </c>
      <c r="L382" s="17" t="e">
        <f>IF(VLOOKUP($B382,'Contas a Receber'!$C382:$G382,5,FALSE)&gt;L$1,"",IF(VLOOKUP($B382,'Contas a Receber'!$C382:$G382,5,FALSE)=L$1,'Contas a Receber'!$E382/'Contas a Receber'!$F382,IF(COUNT($C382:K382)&lt;'Contas a Receber'!$F382,'Contas a Receber'!$E382/'Contas a Receber'!$F382,"")))</f>
        <v>#N/A</v>
      </c>
      <c r="M382" s="17" t="e">
        <f>IF(VLOOKUP($B382,'Contas a Receber'!$C382:$G382,5,FALSE)&gt;M$1,"",IF(VLOOKUP($B382,'Contas a Receber'!$C382:$G382,5,FALSE)=M$1,'Contas a Receber'!$E382/'Contas a Receber'!$F382,IF(COUNT($C382:L382)&lt;'Contas a Receber'!$F382,'Contas a Receber'!$E382/'Contas a Receber'!$F382,"")))</f>
        <v>#N/A</v>
      </c>
      <c r="N382" s="17" t="e">
        <f>IF(VLOOKUP($B382,'Contas a Receber'!$C382:$G382,5,FALSE)&gt;N$1,"",IF(VLOOKUP($B382,'Contas a Receber'!$C382:$G382,5,FALSE)=N$1,'Contas a Receber'!$E382/'Contas a Receber'!$F382,IF(COUNT($C382:M382)&lt;'Contas a Receber'!$F382,'Contas a Receber'!$E382/'Contas a Receber'!$F382,"")))</f>
        <v>#N/A</v>
      </c>
    </row>
    <row r="383" spans="2:14">
      <c r="B383" s="17">
        <f>'Contas a Receber'!C383</f>
        <v>0</v>
      </c>
      <c r="C383" s="17" t="e">
        <f>IF(VLOOKUP($B383,'Contas a Receber'!$C383:$F383,2,FALSE)=C$2,'Contas a Receber'!$E383/'Contas a Receber'!$F383,"")</f>
        <v>#N/A</v>
      </c>
      <c r="D383" s="17" t="e">
        <f>IF(VLOOKUP($B383,'Contas a Receber'!$C383:$G383,5,FALSE)&gt;D$1,"",IF(VLOOKUP($B383,'Contas a Receber'!$C383:$G383,5,FALSE)=D$1,'Contas a Receber'!$E383/'Contas a Receber'!$F383,IF(COUNT($C383:C383)&lt;'Contas a Receber'!$F383,'Contas a Receber'!$E383/'Contas a Receber'!$F383,"")))</f>
        <v>#N/A</v>
      </c>
      <c r="E383" s="17" t="e">
        <f>IF(VLOOKUP($B383,'Contas a Receber'!$C383:$G383,5,FALSE)&gt;E$1,"",IF(VLOOKUP($B383,'Contas a Receber'!$C383:$G383,5,FALSE)=E$1,'Contas a Receber'!$E383/'Contas a Receber'!$F383,IF(COUNT($C383:D383)&lt;'Contas a Receber'!$F383,'Contas a Receber'!$E383/'Contas a Receber'!$F383,"")))</f>
        <v>#N/A</v>
      </c>
      <c r="F383" s="17" t="e">
        <f>IF(VLOOKUP($B383,'Contas a Receber'!$C383:$G383,5,FALSE)&gt;F$1,"",IF(VLOOKUP($B383,'Contas a Receber'!$C383:$G383,5,FALSE)=F$1,'Contas a Receber'!$E383/'Contas a Receber'!$F383,IF(COUNT($C383:E383)&lt;'Contas a Receber'!$F383,'Contas a Receber'!$E383/'Contas a Receber'!$F383,"")))</f>
        <v>#N/A</v>
      </c>
      <c r="G383" s="17" t="e">
        <f>IF(VLOOKUP($B383,'Contas a Receber'!$C383:$G383,5,FALSE)&gt;G$1,"",IF(VLOOKUP($B383,'Contas a Receber'!$C383:$G383,5,FALSE)=G$1,'Contas a Receber'!$E383/'Contas a Receber'!$F383,IF(COUNT($C383:F383)&lt;'Contas a Receber'!$F383,'Contas a Receber'!$E383/'Contas a Receber'!$F383,"")))</f>
        <v>#N/A</v>
      </c>
      <c r="H383" s="17" t="e">
        <f>IF(VLOOKUP($B383,'Contas a Receber'!$C383:$G383,5,FALSE)&gt;H$1,"",IF(VLOOKUP($B383,'Contas a Receber'!$C383:$G383,5,FALSE)=H$1,'Contas a Receber'!$E383/'Contas a Receber'!$F383,IF(COUNT($C383:G383)&lt;'Contas a Receber'!$F383,'Contas a Receber'!$E383/'Contas a Receber'!$F383,"")))</f>
        <v>#N/A</v>
      </c>
      <c r="I383" s="17" t="e">
        <f>IF(VLOOKUP($B383,'Contas a Receber'!$C383:$G383,5,FALSE)&gt;I$1,"",IF(VLOOKUP($B383,'Contas a Receber'!$C383:$G383,5,FALSE)=I$1,'Contas a Receber'!$E383/'Contas a Receber'!$F383,IF(COUNT($C383:H383)&lt;'Contas a Receber'!$F383,'Contas a Receber'!$E383/'Contas a Receber'!$F383,"")))</f>
        <v>#N/A</v>
      </c>
      <c r="J383" s="17" t="e">
        <f>IF(VLOOKUP($B383,'Contas a Receber'!$C383:$G383,5,FALSE)&gt;J$1,"",IF(VLOOKUP($B383,'Contas a Receber'!$C383:$G383,5,FALSE)=J$1,'Contas a Receber'!$E383/'Contas a Receber'!$F383,IF(COUNT($C383:I383)&lt;'Contas a Receber'!$F383,'Contas a Receber'!$E383/'Contas a Receber'!$F383,"")))</f>
        <v>#N/A</v>
      </c>
      <c r="K383" s="17" t="e">
        <f>IF(VLOOKUP($B383,'Contas a Receber'!$C383:$G383,5,FALSE)&gt;K$1,"",IF(VLOOKUP($B383,'Contas a Receber'!$C383:$G383,5,FALSE)=K$1,'Contas a Receber'!$E383/'Contas a Receber'!$F383,IF(COUNT($C383:J383)&lt;'Contas a Receber'!$F383,'Contas a Receber'!$E383/'Contas a Receber'!$F383,"")))</f>
        <v>#N/A</v>
      </c>
      <c r="L383" s="17" t="e">
        <f>IF(VLOOKUP($B383,'Contas a Receber'!$C383:$G383,5,FALSE)&gt;L$1,"",IF(VLOOKUP($B383,'Contas a Receber'!$C383:$G383,5,FALSE)=L$1,'Contas a Receber'!$E383/'Contas a Receber'!$F383,IF(COUNT($C383:K383)&lt;'Contas a Receber'!$F383,'Contas a Receber'!$E383/'Contas a Receber'!$F383,"")))</f>
        <v>#N/A</v>
      </c>
      <c r="M383" s="17" t="e">
        <f>IF(VLOOKUP($B383,'Contas a Receber'!$C383:$G383,5,FALSE)&gt;M$1,"",IF(VLOOKUP($B383,'Contas a Receber'!$C383:$G383,5,FALSE)=M$1,'Contas a Receber'!$E383/'Contas a Receber'!$F383,IF(COUNT($C383:L383)&lt;'Contas a Receber'!$F383,'Contas a Receber'!$E383/'Contas a Receber'!$F383,"")))</f>
        <v>#N/A</v>
      </c>
      <c r="N383" s="17" t="e">
        <f>IF(VLOOKUP($B383,'Contas a Receber'!$C383:$G383,5,FALSE)&gt;N$1,"",IF(VLOOKUP($B383,'Contas a Receber'!$C383:$G383,5,FALSE)=N$1,'Contas a Receber'!$E383/'Contas a Receber'!$F383,IF(COUNT($C383:M383)&lt;'Contas a Receber'!$F383,'Contas a Receber'!$E383/'Contas a Receber'!$F383,"")))</f>
        <v>#N/A</v>
      </c>
    </row>
    <row r="384" spans="2:14">
      <c r="B384" s="17">
        <f>'Contas a Receber'!C384</f>
        <v>0</v>
      </c>
      <c r="C384" s="17" t="e">
        <f>IF(VLOOKUP($B384,'Contas a Receber'!$C384:$F384,2,FALSE)=C$2,'Contas a Receber'!$E384/'Contas a Receber'!$F384,"")</f>
        <v>#N/A</v>
      </c>
      <c r="D384" s="17" t="e">
        <f>IF(VLOOKUP($B384,'Contas a Receber'!$C384:$G384,5,FALSE)&gt;D$1,"",IF(VLOOKUP($B384,'Contas a Receber'!$C384:$G384,5,FALSE)=D$1,'Contas a Receber'!$E384/'Contas a Receber'!$F384,IF(COUNT($C384:C384)&lt;'Contas a Receber'!$F384,'Contas a Receber'!$E384/'Contas a Receber'!$F384,"")))</f>
        <v>#N/A</v>
      </c>
      <c r="E384" s="17" t="e">
        <f>IF(VLOOKUP($B384,'Contas a Receber'!$C384:$G384,5,FALSE)&gt;E$1,"",IF(VLOOKUP($B384,'Contas a Receber'!$C384:$G384,5,FALSE)=E$1,'Contas a Receber'!$E384/'Contas a Receber'!$F384,IF(COUNT($C384:D384)&lt;'Contas a Receber'!$F384,'Contas a Receber'!$E384/'Contas a Receber'!$F384,"")))</f>
        <v>#N/A</v>
      </c>
      <c r="F384" s="17" t="e">
        <f>IF(VLOOKUP($B384,'Contas a Receber'!$C384:$G384,5,FALSE)&gt;F$1,"",IF(VLOOKUP($B384,'Contas a Receber'!$C384:$G384,5,FALSE)=F$1,'Contas a Receber'!$E384/'Contas a Receber'!$F384,IF(COUNT($C384:E384)&lt;'Contas a Receber'!$F384,'Contas a Receber'!$E384/'Contas a Receber'!$F384,"")))</f>
        <v>#N/A</v>
      </c>
      <c r="G384" s="17" t="e">
        <f>IF(VLOOKUP($B384,'Contas a Receber'!$C384:$G384,5,FALSE)&gt;G$1,"",IF(VLOOKUP($B384,'Contas a Receber'!$C384:$G384,5,FALSE)=G$1,'Contas a Receber'!$E384/'Contas a Receber'!$F384,IF(COUNT($C384:F384)&lt;'Contas a Receber'!$F384,'Contas a Receber'!$E384/'Contas a Receber'!$F384,"")))</f>
        <v>#N/A</v>
      </c>
      <c r="H384" s="17" t="e">
        <f>IF(VLOOKUP($B384,'Contas a Receber'!$C384:$G384,5,FALSE)&gt;H$1,"",IF(VLOOKUP($B384,'Contas a Receber'!$C384:$G384,5,FALSE)=H$1,'Contas a Receber'!$E384/'Contas a Receber'!$F384,IF(COUNT($C384:G384)&lt;'Contas a Receber'!$F384,'Contas a Receber'!$E384/'Contas a Receber'!$F384,"")))</f>
        <v>#N/A</v>
      </c>
      <c r="I384" s="17" t="e">
        <f>IF(VLOOKUP($B384,'Contas a Receber'!$C384:$G384,5,FALSE)&gt;I$1,"",IF(VLOOKUP($B384,'Contas a Receber'!$C384:$G384,5,FALSE)=I$1,'Contas a Receber'!$E384/'Contas a Receber'!$F384,IF(COUNT($C384:H384)&lt;'Contas a Receber'!$F384,'Contas a Receber'!$E384/'Contas a Receber'!$F384,"")))</f>
        <v>#N/A</v>
      </c>
      <c r="J384" s="17" t="e">
        <f>IF(VLOOKUP($B384,'Contas a Receber'!$C384:$G384,5,FALSE)&gt;J$1,"",IF(VLOOKUP($B384,'Contas a Receber'!$C384:$G384,5,FALSE)=J$1,'Contas a Receber'!$E384/'Contas a Receber'!$F384,IF(COUNT($C384:I384)&lt;'Contas a Receber'!$F384,'Contas a Receber'!$E384/'Contas a Receber'!$F384,"")))</f>
        <v>#N/A</v>
      </c>
      <c r="K384" s="17" t="e">
        <f>IF(VLOOKUP($B384,'Contas a Receber'!$C384:$G384,5,FALSE)&gt;K$1,"",IF(VLOOKUP($B384,'Contas a Receber'!$C384:$G384,5,FALSE)=K$1,'Contas a Receber'!$E384/'Contas a Receber'!$F384,IF(COUNT($C384:J384)&lt;'Contas a Receber'!$F384,'Contas a Receber'!$E384/'Contas a Receber'!$F384,"")))</f>
        <v>#N/A</v>
      </c>
      <c r="L384" s="17" t="e">
        <f>IF(VLOOKUP($B384,'Contas a Receber'!$C384:$G384,5,FALSE)&gt;L$1,"",IF(VLOOKUP($B384,'Contas a Receber'!$C384:$G384,5,FALSE)=L$1,'Contas a Receber'!$E384/'Contas a Receber'!$F384,IF(COUNT($C384:K384)&lt;'Contas a Receber'!$F384,'Contas a Receber'!$E384/'Contas a Receber'!$F384,"")))</f>
        <v>#N/A</v>
      </c>
      <c r="M384" s="17" t="e">
        <f>IF(VLOOKUP($B384,'Contas a Receber'!$C384:$G384,5,FALSE)&gt;M$1,"",IF(VLOOKUP($B384,'Contas a Receber'!$C384:$G384,5,FALSE)=M$1,'Contas a Receber'!$E384/'Contas a Receber'!$F384,IF(COUNT($C384:L384)&lt;'Contas a Receber'!$F384,'Contas a Receber'!$E384/'Contas a Receber'!$F384,"")))</f>
        <v>#N/A</v>
      </c>
      <c r="N384" s="17" t="e">
        <f>IF(VLOOKUP($B384,'Contas a Receber'!$C384:$G384,5,FALSE)&gt;N$1,"",IF(VLOOKUP($B384,'Contas a Receber'!$C384:$G384,5,FALSE)=N$1,'Contas a Receber'!$E384/'Contas a Receber'!$F384,IF(COUNT($C384:M384)&lt;'Contas a Receber'!$F384,'Contas a Receber'!$E384/'Contas a Receber'!$F384,"")))</f>
        <v>#N/A</v>
      </c>
    </row>
    <row r="385" spans="2:14">
      <c r="B385" s="17">
        <f>'Contas a Receber'!C385</f>
        <v>0</v>
      </c>
      <c r="C385" s="17" t="e">
        <f>IF(VLOOKUP($B385,'Contas a Receber'!$C385:$F385,2,FALSE)=C$2,'Contas a Receber'!$E385/'Contas a Receber'!$F385,"")</f>
        <v>#N/A</v>
      </c>
      <c r="D385" s="17" t="e">
        <f>IF(VLOOKUP($B385,'Contas a Receber'!$C385:$G385,5,FALSE)&gt;D$1,"",IF(VLOOKUP($B385,'Contas a Receber'!$C385:$G385,5,FALSE)=D$1,'Contas a Receber'!$E385/'Contas a Receber'!$F385,IF(COUNT($C385:C385)&lt;'Contas a Receber'!$F385,'Contas a Receber'!$E385/'Contas a Receber'!$F385,"")))</f>
        <v>#N/A</v>
      </c>
      <c r="E385" s="17" t="e">
        <f>IF(VLOOKUP($B385,'Contas a Receber'!$C385:$G385,5,FALSE)&gt;E$1,"",IF(VLOOKUP($B385,'Contas a Receber'!$C385:$G385,5,FALSE)=E$1,'Contas a Receber'!$E385/'Contas a Receber'!$F385,IF(COUNT($C385:D385)&lt;'Contas a Receber'!$F385,'Contas a Receber'!$E385/'Contas a Receber'!$F385,"")))</f>
        <v>#N/A</v>
      </c>
      <c r="F385" s="17" t="e">
        <f>IF(VLOOKUP($B385,'Contas a Receber'!$C385:$G385,5,FALSE)&gt;F$1,"",IF(VLOOKUP($B385,'Contas a Receber'!$C385:$G385,5,FALSE)=F$1,'Contas a Receber'!$E385/'Contas a Receber'!$F385,IF(COUNT($C385:E385)&lt;'Contas a Receber'!$F385,'Contas a Receber'!$E385/'Contas a Receber'!$F385,"")))</f>
        <v>#N/A</v>
      </c>
      <c r="G385" s="17" t="e">
        <f>IF(VLOOKUP($B385,'Contas a Receber'!$C385:$G385,5,FALSE)&gt;G$1,"",IF(VLOOKUP($B385,'Contas a Receber'!$C385:$G385,5,FALSE)=G$1,'Contas a Receber'!$E385/'Contas a Receber'!$F385,IF(COUNT($C385:F385)&lt;'Contas a Receber'!$F385,'Contas a Receber'!$E385/'Contas a Receber'!$F385,"")))</f>
        <v>#N/A</v>
      </c>
      <c r="H385" s="17" t="e">
        <f>IF(VLOOKUP($B385,'Contas a Receber'!$C385:$G385,5,FALSE)&gt;H$1,"",IF(VLOOKUP($B385,'Contas a Receber'!$C385:$G385,5,FALSE)=H$1,'Contas a Receber'!$E385/'Contas a Receber'!$F385,IF(COUNT($C385:G385)&lt;'Contas a Receber'!$F385,'Contas a Receber'!$E385/'Contas a Receber'!$F385,"")))</f>
        <v>#N/A</v>
      </c>
      <c r="I385" s="17" t="e">
        <f>IF(VLOOKUP($B385,'Contas a Receber'!$C385:$G385,5,FALSE)&gt;I$1,"",IF(VLOOKUP($B385,'Contas a Receber'!$C385:$G385,5,FALSE)=I$1,'Contas a Receber'!$E385/'Contas a Receber'!$F385,IF(COUNT($C385:H385)&lt;'Contas a Receber'!$F385,'Contas a Receber'!$E385/'Contas a Receber'!$F385,"")))</f>
        <v>#N/A</v>
      </c>
      <c r="J385" s="17" t="e">
        <f>IF(VLOOKUP($B385,'Contas a Receber'!$C385:$G385,5,FALSE)&gt;J$1,"",IF(VLOOKUP($B385,'Contas a Receber'!$C385:$G385,5,FALSE)=J$1,'Contas a Receber'!$E385/'Contas a Receber'!$F385,IF(COUNT($C385:I385)&lt;'Contas a Receber'!$F385,'Contas a Receber'!$E385/'Contas a Receber'!$F385,"")))</f>
        <v>#N/A</v>
      </c>
      <c r="K385" s="17" t="e">
        <f>IF(VLOOKUP($B385,'Contas a Receber'!$C385:$G385,5,FALSE)&gt;K$1,"",IF(VLOOKUP($B385,'Contas a Receber'!$C385:$G385,5,FALSE)=K$1,'Contas a Receber'!$E385/'Contas a Receber'!$F385,IF(COUNT($C385:J385)&lt;'Contas a Receber'!$F385,'Contas a Receber'!$E385/'Contas a Receber'!$F385,"")))</f>
        <v>#N/A</v>
      </c>
      <c r="L385" s="17" t="e">
        <f>IF(VLOOKUP($B385,'Contas a Receber'!$C385:$G385,5,FALSE)&gt;L$1,"",IF(VLOOKUP($B385,'Contas a Receber'!$C385:$G385,5,FALSE)=L$1,'Contas a Receber'!$E385/'Contas a Receber'!$F385,IF(COUNT($C385:K385)&lt;'Contas a Receber'!$F385,'Contas a Receber'!$E385/'Contas a Receber'!$F385,"")))</f>
        <v>#N/A</v>
      </c>
      <c r="M385" s="17" t="e">
        <f>IF(VLOOKUP($B385,'Contas a Receber'!$C385:$G385,5,FALSE)&gt;M$1,"",IF(VLOOKUP($B385,'Contas a Receber'!$C385:$G385,5,FALSE)=M$1,'Contas a Receber'!$E385/'Contas a Receber'!$F385,IF(COUNT($C385:L385)&lt;'Contas a Receber'!$F385,'Contas a Receber'!$E385/'Contas a Receber'!$F385,"")))</f>
        <v>#N/A</v>
      </c>
      <c r="N385" s="17" t="e">
        <f>IF(VLOOKUP($B385,'Contas a Receber'!$C385:$G385,5,FALSE)&gt;N$1,"",IF(VLOOKUP($B385,'Contas a Receber'!$C385:$G385,5,FALSE)=N$1,'Contas a Receber'!$E385/'Contas a Receber'!$F385,IF(COUNT($C385:M385)&lt;'Contas a Receber'!$F385,'Contas a Receber'!$E385/'Contas a Receber'!$F385,"")))</f>
        <v>#N/A</v>
      </c>
    </row>
    <row r="386" spans="2:14">
      <c r="B386" s="17">
        <f>'Contas a Receber'!C386</f>
        <v>0</v>
      </c>
      <c r="C386" s="17" t="e">
        <f>IF(VLOOKUP($B386,'Contas a Receber'!$C386:$F386,2,FALSE)=C$2,'Contas a Receber'!$E386/'Contas a Receber'!$F386,"")</f>
        <v>#N/A</v>
      </c>
      <c r="D386" s="17" t="e">
        <f>IF(VLOOKUP($B386,'Contas a Receber'!$C386:$G386,5,FALSE)&gt;D$1,"",IF(VLOOKUP($B386,'Contas a Receber'!$C386:$G386,5,FALSE)=D$1,'Contas a Receber'!$E386/'Contas a Receber'!$F386,IF(COUNT($C386:C386)&lt;'Contas a Receber'!$F386,'Contas a Receber'!$E386/'Contas a Receber'!$F386,"")))</f>
        <v>#N/A</v>
      </c>
      <c r="E386" s="17" t="e">
        <f>IF(VLOOKUP($B386,'Contas a Receber'!$C386:$G386,5,FALSE)&gt;E$1,"",IF(VLOOKUP($B386,'Contas a Receber'!$C386:$G386,5,FALSE)=E$1,'Contas a Receber'!$E386/'Contas a Receber'!$F386,IF(COUNT($C386:D386)&lt;'Contas a Receber'!$F386,'Contas a Receber'!$E386/'Contas a Receber'!$F386,"")))</f>
        <v>#N/A</v>
      </c>
      <c r="F386" s="17" t="e">
        <f>IF(VLOOKUP($B386,'Contas a Receber'!$C386:$G386,5,FALSE)&gt;F$1,"",IF(VLOOKUP($B386,'Contas a Receber'!$C386:$G386,5,FALSE)=F$1,'Contas a Receber'!$E386/'Contas a Receber'!$F386,IF(COUNT($C386:E386)&lt;'Contas a Receber'!$F386,'Contas a Receber'!$E386/'Contas a Receber'!$F386,"")))</f>
        <v>#N/A</v>
      </c>
      <c r="G386" s="17" t="e">
        <f>IF(VLOOKUP($B386,'Contas a Receber'!$C386:$G386,5,FALSE)&gt;G$1,"",IF(VLOOKUP($B386,'Contas a Receber'!$C386:$G386,5,FALSE)=G$1,'Contas a Receber'!$E386/'Contas a Receber'!$F386,IF(COUNT($C386:F386)&lt;'Contas a Receber'!$F386,'Contas a Receber'!$E386/'Contas a Receber'!$F386,"")))</f>
        <v>#N/A</v>
      </c>
      <c r="H386" s="17" t="e">
        <f>IF(VLOOKUP($B386,'Contas a Receber'!$C386:$G386,5,FALSE)&gt;H$1,"",IF(VLOOKUP($B386,'Contas a Receber'!$C386:$G386,5,FALSE)=H$1,'Contas a Receber'!$E386/'Contas a Receber'!$F386,IF(COUNT($C386:G386)&lt;'Contas a Receber'!$F386,'Contas a Receber'!$E386/'Contas a Receber'!$F386,"")))</f>
        <v>#N/A</v>
      </c>
      <c r="I386" s="17" t="e">
        <f>IF(VLOOKUP($B386,'Contas a Receber'!$C386:$G386,5,FALSE)&gt;I$1,"",IF(VLOOKUP($B386,'Contas a Receber'!$C386:$G386,5,FALSE)=I$1,'Contas a Receber'!$E386/'Contas a Receber'!$F386,IF(COUNT($C386:H386)&lt;'Contas a Receber'!$F386,'Contas a Receber'!$E386/'Contas a Receber'!$F386,"")))</f>
        <v>#N/A</v>
      </c>
      <c r="J386" s="17" t="e">
        <f>IF(VLOOKUP($B386,'Contas a Receber'!$C386:$G386,5,FALSE)&gt;J$1,"",IF(VLOOKUP($B386,'Contas a Receber'!$C386:$G386,5,FALSE)=J$1,'Contas a Receber'!$E386/'Contas a Receber'!$F386,IF(COUNT($C386:I386)&lt;'Contas a Receber'!$F386,'Contas a Receber'!$E386/'Contas a Receber'!$F386,"")))</f>
        <v>#N/A</v>
      </c>
      <c r="K386" s="17" t="e">
        <f>IF(VLOOKUP($B386,'Contas a Receber'!$C386:$G386,5,FALSE)&gt;K$1,"",IF(VLOOKUP($B386,'Contas a Receber'!$C386:$G386,5,FALSE)=K$1,'Contas a Receber'!$E386/'Contas a Receber'!$F386,IF(COUNT($C386:J386)&lt;'Contas a Receber'!$F386,'Contas a Receber'!$E386/'Contas a Receber'!$F386,"")))</f>
        <v>#N/A</v>
      </c>
      <c r="L386" s="17" t="e">
        <f>IF(VLOOKUP($B386,'Contas a Receber'!$C386:$G386,5,FALSE)&gt;L$1,"",IF(VLOOKUP($B386,'Contas a Receber'!$C386:$G386,5,FALSE)=L$1,'Contas a Receber'!$E386/'Contas a Receber'!$F386,IF(COUNT($C386:K386)&lt;'Contas a Receber'!$F386,'Contas a Receber'!$E386/'Contas a Receber'!$F386,"")))</f>
        <v>#N/A</v>
      </c>
      <c r="M386" s="17" t="e">
        <f>IF(VLOOKUP($B386,'Contas a Receber'!$C386:$G386,5,FALSE)&gt;M$1,"",IF(VLOOKUP($B386,'Contas a Receber'!$C386:$G386,5,FALSE)=M$1,'Contas a Receber'!$E386/'Contas a Receber'!$F386,IF(COUNT($C386:L386)&lt;'Contas a Receber'!$F386,'Contas a Receber'!$E386/'Contas a Receber'!$F386,"")))</f>
        <v>#N/A</v>
      </c>
      <c r="N386" s="17" t="e">
        <f>IF(VLOOKUP($B386,'Contas a Receber'!$C386:$G386,5,FALSE)&gt;N$1,"",IF(VLOOKUP($B386,'Contas a Receber'!$C386:$G386,5,FALSE)=N$1,'Contas a Receber'!$E386/'Contas a Receber'!$F386,IF(COUNT($C386:M386)&lt;'Contas a Receber'!$F386,'Contas a Receber'!$E386/'Contas a Receber'!$F386,"")))</f>
        <v>#N/A</v>
      </c>
    </row>
    <row r="387" spans="2:14">
      <c r="B387" s="17">
        <f>'Contas a Receber'!C387</f>
        <v>0</v>
      </c>
      <c r="C387" s="17" t="e">
        <f>IF(VLOOKUP($B387,'Contas a Receber'!$C387:$F387,2,FALSE)=C$2,'Contas a Receber'!$E387/'Contas a Receber'!$F387,"")</f>
        <v>#N/A</v>
      </c>
      <c r="D387" s="17" t="e">
        <f>IF(VLOOKUP($B387,'Contas a Receber'!$C387:$G387,5,FALSE)&gt;D$1,"",IF(VLOOKUP($B387,'Contas a Receber'!$C387:$G387,5,FALSE)=D$1,'Contas a Receber'!$E387/'Contas a Receber'!$F387,IF(COUNT($C387:C387)&lt;'Contas a Receber'!$F387,'Contas a Receber'!$E387/'Contas a Receber'!$F387,"")))</f>
        <v>#N/A</v>
      </c>
      <c r="E387" s="17" t="e">
        <f>IF(VLOOKUP($B387,'Contas a Receber'!$C387:$G387,5,FALSE)&gt;E$1,"",IF(VLOOKUP($B387,'Contas a Receber'!$C387:$G387,5,FALSE)=E$1,'Contas a Receber'!$E387/'Contas a Receber'!$F387,IF(COUNT($C387:D387)&lt;'Contas a Receber'!$F387,'Contas a Receber'!$E387/'Contas a Receber'!$F387,"")))</f>
        <v>#N/A</v>
      </c>
      <c r="F387" s="17" t="e">
        <f>IF(VLOOKUP($B387,'Contas a Receber'!$C387:$G387,5,FALSE)&gt;F$1,"",IF(VLOOKUP($B387,'Contas a Receber'!$C387:$G387,5,FALSE)=F$1,'Contas a Receber'!$E387/'Contas a Receber'!$F387,IF(COUNT($C387:E387)&lt;'Contas a Receber'!$F387,'Contas a Receber'!$E387/'Contas a Receber'!$F387,"")))</f>
        <v>#N/A</v>
      </c>
      <c r="G387" s="17" t="e">
        <f>IF(VLOOKUP($B387,'Contas a Receber'!$C387:$G387,5,FALSE)&gt;G$1,"",IF(VLOOKUP($B387,'Contas a Receber'!$C387:$G387,5,FALSE)=G$1,'Contas a Receber'!$E387/'Contas a Receber'!$F387,IF(COUNT($C387:F387)&lt;'Contas a Receber'!$F387,'Contas a Receber'!$E387/'Contas a Receber'!$F387,"")))</f>
        <v>#N/A</v>
      </c>
      <c r="H387" s="17" t="e">
        <f>IF(VLOOKUP($B387,'Contas a Receber'!$C387:$G387,5,FALSE)&gt;H$1,"",IF(VLOOKUP($B387,'Contas a Receber'!$C387:$G387,5,FALSE)=H$1,'Contas a Receber'!$E387/'Contas a Receber'!$F387,IF(COUNT($C387:G387)&lt;'Contas a Receber'!$F387,'Contas a Receber'!$E387/'Contas a Receber'!$F387,"")))</f>
        <v>#N/A</v>
      </c>
      <c r="I387" s="17" t="e">
        <f>IF(VLOOKUP($B387,'Contas a Receber'!$C387:$G387,5,FALSE)&gt;I$1,"",IF(VLOOKUP($B387,'Contas a Receber'!$C387:$G387,5,FALSE)=I$1,'Contas a Receber'!$E387/'Contas a Receber'!$F387,IF(COUNT($C387:H387)&lt;'Contas a Receber'!$F387,'Contas a Receber'!$E387/'Contas a Receber'!$F387,"")))</f>
        <v>#N/A</v>
      </c>
      <c r="J387" s="17" t="e">
        <f>IF(VLOOKUP($B387,'Contas a Receber'!$C387:$G387,5,FALSE)&gt;J$1,"",IF(VLOOKUP($B387,'Contas a Receber'!$C387:$G387,5,FALSE)=J$1,'Contas a Receber'!$E387/'Contas a Receber'!$F387,IF(COUNT($C387:I387)&lt;'Contas a Receber'!$F387,'Contas a Receber'!$E387/'Contas a Receber'!$F387,"")))</f>
        <v>#N/A</v>
      </c>
      <c r="K387" s="17" t="e">
        <f>IF(VLOOKUP($B387,'Contas a Receber'!$C387:$G387,5,FALSE)&gt;K$1,"",IF(VLOOKUP($B387,'Contas a Receber'!$C387:$G387,5,FALSE)=K$1,'Contas a Receber'!$E387/'Contas a Receber'!$F387,IF(COUNT($C387:J387)&lt;'Contas a Receber'!$F387,'Contas a Receber'!$E387/'Contas a Receber'!$F387,"")))</f>
        <v>#N/A</v>
      </c>
      <c r="L387" s="17" t="e">
        <f>IF(VLOOKUP($B387,'Contas a Receber'!$C387:$G387,5,FALSE)&gt;L$1,"",IF(VLOOKUP($B387,'Contas a Receber'!$C387:$G387,5,FALSE)=L$1,'Contas a Receber'!$E387/'Contas a Receber'!$F387,IF(COUNT($C387:K387)&lt;'Contas a Receber'!$F387,'Contas a Receber'!$E387/'Contas a Receber'!$F387,"")))</f>
        <v>#N/A</v>
      </c>
      <c r="M387" s="17" t="e">
        <f>IF(VLOOKUP($B387,'Contas a Receber'!$C387:$G387,5,FALSE)&gt;M$1,"",IF(VLOOKUP($B387,'Contas a Receber'!$C387:$G387,5,FALSE)=M$1,'Contas a Receber'!$E387/'Contas a Receber'!$F387,IF(COUNT($C387:L387)&lt;'Contas a Receber'!$F387,'Contas a Receber'!$E387/'Contas a Receber'!$F387,"")))</f>
        <v>#N/A</v>
      </c>
      <c r="N387" s="17" t="e">
        <f>IF(VLOOKUP($B387,'Contas a Receber'!$C387:$G387,5,FALSE)&gt;N$1,"",IF(VLOOKUP($B387,'Contas a Receber'!$C387:$G387,5,FALSE)=N$1,'Contas a Receber'!$E387/'Contas a Receber'!$F387,IF(COUNT($C387:M387)&lt;'Contas a Receber'!$F387,'Contas a Receber'!$E387/'Contas a Receber'!$F387,"")))</f>
        <v>#N/A</v>
      </c>
    </row>
    <row r="388" spans="2:14">
      <c r="B388" s="17">
        <f>'Contas a Receber'!C388</f>
        <v>0</v>
      </c>
      <c r="C388" s="17" t="e">
        <f>IF(VLOOKUP($B388,'Contas a Receber'!$C388:$F388,2,FALSE)=C$2,'Contas a Receber'!$E388/'Contas a Receber'!$F388,"")</f>
        <v>#N/A</v>
      </c>
      <c r="D388" s="17" t="e">
        <f>IF(VLOOKUP($B388,'Contas a Receber'!$C388:$G388,5,FALSE)&gt;D$1,"",IF(VLOOKUP($B388,'Contas a Receber'!$C388:$G388,5,FALSE)=D$1,'Contas a Receber'!$E388/'Contas a Receber'!$F388,IF(COUNT($C388:C388)&lt;'Contas a Receber'!$F388,'Contas a Receber'!$E388/'Contas a Receber'!$F388,"")))</f>
        <v>#N/A</v>
      </c>
      <c r="E388" s="17" t="e">
        <f>IF(VLOOKUP($B388,'Contas a Receber'!$C388:$G388,5,FALSE)&gt;E$1,"",IF(VLOOKUP($B388,'Contas a Receber'!$C388:$G388,5,FALSE)=E$1,'Contas a Receber'!$E388/'Contas a Receber'!$F388,IF(COUNT($C388:D388)&lt;'Contas a Receber'!$F388,'Contas a Receber'!$E388/'Contas a Receber'!$F388,"")))</f>
        <v>#N/A</v>
      </c>
      <c r="F388" s="17" t="e">
        <f>IF(VLOOKUP($B388,'Contas a Receber'!$C388:$G388,5,FALSE)&gt;F$1,"",IF(VLOOKUP($B388,'Contas a Receber'!$C388:$G388,5,FALSE)=F$1,'Contas a Receber'!$E388/'Contas a Receber'!$F388,IF(COUNT($C388:E388)&lt;'Contas a Receber'!$F388,'Contas a Receber'!$E388/'Contas a Receber'!$F388,"")))</f>
        <v>#N/A</v>
      </c>
      <c r="G388" s="17" t="e">
        <f>IF(VLOOKUP($B388,'Contas a Receber'!$C388:$G388,5,FALSE)&gt;G$1,"",IF(VLOOKUP($B388,'Contas a Receber'!$C388:$G388,5,FALSE)=G$1,'Contas a Receber'!$E388/'Contas a Receber'!$F388,IF(COUNT($C388:F388)&lt;'Contas a Receber'!$F388,'Contas a Receber'!$E388/'Contas a Receber'!$F388,"")))</f>
        <v>#N/A</v>
      </c>
      <c r="H388" s="17" t="e">
        <f>IF(VLOOKUP($B388,'Contas a Receber'!$C388:$G388,5,FALSE)&gt;H$1,"",IF(VLOOKUP($B388,'Contas a Receber'!$C388:$G388,5,FALSE)=H$1,'Contas a Receber'!$E388/'Contas a Receber'!$F388,IF(COUNT($C388:G388)&lt;'Contas a Receber'!$F388,'Contas a Receber'!$E388/'Contas a Receber'!$F388,"")))</f>
        <v>#N/A</v>
      </c>
      <c r="I388" s="17" t="e">
        <f>IF(VLOOKUP($B388,'Contas a Receber'!$C388:$G388,5,FALSE)&gt;I$1,"",IF(VLOOKUP($B388,'Contas a Receber'!$C388:$G388,5,FALSE)=I$1,'Contas a Receber'!$E388/'Contas a Receber'!$F388,IF(COUNT($C388:H388)&lt;'Contas a Receber'!$F388,'Contas a Receber'!$E388/'Contas a Receber'!$F388,"")))</f>
        <v>#N/A</v>
      </c>
      <c r="J388" s="17" t="e">
        <f>IF(VLOOKUP($B388,'Contas a Receber'!$C388:$G388,5,FALSE)&gt;J$1,"",IF(VLOOKUP($B388,'Contas a Receber'!$C388:$G388,5,FALSE)=J$1,'Contas a Receber'!$E388/'Contas a Receber'!$F388,IF(COUNT($C388:I388)&lt;'Contas a Receber'!$F388,'Contas a Receber'!$E388/'Contas a Receber'!$F388,"")))</f>
        <v>#N/A</v>
      </c>
      <c r="K388" s="17" t="e">
        <f>IF(VLOOKUP($B388,'Contas a Receber'!$C388:$G388,5,FALSE)&gt;K$1,"",IF(VLOOKUP($B388,'Contas a Receber'!$C388:$G388,5,FALSE)=K$1,'Contas a Receber'!$E388/'Contas a Receber'!$F388,IF(COUNT($C388:J388)&lt;'Contas a Receber'!$F388,'Contas a Receber'!$E388/'Contas a Receber'!$F388,"")))</f>
        <v>#N/A</v>
      </c>
      <c r="L388" s="17" t="e">
        <f>IF(VLOOKUP($B388,'Contas a Receber'!$C388:$G388,5,FALSE)&gt;L$1,"",IF(VLOOKUP($B388,'Contas a Receber'!$C388:$G388,5,FALSE)=L$1,'Contas a Receber'!$E388/'Contas a Receber'!$F388,IF(COUNT($C388:K388)&lt;'Contas a Receber'!$F388,'Contas a Receber'!$E388/'Contas a Receber'!$F388,"")))</f>
        <v>#N/A</v>
      </c>
      <c r="M388" s="17" t="e">
        <f>IF(VLOOKUP($B388,'Contas a Receber'!$C388:$G388,5,FALSE)&gt;M$1,"",IF(VLOOKUP($B388,'Contas a Receber'!$C388:$G388,5,FALSE)=M$1,'Contas a Receber'!$E388/'Contas a Receber'!$F388,IF(COUNT($C388:L388)&lt;'Contas a Receber'!$F388,'Contas a Receber'!$E388/'Contas a Receber'!$F388,"")))</f>
        <v>#N/A</v>
      </c>
      <c r="N388" s="17" t="e">
        <f>IF(VLOOKUP($B388,'Contas a Receber'!$C388:$G388,5,FALSE)&gt;N$1,"",IF(VLOOKUP($B388,'Contas a Receber'!$C388:$G388,5,FALSE)=N$1,'Contas a Receber'!$E388/'Contas a Receber'!$F388,IF(COUNT($C388:M388)&lt;'Contas a Receber'!$F388,'Contas a Receber'!$E388/'Contas a Receber'!$F388,"")))</f>
        <v>#N/A</v>
      </c>
    </row>
    <row r="389" spans="2:14">
      <c r="B389" s="17">
        <f>'Contas a Receber'!C389</f>
        <v>0</v>
      </c>
      <c r="C389" s="17" t="e">
        <f>IF(VLOOKUP($B389,'Contas a Receber'!$C389:$F389,2,FALSE)=C$2,'Contas a Receber'!$E389/'Contas a Receber'!$F389,"")</f>
        <v>#N/A</v>
      </c>
      <c r="D389" s="17" t="e">
        <f>IF(VLOOKUP($B389,'Contas a Receber'!$C389:$G389,5,FALSE)&gt;D$1,"",IF(VLOOKUP($B389,'Contas a Receber'!$C389:$G389,5,FALSE)=D$1,'Contas a Receber'!$E389/'Contas a Receber'!$F389,IF(COUNT($C389:C389)&lt;'Contas a Receber'!$F389,'Contas a Receber'!$E389/'Contas a Receber'!$F389,"")))</f>
        <v>#N/A</v>
      </c>
      <c r="E389" s="17" t="e">
        <f>IF(VLOOKUP($B389,'Contas a Receber'!$C389:$G389,5,FALSE)&gt;E$1,"",IF(VLOOKUP($B389,'Contas a Receber'!$C389:$G389,5,FALSE)=E$1,'Contas a Receber'!$E389/'Contas a Receber'!$F389,IF(COUNT($C389:D389)&lt;'Contas a Receber'!$F389,'Contas a Receber'!$E389/'Contas a Receber'!$F389,"")))</f>
        <v>#N/A</v>
      </c>
      <c r="F389" s="17" t="e">
        <f>IF(VLOOKUP($B389,'Contas a Receber'!$C389:$G389,5,FALSE)&gt;F$1,"",IF(VLOOKUP($B389,'Contas a Receber'!$C389:$G389,5,FALSE)=F$1,'Contas a Receber'!$E389/'Contas a Receber'!$F389,IF(COUNT($C389:E389)&lt;'Contas a Receber'!$F389,'Contas a Receber'!$E389/'Contas a Receber'!$F389,"")))</f>
        <v>#N/A</v>
      </c>
      <c r="G389" s="17" t="e">
        <f>IF(VLOOKUP($B389,'Contas a Receber'!$C389:$G389,5,FALSE)&gt;G$1,"",IF(VLOOKUP($B389,'Contas a Receber'!$C389:$G389,5,FALSE)=G$1,'Contas a Receber'!$E389/'Contas a Receber'!$F389,IF(COUNT($C389:F389)&lt;'Contas a Receber'!$F389,'Contas a Receber'!$E389/'Contas a Receber'!$F389,"")))</f>
        <v>#N/A</v>
      </c>
      <c r="H389" s="17" t="e">
        <f>IF(VLOOKUP($B389,'Contas a Receber'!$C389:$G389,5,FALSE)&gt;H$1,"",IF(VLOOKUP($B389,'Contas a Receber'!$C389:$G389,5,FALSE)=H$1,'Contas a Receber'!$E389/'Contas a Receber'!$F389,IF(COUNT($C389:G389)&lt;'Contas a Receber'!$F389,'Contas a Receber'!$E389/'Contas a Receber'!$F389,"")))</f>
        <v>#N/A</v>
      </c>
      <c r="I389" s="17" t="e">
        <f>IF(VLOOKUP($B389,'Contas a Receber'!$C389:$G389,5,FALSE)&gt;I$1,"",IF(VLOOKUP($B389,'Contas a Receber'!$C389:$G389,5,FALSE)=I$1,'Contas a Receber'!$E389/'Contas a Receber'!$F389,IF(COUNT($C389:H389)&lt;'Contas a Receber'!$F389,'Contas a Receber'!$E389/'Contas a Receber'!$F389,"")))</f>
        <v>#N/A</v>
      </c>
      <c r="J389" s="17" t="e">
        <f>IF(VLOOKUP($B389,'Contas a Receber'!$C389:$G389,5,FALSE)&gt;J$1,"",IF(VLOOKUP($B389,'Contas a Receber'!$C389:$G389,5,FALSE)=J$1,'Contas a Receber'!$E389/'Contas a Receber'!$F389,IF(COUNT($C389:I389)&lt;'Contas a Receber'!$F389,'Contas a Receber'!$E389/'Contas a Receber'!$F389,"")))</f>
        <v>#N/A</v>
      </c>
      <c r="K389" s="17" t="e">
        <f>IF(VLOOKUP($B389,'Contas a Receber'!$C389:$G389,5,FALSE)&gt;K$1,"",IF(VLOOKUP($B389,'Contas a Receber'!$C389:$G389,5,FALSE)=K$1,'Contas a Receber'!$E389/'Contas a Receber'!$F389,IF(COUNT($C389:J389)&lt;'Contas a Receber'!$F389,'Contas a Receber'!$E389/'Contas a Receber'!$F389,"")))</f>
        <v>#N/A</v>
      </c>
      <c r="L389" s="17" t="e">
        <f>IF(VLOOKUP($B389,'Contas a Receber'!$C389:$G389,5,FALSE)&gt;L$1,"",IF(VLOOKUP($B389,'Contas a Receber'!$C389:$G389,5,FALSE)=L$1,'Contas a Receber'!$E389/'Contas a Receber'!$F389,IF(COUNT($C389:K389)&lt;'Contas a Receber'!$F389,'Contas a Receber'!$E389/'Contas a Receber'!$F389,"")))</f>
        <v>#N/A</v>
      </c>
      <c r="M389" s="17" t="e">
        <f>IF(VLOOKUP($B389,'Contas a Receber'!$C389:$G389,5,FALSE)&gt;M$1,"",IF(VLOOKUP($B389,'Contas a Receber'!$C389:$G389,5,FALSE)=M$1,'Contas a Receber'!$E389/'Contas a Receber'!$F389,IF(COUNT($C389:L389)&lt;'Contas a Receber'!$F389,'Contas a Receber'!$E389/'Contas a Receber'!$F389,"")))</f>
        <v>#N/A</v>
      </c>
      <c r="N389" s="17" t="e">
        <f>IF(VLOOKUP($B389,'Contas a Receber'!$C389:$G389,5,FALSE)&gt;N$1,"",IF(VLOOKUP($B389,'Contas a Receber'!$C389:$G389,5,FALSE)=N$1,'Contas a Receber'!$E389/'Contas a Receber'!$F389,IF(COUNT($C389:M389)&lt;'Contas a Receber'!$F389,'Contas a Receber'!$E389/'Contas a Receber'!$F389,"")))</f>
        <v>#N/A</v>
      </c>
    </row>
    <row r="390" spans="2:14">
      <c r="B390" s="17">
        <f>'Contas a Receber'!C390</f>
        <v>0</v>
      </c>
      <c r="C390" s="17" t="e">
        <f>IF(VLOOKUP($B390,'Contas a Receber'!$C390:$F390,2,FALSE)=C$2,'Contas a Receber'!$E390/'Contas a Receber'!$F390,"")</f>
        <v>#N/A</v>
      </c>
      <c r="D390" s="17" t="e">
        <f>IF(VLOOKUP($B390,'Contas a Receber'!$C390:$G390,5,FALSE)&gt;D$1,"",IF(VLOOKUP($B390,'Contas a Receber'!$C390:$G390,5,FALSE)=D$1,'Contas a Receber'!$E390/'Contas a Receber'!$F390,IF(COUNT($C390:C390)&lt;'Contas a Receber'!$F390,'Contas a Receber'!$E390/'Contas a Receber'!$F390,"")))</f>
        <v>#N/A</v>
      </c>
      <c r="E390" s="17" t="e">
        <f>IF(VLOOKUP($B390,'Contas a Receber'!$C390:$G390,5,FALSE)&gt;E$1,"",IF(VLOOKUP($B390,'Contas a Receber'!$C390:$G390,5,FALSE)=E$1,'Contas a Receber'!$E390/'Contas a Receber'!$F390,IF(COUNT($C390:D390)&lt;'Contas a Receber'!$F390,'Contas a Receber'!$E390/'Contas a Receber'!$F390,"")))</f>
        <v>#N/A</v>
      </c>
      <c r="F390" s="17" t="e">
        <f>IF(VLOOKUP($B390,'Contas a Receber'!$C390:$G390,5,FALSE)&gt;F$1,"",IF(VLOOKUP($B390,'Contas a Receber'!$C390:$G390,5,FALSE)=F$1,'Contas a Receber'!$E390/'Contas a Receber'!$F390,IF(COUNT($C390:E390)&lt;'Contas a Receber'!$F390,'Contas a Receber'!$E390/'Contas a Receber'!$F390,"")))</f>
        <v>#N/A</v>
      </c>
      <c r="G390" s="17" t="e">
        <f>IF(VLOOKUP($B390,'Contas a Receber'!$C390:$G390,5,FALSE)&gt;G$1,"",IF(VLOOKUP($B390,'Contas a Receber'!$C390:$G390,5,FALSE)=G$1,'Contas a Receber'!$E390/'Contas a Receber'!$F390,IF(COUNT($C390:F390)&lt;'Contas a Receber'!$F390,'Contas a Receber'!$E390/'Contas a Receber'!$F390,"")))</f>
        <v>#N/A</v>
      </c>
      <c r="H390" s="17" t="e">
        <f>IF(VLOOKUP($B390,'Contas a Receber'!$C390:$G390,5,FALSE)&gt;H$1,"",IF(VLOOKUP($B390,'Contas a Receber'!$C390:$G390,5,FALSE)=H$1,'Contas a Receber'!$E390/'Contas a Receber'!$F390,IF(COUNT($C390:G390)&lt;'Contas a Receber'!$F390,'Contas a Receber'!$E390/'Contas a Receber'!$F390,"")))</f>
        <v>#N/A</v>
      </c>
      <c r="I390" s="17" t="e">
        <f>IF(VLOOKUP($B390,'Contas a Receber'!$C390:$G390,5,FALSE)&gt;I$1,"",IF(VLOOKUP($B390,'Contas a Receber'!$C390:$G390,5,FALSE)=I$1,'Contas a Receber'!$E390/'Contas a Receber'!$F390,IF(COUNT($C390:H390)&lt;'Contas a Receber'!$F390,'Contas a Receber'!$E390/'Contas a Receber'!$F390,"")))</f>
        <v>#N/A</v>
      </c>
      <c r="J390" s="17" t="e">
        <f>IF(VLOOKUP($B390,'Contas a Receber'!$C390:$G390,5,FALSE)&gt;J$1,"",IF(VLOOKUP($B390,'Contas a Receber'!$C390:$G390,5,FALSE)=J$1,'Contas a Receber'!$E390/'Contas a Receber'!$F390,IF(COUNT($C390:I390)&lt;'Contas a Receber'!$F390,'Contas a Receber'!$E390/'Contas a Receber'!$F390,"")))</f>
        <v>#N/A</v>
      </c>
      <c r="K390" s="17" t="e">
        <f>IF(VLOOKUP($B390,'Contas a Receber'!$C390:$G390,5,FALSE)&gt;K$1,"",IF(VLOOKUP($B390,'Contas a Receber'!$C390:$G390,5,FALSE)=K$1,'Contas a Receber'!$E390/'Contas a Receber'!$F390,IF(COUNT($C390:J390)&lt;'Contas a Receber'!$F390,'Contas a Receber'!$E390/'Contas a Receber'!$F390,"")))</f>
        <v>#N/A</v>
      </c>
      <c r="L390" s="17" t="e">
        <f>IF(VLOOKUP($B390,'Contas a Receber'!$C390:$G390,5,FALSE)&gt;L$1,"",IF(VLOOKUP($B390,'Contas a Receber'!$C390:$G390,5,FALSE)=L$1,'Contas a Receber'!$E390/'Contas a Receber'!$F390,IF(COUNT($C390:K390)&lt;'Contas a Receber'!$F390,'Contas a Receber'!$E390/'Contas a Receber'!$F390,"")))</f>
        <v>#N/A</v>
      </c>
      <c r="M390" s="17" t="e">
        <f>IF(VLOOKUP($B390,'Contas a Receber'!$C390:$G390,5,FALSE)&gt;M$1,"",IF(VLOOKUP($B390,'Contas a Receber'!$C390:$G390,5,FALSE)=M$1,'Contas a Receber'!$E390/'Contas a Receber'!$F390,IF(COUNT($C390:L390)&lt;'Contas a Receber'!$F390,'Contas a Receber'!$E390/'Contas a Receber'!$F390,"")))</f>
        <v>#N/A</v>
      </c>
      <c r="N390" s="17" t="e">
        <f>IF(VLOOKUP($B390,'Contas a Receber'!$C390:$G390,5,FALSE)&gt;N$1,"",IF(VLOOKUP($B390,'Contas a Receber'!$C390:$G390,5,FALSE)=N$1,'Contas a Receber'!$E390/'Contas a Receber'!$F390,IF(COUNT($C390:M390)&lt;'Contas a Receber'!$F390,'Contas a Receber'!$E390/'Contas a Receber'!$F390,"")))</f>
        <v>#N/A</v>
      </c>
    </row>
    <row r="391" spans="2:14">
      <c r="B391" s="17">
        <f>'Contas a Receber'!C391</f>
        <v>0</v>
      </c>
      <c r="C391" s="17" t="e">
        <f>IF(VLOOKUP($B391,'Contas a Receber'!$C391:$F391,2,FALSE)=C$2,'Contas a Receber'!$E391/'Contas a Receber'!$F391,"")</f>
        <v>#N/A</v>
      </c>
      <c r="D391" s="17" t="e">
        <f>IF(VLOOKUP($B391,'Contas a Receber'!$C391:$G391,5,FALSE)&gt;D$1,"",IF(VLOOKUP($B391,'Contas a Receber'!$C391:$G391,5,FALSE)=D$1,'Contas a Receber'!$E391/'Contas a Receber'!$F391,IF(COUNT($C391:C391)&lt;'Contas a Receber'!$F391,'Contas a Receber'!$E391/'Contas a Receber'!$F391,"")))</f>
        <v>#N/A</v>
      </c>
      <c r="E391" s="17" t="e">
        <f>IF(VLOOKUP($B391,'Contas a Receber'!$C391:$G391,5,FALSE)&gt;E$1,"",IF(VLOOKUP($B391,'Contas a Receber'!$C391:$G391,5,FALSE)=E$1,'Contas a Receber'!$E391/'Contas a Receber'!$F391,IF(COUNT($C391:D391)&lt;'Contas a Receber'!$F391,'Contas a Receber'!$E391/'Contas a Receber'!$F391,"")))</f>
        <v>#N/A</v>
      </c>
      <c r="F391" s="17" t="e">
        <f>IF(VLOOKUP($B391,'Contas a Receber'!$C391:$G391,5,FALSE)&gt;F$1,"",IF(VLOOKUP($B391,'Contas a Receber'!$C391:$G391,5,FALSE)=F$1,'Contas a Receber'!$E391/'Contas a Receber'!$F391,IF(COUNT($C391:E391)&lt;'Contas a Receber'!$F391,'Contas a Receber'!$E391/'Contas a Receber'!$F391,"")))</f>
        <v>#N/A</v>
      </c>
      <c r="G391" s="17" t="e">
        <f>IF(VLOOKUP($B391,'Contas a Receber'!$C391:$G391,5,FALSE)&gt;G$1,"",IF(VLOOKUP($B391,'Contas a Receber'!$C391:$G391,5,FALSE)=G$1,'Contas a Receber'!$E391/'Contas a Receber'!$F391,IF(COUNT($C391:F391)&lt;'Contas a Receber'!$F391,'Contas a Receber'!$E391/'Contas a Receber'!$F391,"")))</f>
        <v>#N/A</v>
      </c>
      <c r="H391" s="17" t="e">
        <f>IF(VLOOKUP($B391,'Contas a Receber'!$C391:$G391,5,FALSE)&gt;H$1,"",IF(VLOOKUP($B391,'Contas a Receber'!$C391:$G391,5,FALSE)=H$1,'Contas a Receber'!$E391/'Contas a Receber'!$F391,IF(COUNT($C391:G391)&lt;'Contas a Receber'!$F391,'Contas a Receber'!$E391/'Contas a Receber'!$F391,"")))</f>
        <v>#N/A</v>
      </c>
      <c r="I391" s="17" t="e">
        <f>IF(VLOOKUP($B391,'Contas a Receber'!$C391:$G391,5,FALSE)&gt;I$1,"",IF(VLOOKUP($B391,'Contas a Receber'!$C391:$G391,5,FALSE)=I$1,'Contas a Receber'!$E391/'Contas a Receber'!$F391,IF(COUNT($C391:H391)&lt;'Contas a Receber'!$F391,'Contas a Receber'!$E391/'Contas a Receber'!$F391,"")))</f>
        <v>#N/A</v>
      </c>
      <c r="J391" s="17" t="e">
        <f>IF(VLOOKUP($B391,'Contas a Receber'!$C391:$G391,5,FALSE)&gt;J$1,"",IF(VLOOKUP($B391,'Contas a Receber'!$C391:$G391,5,FALSE)=J$1,'Contas a Receber'!$E391/'Contas a Receber'!$F391,IF(COUNT($C391:I391)&lt;'Contas a Receber'!$F391,'Contas a Receber'!$E391/'Contas a Receber'!$F391,"")))</f>
        <v>#N/A</v>
      </c>
      <c r="K391" s="17" t="e">
        <f>IF(VLOOKUP($B391,'Contas a Receber'!$C391:$G391,5,FALSE)&gt;K$1,"",IF(VLOOKUP($B391,'Contas a Receber'!$C391:$G391,5,FALSE)=K$1,'Contas a Receber'!$E391/'Contas a Receber'!$F391,IF(COUNT($C391:J391)&lt;'Contas a Receber'!$F391,'Contas a Receber'!$E391/'Contas a Receber'!$F391,"")))</f>
        <v>#N/A</v>
      </c>
      <c r="L391" s="17" t="e">
        <f>IF(VLOOKUP($B391,'Contas a Receber'!$C391:$G391,5,FALSE)&gt;L$1,"",IF(VLOOKUP($B391,'Contas a Receber'!$C391:$G391,5,FALSE)=L$1,'Contas a Receber'!$E391/'Contas a Receber'!$F391,IF(COUNT($C391:K391)&lt;'Contas a Receber'!$F391,'Contas a Receber'!$E391/'Contas a Receber'!$F391,"")))</f>
        <v>#N/A</v>
      </c>
      <c r="M391" s="17" t="e">
        <f>IF(VLOOKUP($B391,'Contas a Receber'!$C391:$G391,5,FALSE)&gt;M$1,"",IF(VLOOKUP($B391,'Contas a Receber'!$C391:$G391,5,FALSE)=M$1,'Contas a Receber'!$E391/'Contas a Receber'!$F391,IF(COUNT($C391:L391)&lt;'Contas a Receber'!$F391,'Contas a Receber'!$E391/'Contas a Receber'!$F391,"")))</f>
        <v>#N/A</v>
      </c>
      <c r="N391" s="17" t="e">
        <f>IF(VLOOKUP($B391,'Contas a Receber'!$C391:$G391,5,FALSE)&gt;N$1,"",IF(VLOOKUP($B391,'Contas a Receber'!$C391:$G391,5,FALSE)=N$1,'Contas a Receber'!$E391/'Contas a Receber'!$F391,IF(COUNT($C391:M391)&lt;'Contas a Receber'!$F391,'Contas a Receber'!$E391/'Contas a Receber'!$F391,"")))</f>
        <v>#N/A</v>
      </c>
    </row>
    <row r="392" spans="2:14">
      <c r="B392" s="17">
        <f>'Contas a Receber'!C392</f>
        <v>0</v>
      </c>
      <c r="C392" s="17" t="e">
        <f>IF(VLOOKUP($B392,'Contas a Receber'!$C392:$F392,2,FALSE)=C$2,'Contas a Receber'!$E392/'Contas a Receber'!$F392,"")</f>
        <v>#N/A</v>
      </c>
      <c r="D392" s="17" t="e">
        <f>IF(VLOOKUP($B392,'Contas a Receber'!$C392:$G392,5,FALSE)&gt;D$1,"",IF(VLOOKUP($B392,'Contas a Receber'!$C392:$G392,5,FALSE)=D$1,'Contas a Receber'!$E392/'Contas a Receber'!$F392,IF(COUNT($C392:C392)&lt;'Contas a Receber'!$F392,'Contas a Receber'!$E392/'Contas a Receber'!$F392,"")))</f>
        <v>#N/A</v>
      </c>
      <c r="E392" s="17" t="e">
        <f>IF(VLOOKUP($B392,'Contas a Receber'!$C392:$G392,5,FALSE)&gt;E$1,"",IF(VLOOKUP($B392,'Contas a Receber'!$C392:$G392,5,FALSE)=E$1,'Contas a Receber'!$E392/'Contas a Receber'!$F392,IF(COUNT($C392:D392)&lt;'Contas a Receber'!$F392,'Contas a Receber'!$E392/'Contas a Receber'!$F392,"")))</f>
        <v>#N/A</v>
      </c>
      <c r="F392" s="17" t="e">
        <f>IF(VLOOKUP($B392,'Contas a Receber'!$C392:$G392,5,FALSE)&gt;F$1,"",IF(VLOOKUP($B392,'Contas a Receber'!$C392:$G392,5,FALSE)=F$1,'Contas a Receber'!$E392/'Contas a Receber'!$F392,IF(COUNT($C392:E392)&lt;'Contas a Receber'!$F392,'Contas a Receber'!$E392/'Contas a Receber'!$F392,"")))</f>
        <v>#N/A</v>
      </c>
      <c r="G392" s="17" t="e">
        <f>IF(VLOOKUP($B392,'Contas a Receber'!$C392:$G392,5,FALSE)&gt;G$1,"",IF(VLOOKUP($B392,'Contas a Receber'!$C392:$G392,5,FALSE)=G$1,'Contas a Receber'!$E392/'Contas a Receber'!$F392,IF(COUNT($C392:F392)&lt;'Contas a Receber'!$F392,'Contas a Receber'!$E392/'Contas a Receber'!$F392,"")))</f>
        <v>#N/A</v>
      </c>
      <c r="H392" s="17" t="e">
        <f>IF(VLOOKUP($B392,'Contas a Receber'!$C392:$G392,5,FALSE)&gt;H$1,"",IF(VLOOKUP($B392,'Contas a Receber'!$C392:$G392,5,FALSE)=H$1,'Contas a Receber'!$E392/'Contas a Receber'!$F392,IF(COUNT($C392:G392)&lt;'Contas a Receber'!$F392,'Contas a Receber'!$E392/'Contas a Receber'!$F392,"")))</f>
        <v>#N/A</v>
      </c>
      <c r="I392" s="17" t="e">
        <f>IF(VLOOKUP($B392,'Contas a Receber'!$C392:$G392,5,FALSE)&gt;I$1,"",IF(VLOOKUP($B392,'Contas a Receber'!$C392:$G392,5,FALSE)=I$1,'Contas a Receber'!$E392/'Contas a Receber'!$F392,IF(COUNT($C392:H392)&lt;'Contas a Receber'!$F392,'Contas a Receber'!$E392/'Contas a Receber'!$F392,"")))</f>
        <v>#N/A</v>
      </c>
      <c r="J392" s="17" t="e">
        <f>IF(VLOOKUP($B392,'Contas a Receber'!$C392:$G392,5,FALSE)&gt;J$1,"",IF(VLOOKUP($B392,'Contas a Receber'!$C392:$G392,5,FALSE)=J$1,'Contas a Receber'!$E392/'Contas a Receber'!$F392,IF(COUNT($C392:I392)&lt;'Contas a Receber'!$F392,'Contas a Receber'!$E392/'Contas a Receber'!$F392,"")))</f>
        <v>#N/A</v>
      </c>
      <c r="K392" s="17" t="e">
        <f>IF(VLOOKUP($B392,'Contas a Receber'!$C392:$G392,5,FALSE)&gt;K$1,"",IF(VLOOKUP($B392,'Contas a Receber'!$C392:$G392,5,FALSE)=K$1,'Contas a Receber'!$E392/'Contas a Receber'!$F392,IF(COUNT($C392:J392)&lt;'Contas a Receber'!$F392,'Contas a Receber'!$E392/'Contas a Receber'!$F392,"")))</f>
        <v>#N/A</v>
      </c>
      <c r="L392" s="17" t="e">
        <f>IF(VLOOKUP($B392,'Contas a Receber'!$C392:$G392,5,FALSE)&gt;L$1,"",IF(VLOOKUP($B392,'Contas a Receber'!$C392:$G392,5,FALSE)=L$1,'Contas a Receber'!$E392/'Contas a Receber'!$F392,IF(COUNT($C392:K392)&lt;'Contas a Receber'!$F392,'Contas a Receber'!$E392/'Contas a Receber'!$F392,"")))</f>
        <v>#N/A</v>
      </c>
      <c r="M392" s="17" t="e">
        <f>IF(VLOOKUP($B392,'Contas a Receber'!$C392:$G392,5,FALSE)&gt;M$1,"",IF(VLOOKUP($B392,'Contas a Receber'!$C392:$G392,5,FALSE)=M$1,'Contas a Receber'!$E392/'Contas a Receber'!$F392,IF(COUNT($C392:L392)&lt;'Contas a Receber'!$F392,'Contas a Receber'!$E392/'Contas a Receber'!$F392,"")))</f>
        <v>#N/A</v>
      </c>
      <c r="N392" s="17" t="e">
        <f>IF(VLOOKUP($B392,'Contas a Receber'!$C392:$G392,5,FALSE)&gt;N$1,"",IF(VLOOKUP($B392,'Contas a Receber'!$C392:$G392,5,FALSE)=N$1,'Contas a Receber'!$E392/'Contas a Receber'!$F392,IF(COUNT($C392:M392)&lt;'Contas a Receber'!$F392,'Contas a Receber'!$E392/'Contas a Receber'!$F392,"")))</f>
        <v>#N/A</v>
      </c>
    </row>
    <row r="393" spans="2:14">
      <c r="B393" s="17">
        <f>'Contas a Receber'!C393</f>
        <v>0</v>
      </c>
      <c r="C393" s="17" t="e">
        <f>IF(VLOOKUP($B393,'Contas a Receber'!$C393:$F393,2,FALSE)=C$2,'Contas a Receber'!$E393/'Contas a Receber'!$F393,"")</f>
        <v>#N/A</v>
      </c>
      <c r="D393" s="17" t="e">
        <f>IF(VLOOKUP($B393,'Contas a Receber'!$C393:$G393,5,FALSE)&gt;D$1,"",IF(VLOOKUP($B393,'Contas a Receber'!$C393:$G393,5,FALSE)=D$1,'Contas a Receber'!$E393/'Contas a Receber'!$F393,IF(COUNT($C393:C393)&lt;'Contas a Receber'!$F393,'Contas a Receber'!$E393/'Contas a Receber'!$F393,"")))</f>
        <v>#N/A</v>
      </c>
      <c r="E393" s="17" t="e">
        <f>IF(VLOOKUP($B393,'Contas a Receber'!$C393:$G393,5,FALSE)&gt;E$1,"",IF(VLOOKUP($B393,'Contas a Receber'!$C393:$G393,5,FALSE)=E$1,'Contas a Receber'!$E393/'Contas a Receber'!$F393,IF(COUNT($C393:D393)&lt;'Contas a Receber'!$F393,'Contas a Receber'!$E393/'Contas a Receber'!$F393,"")))</f>
        <v>#N/A</v>
      </c>
      <c r="F393" s="17" t="e">
        <f>IF(VLOOKUP($B393,'Contas a Receber'!$C393:$G393,5,FALSE)&gt;F$1,"",IF(VLOOKUP($B393,'Contas a Receber'!$C393:$G393,5,FALSE)=F$1,'Contas a Receber'!$E393/'Contas a Receber'!$F393,IF(COUNT($C393:E393)&lt;'Contas a Receber'!$F393,'Contas a Receber'!$E393/'Contas a Receber'!$F393,"")))</f>
        <v>#N/A</v>
      </c>
      <c r="G393" s="17" t="e">
        <f>IF(VLOOKUP($B393,'Contas a Receber'!$C393:$G393,5,FALSE)&gt;G$1,"",IF(VLOOKUP($B393,'Contas a Receber'!$C393:$G393,5,FALSE)=G$1,'Contas a Receber'!$E393/'Contas a Receber'!$F393,IF(COUNT($C393:F393)&lt;'Contas a Receber'!$F393,'Contas a Receber'!$E393/'Contas a Receber'!$F393,"")))</f>
        <v>#N/A</v>
      </c>
      <c r="H393" s="17" t="e">
        <f>IF(VLOOKUP($B393,'Contas a Receber'!$C393:$G393,5,FALSE)&gt;H$1,"",IF(VLOOKUP($B393,'Contas a Receber'!$C393:$G393,5,FALSE)=H$1,'Contas a Receber'!$E393/'Contas a Receber'!$F393,IF(COUNT($C393:G393)&lt;'Contas a Receber'!$F393,'Contas a Receber'!$E393/'Contas a Receber'!$F393,"")))</f>
        <v>#N/A</v>
      </c>
      <c r="I393" s="17" t="e">
        <f>IF(VLOOKUP($B393,'Contas a Receber'!$C393:$G393,5,FALSE)&gt;I$1,"",IF(VLOOKUP($B393,'Contas a Receber'!$C393:$G393,5,FALSE)=I$1,'Contas a Receber'!$E393/'Contas a Receber'!$F393,IF(COUNT($C393:H393)&lt;'Contas a Receber'!$F393,'Contas a Receber'!$E393/'Contas a Receber'!$F393,"")))</f>
        <v>#N/A</v>
      </c>
      <c r="J393" s="17" t="e">
        <f>IF(VLOOKUP($B393,'Contas a Receber'!$C393:$G393,5,FALSE)&gt;J$1,"",IF(VLOOKUP($B393,'Contas a Receber'!$C393:$G393,5,FALSE)=J$1,'Contas a Receber'!$E393/'Contas a Receber'!$F393,IF(COUNT($C393:I393)&lt;'Contas a Receber'!$F393,'Contas a Receber'!$E393/'Contas a Receber'!$F393,"")))</f>
        <v>#N/A</v>
      </c>
      <c r="K393" s="17" t="e">
        <f>IF(VLOOKUP($B393,'Contas a Receber'!$C393:$G393,5,FALSE)&gt;K$1,"",IF(VLOOKUP($B393,'Contas a Receber'!$C393:$G393,5,FALSE)=K$1,'Contas a Receber'!$E393/'Contas a Receber'!$F393,IF(COUNT($C393:J393)&lt;'Contas a Receber'!$F393,'Contas a Receber'!$E393/'Contas a Receber'!$F393,"")))</f>
        <v>#N/A</v>
      </c>
      <c r="L393" s="17" t="e">
        <f>IF(VLOOKUP($B393,'Contas a Receber'!$C393:$G393,5,FALSE)&gt;L$1,"",IF(VLOOKUP($B393,'Contas a Receber'!$C393:$G393,5,FALSE)=L$1,'Contas a Receber'!$E393/'Contas a Receber'!$F393,IF(COUNT($C393:K393)&lt;'Contas a Receber'!$F393,'Contas a Receber'!$E393/'Contas a Receber'!$F393,"")))</f>
        <v>#N/A</v>
      </c>
      <c r="M393" s="17" t="e">
        <f>IF(VLOOKUP($B393,'Contas a Receber'!$C393:$G393,5,FALSE)&gt;M$1,"",IF(VLOOKUP($B393,'Contas a Receber'!$C393:$G393,5,FALSE)=M$1,'Contas a Receber'!$E393/'Contas a Receber'!$F393,IF(COUNT($C393:L393)&lt;'Contas a Receber'!$F393,'Contas a Receber'!$E393/'Contas a Receber'!$F393,"")))</f>
        <v>#N/A</v>
      </c>
      <c r="N393" s="17" t="e">
        <f>IF(VLOOKUP($B393,'Contas a Receber'!$C393:$G393,5,FALSE)&gt;N$1,"",IF(VLOOKUP($B393,'Contas a Receber'!$C393:$G393,5,FALSE)=N$1,'Contas a Receber'!$E393/'Contas a Receber'!$F393,IF(COUNT($C393:M393)&lt;'Contas a Receber'!$F393,'Contas a Receber'!$E393/'Contas a Receber'!$F393,"")))</f>
        <v>#N/A</v>
      </c>
    </row>
    <row r="394" spans="2:14">
      <c r="B394" s="17">
        <f>'Contas a Receber'!C394</f>
        <v>0</v>
      </c>
      <c r="C394" s="17" t="e">
        <f>IF(VLOOKUP($B394,'Contas a Receber'!$C394:$F394,2,FALSE)=C$2,'Contas a Receber'!$E394/'Contas a Receber'!$F394,"")</f>
        <v>#N/A</v>
      </c>
      <c r="D394" s="17" t="e">
        <f>IF(VLOOKUP($B394,'Contas a Receber'!$C394:$G394,5,FALSE)&gt;D$1,"",IF(VLOOKUP($B394,'Contas a Receber'!$C394:$G394,5,FALSE)=D$1,'Contas a Receber'!$E394/'Contas a Receber'!$F394,IF(COUNT($C394:C394)&lt;'Contas a Receber'!$F394,'Contas a Receber'!$E394/'Contas a Receber'!$F394,"")))</f>
        <v>#N/A</v>
      </c>
      <c r="E394" s="17" t="e">
        <f>IF(VLOOKUP($B394,'Contas a Receber'!$C394:$G394,5,FALSE)&gt;E$1,"",IF(VLOOKUP($B394,'Contas a Receber'!$C394:$G394,5,FALSE)=E$1,'Contas a Receber'!$E394/'Contas a Receber'!$F394,IF(COUNT($C394:D394)&lt;'Contas a Receber'!$F394,'Contas a Receber'!$E394/'Contas a Receber'!$F394,"")))</f>
        <v>#N/A</v>
      </c>
      <c r="F394" s="17" t="e">
        <f>IF(VLOOKUP($B394,'Contas a Receber'!$C394:$G394,5,FALSE)&gt;F$1,"",IF(VLOOKUP($B394,'Contas a Receber'!$C394:$G394,5,FALSE)=F$1,'Contas a Receber'!$E394/'Contas a Receber'!$F394,IF(COUNT($C394:E394)&lt;'Contas a Receber'!$F394,'Contas a Receber'!$E394/'Contas a Receber'!$F394,"")))</f>
        <v>#N/A</v>
      </c>
      <c r="G394" s="17" t="e">
        <f>IF(VLOOKUP($B394,'Contas a Receber'!$C394:$G394,5,FALSE)&gt;G$1,"",IF(VLOOKUP($B394,'Contas a Receber'!$C394:$G394,5,FALSE)=G$1,'Contas a Receber'!$E394/'Contas a Receber'!$F394,IF(COUNT($C394:F394)&lt;'Contas a Receber'!$F394,'Contas a Receber'!$E394/'Contas a Receber'!$F394,"")))</f>
        <v>#N/A</v>
      </c>
      <c r="H394" s="17" t="e">
        <f>IF(VLOOKUP($B394,'Contas a Receber'!$C394:$G394,5,FALSE)&gt;H$1,"",IF(VLOOKUP($B394,'Contas a Receber'!$C394:$G394,5,FALSE)=H$1,'Contas a Receber'!$E394/'Contas a Receber'!$F394,IF(COUNT($C394:G394)&lt;'Contas a Receber'!$F394,'Contas a Receber'!$E394/'Contas a Receber'!$F394,"")))</f>
        <v>#N/A</v>
      </c>
      <c r="I394" s="17" t="e">
        <f>IF(VLOOKUP($B394,'Contas a Receber'!$C394:$G394,5,FALSE)&gt;I$1,"",IF(VLOOKUP($B394,'Contas a Receber'!$C394:$G394,5,FALSE)=I$1,'Contas a Receber'!$E394/'Contas a Receber'!$F394,IF(COUNT($C394:H394)&lt;'Contas a Receber'!$F394,'Contas a Receber'!$E394/'Contas a Receber'!$F394,"")))</f>
        <v>#N/A</v>
      </c>
      <c r="J394" s="17" t="e">
        <f>IF(VLOOKUP($B394,'Contas a Receber'!$C394:$G394,5,FALSE)&gt;J$1,"",IF(VLOOKUP($B394,'Contas a Receber'!$C394:$G394,5,FALSE)=J$1,'Contas a Receber'!$E394/'Contas a Receber'!$F394,IF(COUNT($C394:I394)&lt;'Contas a Receber'!$F394,'Contas a Receber'!$E394/'Contas a Receber'!$F394,"")))</f>
        <v>#N/A</v>
      </c>
      <c r="K394" s="17" t="e">
        <f>IF(VLOOKUP($B394,'Contas a Receber'!$C394:$G394,5,FALSE)&gt;K$1,"",IF(VLOOKUP($B394,'Contas a Receber'!$C394:$G394,5,FALSE)=K$1,'Contas a Receber'!$E394/'Contas a Receber'!$F394,IF(COUNT($C394:J394)&lt;'Contas a Receber'!$F394,'Contas a Receber'!$E394/'Contas a Receber'!$F394,"")))</f>
        <v>#N/A</v>
      </c>
      <c r="L394" s="17" t="e">
        <f>IF(VLOOKUP($B394,'Contas a Receber'!$C394:$G394,5,FALSE)&gt;L$1,"",IF(VLOOKUP($B394,'Contas a Receber'!$C394:$G394,5,FALSE)=L$1,'Contas a Receber'!$E394/'Contas a Receber'!$F394,IF(COUNT($C394:K394)&lt;'Contas a Receber'!$F394,'Contas a Receber'!$E394/'Contas a Receber'!$F394,"")))</f>
        <v>#N/A</v>
      </c>
      <c r="M394" s="17" t="e">
        <f>IF(VLOOKUP($B394,'Contas a Receber'!$C394:$G394,5,FALSE)&gt;M$1,"",IF(VLOOKUP($B394,'Contas a Receber'!$C394:$G394,5,FALSE)=M$1,'Contas a Receber'!$E394/'Contas a Receber'!$F394,IF(COUNT($C394:L394)&lt;'Contas a Receber'!$F394,'Contas a Receber'!$E394/'Contas a Receber'!$F394,"")))</f>
        <v>#N/A</v>
      </c>
      <c r="N394" s="17" t="e">
        <f>IF(VLOOKUP($B394,'Contas a Receber'!$C394:$G394,5,FALSE)&gt;N$1,"",IF(VLOOKUP($B394,'Contas a Receber'!$C394:$G394,5,FALSE)=N$1,'Contas a Receber'!$E394/'Contas a Receber'!$F394,IF(COUNT($C394:M394)&lt;'Contas a Receber'!$F394,'Contas a Receber'!$E394/'Contas a Receber'!$F394,"")))</f>
        <v>#N/A</v>
      </c>
    </row>
    <row r="395" spans="2:14">
      <c r="B395" s="17">
        <f>'Contas a Receber'!C395</f>
        <v>0</v>
      </c>
      <c r="C395" s="17" t="e">
        <f>IF(VLOOKUP($B395,'Contas a Receber'!$C395:$F395,2,FALSE)=C$2,'Contas a Receber'!$E395/'Contas a Receber'!$F395,"")</f>
        <v>#N/A</v>
      </c>
      <c r="D395" s="17" t="e">
        <f>IF(VLOOKUP($B395,'Contas a Receber'!$C395:$G395,5,FALSE)&gt;D$1,"",IF(VLOOKUP($B395,'Contas a Receber'!$C395:$G395,5,FALSE)=D$1,'Contas a Receber'!$E395/'Contas a Receber'!$F395,IF(COUNT($C395:C395)&lt;'Contas a Receber'!$F395,'Contas a Receber'!$E395/'Contas a Receber'!$F395,"")))</f>
        <v>#N/A</v>
      </c>
      <c r="E395" s="17" t="e">
        <f>IF(VLOOKUP($B395,'Contas a Receber'!$C395:$G395,5,FALSE)&gt;E$1,"",IF(VLOOKUP($B395,'Contas a Receber'!$C395:$G395,5,FALSE)=E$1,'Contas a Receber'!$E395/'Contas a Receber'!$F395,IF(COUNT($C395:D395)&lt;'Contas a Receber'!$F395,'Contas a Receber'!$E395/'Contas a Receber'!$F395,"")))</f>
        <v>#N/A</v>
      </c>
      <c r="F395" s="17" t="e">
        <f>IF(VLOOKUP($B395,'Contas a Receber'!$C395:$G395,5,FALSE)&gt;F$1,"",IF(VLOOKUP($B395,'Contas a Receber'!$C395:$G395,5,FALSE)=F$1,'Contas a Receber'!$E395/'Contas a Receber'!$F395,IF(COUNT($C395:E395)&lt;'Contas a Receber'!$F395,'Contas a Receber'!$E395/'Contas a Receber'!$F395,"")))</f>
        <v>#N/A</v>
      </c>
      <c r="G395" s="17" t="e">
        <f>IF(VLOOKUP($B395,'Contas a Receber'!$C395:$G395,5,FALSE)&gt;G$1,"",IF(VLOOKUP($B395,'Contas a Receber'!$C395:$G395,5,FALSE)=G$1,'Contas a Receber'!$E395/'Contas a Receber'!$F395,IF(COUNT($C395:F395)&lt;'Contas a Receber'!$F395,'Contas a Receber'!$E395/'Contas a Receber'!$F395,"")))</f>
        <v>#N/A</v>
      </c>
      <c r="H395" s="17" t="e">
        <f>IF(VLOOKUP($B395,'Contas a Receber'!$C395:$G395,5,FALSE)&gt;H$1,"",IF(VLOOKUP($B395,'Contas a Receber'!$C395:$G395,5,FALSE)=H$1,'Contas a Receber'!$E395/'Contas a Receber'!$F395,IF(COUNT($C395:G395)&lt;'Contas a Receber'!$F395,'Contas a Receber'!$E395/'Contas a Receber'!$F395,"")))</f>
        <v>#N/A</v>
      </c>
      <c r="I395" s="17" t="e">
        <f>IF(VLOOKUP($B395,'Contas a Receber'!$C395:$G395,5,FALSE)&gt;I$1,"",IF(VLOOKUP($B395,'Contas a Receber'!$C395:$G395,5,FALSE)=I$1,'Contas a Receber'!$E395/'Contas a Receber'!$F395,IF(COUNT($C395:H395)&lt;'Contas a Receber'!$F395,'Contas a Receber'!$E395/'Contas a Receber'!$F395,"")))</f>
        <v>#N/A</v>
      </c>
      <c r="J395" s="17" t="e">
        <f>IF(VLOOKUP($B395,'Contas a Receber'!$C395:$G395,5,FALSE)&gt;J$1,"",IF(VLOOKUP($B395,'Contas a Receber'!$C395:$G395,5,FALSE)=J$1,'Contas a Receber'!$E395/'Contas a Receber'!$F395,IF(COUNT($C395:I395)&lt;'Contas a Receber'!$F395,'Contas a Receber'!$E395/'Contas a Receber'!$F395,"")))</f>
        <v>#N/A</v>
      </c>
      <c r="K395" s="17" t="e">
        <f>IF(VLOOKUP($B395,'Contas a Receber'!$C395:$G395,5,FALSE)&gt;K$1,"",IF(VLOOKUP($B395,'Contas a Receber'!$C395:$G395,5,FALSE)=K$1,'Contas a Receber'!$E395/'Contas a Receber'!$F395,IF(COUNT($C395:J395)&lt;'Contas a Receber'!$F395,'Contas a Receber'!$E395/'Contas a Receber'!$F395,"")))</f>
        <v>#N/A</v>
      </c>
      <c r="L395" s="17" t="e">
        <f>IF(VLOOKUP($B395,'Contas a Receber'!$C395:$G395,5,FALSE)&gt;L$1,"",IF(VLOOKUP($B395,'Contas a Receber'!$C395:$G395,5,FALSE)=L$1,'Contas a Receber'!$E395/'Contas a Receber'!$F395,IF(COUNT($C395:K395)&lt;'Contas a Receber'!$F395,'Contas a Receber'!$E395/'Contas a Receber'!$F395,"")))</f>
        <v>#N/A</v>
      </c>
      <c r="M395" s="17" t="e">
        <f>IF(VLOOKUP($B395,'Contas a Receber'!$C395:$G395,5,FALSE)&gt;M$1,"",IF(VLOOKUP($B395,'Contas a Receber'!$C395:$G395,5,FALSE)=M$1,'Contas a Receber'!$E395/'Contas a Receber'!$F395,IF(COUNT($C395:L395)&lt;'Contas a Receber'!$F395,'Contas a Receber'!$E395/'Contas a Receber'!$F395,"")))</f>
        <v>#N/A</v>
      </c>
      <c r="N395" s="17" t="e">
        <f>IF(VLOOKUP($B395,'Contas a Receber'!$C395:$G395,5,FALSE)&gt;N$1,"",IF(VLOOKUP($B395,'Contas a Receber'!$C395:$G395,5,FALSE)=N$1,'Contas a Receber'!$E395/'Contas a Receber'!$F395,IF(COUNT($C395:M395)&lt;'Contas a Receber'!$F395,'Contas a Receber'!$E395/'Contas a Receber'!$F395,"")))</f>
        <v>#N/A</v>
      </c>
    </row>
    <row r="396" spans="2:14">
      <c r="B396" s="17">
        <f>'Contas a Receber'!C396</f>
        <v>0</v>
      </c>
      <c r="C396" s="17" t="e">
        <f>IF(VLOOKUP($B396,'Contas a Receber'!$C396:$F396,2,FALSE)=C$2,'Contas a Receber'!$E396/'Contas a Receber'!$F396,"")</f>
        <v>#N/A</v>
      </c>
      <c r="D396" s="17" t="e">
        <f>IF(VLOOKUP($B396,'Contas a Receber'!$C396:$G396,5,FALSE)&gt;D$1,"",IF(VLOOKUP($B396,'Contas a Receber'!$C396:$G396,5,FALSE)=D$1,'Contas a Receber'!$E396/'Contas a Receber'!$F396,IF(COUNT($C396:C396)&lt;'Contas a Receber'!$F396,'Contas a Receber'!$E396/'Contas a Receber'!$F396,"")))</f>
        <v>#N/A</v>
      </c>
      <c r="E396" s="17" t="e">
        <f>IF(VLOOKUP($B396,'Contas a Receber'!$C396:$G396,5,FALSE)&gt;E$1,"",IF(VLOOKUP($B396,'Contas a Receber'!$C396:$G396,5,FALSE)=E$1,'Contas a Receber'!$E396/'Contas a Receber'!$F396,IF(COUNT($C396:D396)&lt;'Contas a Receber'!$F396,'Contas a Receber'!$E396/'Contas a Receber'!$F396,"")))</f>
        <v>#N/A</v>
      </c>
      <c r="F396" s="17" t="e">
        <f>IF(VLOOKUP($B396,'Contas a Receber'!$C396:$G396,5,FALSE)&gt;F$1,"",IF(VLOOKUP($B396,'Contas a Receber'!$C396:$G396,5,FALSE)=F$1,'Contas a Receber'!$E396/'Contas a Receber'!$F396,IF(COUNT($C396:E396)&lt;'Contas a Receber'!$F396,'Contas a Receber'!$E396/'Contas a Receber'!$F396,"")))</f>
        <v>#N/A</v>
      </c>
      <c r="G396" s="17" t="e">
        <f>IF(VLOOKUP($B396,'Contas a Receber'!$C396:$G396,5,FALSE)&gt;G$1,"",IF(VLOOKUP($B396,'Contas a Receber'!$C396:$G396,5,FALSE)=G$1,'Contas a Receber'!$E396/'Contas a Receber'!$F396,IF(COUNT($C396:F396)&lt;'Contas a Receber'!$F396,'Contas a Receber'!$E396/'Contas a Receber'!$F396,"")))</f>
        <v>#N/A</v>
      </c>
      <c r="H396" s="17" t="e">
        <f>IF(VLOOKUP($B396,'Contas a Receber'!$C396:$G396,5,FALSE)&gt;H$1,"",IF(VLOOKUP($B396,'Contas a Receber'!$C396:$G396,5,FALSE)=H$1,'Contas a Receber'!$E396/'Contas a Receber'!$F396,IF(COUNT($C396:G396)&lt;'Contas a Receber'!$F396,'Contas a Receber'!$E396/'Contas a Receber'!$F396,"")))</f>
        <v>#N/A</v>
      </c>
      <c r="I396" s="17" t="e">
        <f>IF(VLOOKUP($B396,'Contas a Receber'!$C396:$G396,5,FALSE)&gt;I$1,"",IF(VLOOKUP($B396,'Contas a Receber'!$C396:$G396,5,FALSE)=I$1,'Contas a Receber'!$E396/'Contas a Receber'!$F396,IF(COUNT($C396:H396)&lt;'Contas a Receber'!$F396,'Contas a Receber'!$E396/'Contas a Receber'!$F396,"")))</f>
        <v>#N/A</v>
      </c>
      <c r="J396" s="17" t="e">
        <f>IF(VLOOKUP($B396,'Contas a Receber'!$C396:$G396,5,FALSE)&gt;J$1,"",IF(VLOOKUP($B396,'Contas a Receber'!$C396:$G396,5,FALSE)=J$1,'Contas a Receber'!$E396/'Contas a Receber'!$F396,IF(COUNT($C396:I396)&lt;'Contas a Receber'!$F396,'Contas a Receber'!$E396/'Contas a Receber'!$F396,"")))</f>
        <v>#N/A</v>
      </c>
      <c r="K396" s="17" t="e">
        <f>IF(VLOOKUP($B396,'Contas a Receber'!$C396:$G396,5,FALSE)&gt;K$1,"",IF(VLOOKUP($B396,'Contas a Receber'!$C396:$G396,5,FALSE)=K$1,'Contas a Receber'!$E396/'Contas a Receber'!$F396,IF(COUNT($C396:J396)&lt;'Contas a Receber'!$F396,'Contas a Receber'!$E396/'Contas a Receber'!$F396,"")))</f>
        <v>#N/A</v>
      </c>
      <c r="L396" s="17" t="e">
        <f>IF(VLOOKUP($B396,'Contas a Receber'!$C396:$G396,5,FALSE)&gt;L$1,"",IF(VLOOKUP($B396,'Contas a Receber'!$C396:$G396,5,FALSE)=L$1,'Contas a Receber'!$E396/'Contas a Receber'!$F396,IF(COUNT($C396:K396)&lt;'Contas a Receber'!$F396,'Contas a Receber'!$E396/'Contas a Receber'!$F396,"")))</f>
        <v>#N/A</v>
      </c>
      <c r="M396" s="17" t="e">
        <f>IF(VLOOKUP($B396,'Contas a Receber'!$C396:$G396,5,FALSE)&gt;M$1,"",IF(VLOOKUP($B396,'Contas a Receber'!$C396:$G396,5,FALSE)=M$1,'Contas a Receber'!$E396/'Contas a Receber'!$F396,IF(COUNT($C396:L396)&lt;'Contas a Receber'!$F396,'Contas a Receber'!$E396/'Contas a Receber'!$F396,"")))</f>
        <v>#N/A</v>
      </c>
      <c r="N396" s="17" t="e">
        <f>IF(VLOOKUP($B396,'Contas a Receber'!$C396:$G396,5,FALSE)&gt;N$1,"",IF(VLOOKUP($B396,'Contas a Receber'!$C396:$G396,5,FALSE)=N$1,'Contas a Receber'!$E396/'Contas a Receber'!$F396,IF(COUNT($C396:M396)&lt;'Contas a Receber'!$F396,'Contas a Receber'!$E396/'Contas a Receber'!$F396,"")))</f>
        <v>#N/A</v>
      </c>
    </row>
    <row r="397" spans="2:14">
      <c r="B397" s="17">
        <f>'Contas a Receber'!C397</f>
        <v>0</v>
      </c>
      <c r="C397" s="17" t="e">
        <f>IF(VLOOKUP($B397,'Contas a Receber'!$C397:$F397,2,FALSE)=C$2,'Contas a Receber'!$E397/'Contas a Receber'!$F397,"")</f>
        <v>#N/A</v>
      </c>
      <c r="D397" s="17" t="e">
        <f>IF(VLOOKUP($B397,'Contas a Receber'!$C397:$G397,5,FALSE)&gt;D$1,"",IF(VLOOKUP($B397,'Contas a Receber'!$C397:$G397,5,FALSE)=D$1,'Contas a Receber'!$E397/'Contas a Receber'!$F397,IF(COUNT($C397:C397)&lt;'Contas a Receber'!$F397,'Contas a Receber'!$E397/'Contas a Receber'!$F397,"")))</f>
        <v>#N/A</v>
      </c>
      <c r="E397" s="17" t="e">
        <f>IF(VLOOKUP($B397,'Contas a Receber'!$C397:$G397,5,FALSE)&gt;E$1,"",IF(VLOOKUP($B397,'Contas a Receber'!$C397:$G397,5,FALSE)=E$1,'Contas a Receber'!$E397/'Contas a Receber'!$F397,IF(COUNT($C397:D397)&lt;'Contas a Receber'!$F397,'Contas a Receber'!$E397/'Contas a Receber'!$F397,"")))</f>
        <v>#N/A</v>
      </c>
      <c r="F397" s="17" t="e">
        <f>IF(VLOOKUP($B397,'Contas a Receber'!$C397:$G397,5,FALSE)&gt;F$1,"",IF(VLOOKUP($B397,'Contas a Receber'!$C397:$G397,5,FALSE)=F$1,'Contas a Receber'!$E397/'Contas a Receber'!$F397,IF(COUNT($C397:E397)&lt;'Contas a Receber'!$F397,'Contas a Receber'!$E397/'Contas a Receber'!$F397,"")))</f>
        <v>#N/A</v>
      </c>
      <c r="G397" s="17" t="e">
        <f>IF(VLOOKUP($B397,'Contas a Receber'!$C397:$G397,5,FALSE)&gt;G$1,"",IF(VLOOKUP($B397,'Contas a Receber'!$C397:$G397,5,FALSE)=G$1,'Contas a Receber'!$E397/'Contas a Receber'!$F397,IF(COUNT($C397:F397)&lt;'Contas a Receber'!$F397,'Contas a Receber'!$E397/'Contas a Receber'!$F397,"")))</f>
        <v>#N/A</v>
      </c>
      <c r="H397" s="17" t="e">
        <f>IF(VLOOKUP($B397,'Contas a Receber'!$C397:$G397,5,FALSE)&gt;H$1,"",IF(VLOOKUP($B397,'Contas a Receber'!$C397:$G397,5,FALSE)=H$1,'Contas a Receber'!$E397/'Contas a Receber'!$F397,IF(COUNT($C397:G397)&lt;'Contas a Receber'!$F397,'Contas a Receber'!$E397/'Contas a Receber'!$F397,"")))</f>
        <v>#N/A</v>
      </c>
      <c r="I397" s="17" t="e">
        <f>IF(VLOOKUP($B397,'Contas a Receber'!$C397:$G397,5,FALSE)&gt;I$1,"",IF(VLOOKUP($B397,'Contas a Receber'!$C397:$G397,5,FALSE)=I$1,'Contas a Receber'!$E397/'Contas a Receber'!$F397,IF(COUNT($C397:H397)&lt;'Contas a Receber'!$F397,'Contas a Receber'!$E397/'Contas a Receber'!$F397,"")))</f>
        <v>#N/A</v>
      </c>
      <c r="J397" s="17" t="e">
        <f>IF(VLOOKUP($B397,'Contas a Receber'!$C397:$G397,5,FALSE)&gt;J$1,"",IF(VLOOKUP($B397,'Contas a Receber'!$C397:$G397,5,FALSE)=J$1,'Contas a Receber'!$E397/'Contas a Receber'!$F397,IF(COUNT($C397:I397)&lt;'Contas a Receber'!$F397,'Contas a Receber'!$E397/'Contas a Receber'!$F397,"")))</f>
        <v>#N/A</v>
      </c>
      <c r="K397" s="17" t="e">
        <f>IF(VLOOKUP($B397,'Contas a Receber'!$C397:$G397,5,FALSE)&gt;K$1,"",IF(VLOOKUP($B397,'Contas a Receber'!$C397:$G397,5,FALSE)=K$1,'Contas a Receber'!$E397/'Contas a Receber'!$F397,IF(COUNT($C397:J397)&lt;'Contas a Receber'!$F397,'Contas a Receber'!$E397/'Contas a Receber'!$F397,"")))</f>
        <v>#N/A</v>
      </c>
      <c r="L397" s="17" t="e">
        <f>IF(VLOOKUP($B397,'Contas a Receber'!$C397:$G397,5,FALSE)&gt;L$1,"",IF(VLOOKUP($B397,'Contas a Receber'!$C397:$G397,5,FALSE)=L$1,'Contas a Receber'!$E397/'Contas a Receber'!$F397,IF(COUNT($C397:K397)&lt;'Contas a Receber'!$F397,'Contas a Receber'!$E397/'Contas a Receber'!$F397,"")))</f>
        <v>#N/A</v>
      </c>
      <c r="M397" s="17" t="e">
        <f>IF(VLOOKUP($B397,'Contas a Receber'!$C397:$G397,5,FALSE)&gt;M$1,"",IF(VLOOKUP($B397,'Contas a Receber'!$C397:$G397,5,FALSE)=M$1,'Contas a Receber'!$E397/'Contas a Receber'!$F397,IF(COUNT($C397:L397)&lt;'Contas a Receber'!$F397,'Contas a Receber'!$E397/'Contas a Receber'!$F397,"")))</f>
        <v>#N/A</v>
      </c>
      <c r="N397" s="17" t="e">
        <f>IF(VLOOKUP($B397,'Contas a Receber'!$C397:$G397,5,FALSE)&gt;N$1,"",IF(VLOOKUP($B397,'Contas a Receber'!$C397:$G397,5,FALSE)=N$1,'Contas a Receber'!$E397/'Contas a Receber'!$F397,IF(COUNT($C397:M397)&lt;'Contas a Receber'!$F397,'Contas a Receber'!$E397/'Contas a Receber'!$F397,"")))</f>
        <v>#N/A</v>
      </c>
    </row>
    <row r="398" spans="2:14">
      <c r="B398" s="17">
        <f>'Contas a Receber'!C398</f>
        <v>0</v>
      </c>
      <c r="C398" s="17" t="e">
        <f>IF(VLOOKUP($B398,'Contas a Receber'!$C398:$F398,2,FALSE)=C$2,'Contas a Receber'!$E398/'Contas a Receber'!$F398,"")</f>
        <v>#N/A</v>
      </c>
      <c r="D398" s="17" t="e">
        <f>IF(VLOOKUP($B398,'Contas a Receber'!$C398:$G398,5,FALSE)&gt;D$1,"",IF(VLOOKUP($B398,'Contas a Receber'!$C398:$G398,5,FALSE)=D$1,'Contas a Receber'!$E398/'Contas a Receber'!$F398,IF(COUNT($C398:C398)&lt;'Contas a Receber'!$F398,'Contas a Receber'!$E398/'Contas a Receber'!$F398,"")))</f>
        <v>#N/A</v>
      </c>
      <c r="E398" s="17" t="e">
        <f>IF(VLOOKUP($B398,'Contas a Receber'!$C398:$G398,5,FALSE)&gt;E$1,"",IF(VLOOKUP($B398,'Contas a Receber'!$C398:$G398,5,FALSE)=E$1,'Contas a Receber'!$E398/'Contas a Receber'!$F398,IF(COUNT($C398:D398)&lt;'Contas a Receber'!$F398,'Contas a Receber'!$E398/'Contas a Receber'!$F398,"")))</f>
        <v>#N/A</v>
      </c>
      <c r="F398" s="17" t="e">
        <f>IF(VLOOKUP($B398,'Contas a Receber'!$C398:$G398,5,FALSE)&gt;F$1,"",IF(VLOOKUP($B398,'Contas a Receber'!$C398:$G398,5,FALSE)=F$1,'Contas a Receber'!$E398/'Contas a Receber'!$F398,IF(COUNT($C398:E398)&lt;'Contas a Receber'!$F398,'Contas a Receber'!$E398/'Contas a Receber'!$F398,"")))</f>
        <v>#N/A</v>
      </c>
      <c r="G398" s="17" t="e">
        <f>IF(VLOOKUP($B398,'Contas a Receber'!$C398:$G398,5,FALSE)&gt;G$1,"",IF(VLOOKUP($B398,'Contas a Receber'!$C398:$G398,5,FALSE)=G$1,'Contas a Receber'!$E398/'Contas a Receber'!$F398,IF(COUNT($C398:F398)&lt;'Contas a Receber'!$F398,'Contas a Receber'!$E398/'Contas a Receber'!$F398,"")))</f>
        <v>#N/A</v>
      </c>
      <c r="H398" s="17" t="e">
        <f>IF(VLOOKUP($B398,'Contas a Receber'!$C398:$G398,5,FALSE)&gt;H$1,"",IF(VLOOKUP($B398,'Contas a Receber'!$C398:$G398,5,FALSE)=H$1,'Contas a Receber'!$E398/'Contas a Receber'!$F398,IF(COUNT($C398:G398)&lt;'Contas a Receber'!$F398,'Contas a Receber'!$E398/'Contas a Receber'!$F398,"")))</f>
        <v>#N/A</v>
      </c>
      <c r="I398" s="17" t="e">
        <f>IF(VLOOKUP($B398,'Contas a Receber'!$C398:$G398,5,FALSE)&gt;I$1,"",IF(VLOOKUP($B398,'Contas a Receber'!$C398:$G398,5,FALSE)=I$1,'Contas a Receber'!$E398/'Contas a Receber'!$F398,IF(COUNT($C398:H398)&lt;'Contas a Receber'!$F398,'Contas a Receber'!$E398/'Contas a Receber'!$F398,"")))</f>
        <v>#N/A</v>
      </c>
      <c r="J398" s="17" t="e">
        <f>IF(VLOOKUP($B398,'Contas a Receber'!$C398:$G398,5,FALSE)&gt;J$1,"",IF(VLOOKUP($B398,'Contas a Receber'!$C398:$G398,5,FALSE)=J$1,'Contas a Receber'!$E398/'Contas a Receber'!$F398,IF(COUNT($C398:I398)&lt;'Contas a Receber'!$F398,'Contas a Receber'!$E398/'Contas a Receber'!$F398,"")))</f>
        <v>#N/A</v>
      </c>
      <c r="K398" s="17" t="e">
        <f>IF(VLOOKUP($B398,'Contas a Receber'!$C398:$G398,5,FALSE)&gt;K$1,"",IF(VLOOKUP($B398,'Contas a Receber'!$C398:$G398,5,FALSE)=K$1,'Contas a Receber'!$E398/'Contas a Receber'!$F398,IF(COUNT($C398:J398)&lt;'Contas a Receber'!$F398,'Contas a Receber'!$E398/'Contas a Receber'!$F398,"")))</f>
        <v>#N/A</v>
      </c>
      <c r="L398" s="17" t="e">
        <f>IF(VLOOKUP($B398,'Contas a Receber'!$C398:$G398,5,FALSE)&gt;L$1,"",IF(VLOOKUP($B398,'Contas a Receber'!$C398:$G398,5,FALSE)=L$1,'Contas a Receber'!$E398/'Contas a Receber'!$F398,IF(COUNT($C398:K398)&lt;'Contas a Receber'!$F398,'Contas a Receber'!$E398/'Contas a Receber'!$F398,"")))</f>
        <v>#N/A</v>
      </c>
      <c r="M398" s="17" t="e">
        <f>IF(VLOOKUP($B398,'Contas a Receber'!$C398:$G398,5,FALSE)&gt;M$1,"",IF(VLOOKUP($B398,'Contas a Receber'!$C398:$G398,5,FALSE)=M$1,'Contas a Receber'!$E398/'Contas a Receber'!$F398,IF(COUNT($C398:L398)&lt;'Contas a Receber'!$F398,'Contas a Receber'!$E398/'Contas a Receber'!$F398,"")))</f>
        <v>#N/A</v>
      </c>
      <c r="N398" s="17" t="e">
        <f>IF(VLOOKUP($B398,'Contas a Receber'!$C398:$G398,5,FALSE)&gt;N$1,"",IF(VLOOKUP($B398,'Contas a Receber'!$C398:$G398,5,FALSE)=N$1,'Contas a Receber'!$E398/'Contas a Receber'!$F398,IF(COUNT($C398:M398)&lt;'Contas a Receber'!$F398,'Contas a Receber'!$E398/'Contas a Receber'!$F398,"")))</f>
        <v>#N/A</v>
      </c>
    </row>
    <row r="399" spans="2:14">
      <c r="B399" s="17">
        <f>'Contas a Receber'!C399</f>
        <v>0</v>
      </c>
      <c r="C399" s="17" t="e">
        <f>IF(VLOOKUP($B399,'Contas a Receber'!$C399:$F399,2,FALSE)=C$2,'Contas a Receber'!$E399/'Contas a Receber'!$F399,"")</f>
        <v>#N/A</v>
      </c>
      <c r="D399" s="17" t="e">
        <f>IF(VLOOKUP($B399,'Contas a Receber'!$C399:$G399,5,FALSE)&gt;D$1,"",IF(VLOOKUP($B399,'Contas a Receber'!$C399:$G399,5,FALSE)=D$1,'Contas a Receber'!$E399/'Contas a Receber'!$F399,IF(COUNT($C399:C399)&lt;'Contas a Receber'!$F399,'Contas a Receber'!$E399/'Contas a Receber'!$F399,"")))</f>
        <v>#N/A</v>
      </c>
      <c r="E399" s="17" t="e">
        <f>IF(VLOOKUP($B399,'Contas a Receber'!$C399:$G399,5,FALSE)&gt;E$1,"",IF(VLOOKUP($B399,'Contas a Receber'!$C399:$G399,5,FALSE)=E$1,'Contas a Receber'!$E399/'Contas a Receber'!$F399,IF(COUNT($C399:D399)&lt;'Contas a Receber'!$F399,'Contas a Receber'!$E399/'Contas a Receber'!$F399,"")))</f>
        <v>#N/A</v>
      </c>
      <c r="F399" s="17" t="e">
        <f>IF(VLOOKUP($B399,'Contas a Receber'!$C399:$G399,5,FALSE)&gt;F$1,"",IF(VLOOKUP($B399,'Contas a Receber'!$C399:$G399,5,FALSE)=F$1,'Contas a Receber'!$E399/'Contas a Receber'!$F399,IF(COUNT($C399:E399)&lt;'Contas a Receber'!$F399,'Contas a Receber'!$E399/'Contas a Receber'!$F399,"")))</f>
        <v>#N/A</v>
      </c>
      <c r="G399" s="17" t="e">
        <f>IF(VLOOKUP($B399,'Contas a Receber'!$C399:$G399,5,FALSE)&gt;G$1,"",IF(VLOOKUP($B399,'Contas a Receber'!$C399:$G399,5,FALSE)=G$1,'Contas a Receber'!$E399/'Contas a Receber'!$F399,IF(COUNT($C399:F399)&lt;'Contas a Receber'!$F399,'Contas a Receber'!$E399/'Contas a Receber'!$F399,"")))</f>
        <v>#N/A</v>
      </c>
      <c r="H399" s="17" t="e">
        <f>IF(VLOOKUP($B399,'Contas a Receber'!$C399:$G399,5,FALSE)&gt;H$1,"",IF(VLOOKUP($B399,'Contas a Receber'!$C399:$G399,5,FALSE)=H$1,'Contas a Receber'!$E399/'Contas a Receber'!$F399,IF(COUNT($C399:G399)&lt;'Contas a Receber'!$F399,'Contas a Receber'!$E399/'Contas a Receber'!$F399,"")))</f>
        <v>#N/A</v>
      </c>
      <c r="I399" s="17" t="e">
        <f>IF(VLOOKUP($B399,'Contas a Receber'!$C399:$G399,5,FALSE)&gt;I$1,"",IF(VLOOKUP($B399,'Contas a Receber'!$C399:$G399,5,FALSE)=I$1,'Contas a Receber'!$E399/'Contas a Receber'!$F399,IF(COUNT($C399:H399)&lt;'Contas a Receber'!$F399,'Contas a Receber'!$E399/'Contas a Receber'!$F399,"")))</f>
        <v>#N/A</v>
      </c>
      <c r="J399" s="17" t="e">
        <f>IF(VLOOKUP($B399,'Contas a Receber'!$C399:$G399,5,FALSE)&gt;J$1,"",IF(VLOOKUP($B399,'Contas a Receber'!$C399:$G399,5,FALSE)=J$1,'Contas a Receber'!$E399/'Contas a Receber'!$F399,IF(COUNT($C399:I399)&lt;'Contas a Receber'!$F399,'Contas a Receber'!$E399/'Contas a Receber'!$F399,"")))</f>
        <v>#N/A</v>
      </c>
      <c r="K399" s="17" t="e">
        <f>IF(VLOOKUP($B399,'Contas a Receber'!$C399:$G399,5,FALSE)&gt;K$1,"",IF(VLOOKUP($B399,'Contas a Receber'!$C399:$G399,5,FALSE)=K$1,'Contas a Receber'!$E399/'Contas a Receber'!$F399,IF(COUNT($C399:J399)&lt;'Contas a Receber'!$F399,'Contas a Receber'!$E399/'Contas a Receber'!$F399,"")))</f>
        <v>#N/A</v>
      </c>
      <c r="L399" s="17" t="e">
        <f>IF(VLOOKUP($B399,'Contas a Receber'!$C399:$G399,5,FALSE)&gt;L$1,"",IF(VLOOKUP($B399,'Contas a Receber'!$C399:$G399,5,FALSE)=L$1,'Contas a Receber'!$E399/'Contas a Receber'!$F399,IF(COUNT($C399:K399)&lt;'Contas a Receber'!$F399,'Contas a Receber'!$E399/'Contas a Receber'!$F399,"")))</f>
        <v>#N/A</v>
      </c>
      <c r="M399" s="17" t="e">
        <f>IF(VLOOKUP($B399,'Contas a Receber'!$C399:$G399,5,FALSE)&gt;M$1,"",IF(VLOOKUP($B399,'Contas a Receber'!$C399:$G399,5,FALSE)=M$1,'Contas a Receber'!$E399/'Contas a Receber'!$F399,IF(COUNT($C399:L399)&lt;'Contas a Receber'!$F399,'Contas a Receber'!$E399/'Contas a Receber'!$F399,"")))</f>
        <v>#N/A</v>
      </c>
      <c r="N399" s="17" t="e">
        <f>IF(VLOOKUP($B399,'Contas a Receber'!$C399:$G399,5,FALSE)&gt;N$1,"",IF(VLOOKUP($B399,'Contas a Receber'!$C399:$G399,5,FALSE)=N$1,'Contas a Receber'!$E399/'Contas a Receber'!$F399,IF(COUNT($C399:M399)&lt;'Contas a Receber'!$F399,'Contas a Receber'!$E399/'Contas a Receber'!$F399,"")))</f>
        <v>#N/A</v>
      </c>
    </row>
    <row r="400" spans="2:14">
      <c r="B400" s="17">
        <f>'Contas a Receber'!C400</f>
        <v>0</v>
      </c>
      <c r="C400" s="17" t="e">
        <f>IF(VLOOKUP($B400,'Contas a Receber'!$C400:$F400,2,FALSE)=C$2,'Contas a Receber'!$E400/'Contas a Receber'!$F400,"")</f>
        <v>#N/A</v>
      </c>
      <c r="D400" s="17" t="e">
        <f>IF(VLOOKUP($B400,'Contas a Receber'!$C400:$G400,5,FALSE)&gt;D$1,"",IF(VLOOKUP($B400,'Contas a Receber'!$C400:$G400,5,FALSE)=D$1,'Contas a Receber'!$E400/'Contas a Receber'!$F400,IF(COUNT($C400:C400)&lt;'Contas a Receber'!$F400,'Contas a Receber'!$E400/'Contas a Receber'!$F400,"")))</f>
        <v>#N/A</v>
      </c>
      <c r="E400" s="17" t="e">
        <f>IF(VLOOKUP($B400,'Contas a Receber'!$C400:$G400,5,FALSE)&gt;E$1,"",IF(VLOOKUP($B400,'Contas a Receber'!$C400:$G400,5,FALSE)=E$1,'Contas a Receber'!$E400/'Contas a Receber'!$F400,IF(COUNT($C400:D400)&lt;'Contas a Receber'!$F400,'Contas a Receber'!$E400/'Contas a Receber'!$F400,"")))</f>
        <v>#N/A</v>
      </c>
      <c r="F400" s="17" t="e">
        <f>IF(VLOOKUP($B400,'Contas a Receber'!$C400:$G400,5,FALSE)&gt;F$1,"",IF(VLOOKUP($B400,'Contas a Receber'!$C400:$G400,5,FALSE)=F$1,'Contas a Receber'!$E400/'Contas a Receber'!$F400,IF(COUNT($C400:E400)&lt;'Contas a Receber'!$F400,'Contas a Receber'!$E400/'Contas a Receber'!$F400,"")))</f>
        <v>#N/A</v>
      </c>
      <c r="G400" s="17" t="e">
        <f>IF(VLOOKUP($B400,'Contas a Receber'!$C400:$G400,5,FALSE)&gt;G$1,"",IF(VLOOKUP($B400,'Contas a Receber'!$C400:$G400,5,FALSE)=G$1,'Contas a Receber'!$E400/'Contas a Receber'!$F400,IF(COUNT($C400:F400)&lt;'Contas a Receber'!$F400,'Contas a Receber'!$E400/'Contas a Receber'!$F400,"")))</f>
        <v>#N/A</v>
      </c>
      <c r="H400" s="17" t="e">
        <f>IF(VLOOKUP($B400,'Contas a Receber'!$C400:$G400,5,FALSE)&gt;H$1,"",IF(VLOOKUP($B400,'Contas a Receber'!$C400:$G400,5,FALSE)=H$1,'Contas a Receber'!$E400/'Contas a Receber'!$F400,IF(COUNT($C400:G400)&lt;'Contas a Receber'!$F400,'Contas a Receber'!$E400/'Contas a Receber'!$F400,"")))</f>
        <v>#N/A</v>
      </c>
      <c r="I400" s="17" t="e">
        <f>IF(VLOOKUP($B400,'Contas a Receber'!$C400:$G400,5,FALSE)&gt;I$1,"",IF(VLOOKUP($B400,'Contas a Receber'!$C400:$G400,5,FALSE)=I$1,'Contas a Receber'!$E400/'Contas a Receber'!$F400,IF(COUNT($C400:H400)&lt;'Contas a Receber'!$F400,'Contas a Receber'!$E400/'Contas a Receber'!$F400,"")))</f>
        <v>#N/A</v>
      </c>
      <c r="J400" s="17" t="e">
        <f>IF(VLOOKUP($B400,'Contas a Receber'!$C400:$G400,5,FALSE)&gt;J$1,"",IF(VLOOKUP($B400,'Contas a Receber'!$C400:$G400,5,FALSE)=J$1,'Contas a Receber'!$E400/'Contas a Receber'!$F400,IF(COUNT($C400:I400)&lt;'Contas a Receber'!$F400,'Contas a Receber'!$E400/'Contas a Receber'!$F400,"")))</f>
        <v>#N/A</v>
      </c>
      <c r="K400" s="17" t="e">
        <f>IF(VLOOKUP($B400,'Contas a Receber'!$C400:$G400,5,FALSE)&gt;K$1,"",IF(VLOOKUP($B400,'Contas a Receber'!$C400:$G400,5,FALSE)=K$1,'Contas a Receber'!$E400/'Contas a Receber'!$F400,IF(COUNT($C400:J400)&lt;'Contas a Receber'!$F400,'Contas a Receber'!$E400/'Contas a Receber'!$F400,"")))</f>
        <v>#N/A</v>
      </c>
      <c r="L400" s="17" t="e">
        <f>IF(VLOOKUP($B400,'Contas a Receber'!$C400:$G400,5,FALSE)&gt;L$1,"",IF(VLOOKUP($B400,'Contas a Receber'!$C400:$G400,5,FALSE)=L$1,'Contas a Receber'!$E400/'Contas a Receber'!$F400,IF(COUNT($C400:K400)&lt;'Contas a Receber'!$F400,'Contas a Receber'!$E400/'Contas a Receber'!$F400,"")))</f>
        <v>#N/A</v>
      </c>
      <c r="M400" s="17" t="e">
        <f>IF(VLOOKUP($B400,'Contas a Receber'!$C400:$G400,5,FALSE)&gt;M$1,"",IF(VLOOKUP($B400,'Contas a Receber'!$C400:$G400,5,FALSE)=M$1,'Contas a Receber'!$E400/'Contas a Receber'!$F400,IF(COUNT($C400:L400)&lt;'Contas a Receber'!$F400,'Contas a Receber'!$E400/'Contas a Receber'!$F400,"")))</f>
        <v>#N/A</v>
      </c>
      <c r="N400" s="17" t="e">
        <f>IF(VLOOKUP($B400,'Contas a Receber'!$C400:$G400,5,FALSE)&gt;N$1,"",IF(VLOOKUP($B400,'Contas a Receber'!$C400:$G400,5,FALSE)=N$1,'Contas a Receber'!$E400/'Contas a Receber'!$F400,IF(COUNT($C400:M400)&lt;'Contas a Receber'!$F400,'Contas a Receber'!$E400/'Contas a Receber'!$F400,"")))</f>
        <v>#N/A</v>
      </c>
    </row>
    <row r="401" spans="2:14">
      <c r="B401" s="17">
        <f>'Contas a Receber'!C401</f>
        <v>0</v>
      </c>
      <c r="C401" s="17" t="e">
        <f>IF(VLOOKUP($B401,'Contas a Receber'!$C401:$F401,2,FALSE)=C$2,'Contas a Receber'!$E401/'Contas a Receber'!$F401,"")</f>
        <v>#N/A</v>
      </c>
      <c r="D401" s="17" t="e">
        <f>IF(VLOOKUP($B401,'Contas a Receber'!$C401:$G401,5,FALSE)&gt;D$1,"",IF(VLOOKUP($B401,'Contas a Receber'!$C401:$G401,5,FALSE)=D$1,'Contas a Receber'!$E401/'Contas a Receber'!$F401,IF(COUNT($C401:C401)&lt;'Contas a Receber'!$F401,'Contas a Receber'!$E401/'Contas a Receber'!$F401,"")))</f>
        <v>#N/A</v>
      </c>
      <c r="E401" s="17" t="e">
        <f>IF(VLOOKUP($B401,'Contas a Receber'!$C401:$G401,5,FALSE)&gt;E$1,"",IF(VLOOKUP($B401,'Contas a Receber'!$C401:$G401,5,FALSE)=E$1,'Contas a Receber'!$E401/'Contas a Receber'!$F401,IF(COUNT($C401:D401)&lt;'Contas a Receber'!$F401,'Contas a Receber'!$E401/'Contas a Receber'!$F401,"")))</f>
        <v>#N/A</v>
      </c>
      <c r="F401" s="17" t="e">
        <f>IF(VLOOKUP($B401,'Contas a Receber'!$C401:$G401,5,FALSE)&gt;F$1,"",IF(VLOOKUP($B401,'Contas a Receber'!$C401:$G401,5,FALSE)=F$1,'Contas a Receber'!$E401/'Contas a Receber'!$F401,IF(COUNT($C401:E401)&lt;'Contas a Receber'!$F401,'Contas a Receber'!$E401/'Contas a Receber'!$F401,"")))</f>
        <v>#N/A</v>
      </c>
      <c r="G401" s="17" t="e">
        <f>IF(VLOOKUP($B401,'Contas a Receber'!$C401:$G401,5,FALSE)&gt;G$1,"",IF(VLOOKUP($B401,'Contas a Receber'!$C401:$G401,5,FALSE)=G$1,'Contas a Receber'!$E401/'Contas a Receber'!$F401,IF(COUNT($C401:F401)&lt;'Contas a Receber'!$F401,'Contas a Receber'!$E401/'Contas a Receber'!$F401,"")))</f>
        <v>#N/A</v>
      </c>
      <c r="H401" s="17" t="e">
        <f>IF(VLOOKUP($B401,'Contas a Receber'!$C401:$G401,5,FALSE)&gt;H$1,"",IF(VLOOKUP($B401,'Contas a Receber'!$C401:$G401,5,FALSE)=H$1,'Contas a Receber'!$E401/'Contas a Receber'!$F401,IF(COUNT($C401:G401)&lt;'Contas a Receber'!$F401,'Contas a Receber'!$E401/'Contas a Receber'!$F401,"")))</f>
        <v>#N/A</v>
      </c>
      <c r="I401" s="17" t="e">
        <f>IF(VLOOKUP($B401,'Contas a Receber'!$C401:$G401,5,FALSE)&gt;I$1,"",IF(VLOOKUP($B401,'Contas a Receber'!$C401:$G401,5,FALSE)=I$1,'Contas a Receber'!$E401/'Contas a Receber'!$F401,IF(COUNT($C401:H401)&lt;'Contas a Receber'!$F401,'Contas a Receber'!$E401/'Contas a Receber'!$F401,"")))</f>
        <v>#N/A</v>
      </c>
      <c r="J401" s="17" t="e">
        <f>IF(VLOOKUP($B401,'Contas a Receber'!$C401:$G401,5,FALSE)&gt;J$1,"",IF(VLOOKUP($B401,'Contas a Receber'!$C401:$G401,5,FALSE)=J$1,'Contas a Receber'!$E401/'Contas a Receber'!$F401,IF(COUNT($C401:I401)&lt;'Contas a Receber'!$F401,'Contas a Receber'!$E401/'Contas a Receber'!$F401,"")))</f>
        <v>#N/A</v>
      </c>
      <c r="K401" s="17" t="e">
        <f>IF(VLOOKUP($B401,'Contas a Receber'!$C401:$G401,5,FALSE)&gt;K$1,"",IF(VLOOKUP($B401,'Contas a Receber'!$C401:$G401,5,FALSE)=K$1,'Contas a Receber'!$E401/'Contas a Receber'!$F401,IF(COUNT($C401:J401)&lt;'Contas a Receber'!$F401,'Contas a Receber'!$E401/'Contas a Receber'!$F401,"")))</f>
        <v>#N/A</v>
      </c>
      <c r="L401" s="17" t="e">
        <f>IF(VLOOKUP($B401,'Contas a Receber'!$C401:$G401,5,FALSE)&gt;L$1,"",IF(VLOOKUP($B401,'Contas a Receber'!$C401:$G401,5,FALSE)=L$1,'Contas a Receber'!$E401/'Contas a Receber'!$F401,IF(COUNT($C401:K401)&lt;'Contas a Receber'!$F401,'Contas a Receber'!$E401/'Contas a Receber'!$F401,"")))</f>
        <v>#N/A</v>
      </c>
      <c r="M401" s="17" t="e">
        <f>IF(VLOOKUP($B401,'Contas a Receber'!$C401:$G401,5,FALSE)&gt;M$1,"",IF(VLOOKUP($B401,'Contas a Receber'!$C401:$G401,5,FALSE)=M$1,'Contas a Receber'!$E401/'Contas a Receber'!$F401,IF(COUNT($C401:L401)&lt;'Contas a Receber'!$F401,'Contas a Receber'!$E401/'Contas a Receber'!$F401,"")))</f>
        <v>#N/A</v>
      </c>
      <c r="N401" s="17" t="e">
        <f>IF(VLOOKUP($B401,'Contas a Receber'!$C401:$G401,5,FALSE)&gt;N$1,"",IF(VLOOKUP($B401,'Contas a Receber'!$C401:$G401,5,FALSE)=N$1,'Contas a Receber'!$E401/'Contas a Receber'!$F401,IF(COUNT($C401:M401)&lt;'Contas a Receber'!$F401,'Contas a Receber'!$E401/'Contas a Receber'!$F401,"")))</f>
        <v>#N/A</v>
      </c>
    </row>
    <row r="402" spans="2:14">
      <c r="B402" s="17">
        <f>'Contas a Receber'!C402</f>
        <v>0</v>
      </c>
      <c r="C402" s="17" t="e">
        <f>IF(VLOOKUP($B402,'Contas a Receber'!$C402:$F402,2,FALSE)=C$2,'Contas a Receber'!$E402/'Contas a Receber'!$F402,"")</f>
        <v>#N/A</v>
      </c>
      <c r="D402" s="17" t="e">
        <f>IF(VLOOKUP($B402,'Contas a Receber'!$C402:$G402,5,FALSE)&gt;D$1,"",IF(VLOOKUP($B402,'Contas a Receber'!$C402:$G402,5,FALSE)=D$1,'Contas a Receber'!$E402/'Contas a Receber'!$F402,IF(COUNT($C402:C402)&lt;'Contas a Receber'!$F402,'Contas a Receber'!$E402/'Contas a Receber'!$F402,"")))</f>
        <v>#N/A</v>
      </c>
      <c r="E402" s="17" t="e">
        <f>IF(VLOOKUP($B402,'Contas a Receber'!$C402:$G402,5,FALSE)&gt;E$1,"",IF(VLOOKUP($B402,'Contas a Receber'!$C402:$G402,5,FALSE)=E$1,'Contas a Receber'!$E402/'Contas a Receber'!$F402,IF(COUNT($C402:D402)&lt;'Contas a Receber'!$F402,'Contas a Receber'!$E402/'Contas a Receber'!$F402,"")))</f>
        <v>#N/A</v>
      </c>
      <c r="F402" s="17" t="e">
        <f>IF(VLOOKUP($B402,'Contas a Receber'!$C402:$G402,5,FALSE)&gt;F$1,"",IF(VLOOKUP($B402,'Contas a Receber'!$C402:$G402,5,FALSE)=F$1,'Contas a Receber'!$E402/'Contas a Receber'!$F402,IF(COUNT($C402:E402)&lt;'Contas a Receber'!$F402,'Contas a Receber'!$E402/'Contas a Receber'!$F402,"")))</f>
        <v>#N/A</v>
      </c>
      <c r="G402" s="17" t="e">
        <f>IF(VLOOKUP($B402,'Contas a Receber'!$C402:$G402,5,FALSE)&gt;G$1,"",IF(VLOOKUP($B402,'Contas a Receber'!$C402:$G402,5,FALSE)=G$1,'Contas a Receber'!$E402/'Contas a Receber'!$F402,IF(COUNT($C402:F402)&lt;'Contas a Receber'!$F402,'Contas a Receber'!$E402/'Contas a Receber'!$F402,"")))</f>
        <v>#N/A</v>
      </c>
      <c r="H402" s="17" t="e">
        <f>IF(VLOOKUP($B402,'Contas a Receber'!$C402:$G402,5,FALSE)&gt;H$1,"",IF(VLOOKUP($B402,'Contas a Receber'!$C402:$G402,5,FALSE)=H$1,'Contas a Receber'!$E402/'Contas a Receber'!$F402,IF(COUNT($C402:G402)&lt;'Contas a Receber'!$F402,'Contas a Receber'!$E402/'Contas a Receber'!$F402,"")))</f>
        <v>#N/A</v>
      </c>
      <c r="I402" s="17" t="e">
        <f>IF(VLOOKUP($B402,'Contas a Receber'!$C402:$G402,5,FALSE)&gt;I$1,"",IF(VLOOKUP($B402,'Contas a Receber'!$C402:$G402,5,FALSE)=I$1,'Contas a Receber'!$E402/'Contas a Receber'!$F402,IF(COUNT($C402:H402)&lt;'Contas a Receber'!$F402,'Contas a Receber'!$E402/'Contas a Receber'!$F402,"")))</f>
        <v>#N/A</v>
      </c>
      <c r="J402" s="17" t="e">
        <f>IF(VLOOKUP($B402,'Contas a Receber'!$C402:$G402,5,FALSE)&gt;J$1,"",IF(VLOOKUP($B402,'Contas a Receber'!$C402:$G402,5,FALSE)=J$1,'Contas a Receber'!$E402/'Contas a Receber'!$F402,IF(COUNT($C402:I402)&lt;'Contas a Receber'!$F402,'Contas a Receber'!$E402/'Contas a Receber'!$F402,"")))</f>
        <v>#N/A</v>
      </c>
      <c r="K402" s="17" t="e">
        <f>IF(VLOOKUP($B402,'Contas a Receber'!$C402:$G402,5,FALSE)&gt;K$1,"",IF(VLOOKUP($B402,'Contas a Receber'!$C402:$G402,5,FALSE)=K$1,'Contas a Receber'!$E402/'Contas a Receber'!$F402,IF(COUNT($C402:J402)&lt;'Contas a Receber'!$F402,'Contas a Receber'!$E402/'Contas a Receber'!$F402,"")))</f>
        <v>#N/A</v>
      </c>
      <c r="L402" s="17" t="e">
        <f>IF(VLOOKUP($B402,'Contas a Receber'!$C402:$G402,5,FALSE)&gt;L$1,"",IF(VLOOKUP($B402,'Contas a Receber'!$C402:$G402,5,FALSE)=L$1,'Contas a Receber'!$E402/'Contas a Receber'!$F402,IF(COUNT($C402:K402)&lt;'Contas a Receber'!$F402,'Contas a Receber'!$E402/'Contas a Receber'!$F402,"")))</f>
        <v>#N/A</v>
      </c>
      <c r="M402" s="17" t="e">
        <f>IF(VLOOKUP($B402,'Contas a Receber'!$C402:$G402,5,FALSE)&gt;M$1,"",IF(VLOOKUP($B402,'Contas a Receber'!$C402:$G402,5,FALSE)=M$1,'Contas a Receber'!$E402/'Contas a Receber'!$F402,IF(COUNT($C402:L402)&lt;'Contas a Receber'!$F402,'Contas a Receber'!$E402/'Contas a Receber'!$F402,"")))</f>
        <v>#N/A</v>
      </c>
      <c r="N402" s="17" t="e">
        <f>IF(VLOOKUP($B402,'Contas a Receber'!$C402:$G402,5,FALSE)&gt;N$1,"",IF(VLOOKUP($B402,'Contas a Receber'!$C402:$G402,5,FALSE)=N$1,'Contas a Receber'!$E402/'Contas a Receber'!$F402,IF(COUNT($C402:M402)&lt;'Contas a Receber'!$F402,'Contas a Receber'!$E402/'Contas a Receber'!$F402,"")))</f>
        <v>#N/A</v>
      </c>
    </row>
    <row r="403" spans="2:14">
      <c r="B403" s="17">
        <f>'Contas a Receber'!C403</f>
        <v>0</v>
      </c>
      <c r="C403" s="17" t="e">
        <f>IF(VLOOKUP($B403,'Contas a Receber'!$C403:$F403,2,FALSE)=C$2,'Contas a Receber'!$E403/'Contas a Receber'!$F403,"")</f>
        <v>#N/A</v>
      </c>
      <c r="D403" s="17" t="e">
        <f>IF(VLOOKUP($B403,'Contas a Receber'!$C403:$G403,5,FALSE)&gt;D$1,"",IF(VLOOKUP($B403,'Contas a Receber'!$C403:$G403,5,FALSE)=D$1,'Contas a Receber'!$E403/'Contas a Receber'!$F403,IF(COUNT($C403:C403)&lt;'Contas a Receber'!$F403,'Contas a Receber'!$E403/'Contas a Receber'!$F403,"")))</f>
        <v>#N/A</v>
      </c>
      <c r="E403" s="17" t="e">
        <f>IF(VLOOKUP($B403,'Contas a Receber'!$C403:$G403,5,FALSE)&gt;E$1,"",IF(VLOOKUP($B403,'Contas a Receber'!$C403:$G403,5,FALSE)=E$1,'Contas a Receber'!$E403/'Contas a Receber'!$F403,IF(COUNT($C403:D403)&lt;'Contas a Receber'!$F403,'Contas a Receber'!$E403/'Contas a Receber'!$F403,"")))</f>
        <v>#N/A</v>
      </c>
      <c r="F403" s="17" t="e">
        <f>IF(VLOOKUP($B403,'Contas a Receber'!$C403:$G403,5,FALSE)&gt;F$1,"",IF(VLOOKUP($B403,'Contas a Receber'!$C403:$G403,5,FALSE)=F$1,'Contas a Receber'!$E403/'Contas a Receber'!$F403,IF(COUNT($C403:E403)&lt;'Contas a Receber'!$F403,'Contas a Receber'!$E403/'Contas a Receber'!$F403,"")))</f>
        <v>#N/A</v>
      </c>
      <c r="G403" s="17" t="e">
        <f>IF(VLOOKUP($B403,'Contas a Receber'!$C403:$G403,5,FALSE)&gt;G$1,"",IF(VLOOKUP($B403,'Contas a Receber'!$C403:$G403,5,FALSE)=G$1,'Contas a Receber'!$E403/'Contas a Receber'!$F403,IF(COUNT($C403:F403)&lt;'Contas a Receber'!$F403,'Contas a Receber'!$E403/'Contas a Receber'!$F403,"")))</f>
        <v>#N/A</v>
      </c>
      <c r="H403" s="17" t="e">
        <f>IF(VLOOKUP($B403,'Contas a Receber'!$C403:$G403,5,FALSE)&gt;H$1,"",IF(VLOOKUP($B403,'Contas a Receber'!$C403:$G403,5,FALSE)=H$1,'Contas a Receber'!$E403/'Contas a Receber'!$F403,IF(COUNT($C403:G403)&lt;'Contas a Receber'!$F403,'Contas a Receber'!$E403/'Contas a Receber'!$F403,"")))</f>
        <v>#N/A</v>
      </c>
      <c r="I403" s="17" t="e">
        <f>IF(VLOOKUP($B403,'Contas a Receber'!$C403:$G403,5,FALSE)&gt;I$1,"",IF(VLOOKUP($B403,'Contas a Receber'!$C403:$G403,5,FALSE)=I$1,'Contas a Receber'!$E403/'Contas a Receber'!$F403,IF(COUNT($C403:H403)&lt;'Contas a Receber'!$F403,'Contas a Receber'!$E403/'Contas a Receber'!$F403,"")))</f>
        <v>#N/A</v>
      </c>
      <c r="J403" s="17" t="e">
        <f>IF(VLOOKUP($B403,'Contas a Receber'!$C403:$G403,5,FALSE)&gt;J$1,"",IF(VLOOKUP($B403,'Contas a Receber'!$C403:$G403,5,FALSE)=J$1,'Contas a Receber'!$E403/'Contas a Receber'!$F403,IF(COUNT($C403:I403)&lt;'Contas a Receber'!$F403,'Contas a Receber'!$E403/'Contas a Receber'!$F403,"")))</f>
        <v>#N/A</v>
      </c>
      <c r="K403" s="17" t="e">
        <f>IF(VLOOKUP($B403,'Contas a Receber'!$C403:$G403,5,FALSE)&gt;K$1,"",IF(VLOOKUP($B403,'Contas a Receber'!$C403:$G403,5,FALSE)=K$1,'Contas a Receber'!$E403/'Contas a Receber'!$F403,IF(COUNT($C403:J403)&lt;'Contas a Receber'!$F403,'Contas a Receber'!$E403/'Contas a Receber'!$F403,"")))</f>
        <v>#N/A</v>
      </c>
      <c r="L403" s="17" t="e">
        <f>IF(VLOOKUP($B403,'Contas a Receber'!$C403:$G403,5,FALSE)&gt;L$1,"",IF(VLOOKUP($B403,'Contas a Receber'!$C403:$G403,5,FALSE)=L$1,'Contas a Receber'!$E403/'Contas a Receber'!$F403,IF(COUNT($C403:K403)&lt;'Contas a Receber'!$F403,'Contas a Receber'!$E403/'Contas a Receber'!$F403,"")))</f>
        <v>#N/A</v>
      </c>
      <c r="M403" s="17" t="e">
        <f>IF(VLOOKUP($B403,'Contas a Receber'!$C403:$G403,5,FALSE)&gt;M$1,"",IF(VLOOKUP($B403,'Contas a Receber'!$C403:$G403,5,FALSE)=M$1,'Contas a Receber'!$E403/'Contas a Receber'!$F403,IF(COUNT($C403:L403)&lt;'Contas a Receber'!$F403,'Contas a Receber'!$E403/'Contas a Receber'!$F403,"")))</f>
        <v>#N/A</v>
      </c>
      <c r="N403" s="17" t="e">
        <f>IF(VLOOKUP($B403,'Contas a Receber'!$C403:$G403,5,FALSE)&gt;N$1,"",IF(VLOOKUP($B403,'Contas a Receber'!$C403:$G403,5,FALSE)=N$1,'Contas a Receber'!$E403/'Contas a Receber'!$F403,IF(COUNT($C403:M403)&lt;'Contas a Receber'!$F403,'Contas a Receber'!$E403/'Contas a Receber'!$F403,"")))</f>
        <v>#N/A</v>
      </c>
    </row>
    <row r="404" spans="2:14">
      <c r="B404" s="17">
        <f>'Contas a Receber'!C404</f>
        <v>0</v>
      </c>
      <c r="C404" s="17" t="e">
        <f>IF(VLOOKUP($B404,'Contas a Receber'!$C404:$F404,2,FALSE)=C$2,'Contas a Receber'!$E404/'Contas a Receber'!$F404,"")</f>
        <v>#N/A</v>
      </c>
      <c r="D404" s="17" t="e">
        <f>IF(VLOOKUP($B404,'Contas a Receber'!$C404:$G404,5,FALSE)&gt;D$1,"",IF(VLOOKUP($B404,'Contas a Receber'!$C404:$G404,5,FALSE)=D$1,'Contas a Receber'!$E404/'Contas a Receber'!$F404,IF(COUNT($C404:C404)&lt;'Contas a Receber'!$F404,'Contas a Receber'!$E404/'Contas a Receber'!$F404,"")))</f>
        <v>#N/A</v>
      </c>
      <c r="E404" s="17" t="e">
        <f>IF(VLOOKUP($B404,'Contas a Receber'!$C404:$G404,5,FALSE)&gt;E$1,"",IF(VLOOKUP($B404,'Contas a Receber'!$C404:$G404,5,FALSE)=E$1,'Contas a Receber'!$E404/'Contas a Receber'!$F404,IF(COUNT($C404:D404)&lt;'Contas a Receber'!$F404,'Contas a Receber'!$E404/'Contas a Receber'!$F404,"")))</f>
        <v>#N/A</v>
      </c>
      <c r="F404" s="17" t="e">
        <f>IF(VLOOKUP($B404,'Contas a Receber'!$C404:$G404,5,FALSE)&gt;F$1,"",IF(VLOOKUP($B404,'Contas a Receber'!$C404:$G404,5,FALSE)=F$1,'Contas a Receber'!$E404/'Contas a Receber'!$F404,IF(COUNT($C404:E404)&lt;'Contas a Receber'!$F404,'Contas a Receber'!$E404/'Contas a Receber'!$F404,"")))</f>
        <v>#N/A</v>
      </c>
      <c r="G404" s="17" t="e">
        <f>IF(VLOOKUP($B404,'Contas a Receber'!$C404:$G404,5,FALSE)&gt;G$1,"",IF(VLOOKUP($B404,'Contas a Receber'!$C404:$G404,5,FALSE)=G$1,'Contas a Receber'!$E404/'Contas a Receber'!$F404,IF(COUNT($C404:F404)&lt;'Contas a Receber'!$F404,'Contas a Receber'!$E404/'Contas a Receber'!$F404,"")))</f>
        <v>#N/A</v>
      </c>
      <c r="H404" s="17" t="e">
        <f>IF(VLOOKUP($B404,'Contas a Receber'!$C404:$G404,5,FALSE)&gt;H$1,"",IF(VLOOKUP($B404,'Contas a Receber'!$C404:$G404,5,FALSE)=H$1,'Contas a Receber'!$E404/'Contas a Receber'!$F404,IF(COUNT($C404:G404)&lt;'Contas a Receber'!$F404,'Contas a Receber'!$E404/'Contas a Receber'!$F404,"")))</f>
        <v>#N/A</v>
      </c>
      <c r="I404" s="17" t="e">
        <f>IF(VLOOKUP($B404,'Contas a Receber'!$C404:$G404,5,FALSE)&gt;I$1,"",IF(VLOOKUP($B404,'Contas a Receber'!$C404:$G404,5,FALSE)=I$1,'Contas a Receber'!$E404/'Contas a Receber'!$F404,IF(COUNT($C404:H404)&lt;'Contas a Receber'!$F404,'Contas a Receber'!$E404/'Contas a Receber'!$F404,"")))</f>
        <v>#N/A</v>
      </c>
      <c r="J404" s="17" t="e">
        <f>IF(VLOOKUP($B404,'Contas a Receber'!$C404:$G404,5,FALSE)&gt;J$1,"",IF(VLOOKUP($B404,'Contas a Receber'!$C404:$G404,5,FALSE)=J$1,'Contas a Receber'!$E404/'Contas a Receber'!$F404,IF(COUNT($C404:I404)&lt;'Contas a Receber'!$F404,'Contas a Receber'!$E404/'Contas a Receber'!$F404,"")))</f>
        <v>#N/A</v>
      </c>
      <c r="K404" s="17" t="e">
        <f>IF(VLOOKUP($B404,'Contas a Receber'!$C404:$G404,5,FALSE)&gt;K$1,"",IF(VLOOKUP($B404,'Contas a Receber'!$C404:$G404,5,FALSE)=K$1,'Contas a Receber'!$E404/'Contas a Receber'!$F404,IF(COUNT($C404:J404)&lt;'Contas a Receber'!$F404,'Contas a Receber'!$E404/'Contas a Receber'!$F404,"")))</f>
        <v>#N/A</v>
      </c>
      <c r="L404" s="17" t="e">
        <f>IF(VLOOKUP($B404,'Contas a Receber'!$C404:$G404,5,FALSE)&gt;L$1,"",IF(VLOOKUP($B404,'Contas a Receber'!$C404:$G404,5,FALSE)=L$1,'Contas a Receber'!$E404/'Contas a Receber'!$F404,IF(COUNT($C404:K404)&lt;'Contas a Receber'!$F404,'Contas a Receber'!$E404/'Contas a Receber'!$F404,"")))</f>
        <v>#N/A</v>
      </c>
      <c r="M404" s="17" t="e">
        <f>IF(VLOOKUP($B404,'Contas a Receber'!$C404:$G404,5,FALSE)&gt;M$1,"",IF(VLOOKUP($B404,'Contas a Receber'!$C404:$G404,5,FALSE)=M$1,'Contas a Receber'!$E404/'Contas a Receber'!$F404,IF(COUNT($C404:L404)&lt;'Contas a Receber'!$F404,'Contas a Receber'!$E404/'Contas a Receber'!$F404,"")))</f>
        <v>#N/A</v>
      </c>
      <c r="N404" s="17" t="e">
        <f>IF(VLOOKUP($B404,'Contas a Receber'!$C404:$G404,5,FALSE)&gt;N$1,"",IF(VLOOKUP($B404,'Contas a Receber'!$C404:$G404,5,FALSE)=N$1,'Contas a Receber'!$E404/'Contas a Receber'!$F404,IF(COUNT($C404:M404)&lt;'Contas a Receber'!$F404,'Contas a Receber'!$E404/'Contas a Receber'!$F404,"")))</f>
        <v>#N/A</v>
      </c>
    </row>
    <row r="405" spans="2:14">
      <c r="B405" s="17">
        <f>'Contas a Receber'!C405</f>
        <v>0</v>
      </c>
      <c r="C405" s="17" t="e">
        <f>IF(VLOOKUP($B405,'Contas a Receber'!$C405:$F405,2,FALSE)=C$2,'Contas a Receber'!$E405/'Contas a Receber'!$F405,"")</f>
        <v>#N/A</v>
      </c>
      <c r="D405" s="17" t="e">
        <f>IF(VLOOKUP($B405,'Contas a Receber'!$C405:$G405,5,FALSE)&gt;D$1,"",IF(VLOOKUP($B405,'Contas a Receber'!$C405:$G405,5,FALSE)=D$1,'Contas a Receber'!$E405/'Contas a Receber'!$F405,IF(COUNT($C405:C405)&lt;'Contas a Receber'!$F405,'Contas a Receber'!$E405/'Contas a Receber'!$F405,"")))</f>
        <v>#N/A</v>
      </c>
      <c r="E405" s="17" t="e">
        <f>IF(VLOOKUP($B405,'Contas a Receber'!$C405:$G405,5,FALSE)&gt;E$1,"",IF(VLOOKUP($B405,'Contas a Receber'!$C405:$G405,5,FALSE)=E$1,'Contas a Receber'!$E405/'Contas a Receber'!$F405,IF(COUNT($C405:D405)&lt;'Contas a Receber'!$F405,'Contas a Receber'!$E405/'Contas a Receber'!$F405,"")))</f>
        <v>#N/A</v>
      </c>
      <c r="F405" s="17" t="e">
        <f>IF(VLOOKUP($B405,'Contas a Receber'!$C405:$G405,5,FALSE)&gt;F$1,"",IF(VLOOKUP($B405,'Contas a Receber'!$C405:$G405,5,FALSE)=F$1,'Contas a Receber'!$E405/'Contas a Receber'!$F405,IF(COUNT($C405:E405)&lt;'Contas a Receber'!$F405,'Contas a Receber'!$E405/'Contas a Receber'!$F405,"")))</f>
        <v>#N/A</v>
      </c>
      <c r="G405" s="17" t="e">
        <f>IF(VLOOKUP($B405,'Contas a Receber'!$C405:$G405,5,FALSE)&gt;G$1,"",IF(VLOOKUP($B405,'Contas a Receber'!$C405:$G405,5,FALSE)=G$1,'Contas a Receber'!$E405/'Contas a Receber'!$F405,IF(COUNT($C405:F405)&lt;'Contas a Receber'!$F405,'Contas a Receber'!$E405/'Contas a Receber'!$F405,"")))</f>
        <v>#N/A</v>
      </c>
      <c r="H405" s="17" t="e">
        <f>IF(VLOOKUP($B405,'Contas a Receber'!$C405:$G405,5,FALSE)&gt;H$1,"",IF(VLOOKUP($B405,'Contas a Receber'!$C405:$G405,5,FALSE)=H$1,'Contas a Receber'!$E405/'Contas a Receber'!$F405,IF(COUNT($C405:G405)&lt;'Contas a Receber'!$F405,'Contas a Receber'!$E405/'Contas a Receber'!$F405,"")))</f>
        <v>#N/A</v>
      </c>
      <c r="I405" s="17" t="e">
        <f>IF(VLOOKUP($B405,'Contas a Receber'!$C405:$G405,5,FALSE)&gt;I$1,"",IF(VLOOKUP($B405,'Contas a Receber'!$C405:$G405,5,FALSE)=I$1,'Contas a Receber'!$E405/'Contas a Receber'!$F405,IF(COUNT($C405:H405)&lt;'Contas a Receber'!$F405,'Contas a Receber'!$E405/'Contas a Receber'!$F405,"")))</f>
        <v>#N/A</v>
      </c>
      <c r="J405" s="17" t="e">
        <f>IF(VLOOKUP($B405,'Contas a Receber'!$C405:$G405,5,FALSE)&gt;J$1,"",IF(VLOOKUP($B405,'Contas a Receber'!$C405:$G405,5,FALSE)=J$1,'Contas a Receber'!$E405/'Contas a Receber'!$F405,IF(COUNT($C405:I405)&lt;'Contas a Receber'!$F405,'Contas a Receber'!$E405/'Contas a Receber'!$F405,"")))</f>
        <v>#N/A</v>
      </c>
      <c r="K405" s="17" t="e">
        <f>IF(VLOOKUP($B405,'Contas a Receber'!$C405:$G405,5,FALSE)&gt;K$1,"",IF(VLOOKUP($B405,'Contas a Receber'!$C405:$G405,5,FALSE)=K$1,'Contas a Receber'!$E405/'Contas a Receber'!$F405,IF(COUNT($C405:J405)&lt;'Contas a Receber'!$F405,'Contas a Receber'!$E405/'Contas a Receber'!$F405,"")))</f>
        <v>#N/A</v>
      </c>
      <c r="L405" s="17" t="e">
        <f>IF(VLOOKUP($B405,'Contas a Receber'!$C405:$G405,5,FALSE)&gt;L$1,"",IF(VLOOKUP($B405,'Contas a Receber'!$C405:$G405,5,FALSE)=L$1,'Contas a Receber'!$E405/'Contas a Receber'!$F405,IF(COUNT($C405:K405)&lt;'Contas a Receber'!$F405,'Contas a Receber'!$E405/'Contas a Receber'!$F405,"")))</f>
        <v>#N/A</v>
      </c>
      <c r="M405" s="17" t="e">
        <f>IF(VLOOKUP($B405,'Contas a Receber'!$C405:$G405,5,FALSE)&gt;M$1,"",IF(VLOOKUP($B405,'Contas a Receber'!$C405:$G405,5,FALSE)=M$1,'Contas a Receber'!$E405/'Contas a Receber'!$F405,IF(COUNT($C405:L405)&lt;'Contas a Receber'!$F405,'Contas a Receber'!$E405/'Contas a Receber'!$F405,"")))</f>
        <v>#N/A</v>
      </c>
      <c r="N405" s="17" t="e">
        <f>IF(VLOOKUP($B405,'Contas a Receber'!$C405:$G405,5,FALSE)&gt;N$1,"",IF(VLOOKUP($B405,'Contas a Receber'!$C405:$G405,5,FALSE)=N$1,'Contas a Receber'!$E405/'Contas a Receber'!$F405,IF(COUNT($C405:M405)&lt;'Contas a Receber'!$F405,'Contas a Receber'!$E405/'Contas a Receber'!$F405,"")))</f>
        <v>#N/A</v>
      </c>
    </row>
    <row r="406" spans="2:14">
      <c r="B406" s="17">
        <f>'Contas a Receber'!C406</f>
        <v>0</v>
      </c>
      <c r="C406" s="17" t="e">
        <f>IF(VLOOKUP($B406,'Contas a Receber'!$C406:$F406,2,FALSE)=C$2,'Contas a Receber'!$E406/'Contas a Receber'!$F406,"")</f>
        <v>#N/A</v>
      </c>
      <c r="D406" s="17" t="e">
        <f>IF(VLOOKUP($B406,'Contas a Receber'!$C406:$G406,5,FALSE)&gt;D$1,"",IF(VLOOKUP($B406,'Contas a Receber'!$C406:$G406,5,FALSE)=D$1,'Contas a Receber'!$E406/'Contas a Receber'!$F406,IF(COUNT($C406:C406)&lt;'Contas a Receber'!$F406,'Contas a Receber'!$E406/'Contas a Receber'!$F406,"")))</f>
        <v>#N/A</v>
      </c>
      <c r="E406" s="17" t="e">
        <f>IF(VLOOKUP($B406,'Contas a Receber'!$C406:$G406,5,FALSE)&gt;E$1,"",IF(VLOOKUP($B406,'Contas a Receber'!$C406:$G406,5,FALSE)=E$1,'Contas a Receber'!$E406/'Contas a Receber'!$F406,IF(COUNT($C406:D406)&lt;'Contas a Receber'!$F406,'Contas a Receber'!$E406/'Contas a Receber'!$F406,"")))</f>
        <v>#N/A</v>
      </c>
      <c r="F406" s="17" t="e">
        <f>IF(VLOOKUP($B406,'Contas a Receber'!$C406:$G406,5,FALSE)&gt;F$1,"",IF(VLOOKUP($B406,'Contas a Receber'!$C406:$G406,5,FALSE)=F$1,'Contas a Receber'!$E406/'Contas a Receber'!$F406,IF(COUNT($C406:E406)&lt;'Contas a Receber'!$F406,'Contas a Receber'!$E406/'Contas a Receber'!$F406,"")))</f>
        <v>#N/A</v>
      </c>
      <c r="G406" s="17" t="e">
        <f>IF(VLOOKUP($B406,'Contas a Receber'!$C406:$G406,5,FALSE)&gt;G$1,"",IF(VLOOKUP($B406,'Contas a Receber'!$C406:$G406,5,FALSE)=G$1,'Contas a Receber'!$E406/'Contas a Receber'!$F406,IF(COUNT($C406:F406)&lt;'Contas a Receber'!$F406,'Contas a Receber'!$E406/'Contas a Receber'!$F406,"")))</f>
        <v>#N/A</v>
      </c>
      <c r="H406" s="17" t="e">
        <f>IF(VLOOKUP($B406,'Contas a Receber'!$C406:$G406,5,FALSE)&gt;H$1,"",IF(VLOOKUP($B406,'Contas a Receber'!$C406:$G406,5,FALSE)=H$1,'Contas a Receber'!$E406/'Contas a Receber'!$F406,IF(COUNT($C406:G406)&lt;'Contas a Receber'!$F406,'Contas a Receber'!$E406/'Contas a Receber'!$F406,"")))</f>
        <v>#N/A</v>
      </c>
      <c r="I406" s="17" t="e">
        <f>IF(VLOOKUP($B406,'Contas a Receber'!$C406:$G406,5,FALSE)&gt;I$1,"",IF(VLOOKUP($B406,'Contas a Receber'!$C406:$G406,5,FALSE)=I$1,'Contas a Receber'!$E406/'Contas a Receber'!$F406,IF(COUNT($C406:H406)&lt;'Contas a Receber'!$F406,'Contas a Receber'!$E406/'Contas a Receber'!$F406,"")))</f>
        <v>#N/A</v>
      </c>
      <c r="J406" s="17" t="e">
        <f>IF(VLOOKUP($B406,'Contas a Receber'!$C406:$G406,5,FALSE)&gt;J$1,"",IF(VLOOKUP($B406,'Contas a Receber'!$C406:$G406,5,FALSE)=J$1,'Contas a Receber'!$E406/'Contas a Receber'!$F406,IF(COUNT($C406:I406)&lt;'Contas a Receber'!$F406,'Contas a Receber'!$E406/'Contas a Receber'!$F406,"")))</f>
        <v>#N/A</v>
      </c>
      <c r="K406" s="17" t="e">
        <f>IF(VLOOKUP($B406,'Contas a Receber'!$C406:$G406,5,FALSE)&gt;K$1,"",IF(VLOOKUP($B406,'Contas a Receber'!$C406:$G406,5,FALSE)=K$1,'Contas a Receber'!$E406/'Contas a Receber'!$F406,IF(COUNT($C406:J406)&lt;'Contas a Receber'!$F406,'Contas a Receber'!$E406/'Contas a Receber'!$F406,"")))</f>
        <v>#N/A</v>
      </c>
      <c r="L406" s="17" t="e">
        <f>IF(VLOOKUP($B406,'Contas a Receber'!$C406:$G406,5,FALSE)&gt;L$1,"",IF(VLOOKUP($B406,'Contas a Receber'!$C406:$G406,5,FALSE)=L$1,'Contas a Receber'!$E406/'Contas a Receber'!$F406,IF(COUNT($C406:K406)&lt;'Contas a Receber'!$F406,'Contas a Receber'!$E406/'Contas a Receber'!$F406,"")))</f>
        <v>#N/A</v>
      </c>
      <c r="M406" s="17" t="e">
        <f>IF(VLOOKUP($B406,'Contas a Receber'!$C406:$G406,5,FALSE)&gt;M$1,"",IF(VLOOKUP($B406,'Contas a Receber'!$C406:$G406,5,FALSE)=M$1,'Contas a Receber'!$E406/'Contas a Receber'!$F406,IF(COUNT($C406:L406)&lt;'Contas a Receber'!$F406,'Contas a Receber'!$E406/'Contas a Receber'!$F406,"")))</f>
        <v>#N/A</v>
      </c>
      <c r="N406" s="17" t="e">
        <f>IF(VLOOKUP($B406,'Contas a Receber'!$C406:$G406,5,FALSE)&gt;N$1,"",IF(VLOOKUP($B406,'Contas a Receber'!$C406:$G406,5,FALSE)=N$1,'Contas a Receber'!$E406/'Contas a Receber'!$F406,IF(COUNT($C406:M406)&lt;'Contas a Receber'!$F406,'Contas a Receber'!$E406/'Contas a Receber'!$F406,"")))</f>
        <v>#N/A</v>
      </c>
    </row>
    <row r="407" spans="2:14">
      <c r="B407" s="17">
        <f>'Contas a Receber'!C407</f>
        <v>0</v>
      </c>
      <c r="C407" s="17" t="e">
        <f>IF(VLOOKUP($B407,'Contas a Receber'!$C407:$F407,2,FALSE)=C$2,'Contas a Receber'!$E407/'Contas a Receber'!$F407,"")</f>
        <v>#N/A</v>
      </c>
      <c r="D407" s="17" t="e">
        <f>IF(VLOOKUP($B407,'Contas a Receber'!$C407:$G407,5,FALSE)&gt;D$1,"",IF(VLOOKUP($B407,'Contas a Receber'!$C407:$G407,5,FALSE)=D$1,'Contas a Receber'!$E407/'Contas a Receber'!$F407,IF(COUNT($C407:C407)&lt;'Contas a Receber'!$F407,'Contas a Receber'!$E407/'Contas a Receber'!$F407,"")))</f>
        <v>#N/A</v>
      </c>
      <c r="E407" s="17" t="e">
        <f>IF(VLOOKUP($B407,'Contas a Receber'!$C407:$G407,5,FALSE)&gt;E$1,"",IF(VLOOKUP($B407,'Contas a Receber'!$C407:$G407,5,FALSE)=E$1,'Contas a Receber'!$E407/'Contas a Receber'!$F407,IF(COUNT($C407:D407)&lt;'Contas a Receber'!$F407,'Contas a Receber'!$E407/'Contas a Receber'!$F407,"")))</f>
        <v>#N/A</v>
      </c>
      <c r="F407" s="17" t="e">
        <f>IF(VLOOKUP($B407,'Contas a Receber'!$C407:$G407,5,FALSE)&gt;F$1,"",IF(VLOOKUP($B407,'Contas a Receber'!$C407:$G407,5,FALSE)=F$1,'Contas a Receber'!$E407/'Contas a Receber'!$F407,IF(COUNT($C407:E407)&lt;'Contas a Receber'!$F407,'Contas a Receber'!$E407/'Contas a Receber'!$F407,"")))</f>
        <v>#N/A</v>
      </c>
      <c r="G407" s="17" t="e">
        <f>IF(VLOOKUP($B407,'Contas a Receber'!$C407:$G407,5,FALSE)&gt;G$1,"",IF(VLOOKUP($B407,'Contas a Receber'!$C407:$G407,5,FALSE)=G$1,'Contas a Receber'!$E407/'Contas a Receber'!$F407,IF(COUNT($C407:F407)&lt;'Contas a Receber'!$F407,'Contas a Receber'!$E407/'Contas a Receber'!$F407,"")))</f>
        <v>#N/A</v>
      </c>
      <c r="H407" s="17" t="e">
        <f>IF(VLOOKUP($B407,'Contas a Receber'!$C407:$G407,5,FALSE)&gt;H$1,"",IF(VLOOKUP($B407,'Contas a Receber'!$C407:$G407,5,FALSE)=H$1,'Contas a Receber'!$E407/'Contas a Receber'!$F407,IF(COUNT($C407:G407)&lt;'Contas a Receber'!$F407,'Contas a Receber'!$E407/'Contas a Receber'!$F407,"")))</f>
        <v>#N/A</v>
      </c>
      <c r="I407" s="17" t="e">
        <f>IF(VLOOKUP($B407,'Contas a Receber'!$C407:$G407,5,FALSE)&gt;I$1,"",IF(VLOOKUP($B407,'Contas a Receber'!$C407:$G407,5,FALSE)=I$1,'Contas a Receber'!$E407/'Contas a Receber'!$F407,IF(COUNT($C407:H407)&lt;'Contas a Receber'!$F407,'Contas a Receber'!$E407/'Contas a Receber'!$F407,"")))</f>
        <v>#N/A</v>
      </c>
      <c r="J407" s="17" t="e">
        <f>IF(VLOOKUP($B407,'Contas a Receber'!$C407:$G407,5,FALSE)&gt;J$1,"",IF(VLOOKUP($B407,'Contas a Receber'!$C407:$G407,5,FALSE)=J$1,'Contas a Receber'!$E407/'Contas a Receber'!$F407,IF(COUNT($C407:I407)&lt;'Contas a Receber'!$F407,'Contas a Receber'!$E407/'Contas a Receber'!$F407,"")))</f>
        <v>#N/A</v>
      </c>
      <c r="K407" s="17" t="e">
        <f>IF(VLOOKUP($B407,'Contas a Receber'!$C407:$G407,5,FALSE)&gt;K$1,"",IF(VLOOKUP($B407,'Contas a Receber'!$C407:$G407,5,FALSE)=K$1,'Contas a Receber'!$E407/'Contas a Receber'!$F407,IF(COUNT($C407:J407)&lt;'Contas a Receber'!$F407,'Contas a Receber'!$E407/'Contas a Receber'!$F407,"")))</f>
        <v>#N/A</v>
      </c>
      <c r="L407" s="17" t="e">
        <f>IF(VLOOKUP($B407,'Contas a Receber'!$C407:$G407,5,FALSE)&gt;L$1,"",IF(VLOOKUP($B407,'Contas a Receber'!$C407:$G407,5,FALSE)=L$1,'Contas a Receber'!$E407/'Contas a Receber'!$F407,IF(COUNT($C407:K407)&lt;'Contas a Receber'!$F407,'Contas a Receber'!$E407/'Contas a Receber'!$F407,"")))</f>
        <v>#N/A</v>
      </c>
      <c r="M407" s="17" t="e">
        <f>IF(VLOOKUP($B407,'Contas a Receber'!$C407:$G407,5,FALSE)&gt;M$1,"",IF(VLOOKUP($B407,'Contas a Receber'!$C407:$G407,5,FALSE)=M$1,'Contas a Receber'!$E407/'Contas a Receber'!$F407,IF(COUNT($C407:L407)&lt;'Contas a Receber'!$F407,'Contas a Receber'!$E407/'Contas a Receber'!$F407,"")))</f>
        <v>#N/A</v>
      </c>
      <c r="N407" s="17" t="e">
        <f>IF(VLOOKUP($B407,'Contas a Receber'!$C407:$G407,5,FALSE)&gt;N$1,"",IF(VLOOKUP($B407,'Contas a Receber'!$C407:$G407,5,FALSE)=N$1,'Contas a Receber'!$E407/'Contas a Receber'!$F407,IF(COUNT($C407:M407)&lt;'Contas a Receber'!$F407,'Contas a Receber'!$E407/'Contas a Receber'!$F407,"")))</f>
        <v>#N/A</v>
      </c>
    </row>
    <row r="408" spans="2:14">
      <c r="B408" s="17">
        <f>'Contas a Receber'!C408</f>
        <v>0</v>
      </c>
      <c r="C408" s="17" t="e">
        <f>IF(VLOOKUP($B408,'Contas a Receber'!$C408:$F408,2,FALSE)=C$2,'Contas a Receber'!$E408/'Contas a Receber'!$F408,"")</f>
        <v>#N/A</v>
      </c>
      <c r="D408" s="17" t="e">
        <f>IF(VLOOKUP($B408,'Contas a Receber'!$C408:$G408,5,FALSE)&gt;D$1,"",IF(VLOOKUP($B408,'Contas a Receber'!$C408:$G408,5,FALSE)=D$1,'Contas a Receber'!$E408/'Contas a Receber'!$F408,IF(COUNT($C408:C408)&lt;'Contas a Receber'!$F408,'Contas a Receber'!$E408/'Contas a Receber'!$F408,"")))</f>
        <v>#N/A</v>
      </c>
      <c r="E408" s="17" t="e">
        <f>IF(VLOOKUP($B408,'Contas a Receber'!$C408:$G408,5,FALSE)&gt;E$1,"",IF(VLOOKUP($B408,'Contas a Receber'!$C408:$G408,5,FALSE)=E$1,'Contas a Receber'!$E408/'Contas a Receber'!$F408,IF(COUNT($C408:D408)&lt;'Contas a Receber'!$F408,'Contas a Receber'!$E408/'Contas a Receber'!$F408,"")))</f>
        <v>#N/A</v>
      </c>
      <c r="F408" s="17" t="e">
        <f>IF(VLOOKUP($B408,'Contas a Receber'!$C408:$G408,5,FALSE)&gt;F$1,"",IF(VLOOKUP($B408,'Contas a Receber'!$C408:$G408,5,FALSE)=F$1,'Contas a Receber'!$E408/'Contas a Receber'!$F408,IF(COUNT($C408:E408)&lt;'Contas a Receber'!$F408,'Contas a Receber'!$E408/'Contas a Receber'!$F408,"")))</f>
        <v>#N/A</v>
      </c>
      <c r="G408" s="17" t="e">
        <f>IF(VLOOKUP($B408,'Contas a Receber'!$C408:$G408,5,FALSE)&gt;G$1,"",IF(VLOOKUP($B408,'Contas a Receber'!$C408:$G408,5,FALSE)=G$1,'Contas a Receber'!$E408/'Contas a Receber'!$F408,IF(COUNT($C408:F408)&lt;'Contas a Receber'!$F408,'Contas a Receber'!$E408/'Contas a Receber'!$F408,"")))</f>
        <v>#N/A</v>
      </c>
      <c r="H408" s="17" t="e">
        <f>IF(VLOOKUP($B408,'Contas a Receber'!$C408:$G408,5,FALSE)&gt;H$1,"",IF(VLOOKUP($B408,'Contas a Receber'!$C408:$G408,5,FALSE)=H$1,'Contas a Receber'!$E408/'Contas a Receber'!$F408,IF(COUNT($C408:G408)&lt;'Contas a Receber'!$F408,'Contas a Receber'!$E408/'Contas a Receber'!$F408,"")))</f>
        <v>#N/A</v>
      </c>
      <c r="I408" s="17" t="e">
        <f>IF(VLOOKUP($B408,'Contas a Receber'!$C408:$G408,5,FALSE)&gt;I$1,"",IF(VLOOKUP($B408,'Contas a Receber'!$C408:$G408,5,FALSE)=I$1,'Contas a Receber'!$E408/'Contas a Receber'!$F408,IF(COUNT($C408:H408)&lt;'Contas a Receber'!$F408,'Contas a Receber'!$E408/'Contas a Receber'!$F408,"")))</f>
        <v>#N/A</v>
      </c>
      <c r="J408" s="17" t="e">
        <f>IF(VLOOKUP($B408,'Contas a Receber'!$C408:$G408,5,FALSE)&gt;J$1,"",IF(VLOOKUP($B408,'Contas a Receber'!$C408:$G408,5,FALSE)=J$1,'Contas a Receber'!$E408/'Contas a Receber'!$F408,IF(COUNT($C408:I408)&lt;'Contas a Receber'!$F408,'Contas a Receber'!$E408/'Contas a Receber'!$F408,"")))</f>
        <v>#N/A</v>
      </c>
      <c r="K408" s="17" t="e">
        <f>IF(VLOOKUP($B408,'Contas a Receber'!$C408:$G408,5,FALSE)&gt;K$1,"",IF(VLOOKUP($B408,'Contas a Receber'!$C408:$G408,5,FALSE)=K$1,'Contas a Receber'!$E408/'Contas a Receber'!$F408,IF(COUNT($C408:J408)&lt;'Contas a Receber'!$F408,'Contas a Receber'!$E408/'Contas a Receber'!$F408,"")))</f>
        <v>#N/A</v>
      </c>
      <c r="L408" s="17" t="e">
        <f>IF(VLOOKUP($B408,'Contas a Receber'!$C408:$G408,5,FALSE)&gt;L$1,"",IF(VLOOKUP($B408,'Contas a Receber'!$C408:$G408,5,FALSE)=L$1,'Contas a Receber'!$E408/'Contas a Receber'!$F408,IF(COUNT($C408:K408)&lt;'Contas a Receber'!$F408,'Contas a Receber'!$E408/'Contas a Receber'!$F408,"")))</f>
        <v>#N/A</v>
      </c>
      <c r="M408" s="17" t="e">
        <f>IF(VLOOKUP($B408,'Contas a Receber'!$C408:$G408,5,FALSE)&gt;M$1,"",IF(VLOOKUP($B408,'Contas a Receber'!$C408:$G408,5,FALSE)=M$1,'Contas a Receber'!$E408/'Contas a Receber'!$F408,IF(COUNT($C408:L408)&lt;'Contas a Receber'!$F408,'Contas a Receber'!$E408/'Contas a Receber'!$F408,"")))</f>
        <v>#N/A</v>
      </c>
      <c r="N408" s="17" t="e">
        <f>IF(VLOOKUP($B408,'Contas a Receber'!$C408:$G408,5,FALSE)&gt;N$1,"",IF(VLOOKUP($B408,'Contas a Receber'!$C408:$G408,5,FALSE)=N$1,'Contas a Receber'!$E408/'Contas a Receber'!$F408,IF(COUNT($C408:M408)&lt;'Contas a Receber'!$F408,'Contas a Receber'!$E408/'Contas a Receber'!$F408,"")))</f>
        <v>#N/A</v>
      </c>
    </row>
    <row r="409" spans="2:14">
      <c r="B409" s="17">
        <f>'Contas a Receber'!C409</f>
        <v>0</v>
      </c>
      <c r="C409" s="17" t="e">
        <f>IF(VLOOKUP($B409,'Contas a Receber'!$C409:$F409,2,FALSE)=C$2,'Contas a Receber'!$E409/'Contas a Receber'!$F409,"")</f>
        <v>#N/A</v>
      </c>
      <c r="D409" s="17" t="e">
        <f>IF(VLOOKUP($B409,'Contas a Receber'!$C409:$G409,5,FALSE)&gt;D$1,"",IF(VLOOKUP($B409,'Contas a Receber'!$C409:$G409,5,FALSE)=D$1,'Contas a Receber'!$E409/'Contas a Receber'!$F409,IF(COUNT($C409:C409)&lt;'Contas a Receber'!$F409,'Contas a Receber'!$E409/'Contas a Receber'!$F409,"")))</f>
        <v>#N/A</v>
      </c>
      <c r="E409" s="17" t="e">
        <f>IF(VLOOKUP($B409,'Contas a Receber'!$C409:$G409,5,FALSE)&gt;E$1,"",IF(VLOOKUP($B409,'Contas a Receber'!$C409:$G409,5,FALSE)=E$1,'Contas a Receber'!$E409/'Contas a Receber'!$F409,IF(COUNT($C409:D409)&lt;'Contas a Receber'!$F409,'Contas a Receber'!$E409/'Contas a Receber'!$F409,"")))</f>
        <v>#N/A</v>
      </c>
      <c r="F409" s="17" t="e">
        <f>IF(VLOOKUP($B409,'Contas a Receber'!$C409:$G409,5,FALSE)&gt;F$1,"",IF(VLOOKUP($B409,'Contas a Receber'!$C409:$G409,5,FALSE)=F$1,'Contas a Receber'!$E409/'Contas a Receber'!$F409,IF(COUNT($C409:E409)&lt;'Contas a Receber'!$F409,'Contas a Receber'!$E409/'Contas a Receber'!$F409,"")))</f>
        <v>#N/A</v>
      </c>
      <c r="G409" s="17" t="e">
        <f>IF(VLOOKUP($B409,'Contas a Receber'!$C409:$G409,5,FALSE)&gt;G$1,"",IF(VLOOKUP($B409,'Contas a Receber'!$C409:$G409,5,FALSE)=G$1,'Contas a Receber'!$E409/'Contas a Receber'!$F409,IF(COUNT($C409:F409)&lt;'Contas a Receber'!$F409,'Contas a Receber'!$E409/'Contas a Receber'!$F409,"")))</f>
        <v>#N/A</v>
      </c>
      <c r="H409" s="17" t="e">
        <f>IF(VLOOKUP($B409,'Contas a Receber'!$C409:$G409,5,FALSE)&gt;H$1,"",IF(VLOOKUP($B409,'Contas a Receber'!$C409:$G409,5,FALSE)=H$1,'Contas a Receber'!$E409/'Contas a Receber'!$F409,IF(COUNT($C409:G409)&lt;'Contas a Receber'!$F409,'Contas a Receber'!$E409/'Contas a Receber'!$F409,"")))</f>
        <v>#N/A</v>
      </c>
      <c r="I409" s="17" t="e">
        <f>IF(VLOOKUP($B409,'Contas a Receber'!$C409:$G409,5,FALSE)&gt;I$1,"",IF(VLOOKUP($B409,'Contas a Receber'!$C409:$G409,5,FALSE)=I$1,'Contas a Receber'!$E409/'Contas a Receber'!$F409,IF(COUNT($C409:H409)&lt;'Contas a Receber'!$F409,'Contas a Receber'!$E409/'Contas a Receber'!$F409,"")))</f>
        <v>#N/A</v>
      </c>
      <c r="J409" s="17" t="e">
        <f>IF(VLOOKUP($B409,'Contas a Receber'!$C409:$G409,5,FALSE)&gt;J$1,"",IF(VLOOKUP($B409,'Contas a Receber'!$C409:$G409,5,FALSE)=J$1,'Contas a Receber'!$E409/'Contas a Receber'!$F409,IF(COUNT($C409:I409)&lt;'Contas a Receber'!$F409,'Contas a Receber'!$E409/'Contas a Receber'!$F409,"")))</f>
        <v>#N/A</v>
      </c>
      <c r="K409" s="17" t="e">
        <f>IF(VLOOKUP($B409,'Contas a Receber'!$C409:$G409,5,FALSE)&gt;K$1,"",IF(VLOOKUP($B409,'Contas a Receber'!$C409:$G409,5,FALSE)=K$1,'Contas a Receber'!$E409/'Contas a Receber'!$F409,IF(COUNT($C409:J409)&lt;'Contas a Receber'!$F409,'Contas a Receber'!$E409/'Contas a Receber'!$F409,"")))</f>
        <v>#N/A</v>
      </c>
      <c r="L409" s="17" t="e">
        <f>IF(VLOOKUP($B409,'Contas a Receber'!$C409:$G409,5,FALSE)&gt;L$1,"",IF(VLOOKUP($B409,'Contas a Receber'!$C409:$G409,5,FALSE)=L$1,'Contas a Receber'!$E409/'Contas a Receber'!$F409,IF(COUNT($C409:K409)&lt;'Contas a Receber'!$F409,'Contas a Receber'!$E409/'Contas a Receber'!$F409,"")))</f>
        <v>#N/A</v>
      </c>
      <c r="M409" s="17" t="e">
        <f>IF(VLOOKUP($B409,'Contas a Receber'!$C409:$G409,5,FALSE)&gt;M$1,"",IF(VLOOKUP($B409,'Contas a Receber'!$C409:$G409,5,FALSE)=M$1,'Contas a Receber'!$E409/'Contas a Receber'!$F409,IF(COUNT($C409:L409)&lt;'Contas a Receber'!$F409,'Contas a Receber'!$E409/'Contas a Receber'!$F409,"")))</f>
        <v>#N/A</v>
      </c>
      <c r="N409" s="17" t="e">
        <f>IF(VLOOKUP($B409,'Contas a Receber'!$C409:$G409,5,FALSE)&gt;N$1,"",IF(VLOOKUP($B409,'Contas a Receber'!$C409:$G409,5,FALSE)=N$1,'Contas a Receber'!$E409/'Contas a Receber'!$F409,IF(COUNT($C409:M409)&lt;'Contas a Receber'!$F409,'Contas a Receber'!$E409/'Contas a Receber'!$F409,"")))</f>
        <v>#N/A</v>
      </c>
    </row>
    <row r="410" spans="2:14">
      <c r="B410" s="17">
        <f>'Contas a Receber'!C410</f>
        <v>0</v>
      </c>
      <c r="C410" s="17" t="e">
        <f>IF(VLOOKUP($B410,'Contas a Receber'!$C410:$F410,2,FALSE)=C$2,'Contas a Receber'!$E410/'Contas a Receber'!$F410,"")</f>
        <v>#N/A</v>
      </c>
      <c r="D410" s="17" t="e">
        <f>IF(VLOOKUP($B410,'Contas a Receber'!$C410:$G410,5,FALSE)&gt;D$1,"",IF(VLOOKUP($B410,'Contas a Receber'!$C410:$G410,5,FALSE)=D$1,'Contas a Receber'!$E410/'Contas a Receber'!$F410,IF(COUNT($C410:C410)&lt;'Contas a Receber'!$F410,'Contas a Receber'!$E410/'Contas a Receber'!$F410,"")))</f>
        <v>#N/A</v>
      </c>
      <c r="E410" s="17" t="e">
        <f>IF(VLOOKUP($B410,'Contas a Receber'!$C410:$G410,5,FALSE)&gt;E$1,"",IF(VLOOKUP($B410,'Contas a Receber'!$C410:$G410,5,FALSE)=E$1,'Contas a Receber'!$E410/'Contas a Receber'!$F410,IF(COUNT($C410:D410)&lt;'Contas a Receber'!$F410,'Contas a Receber'!$E410/'Contas a Receber'!$F410,"")))</f>
        <v>#N/A</v>
      </c>
      <c r="F410" s="17" t="e">
        <f>IF(VLOOKUP($B410,'Contas a Receber'!$C410:$G410,5,FALSE)&gt;F$1,"",IF(VLOOKUP($B410,'Contas a Receber'!$C410:$G410,5,FALSE)=F$1,'Contas a Receber'!$E410/'Contas a Receber'!$F410,IF(COUNT($C410:E410)&lt;'Contas a Receber'!$F410,'Contas a Receber'!$E410/'Contas a Receber'!$F410,"")))</f>
        <v>#N/A</v>
      </c>
      <c r="G410" s="17" t="e">
        <f>IF(VLOOKUP($B410,'Contas a Receber'!$C410:$G410,5,FALSE)&gt;G$1,"",IF(VLOOKUP($B410,'Contas a Receber'!$C410:$G410,5,FALSE)=G$1,'Contas a Receber'!$E410/'Contas a Receber'!$F410,IF(COUNT($C410:F410)&lt;'Contas a Receber'!$F410,'Contas a Receber'!$E410/'Contas a Receber'!$F410,"")))</f>
        <v>#N/A</v>
      </c>
      <c r="H410" s="17" t="e">
        <f>IF(VLOOKUP($B410,'Contas a Receber'!$C410:$G410,5,FALSE)&gt;H$1,"",IF(VLOOKUP($B410,'Contas a Receber'!$C410:$G410,5,FALSE)=H$1,'Contas a Receber'!$E410/'Contas a Receber'!$F410,IF(COUNT($C410:G410)&lt;'Contas a Receber'!$F410,'Contas a Receber'!$E410/'Contas a Receber'!$F410,"")))</f>
        <v>#N/A</v>
      </c>
      <c r="I410" s="17" t="e">
        <f>IF(VLOOKUP($B410,'Contas a Receber'!$C410:$G410,5,FALSE)&gt;I$1,"",IF(VLOOKUP($B410,'Contas a Receber'!$C410:$G410,5,FALSE)=I$1,'Contas a Receber'!$E410/'Contas a Receber'!$F410,IF(COUNT($C410:H410)&lt;'Contas a Receber'!$F410,'Contas a Receber'!$E410/'Contas a Receber'!$F410,"")))</f>
        <v>#N/A</v>
      </c>
      <c r="J410" s="17" t="e">
        <f>IF(VLOOKUP($B410,'Contas a Receber'!$C410:$G410,5,FALSE)&gt;J$1,"",IF(VLOOKUP($B410,'Contas a Receber'!$C410:$G410,5,FALSE)=J$1,'Contas a Receber'!$E410/'Contas a Receber'!$F410,IF(COUNT($C410:I410)&lt;'Contas a Receber'!$F410,'Contas a Receber'!$E410/'Contas a Receber'!$F410,"")))</f>
        <v>#N/A</v>
      </c>
      <c r="K410" s="17" t="e">
        <f>IF(VLOOKUP($B410,'Contas a Receber'!$C410:$G410,5,FALSE)&gt;K$1,"",IF(VLOOKUP($B410,'Contas a Receber'!$C410:$G410,5,FALSE)=K$1,'Contas a Receber'!$E410/'Contas a Receber'!$F410,IF(COUNT($C410:J410)&lt;'Contas a Receber'!$F410,'Contas a Receber'!$E410/'Contas a Receber'!$F410,"")))</f>
        <v>#N/A</v>
      </c>
      <c r="L410" s="17" t="e">
        <f>IF(VLOOKUP($B410,'Contas a Receber'!$C410:$G410,5,FALSE)&gt;L$1,"",IF(VLOOKUP($B410,'Contas a Receber'!$C410:$G410,5,FALSE)=L$1,'Contas a Receber'!$E410/'Contas a Receber'!$F410,IF(COUNT($C410:K410)&lt;'Contas a Receber'!$F410,'Contas a Receber'!$E410/'Contas a Receber'!$F410,"")))</f>
        <v>#N/A</v>
      </c>
      <c r="M410" s="17" t="e">
        <f>IF(VLOOKUP($B410,'Contas a Receber'!$C410:$G410,5,FALSE)&gt;M$1,"",IF(VLOOKUP($B410,'Contas a Receber'!$C410:$G410,5,FALSE)=M$1,'Contas a Receber'!$E410/'Contas a Receber'!$F410,IF(COUNT($C410:L410)&lt;'Contas a Receber'!$F410,'Contas a Receber'!$E410/'Contas a Receber'!$F410,"")))</f>
        <v>#N/A</v>
      </c>
      <c r="N410" s="17" t="e">
        <f>IF(VLOOKUP($B410,'Contas a Receber'!$C410:$G410,5,FALSE)&gt;N$1,"",IF(VLOOKUP($B410,'Contas a Receber'!$C410:$G410,5,FALSE)=N$1,'Contas a Receber'!$E410/'Contas a Receber'!$F410,IF(COUNT($C410:M410)&lt;'Contas a Receber'!$F410,'Contas a Receber'!$E410/'Contas a Receber'!$F410,"")))</f>
        <v>#N/A</v>
      </c>
    </row>
    <row r="411" spans="2:14">
      <c r="B411" s="17">
        <f>'Contas a Receber'!C411</f>
        <v>0</v>
      </c>
      <c r="C411" s="17" t="e">
        <f>IF(VLOOKUP($B411,'Contas a Receber'!$C411:$F411,2,FALSE)=C$2,'Contas a Receber'!$E411/'Contas a Receber'!$F411,"")</f>
        <v>#N/A</v>
      </c>
      <c r="D411" s="17" t="e">
        <f>IF(VLOOKUP($B411,'Contas a Receber'!$C411:$G411,5,FALSE)&gt;D$1,"",IF(VLOOKUP($B411,'Contas a Receber'!$C411:$G411,5,FALSE)=D$1,'Contas a Receber'!$E411/'Contas a Receber'!$F411,IF(COUNT($C411:C411)&lt;'Contas a Receber'!$F411,'Contas a Receber'!$E411/'Contas a Receber'!$F411,"")))</f>
        <v>#N/A</v>
      </c>
      <c r="E411" s="17" t="e">
        <f>IF(VLOOKUP($B411,'Contas a Receber'!$C411:$G411,5,FALSE)&gt;E$1,"",IF(VLOOKUP($B411,'Contas a Receber'!$C411:$G411,5,FALSE)=E$1,'Contas a Receber'!$E411/'Contas a Receber'!$F411,IF(COUNT($C411:D411)&lt;'Contas a Receber'!$F411,'Contas a Receber'!$E411/'Contas a Receber'!$F411,"")))</f>
        <v>#N/A</v>
      </c>
      <c r="F411" s="17" t="e">
        <f>IF(VLOOKUP($B411,'Contas a Receber'!$C411:$G411,5,FALSE)&gt;F$1,"",IF(VLOOKUP($B411,'Contas a Receber'!$C411:$G411,5,FALSE)=F$1,'Contas a Receber'!$E411/'Contas a Receber'!$F411,IF(COUNT($C411:E411)&lt;'Contas a Receber'!$F411,'Contas a Receber'!$E411/'Contas a Receber'!$F411,"")))</f>
        <v>#N/A</v>
      </c>
      <c r="G411" s="17" t="e">
        <f>IF(VLOOKUP($B411,'Contas a Receber'!$C411:$G411,5,FALSE)&gt;G$1,"",IF(VLOOKUP($B411,'Contas a Receber'!$C411:$G411,5,FALSE)=G$1,'Contas a Receber'!$E411/'Contas a Receber'!$F411,IF(COUNT($C411:F411)&lt;'Contas a Receber'!$F411,'Contas a Receber'!$E411/'Contas a Receber'!$F411,"")))</f>
        <v>#N/A</v>
      </c>
      <c r="H411" s="17" t="e">
        <f>IF(VLOOKUP($B411,'Contas a Receber'!$C411:$G411,5,FALSE)&gt;H$1,"",IF(VLOOKUP($B411,'Contas a Receber'!$C411:$G411,5,FALSE)=H$1,'Contas a Receber'!$E411/'Contas a Receber'!$F411,IF(COUNT($C411:G411)&lt;'Contas a Receber'!$F411,'Contas a Receber'!$E411/'Contas a Receber'!$F411,"")))</f>
        <v>#N/A</v>
      </c>
      <c r="I411" s="17" t="e">
        <f>IF(VLOOKUP($B411,'Contas a Receber'!$C411:$G411,5,FALSE)&gt;I$1,"",IF(VLOOKUP($B411,'Contas a Receber'!$C411:$G411,5,FALSE)=I$1,'Contas a Receber'!$E411/'Contas a Receber'!$F411,IF(COUNT($C411:H411)&lt;'Contas a Receber'!$F411,'Contas a Receber'!$E411/'Contas a Receber'!$F411,"")))</f>
        <v>#N/A</v>
      </c>
      <c r="J411" s="17" t="e">
        <f>IF(VLOOKUP($B411,'Contas a Receber'!$C411:$G411,5,FALSE)&gt;J$1,"",IF(VLOOKUP($B411,'Contas a Receber'!$C411:$G411,5,FALSE)=J$1,'Contas a Receber'!$E411/'Contas a Receber'!$F411,IF(COUNT($C411:I411)&lt;'Contas a Receber'!$F411,'Contas a Receber'!$E411/'Contas a Receber'!$F411,"")))</f>
        <v>#N/A</v>
      </c>
      <c r="K411" s="17" t="e">
        <f>IF(VLOOKUP($B411,'Contas a Receber'!$C411:$G411,5,FALSE)&gt;K$1,"",IF(VLOOKUP($B411,'Contas a Receber'!$C411:$G411,5,FALSE)=K$1,'Contas a Receber'!$E411/'Contas a Receber'!$F411,IF(COUNT($C411:J411)&lt;'Contas a Receber'!$F411,'Contas a Receber'!$E411/'Contas a Receber'!$F411,"")))</f>
        <v>#N/A</v>
      </c>
      <c r="L411" s="17" t="e">
        <f>IF(VLOOKUP($B411,'Contas a Receber'!$C411:$G411,5,FALSE)&gt;L$1,"",IF(VLOOKUP($B411,'Contas a Receber'!$C411:$G411,5,FALSE)=L$1,'Contas a Receber'!$E411/'Contas a Receber'!$F411,IF(COUNT($C411:K411)&lt;'Contas a Receber'!$F411,'Contas a Receber'!$E411/'Contas a Receber'!$F411,"")))</f>
        <v>#N/A</v>
      </c>
      <c r="M411" s="17" t="e">
        <f>IF(VLOOKUP($B411,'Contas a Receber'!$C411:$G411,5,FALSE)&gt;M$1,"",IF(VLOOKUP($B411,'Contas a Receber'!$C411:$G411,5,FALSE)=M$1,'Contas a Receber'!$E411/'Contas a Receber'!$F411,IF(COUNT($C411:L411)&lt;'Contas a Receber'!$F411,'Contas a Receber'!$E411/'Contas a Receber'!$F411,"")))</f>
        <v>#N/A</v>
      </c>
      <c r="N411" s="17" t="e">
        <f>IF(VLOOKUP($B411,'Contas a Receber'!$C411:$G411,5,FALSE)&gt;N$1,"",IF(VLOOKUP($B411,'Contas a Receber'!$C411:$G411,5,FALSE)=N$1,'Contas a Receber'!$E411/'Contas a Receber'!$F411,IF(COUNT($C411:M411)&lt;'Contas a Receber'!$F411,'Contas a Receber'!$E411/'Contas a Receber'!$F411,"")))</f>
        <v>#N/A</v>
      </c>
    </row>
    <row r="412" spans="2:14">
      <c r="B412" s="17">
        <f>'Contas a Receber'!C412</f>
        <v>0</v>
      </c>
      <c r="C412" s="17" t="e">
        <f>IF(VLOOKUP($B412,'Contas a Receber'!$C412:$F412,2,FALSE)=C$2,'Contas a Receber'!$E412/'Contas a Receber'!$F412,"")</f>
        <v>#N/A</v>
      </c>
      <c r="D412" s="17" t="e">
        <f>IF(VLOOKUP($B412,'Contas a Receber'!$C412:$G412,5,FALSE)&gt;D$1,"",IF(VLOOKUP($B412,'Contas a Receber'!$C412:$G412,5,FALSE)=D$1,'Contas a Receber'!$E412/'Contas a Receber'!$F412,IF(COUNT($C412:C412)&lt;'Contas a Receber'!$F412,'Contas a Receber'!$E412/'Contas a Receber'!$F412,"")))</f>
        <v>#N/A</v>
      </c>
      <c r="E412" s="17" t="e">
        <f>IF(VLOOKUP($B412,'Contas a Receber'!$C412:$G412,5,FALSE)&gt;E$1,"",IF(VLOOKUP($B412,'Contas a Receber'!$C412:$G412,5,FALSE)=E$1,'Contas a Receber'!$E412/'Contas a Receber'!$F412,IF(COUNT($C412:D412)&lt;'Contas a Receber'!$F412,'Contas a Receber'!$E412/'Contas a Receber'!$F412,"")))</f>
        <v>#N/A</v>
      </c>
      <c r="F412" s="17" t="e">
        <f>IF(VLOOKUP($B412,'Contas a Receber'!$C412:$G412,5,FALSE)&gt;F$1,"",IF(VLOOKUP($B412,'Contas a Receber'!$C412:$G412,5,FALSE)=F$1,'Contas a Receber'!$E412/'Contas a Receber'!$F412,IF(COUNT($C412:E412)&lt;'Contas a Receber'!$F412,'Contas a Receber'!$E412/'Contas a Receber'!$F412,"")))</f>
        <v>#N/A</v>
      </c>
      <c r="G412" s="17" t="e">
        <f>IF(VLOOKUP($B412,'Contas a Receber'!$C412:$G412,5,FALSE)&gt;G$1,"",IF(VLOOKUP($B412,'Contas a Receber'!$C412:$G412,5,FALSE)=G$1,'Contas a Receber'!$E412/'Contas a Receber'!$F412,IF(COUNT($C412:F412)&lt;'Contas a Receber'!$F412,'Contas a Receber'!$E412/'Contas a Receber'!$F412,"")))</f>
        <v>#N/A</v>
      </c>
      <c r="H412" s="17" t="e">
        <f>IF(VLOOKUP($B412,'Contas a Receber'!$C412:$G412,5,FALSE)&gt;H$1,"",IF(VLOOKUP($B412,'Contas a Receber'!$C412:$G412,5,FALSE)=H$1,'Contas a Receber'!$E412/'Contas a Receber'!$F412,IF(COUNT($C412:G412)&lt;'Contas a Receber'!$F412,'Contas a Receber'!$E412/'Contas a Receber'!$F412,"")))</f>
        <v>#N/A</v>
      </c>
      <c r="I412" s="17" t="e">
        <f>IF(VLOOKUP($B412,'Contas a Receber'!$C412:$G412,5,FALSE)&gt;I$1,"",IF(VLOOKUP($B412,'Contas a Receber'!$C412:$G412,5,FALSE)=I$1,'Contas a Receber'!$E412/'Contas a Receber'!$F412,IF(COUNT($C412:H412)&lt;'Contas a Receber'!$F412,'Contas a Receber'!$E412/'Contas a Receber'!$F412,"")))</f>
        <v>#N/A</v>
      </c>
      <c r="J412" s="17" t="e">
        <f>IF(VLOOKUP($B412,'Contas a Receber'!$C412:$G412,5,FALSE)&gt;J$1,"",IF(VLOOKUP($B412,'Contas a Receber'!$C412:$G412,5,FALSE)=J$1,'Contas a Receber'!$E412/'Contas a Receber'!$F412,IF(COUNT($C412:I412)&lt;'Contas a Receber'!$F412,'Contas a Receber'!$E412/'Contas a Receber'!$F412,"")))</f>
        <v>#N/A</v>
      </c>
      <c r="K412" s="17" t="e">
        <f>IF(VLOOKUP($B412,'Contas a Receber'!$C412:$G412,5,FALSE)&gt;K$1,"",IF(VLOOKUP($B412,'Contas a Receber'!$C412:$G412,5,FALSE)=K$1,'Contas a Receber'!$E412/'Contas a Receber'!$F412,IF(COUNT($C412:J412)&lt;'Contas a Receber'!$F412,'Contas a Receber'!$E412/'Contas a Receber'!$F412,"")))</f>
        <v>#N/A</v>
      </c>
      <c r="L412" s="17" t="e">
        <f>IF(VLOOKUP($B412,'Contas a Receber'!$C412:$G412,5,FALSE)&gt;L$1,"",IF(VLOOKUP($B412,'Contas a Receber'!$C412:$G412,5,FALSE)=L$1,'Contas a Receber'!$E412/'Contas a Receber'!$F412,IF(COUNT($C412:K412)&lt;'Contas a Receber'!$F412,'Contas a Receber'!$E412/'Contas a Receber'!$F412,"")))</f>
        <v>#N/A</v>
      </c>
      <c r="M412" s="17" t="e">
        <f>IF(VLOOKUP($B412,'Contas a Receber'!$C412:$G412,5,FALSE)&gt;M$1,"",IF(VLOOKUP($B412,'Contas a Receber'!$C412:$G412,5,FALSE)=M$1,'Contas a Receber'!$E412/'Contas a Receber'!$F412,IF(COUNT($C412:L412)&lt;'Contas a Receber'!$F412,'Contas a Receber'!$E412/'Contas a Receber'!$F412,"")))</f>
        <v>#N/A</v>
      </c>
      <c r="N412" s="17" t="e">
        <f>IF(VLOOKUP($B412,'Contas a Receber'!$C412:$G412,5,FALSE)&gt;N$1,"",IF(VLOOKUP($B412,'Contas a Receber'!$C412:$G412,5,FALSE)=N$1,'Contas a Receber'!$E412/'Contas a Receber'!$F412,IF(COUNT($C412:M412)&lt;'Contas a Receber'!$F412,'Contas a Receber'!$E412/'Contas a Receber'!$F412,"")))</f>
        <v>#N/A</v>
      </c>
    </row>
    <row r="413" spans="2:14">
      <c r="B413" s="17">
        <f>'Contas a Receber'!C413</f>
        <v>0</v>
      </c>
      <c r="C413" s="17" t="e">
        <f>IF(VLOOKUP($B413,'Contas a Receber'!$C413:$F413,2,FALSE)=C$2,'Contas a Receber'!$E413/'Contas a Receber'!$F413,"")</f>
        <v>#N/A</v>
      </c>
      <c r="D413" s="17" t="e">
        <f>IF(VLOOKUP($B413,'Contas a Receber'!$C413:$G413,5,FALSE)&gt;D$1,"",IF(VLOOKUP($B413,'Contas a Receber'!$C413:$G413,5,FALSE)=D$1,'Contas a Receber'!$E413/'Contas a Receber'!$F413,IF(COUNT($C413:C413)&lt;'Contas a Receber'!$F413,'Contas a Receber'!$E413/'Contas a Receber'!$F413,"")))</f>
        <v>#N/A</v>
      </c>
      <c r="E413" s="17" t="e">
        <f>IF(VLOOKUP($B413,'Contas a Receber'!$C413:$G413,5,FALSE)&gt;E$1,"",IF(VLOOKUP($B413,'Contas a Receber'!$C413:$G413,5,FALSE)=E$1,'Contas a Receber'!$E413/'Contas a Receber'!$F413,IF(COUNT($C413:D413)&lt;'Contas a Receber'!$F413,'Contas a Receber'!$E413/'Contas a Receber'!$F413,"")))</f>
        <v>#N/A</v>
      </c>
      <c r="F413" s="17" t="e">
        <f>IF(VLOOKUP($B413,'Contas a Receber'!$C413:$G413,5,FALSE)&gt;F$1,"",IF(VLOOKUP($B413,'Contas a Receber'!$C413:$G413,5,FALSE)=F$1,'Contas a Receber'!$E413/'Contas a Receber'!$F413,IF(COUNT($C413:E413)&lt;'Contas a Receber'!$F413,'Contas a Receber'!$E413/'Contas a Receber'!$F413,"")))</f>
        <v>#N/A</v>
      </c>
      <c r="G413" s="17" t="e">
        <f>IF(VLOOKUP($B413,'Contas a Receber'!$C413:$G413,5,FALSE)&gt;G$1,"",IF(VLOOKUP($B413,'Contas a Receber'!$C413:$G413,5,FALSE)=G$1,'Contas a Receber'!$E413/'Contas a Receber'!$F413,IF(COUNT($C413:F413)&lt;'Contas a Receber'!$F413,'Contas a Receber'!$E413/'Contas a Receber'!$F413,"")))</f>
        <v>#N/A</v>
      </c>
      <c r="H413" s="17" t="e">
        <f>IF(VLOOKUP($B413,'Contas a Receber'!$C413:$G413,5,FALSE)&gt;H$1,"",IF(VLOOKUP($B413,'Contas a Receber'!$C413:$G413,5,FALSE)=H$1,'Contas a Receber'!$E413/'Contas a Receber'!$F413,IF(COUNT($C413:G413)&lt;'Contas a Receber'!$F413,'Contas a Receber'!$E413/'Contas a Receber'!$F413,"")))</f>
        <v>#N/A</v>
      </c>
      <c r="I413" s="17" t="e">
        <f>IF(VLOOKUP($B413,'Contas a Receber'!$C413:$G413,5,FALSE)&gt;I$1,"",IF(VLOOKUP($B413,'Contas a Receber'!$C413:$G413,5,FALSE)=I$1,'Contas a Receber'!$E413/'Contas a Receber'!$F413,IF(COUNT($C413:H413)&lt;'Contas a Receber'!$F413,'Contas a Receber'!$E413/'Contas a Receber'!$F413,"")))</f>
        <v>#N/A</v>
      </c>
      <c r="J413" s="17" t="e">
        <f>IF(VLOOKUP($B413,'Contas a Receber'!$C413:$G413,5,FALSE)&gt;J$1,"",IF(VLOOKUP($B413,'Contas a Receber'!$C413:$G413,5,FALSE)=J$1,'Contas a Receber'!$E413/'Contas a Receber'!$F413,IF(COUNT($C413:I413)&lt;'Contas a Receber'!$F413,'Contas a Receber'!$E413/'Contas a Receber'!$F413,"")))</f>
        <v>#N/A</v>
      </c>
      <c r="K413" s="17" t="e">
        <f>IF(VLOOKUP($B413,'Contas a Receber'!$C413:$G413,5,FALSE)&gt;K$1,"",IF(VLOOKUP($B413,'Contas a Receber'!$C413:$G413,5,FALSE)=K$1,'Contas a Receber'!$E413/'Contas a Receber'!$F413,IF(COUNT($C413:J413)&lt;'Contas a Receber'!$F413,'Contas a Receber'!$E413/'Contas a Receber'!$F413,"")))</f>
        <v>#N/A</v>
      </c>
      <c r="L413" s="17" t="e">
        <f>IF(VLOOKUP($B413,'Contas a Receber'!$C413:$G413,5,FALSE)&gt;L$1,"",IF(VLOOKUP($B413,'Contas a Receber'!$C413:$G413,5,FALSE)=L$1,'Contas a Receber'!$E413/'Contas a Receber'!$F413,IF(COUNT($C413:K413)&lt;'Contas a Receber'!$F413,'Contas a Receber'!$E413/'Contas a Receber'!$F413,"")))</f>
        <v>#N/A</v>
      </c>
      <c r="M413" s="17" t="e">
        <f>IF(VLOOKUP($B413,'Contas a Receber'!$C413:$G413,5,FALSE)&gt;M$1,"",IF(VLOOKUP($B413,'Contas a Receber'!$C413:$G413,5,FALSE)=M$1,'Contas a Receber'!$E413/'Contas a Receber'!$F413,IF(COUNT($C413:L413)&lt;'Contas a Receber'!$F413,'Contas a Receber'!$E413/'Contas a Receber'!$F413,"")))</f>
        <v>#N/A</v>
      </c>
      <c r="N413" s="17" t="e">
        <f>IF(VLOOKUP($B413,'Contas a Receber'!$C413:$G413,5,FALSE)&gt;N$1,"",IF(VLOOKUP($B413,'Contas a Receber'!$C413:$G413,5,FALSE)=N$1,'Contas a Receber'!$E413/'Contas a Receber'!$F413,IF(COUNT($C413:M413)&lt;'Contas a Receber'!$F413,'Contas a Receber'!$E413/'Contas a Receber'!$F413,"")))</f>
        <v>#N/A</v>
      </c>
    </row>
    <row r="414" spans="2:14">
      <c r="B414" s="17">
        <f>'Contas a Receber'!C414</f>
        <v>0</v>
      </c>
      <c r="C414" s="17" t="e">
        <f>IF(VLOOKUP($B414,'Contas a Receber'!$C414:$F414,2,FALSE)=C$2,'Contas a Receber'!$E414/'Contas a Receber'!$F414,"")</f>
        <v>#N/A</v>
      </c>
      <c r="D414" s="17" t="e">
        <f>IF(VLOOKUP($B414,'Contas a Receber'!$C414:$G414,5,FALSE)&gt;D$1,"",IF(VLOOKUP($B414,'Contas a Receber'!$C414:$G414,5,FALSE)=D$1,'Contas a Receber'!$E414/'Contas a Receber'!$F414,IF(COUNT($C414:C414)&lt;'Contas a Receber'!$F414,'Contas a Receber'!$E414/'Contas a Receber'!$F414,"")))</f>
        <v>#N/A</v>
      </c>
      <c r="E414" s="17" t="e">
        <f>IF(VLOOKUP($B414,'Contas a Receber'!$C414:$G414,5,FALSE)&gt;E$1,"",IF(VLOOKUP($B414,'Contas a Receber'!$C414:$G414,5,FALSE)=E$1,'Contas a Receber'!$E414/'Contas a Receber'!$F414,IF(COUNT($C414:D414)&lt;'Contas a Receber'!$F414,'Contas a Receber'!$E414/'Contas a Receber'!$F414,"")))</f>
        <v>#N/A</v>
      </c>
      <c r="F414" s="17" t="e">
        <f>IF(VLOOKUP($B414,'Contas a Receber'!$C414:$G414,5,FALSE)&gt;F$1,"",IF(VLOOKUP($B414,'Contas a Receber'!$C414:$G414,5,FALSE)=F$1,'Contas a Receber'!$E414/'Contas a Receber'!$F414,IF(COUNT($C414:E414)&lt;'Contas a Receber'!$F414,'Contas a Receber'!$E414/'Contas a Receber'!$F414,"")))</f>
        <v>#N/A</v>
      </c>
      <c r="G414" s="17" t="e">
        <f>IF(VLOOKUP($B414,'Contas a Receber'!$C414:$G414,5,FALSE)&gt;G$1,"",IF(VLOOKUP($B414,'Contas a Receber'!$C414:$G414,5,FALSE)=G$1,'Contas a Receber'!$E414/'Contas a Receber'!$F414,IF(COUNT($C414:F414)&lt;'Contas a Receber'!$F414,'Contas a Receber'!$E414/'Contas a Receber'!$F414,"")))</f>
        <v>#N/A</v>
      </c>
      <c r="H414" s="17" t="e">
        <f>IF(VLOOKUP($B414,'Contas a Receber'!$C414:$G414,5,FALSE)&gt;H$1,"",IF(VLOOKUP($B414,'Contas a Receber'!$C414:$G414,5,FALSE)=H$1,'Contas a Receber'!$E414/'Contas a Receber'!$F414,IF(COUNT($C414:G414)&lt;'Contas a Receber'!$F414,'Contas a Receber'!$E414/'Contas a Receber'!$F414,"")))</f>
        <v>#N/A</v>
      </c>
      <c r="I414" s="17" t="e">
        <f>IF(VLOOKUP($B414,'Contas a Receber'!$C414:$G414,5,FALSE)&gt;I$1,"",IF(VLOOKUP($B414,'Contas a Receber'!$C414:$G414,5,FALSE)=I$1,'Contas a Receber'!$E414/'Contas a Receber'!$F414,IF(COUNT($C414:H414)&lt;'Contas a Receber'!$F414,'Contas a Receber'!$E414/'Contas a Receber'!$F414,"")))</f>
        <v>#N/A</v>
      </c>
      <c r="J414" s="17" t="e">
        <f>IF(VLOOKUP($B414,'Contas a Receber'!$C414:$G414,5,FALSE)&gt;J$1,"",IF(VLOOKUP($B414,'Contas a Receber'!$C414:$G414,5,FALSE)=J$1,'Contas a Receber'!$E414/'Contas a Receber'!$F414,IF(COUNT($C414:I414)&lt;'Contas a Receber'!$F414,'Contas a Receber'!$E414/'Contas a Receber'!$F414,"")))</f>
        <v>#N/A</v>
      </c>
      <c r="K414" s="17" t="e">
        <f>IF(VLOOKUP($B414,'Contas a Receber'!$C414:$G414,5,FALSE)&gt;K$1,"",IF(VLOOKUP($B414,'Contas a Receber'!$C414:$G414,5,FALSE)=K$1,'Contas a Receber'!$E414/'Contas a Receber'!$F414,IF(COUNT($C414:J414)&lt;'Contas a Receber'!$F414,'Contas a Receber'!$E414/'Contas a Receber'!$F414,"")))</f>
        <v>#N/A</v>
      </c>
      <c r="L414" s="17" t="e">
        <f>IF(VLOOKUP($B414,'Contas a Receber'!$C414:$G414,5,FALSE)&gt;L$1,"",IF(VLOOKUP($B414,'Contas a Receber'!$C414:$G414,5,FALSE)=L$1,'Contas a Receber'!$E414/'Contas a Receber'!$F414,IF(COUNT($C414:K414)&lt;'Contas a Receber'!$F414,'Contas a Receber'!$E414/'Contas a Receber'!$F414,"")))</f>
        <v>#N/A</v>
      </c>
      <c r="M414" s="17" t="e">
        <f>IF(VLOOKUP($B414,'Contas a Receber'!$C414:$G414,5,FALSE)&gt;M$1,"",IF(VLOOKUP($B414,'Contas a Receber'!$C414:$G414,5,FALSE)=M$1,'Contas a Receber'!$E414/'Contas a Receber'!$F414,IF(COUNT($C414:L414)&lt;'Contas a Receber'!$F414,'Contas a Receber'!$E414/'Contas a Receber'!$F414,"")))</f>
        <v>#N/A</v>
      </c>
      <c r="N414" s="17" t="e">
        <f>IF(VLOOKUP($B414,'Contas a Receber'!$C414:$G414,5,FALSE)&gt;N$1,"",IF(VLOOKUP($B414,'Contas a Receber'!$C414:$G414,5,FALSE)=N$1,'Contas a Receber'!$E414/'Contas a Receber'!$F414,IF(COUNT($C414:M414)&lt;'Contas a Receber'!$F414,'Contas a Receber'!$E414/'Contas a Receber'!$F414,"")))</f>
        <v>#N/A</v>
      </c>
    </row>
    <row r="415" spans="2:14">
      <c r="B415" s="17">
        <f>'Contas a Receber'!C415</f>
        <v>0</v>
      </c>
      <c r="C415" s="17" t="e">
        <f>IF(VLOOKUP($B415,'Contas a Receber'!$C415:$F415,2,FALSE)=C$2,'Contas a Receber'!$E415/'Contas a Receber'!$F415,"")</f>
        <v>#N/A</v>
      </c>
      <c r="D415" s="17" t="e">
        <f>IF(VLOOKUP($B415,'Contas a Receber'!$C415:$G415,5,FALSE)&gt;D$1,"",IF(VLOOKUP($B415,'Contas a Receber'!$C415:$G415,5,FALSE)=D$1,'Contas a Receber'!$E415/'Contas a Receber'!$F415,IF(COUNT($C415:C415)&lt;'Contas a Receber'!$F415,'Contas a Receber'!$E415/'Contas a Receber'!$F415,"")))</f>
        <v>#N/A</v>
      </c>
      <c r="E415" s="17" t="e">
        <f>IF(VLOOKUP($B415,'Contas a Receber'!$C415:$G415,5,FALSE)&gt;E$1,"",IF(VLOOKUP($B415,'Contas a Receber'!$C415:$G415,5,FALSE)=E$1,'Contas a Receber'!$E415/'Contas a Receber'!$F415,IF(COUNT($C415:D415)&lt;'Contas a Receber'!$F415,'Contas a Receber'!$E415/'Contas a Receber'!$F415,"")))</f>
        <v>#N/A</v>
      </c>
      <c r="F415" s="17" t="e">
        <f>IF(VLOOKUP($B415,'Contas a Receber'!$C415:$G415,5,FALSE)&gt;F$1,"",IF(VLOOKUP($B415,'Contas a Receber'!$C415:$G415,5,FALSE)=F$1,'Contas a Receber'!$E415/'Contas a Receber'!$F415,IF(COUNT($C415:E415)&lt;'Contas a Receber'!$F415,'Contas a Receber'!$E415/'Contas a Receber'!$F415,"")))</f>
        <v>#N/A</v>
      </c>
      <c r="G415" s="17" t="e">
        <f>IF(VLOOKUP($B415,'Contas a Receber'!$C415:$G415,5,FALSE)&gt;G$1,"",IF(VLOOKUP($B415,'Contas a Receber'!$C415:$G415,5,FALSE)=G$1,'Contas a Receber'!$E415/'Contas a Receber'!$F415,IF(COUNT($C415:F415)&lt;'Contas a Receber'!$F415,'Contas a Receber'!$E415/'Contas a Receber'!$F415,"")))</f>
        <v>#N/A</v>
      </c>
      <c r="H415" s="17" t="e">
        <f>IF(VLOOKUP($B415,'Contas a Receber'!$C415:$G415,5,FALSE)&gt;H$1,"",IF(VLOOKUP($B415,'Contas a Receber'!$C415:$G415,5,FALSE)=H$1,'Contas a Receber'!$E415/'Contas a Receber'!$F415,IF(COUNT($C415:G415)&lt;'Contas a Receber'!$F415,'Contas a Receber'!$E415/'Contas a Receber'!$F415,"")))</f>
        <v>#N/A</v>
      </c>
      <c r="I415" s="17" t="e">
        <f>IF(VLOOKUP($B415,'Contas a Receber'!$C415:$G415,5,FALSE)&gt;I$1,"",IF(VLOOKUP($B415,'Contas a Receber'!$C415:$G415,5,FALSE)=I$1,'Contas a Receber'!$E415/'Contas a Receber'!$F415,IF(COUNT($C415:H415)&lt;'Contas a Receber'!$F415,'Contas a Receber'!$E415/'Contas a Receber'!$F415,"")))</f>
        <v>#N/A</v>
      </c>
      <c r="J415" s="17" t="e">
        <f>IF(VLOOKUP($B415,'Contas a Receber'!$C415:$G415,5,FALSE)&gt;J$1,"",IF(VLOOKUP($B415,'Contas a Receber'!$C415:$G415,5,FALSE)=J$1,'Contas a Receber'!$E415/'Contas a Receber'!$F415,IF(COUNT($C415:I415)&lt;'Contas a Receber'!$F415,'Contas a Receber'!$E415/'Contas a Receber'!$F415,"")))</f>
        <v>#N/A</v>
      </c>
      <c r="K415" s="17" t="e">
        <f>IF(VLOOKUP($B415,'Contas a Receber'!$C415:$G415,5,FALSE)&gt;K$1,"",IF(VLOOKUP($B415,'Contas a Receber'!$C415:$G415,5,FALSE)=K$1,'Contas a Receber'!$E415/'Contas a Receber'!$F415,IF(COUNT($C415:J415)&lt;'Contas a Receber'!$F415,'Contas a Receber'!$E415/'Contas a Receber'!$F415,"")))</f>
        <v>#N/A</v>
      </c>
      <c r="L415" s="17" t="e">
        <f>IF(VLOOKUP($B415,'Contas a Receber'!$C415:$G415,5,FALSE)&gt;L$1,"",IF(VLOOKUP($B415,'Contas a Receber'!$C415:$G415,5,FALSE)=L$1,'Contas a Receber'!$E415/'Contas a Receber'!$F415,IF(COUNT($C415:K415)&lt;'Contas a Receber'!$F415,'Contas a Receber'!$E415/'Contas a Receber'!$F415,"")))</f>
        <v>#N/A</v>
      </c>
      <c r="M415" s="17" t="e">
        <f>IF(VLOOKUP($B415,'Contas a Receber'!$C415:$G415,5,FALSE)&gt;M$1,"",IF(VLOOKUP($B415,'Contas a Receber'!$C415:$G415,5,FALSE)=M$1,'Contas a Receber'!$E415/'Contas a Receber'!$F415,IF(COUNT($C415:L415)&lt;'Contas a Receber'!$F415,'Contas a Receber'!$E415/'Contas a Receber'!$F415,"")))</f>
        <v>#N/A</v>
      </c>
      <c r="N415" s="17" t="e">
        <f>IF(VLOOKUP($B415,'Contas a Receber'!$C415:$G415,5,FALSE)&gt;N$1,"",IF(VLOOKUP($B415,'Contas a Receber'!$C415:$G415,5,FALSE)=N$1,'Contas a Receber'!$E415/'Contas a Receber'!$F415,IF(COUNT($C415:M415)&lt;'Contas a Receber'!$F415,'Contas a Receber'!$E415/'Contas a Receber'!$F415,"")))</f>
        <v>#N/A</v>
      </c>
    </row>
    <row r="416" spans="2:14">
      <c r="B416" s="17">
        <f>'Contas a Receber'!C416</f>
        <v>0</v>
      </c>
      <c r="C416" s="17" t="e">
        <f>IF(VLOOKUP($B416,'Contas a Receber'!$C416:$F416,2,FALSE)=C$2,'Contas a Receber'!$E416/'Contas a Receber'!$F416,"")</f>
        <v>#N/A</v>
      </c>
      <c r="D416" s="17" t="e">
        <f>IF(VLOOKUP($B416,'Contas a Receber'!$C416:$G416,5,FALSE)&gt;D$1,"",IF(VLOOKUP($B416,'Contas a Receber'!$C416:$G416,5,FALSE)=D$1,'Contas a Receber'!$E416/'Contas a Receber'!$F416,IF(COUNT($C416:C416)&lt;'Contas a Receber'!$F416,'Contas a Receber'!$E416/'Contas a Receber'!$F416,"")))</f>
        <v>#N/A</v>
      </c>
      <c r="E416" s="17" t="e">
        <f>IF(VLOOKUP($B416,'Contas a Receber'!$C416:$G416,5,FALSE)&gt;E$1,"",IF(VLOOKUP($B416,'Contas a Receber'!$C416:$G416,5,FALSE)=E$1,'Contas a Receber'!$E416/'Contas a Receber'!$F416,IF(COUNT($C416:D416)&lt;'Contas a Receber'!$F416,'Contas a Receber'!$E416/'Contas a Receber'!$F416,"")))</f>
        <v>#N/A</v>
      </c>
      <c r="F416" s="17" t="e">
        <f>IF(VLOOKUP($B416,'Contas a Receber'!$C416:$G416,5,FALSE)&gt;F$1,"",IF(VLOOKUP($B416,'Contas a Receber'!$C416:$G416,5,FALSE)=F$1,'Contas a Receber'!$E416/'Contas a Receber'!$F416,IF(COUNT($C416:E416)&lt;'Contas a Receber'!$F416,'Contas a Receber'!$E416/'Contas a Receber'!$F416,"")))</f>
        <v>#N/A</v>
      </c>
      <c r="G416" s="17" t="e">
        <f>IF(VLOOKUP($B416,'Contas a Receber'!$C416:$G416,5,FALSE)&gt;G$1,"",IF(VLOOKUP($B416,'Contas a Receber'!$C416:$G416,5,FALSE)=G$1,'Contas a Receber'!$E416/'Contas a Receber'!$F416,IF(COUNT($C416:F416)&lt;'Contas a Receber'!$F416,'Contas a Receber'!$E416/'Contas a Receber'!$F416,"")))</f>
        <v>#N/A</v>
      </c>
      <c r="H416" s="17" t="e">
        <f>IF(VLOOKUP($B416,'Contas a Receber'!$C416:$G416,5,FALSE)&gt;H$1,"",IF(VLOOKUP($B416,'Contas a Receber'!$C416:$G416,5,FALSE)=H$1,'Contas a Receber'!$E416/'Contas a Receber'!$F416,IF(COUNT($C416:G416)&lt;'Contas a Receber'!$F416,'Contas a Receber'!$E416/'Contas a Receber'!$F416,"")))</f>
        <v>#N/A</v>
      </c>
      <c r="I416" s="17" t="e">
        <f>IF(VLOOKUP($B416,'Contas a Receber'!$C416:$G416,5,FALSE)&gt;I$1,"",IF(VLOOKUP($B416,'Contas a Receber'!$C416:$G416,5,FALSE)=I$1,'Contas a Receber'!$E416/'Contas a Receber'!$F416,IF(COUNT($C416:H416)&lt;'Contas a Receber'!$F416,'Contas a Receber'!$E416/'Contas a Receber'!$F416,"")))</f>
        <v>#N/A</v>
      </c>
      <c r="J416" s="17" t="e">
        <f>IF(VLOOKUP($B416,'Contas a Receber'!$C416:$G416,5,FALSE)&gt;J$1,"",IF(VLOOKUP($B416,'Contas a Receber'!$C416:$G416,5,FALSE)=J$1,'Contas a Receber'!$E416/'Contas a Receber'!$F416,IF(COUNT($C416:I416)&lt;'Contas a Receber'!$F416,'Contas a Receber'!$E416/'Contas a Receber'!$F416,"")))</f>
        <v>#N/A</v>
      </c>
      <c r="K416" s="17" t="e">
        <f>IF(VLOOKUP($B416,'Contas a Receber'!$C416:$G416,5,FALSE)&gt;K$1,"",IF(VLOOKUP($B416,'Contas a Receber'!$C416:$G416,5,FALSE)=K$1,'Contas a Receber'!$E416/'Contas a Receber'!$F416,IF(COUNT($C416:J416)&lt;'Contas a Receber'!$F416,'Contas a Receber'!$E416/'Contas a Receber'!$F416,"")))</f>
        <v>#N/A</v>
      </c>
      <c r="L416" s="17" t="e">
        <f>IF(VLOOKUP($B416,'Contas a Receber'!$C416:$G416,5,FALSE)&gt;L$1,"",IF(VLOOKUP($B416,'Contas a Receber'!$C416:$G416,5,FALSE)=L$1,'Contas a Receber'!$E416/'Contas a Receber'!$F416,IF(COUNT($C416:K416)&lt;'Contas a Receber'!$F416,'Contas a Receber'!$E416/'Contas a Receber'!$F416,"")))</f>
        <v>#N/A</v>
      </c>
      <c r="M416" s="17" t="e">
        <f>IF(VLOOKUP($B416,'Contas a Receber'!$C416:$G416,5,FALSE)&gt;M$1,"",IF(VLOOKUP($B416,'Contas a Receber'!$C416:$G416,5,FALSE)=M$1,'Contas a Receber'!$E416/'Contas a Receber'!$F416,IF(COUNT($C416:L416)&lt;'Contas a Receber'!$F416,'Contas a Receber'!$E416/'Contas a Receber'!$F416,"")))</f>
        <v>#N/A</v>
      </c>
      <c r="N416" s="17" t="e">
        <f>IF(VLOOKUP($B416,'Contas a Receber'!$C416:$G416,5,FALSE)&gt;N$1,"",IF(VLOOKUP($B416,'Contas a Receber'!$C416:$G416,5,FALSE)=N$1,'Contas a Receber'!$E416/'Contas a Receber'!$F416,IF(COUNT($C416:M416)&lt;'Contas a Receber'!$F416,'Contas a Receber'!$E416/'Contas a Receber'!$F416,"")))</f>
        <v>#N/A</v>
      </c>
    </row>
    <row r="417" spans="2:14">
      <c r="B417" s="17">
        <f>'Contas a Receber'!C417</f>
        <v>0</v>
      </c>
      <c r="C417" s="17" t="e">
        <f>IF(VLOOKUP($B417,'Contas a Receber'!$C417:$F417,2,FALSE)=C$2,'Contas a Receber'!$E417/'Contas a Receber'!$F417,"")</f>
        <v>#N/A</v>
      </c>
      <c r="D417" s="17" t="e">
        <f>IF(VLOOKUP($B417,'Contas a Receber'!$C417:$G417,5,FALSE)&gt;D$1,"",IF(VLOOKUP($B417,'Contas a Receber'!$C417:$G417,5,FALSE)=D$1,'Contas a Receber'!$E417/'Contas a Receber'!$F417,IF(COUNT($C417:C417)&lt;'Contas a Receber'!$F417,'Contas a Receber'!$E417/'Contas a Receber'!$F417,"")))</f>
        <v>#N/A</v>
      </c>
      <c r="E417" s="17" t="e">
        <f>IF(VLOOKUP($B417,'Contas a Receber'!$C417:$G417,5,FALSE)&gt;E$1,"",IF(VLOOKUP($B417,'Contas a Receber'!$C417:$G417,5,FALSE)=E$1,'Contas a Receber'!$E417/'Contas a Receber'!$F417,IF(COUNT($C417:D417)&lt;'Contas a Receber'!$F417,'Contas a Receber'!$E417/'Contas a Receber'!$F417,"")))</f>
        <v>#N/A</v>
      </c>
      <c r="F417" s="17" t="e">
        <f>IF(VLOOKUP($B417,'Contas a Receber'!$C417:$G417,5,FALSE)&gt;F$1,"",IF(VLOOKUP($B417,'Contas a Receber'!$C417:$G417,5,FALSE)=F$1,'Contas a Receber'!$E417/'Contas a Receber'!$F417,IF(COUNT($C417:E417)&lt;'Contas a Receber'!$F417,'Contas a Receber'!$E417/'Contas a Receber'!$F417,"")))</f>
        <v>#N/A</v>
      </c>
      <c r="G417" s="17" t="e">
        <f>IF(VLOOKUP($B417,'Contas a Receber'!$C417:$G417,5,FALSE)&gt;G$1,"",IF(VLOOKUP($B417,'Contas a Receber'!$C417:$G417,5,FALSE)=G$1,'Contas a Receber'!$E417/'Contas a Receber'!$F417,IF(COUNT($C417:F417)&lt;'Contas a Receber'!$F417,'Contas a Receber'!$E417/'Contas a Receber'!$F417,"")))</f>
        <v>#N/A</v>
      </c>
      <c r="H417" s="17" t="e">
        <f>IF(VLOOKUP($B417,'Contas a Receber'!$C417:$G417,5,FALSE)&gt;H$1,"",IF(VLOOKUP($B417,'Contas a Receber'!$C417:$G417,5,FALSE)=H$1,'Contas a Receber'!$E417/'Contas a Receber'!$F417,IF(COUNT($C417:G417)&lt;'Contas a Receber'!$F417,'Contas a Receber'!$E417/'Contas a Receber'!$F417,"")))</f>
        <v>#N/A</v>
      </c>
      <c r="I417" s="17" t="e">
        <f>IF(VLOOKUP($B417,'Contas a Receber'!$C417:$G417,5,FALSE)&gt;I$1,"",IF(VLOOKUP($B417,'Contas a Receber'!$C417:$G417,5,FALSE)=I$1,'Contas a Receber'!$E417/'Contas a Receber'!$F417,IF(COUNT($C417:H417)&lt;'Contas a Receber'!$F417,'Contas a Receber'!$E417/'Contas a Receber'!$F417,"")))</f>
        <v>#N/A</v>
      </c>
      <c r="J417" s="17" t="e">
        <f>IF(VLOOKUP($B417,'Contas a Receber'!$C417:$G417,5,FALSE)&gt;J$1,"",IF(VLOOKUP($B417,'Contas a Receber'!$C417:$G417,5,FALSE)=J$1,'Contas a Receber'!$E417/'Contas a Receber'!$F417,IF(COUNT($C417:I417)&lt;'Contas a Receber'!$F417,'Contas a Receber'!$E417/'Contas a Receber'!$F417,"")))</f>
        <v>#N/A</v>
      </c>
      <c r="K417" s="17" t="e">
        <f>IF(VLOOKUP($B417,'Contas a Receber'!$C417:$G417,5,FALSE)&gt;K$1,"",IF(VLOOKUP($B417,'Contas a Receber'!$C417:$G417,5,FALSE)=K$1,'Contas a Receber'!$E417/'Contas a Receber'!$F417,IF(COUNT($C417:J417)&lt;'Contas a Receber'!$F417,'Contas a Receber'!$E417/'Contas a Receber'!$F417,"")))</f>
        <v>#N/A</v>
      </c>
      <c r="L417" s="17" t="e">
        <f>IF(VLOOKUP($B417,'Contas a Receber'!$C417:$G417,5,FALSE)&gt;L$1,"",IF(VLOOKUP($B417,'Contas a Receber'!$C417:$G417,5,FALSE)=L$1,'Contas a Receber'!$E417/'Contas a Receber'!$F417,IF(COUNT($C417:K417)&lt;'Contas a Receber'!$F417,'Contas a Receber'!$E417/'Contas a Receber'!$F417,"")))</f>
        <v>#N/A</v>
      </c>
      <c r="M417" s="17" t="e">
        <f>IF(VLOOKUP($B417,'Contas a Receber'!$C417:$G417,5,FALSE)&gt;M$1,"",IF(VLOOKUP($B417,'Contas a Receber'!$C417:$G417,5,FALSE)=M$1,'Contas a Receber'!$E417/'Contas a Receber'!$F417,IF(COUNT($C417:L417)&lt;'Contas a Receber'!$F417,'Contas a Receber'!$E417/'Contas a Receber'!$F417,"")))</f>
        <v>#N/A</v>
      </c>
      <c r="N417" s="17" t="e">
        <f>IF(VLOOKUP($B417,'Contas a Receber'!$C417:$G417,5,FALSE)&gt;N$1,"",IF(VLOOKUP($B417,'Contas a Receber'!$C417:$G417,5,FALSE)=N$1,'Contas a Receber'!$E417/'Contas a Receber'!$F417,IF(COUNT($C417:M417)&lt;'Contas a Receber'!$F417,'Contas a Receber'!$E417/'Contas a Receber'!$F417,"")))</f>
        <v>#N/A</v>
      </c>
    </row>
    <row r="418" spans="2:14">
      <c r="B418" s="17">
        <f>'Contas a Receber'!C418</f>
        <v>0</v>
      </c>
      <c r="C418" s="17" t="e">
        <f>IF(VLOOKUP($B418,'Contas a Receber'!$C418:$F418,2,FALSE)=C$2,'Contas a Receber'!$E418/'Contas a Receber'!$F418,"")</f>
        <v>#N/A</v>
      </c>
      <c r="D418" s="17" t="e">
        <f>IF(VLOOKUP($B418,'Contas a Receber'!$C418:$G418,5,FALSE)&gt;D$1,"",IF(VLOOKUP($B418,'Contas a Receber'!$C418:$G418,5,FALSE)=D$1,'Contas a Receber'!$E418/'Contas a Receber'!$F418,IF(COUNT($C418:C418)&lt;'Contas a Receber'!$F418,'Contas a Receber'!$E418/'Contas a Receber'!$F418,"")))</f>
        <v>#N/A</v>
      </c>
      <c r="E418" s="17" t="e">
        <f>IF(VLOOKUP($B418,'Contas a Receber'!$C418:$G418,5,FALSE)&gt;E$1,"",IF(VLOOKUP($B418,'Contas a Receber'!$C418:$G418,5,FALSE)=E$1,'Contas a Receber'!$E418/'Contas a Receber'!$F418,IF(COUNT($C418:D418)&lt;'Contas a Receber'!$F418,'Contas a Receber'!$E418/'Contas a Receber'!$F418,"")))</f>
        <v>#N/A</v>
      </c>
      <c r="F418" s="17" t="e">
        <f>IF(VLOOKUP($B418,'Contas a Receber'!$C418:$G418,5,FALSE)&gt;F$1,"",IF(VLOOKUP($B418,'Contas a Receber'!$C418:$G418,5,FALSE)=F$1,'Contas a Receber'!$E418/'Contas a Receber'!$F418,IF(COUNT($C418:E418)&lt;'Contas a Receber'!$F418,'Contas a Receber'!$E418/'Contas a Receber'!$F418,"")))</f>
        <v>#N/A</v>
      </c>
      <c r="G418" s="17" t="e">
        <f>IF(VLOOKUP($B418,'Contas a Receber'!$C418:$G418,5,FALSE)&gt;G$1,"",IF(VLOOKUP($B418,'Contas a Receber'!$C418:$G418,5,FALSE)=G$1,'Contas a Receber'!$E418/'Contas a Receber'!$F418,IF(COUNT($C418:F418)&lt;'Contas a Receber'!$F418,'Contas a Receber'!$E418/'Contas a Receber'!$F418,"")))</f>
        <v>#N/A</v>
      </c>
      <c r="H418" s="17" t="e">
        <f>IF(VLOOKUP($B418,'Contas a Receber'!$C418:$G418,5,FALSE)&gt;H$1,"",IF(VLOOKUP($B418,'Contas a Receber'!$C418:$G418,5,FALSE)=H$1,'Contas a Receber'!$E418/'Contas a Receber'!$F418,IF(COUNT($C418:G418)&lt;'Contas a Receber'!$F418,'Contas a Receber'!$E418/'Contas a Receber'!$F418,"")))</f>
        <v>#N/A</v>
      </c>
      <c r="I418" s="17" t="e">
        <f>IF(VLOOKUP($B418,'Contas a Receber'!$C418:$G418,5,FALSE)&gt;I$1,"",IF(VLOOKUP($B418,'Contas a Receber'!$C418:$G418,5,FALSE)=I$1,'Contas a Receber'!$E418/'Contas a Receber'!$F418,IF(COUNT($C418:H418)&lt;'Contas a Receber'!$F418,'Contas a Receber'!$E418/'Contas a Receber'!$F418,"")))</f>
        <v>#N/A</v>
      </c>
      <c r="J418" s="17" t="e">
        <f>IF(VLOOKUP($B418,'Contas a Receber'!$C418:$G418,5,FALSE)&gt;J$1,"",IF(VLOOKUP($B418,'Contas a Receber'!$C418:$G418,5,FALSE)=J$1,'Contas a Receber'!$E418/'Contas a Receber'!$F418,IF(COUNT($C418:I418)&lt;'Contas a Receber'!$F418,'Contas a Receber'!$E418/'Contas a Receber'!$F418,"")))</f>
        <v>#N/A</v>
      </c>
      <c r="K418" s="17" t="e">
        <f>IF(VLOOKUP($B418,'Contas a Receber'!$C418:$G418,5,FALSE)&gt;K$1,"",IF(VLOOKUP($B418,'Contas a Receber'!$C418:$G418,5,FALSE)=K$1,'Contas a Receber'!$E418/'Contas a Receber'!$F418,IF(COUNT($C418:J418)&lt;'Contas a Receber'!$F418,'Contas a Receber'!$E418/'Contas a Receber'!$F418,"")))</f>
        <v>#N/A</v>
      </c>
      <c r="L418" s="17" t="e">
        <f>IF(VLOOKUP($B418,'Contas a Receber'!$C418:$G418,5,FALSE)&gt;L$1,"",IF(VLOOKUP($B418,'Contas a Receber'!$C418:$G418,5,FALSE)=L$1,'Contas a Receber'!$E418/'Contas a Receber'!$F418,IF(COUNT($C418:K418)&lt;'Contas a Receber'!$F418,'Contas a Receber'!$E418/'Contas a Receber'!$F418,"")))</f>
        <v>#N/A</v>
      </c>
      <c r="M418" s="17" t="e">
        <f>IF(VLOOKUP($B418,'Contas a Receber'!$C418:$G418,5,FALSE)&gt;M$1,"",IF(VLOOKUP($B418,'Contas a Receber'!$C418:$G418,5,FALSE)=M$1,'Contas a Receber'!$E418/'Contas a Receber'!$F418,IF(COUNT($C418:L418)&lt;'Contas a Receber'!$F418,'Contas a Receber'!$E418/'Contas a Receber'!$F418,"")))</f>
        <v>#N/A</v>
      </c>
      <c r="N418" s="17" t="e">
        <f>IF(VLOOKUP($B418,'Contas a Receber'!$C418:$G418,5,FALSE)&gt;N$1,"",IF(VLOOKUP($B418,'Contas a Receber'!$C418:$G418,5,FALSE)=N$1,'Contas a Receber'!$E418/'Contas a Receber'!$F418,IF(COUNT($C418:M418)&lt;'Contas a Receber'!$F418,'Contas a Receber'!$E418/'Contas a Receber'!$F418,"")))</f>
        <v>#N/A</v>
      </c>
    </row>
    <row r="419" spans="2:14">
      <c r="B419" s="17">
        <f>'Contas a Receber'!C419</f>
        <v>0</v>
      </c>
      <c r="C419" s="17" t="e">
        <f>IF(VLOOKUP($B419,'Contas a Receber'!$C419:$F419,2,FALSE)=C$2,'Contas a Receber'!$E419/'Contas a Receber'!$F419,"")</f>
        <v>#N/A</v>
      </c>
      <c r="D419" s="17" t="e">
        <f>IF(VLOOKUP($B419,'Contas a Receber'!$C419:$G419,5,FALSE)&gt;D$1,"",IF(VLOOKUP($B419,'Contas a Receber'!$C419:$G419,5,FALSE)=D$1,'Contas a Receber'!$E419/'Contas a Receber'!$F419,IF(COUNT($C419:C419)&lt;'Contas a Receber'!$F419,'Contas a Receber'!$E419/'Contas a Receber'!$F419,"")))</f>
        <v>#N/A</v>
      </c>
      <c r="E419" s="17" t="e">
        <f>IF(VLOOKUP($B419,'Contas a Receber'!$C419:$G419,5,FALSE)&gt;E$1,"",IF(VLOOKUP($B419,'Contas a Receber'!$C419:$G419,5,FALSE)=E$1,'Contas a Receber'!$E419/'Contas a Receber'!$F419,IF(COUNT($C419:D419)&lt;'Contas a Receber'!$F419,'Contas a Receber'!$E419/'Contas a Receber'!$F419,"")))</f>
        <v>#N/A</v>
      </c>
      <c r="F419" s="17" t="e">
        <f>IF(VLOOKUP($B419,'Contas a Receber'!$C419:$G419,5,FALSE)&gt;F$1,"",IF(VLOOKUP($B419,'Contas a Receber'!$C419:$G419,5,FALSE)=F$1,'Contas a Receber'!$E419/'Contas a Receber'!$F419,IF(COUNT($C419:E419)&lt;'Contas a Receber'!$F419,'Contas a Receber'!$E419/'Contas a Receber'!$F419,"")))</f>
        <v>#N/A</v>
      </c>
      <c r="G419" s="17" t="e">
        <f>IF(VLOOKUP($B419,'Contas a Receber'!$C419:$G419,5,FALSE)&gt;G$1,"",IF(VLOOKUP($B419,'Contas a Receber'!$C419:$G419,5,FALSE)=G$1,'Contas a Receber'!$E419/'Contas a Receber'!$F419,IF(COUNT($C419:F419)&lt;'Contas a Receber'!$F419,'Contas a Receber'!$E419/'Contas a Receber'!$F419,"")))</f>
        <v>#N/A</v>
      </c>
      <c r="H419" s="17" t="e">
        <f>IF(VLOOKUP($B419,'Contas a Receber'!$C419:$G419,5,FALSE)&gt;H$1,"",IF(VLOOKUP($B419,'Contas a Receber'!$C419:$G419,5,FALSE)=H$1,'Contas a Receber'!$E419/'Contas a Receber'!$F419,IF(COUNT($C419:G419)&lt;'Contas a Receber'!$F419,'Contas a Receber'!$E419/'Contas a Receber'!$F419,"")))</f>
        <v>#N/A</v>
      </c>
      <c r="I419" s="17" t="e">
        <f>IF(VLOOKUP($B419,'Contas a Receber'!$C419:$G419,5,FALSE)&gt;I$1,"",IF(VLOOKUP($B419,'Contas a Receber'!$C419:$G419,5,FALSE)=I$1,'Contas a Receber'!$E419/'Contas a Receber'!$F419,IF(COUNT($C419:H419)&lt;'Contas a Receber'!$F419,'Contas a Receber'!$E419/'Contas a Receber'!$F419,"")))</f>
        <v>#N/A</v>
      </c>
      <c r="J419" s="17" t="e">
        <f>IF(VLOOKUP($B419,'Contas a Receber'!$C419:$G419,5,FALSE)&gt;J$1,"",IF(VLOOKUP($B419,'Contas a Receber'!$C419:$G419,5,FALSE)=J$1,'Contas a Receber'!$E419/'Contas a Receber'!$F419,IF(COUNT($C419:I419)&lt;'Contas a Receber'!$F419,'Contas a Receber'!$E419/'Contas a Receber'!$F419,"")))</f>
        <v>#N/A</v>
      </c>
      <c r="K419" s="17" t="e">
        <f>IF(VLOOKUP($B419,'Contas a Receber'!$C419:$G419,5,FALSE)&gt;K$1,"",IF(VLOOKUP($B419,'Contas a Receber'!$C419:$G419,5,FALSE)=K$1,'Contas a Receber'!$E419/'Contas a Receber'!$F419,IF(COUNT($C419:J419)&lt;'Contas a Receber'!$F419,'Contas a Receber'!$E419/'Contas a Receber'!$F419,"")))</f>
        <v>#N/A</v>
      </c>
      <c r="L419" s="17" t="e">
        <f>IF(VLOOKUP($B419,'Contas a Receber'!$C419:$G419,5,FALSE)&gt;L$1,"",IF(VLOOKUP($B419,'Contas a Receber'!$C419:$G419,5,FALSE)=L$1,'Contas a Receber'!$E419/'Contas a Receber'!$F419,IF(COUNT($C419:K419)&lt;'Contas a Receber'!$F419,'Contas a Receber'!$E419/'Contas a Receber'!$F419,"")))</f>
        <v>#N/A</v>
      </c>
      <c r="M419" s="17" t="e">
        <f>IF(VLOOKUP($B419,'Contas a Receber'!$C419:$G419,5,FALSE)&gt;M$1,"",IF(VLOOKUP($B419,'Contas a Receber'!$C419:$G419,5,FALSE)=M$1,'Contas a Receber'!$E419/'Contas a Receber'!$F419,IF(COUNT($C419:L419)&lt;'Contas a Receber'!$F419,'Contas a Receber'!$E419/'Contas a Receber'!$F419,"")))</f>
        <v>#N/A</v>
      </c>
      <c r="N419" s="17" t="e">
        <f>IF(VLOOKUP($B419,'Contas a Receber'!$C419:$G419,5,FALSE)&gt;N$1,"",IF(VLOOKUP($B419,'Contas a Receber'!$C419:$G419,5,FALSE)=N$1,'Contas a Receber'!$E419/'Contas a Receber'!$F419,IF(COUNT($C419:M419)&lt;'Contas a Receber'!$F419,'Contas a Receber'!$E419/'Contas a Receber'!$F419,"")))</f>
        <v>#N/A</v>
      </c>
    </row>
    <row r="420" spans="2:14">
      <c r="B420" s="17">
        <f>'Contas a Receber'!C420</f>
        <v>0</v>
      </c>
      <c r="C420" s="17" t="e">
        <f>IF(VLOOKUP($B420,'Contas a Receber'!$C420:$F420,2,FALSE)=C$2,'Contas a Receber'!$E420/'Contas a Receber'!$F420,"")</f>
        <v>#N/A</v>
      </c>
      <c r="D420" s="17" t="e">
        <f>IF(VLOOKUP($B420,'Contas a Receber'!$C420:$G420,5,FALSE)&gt;D$1,"",IF(VLOOKUP($B420,'Contas a Receber'!$C420:$G420,5,FALSE)=D$1,'Contas a Receber'!$E420/'Contas a Receber'!$F420,IF(COUNT($C420:C420)&lt;'Contas a Receber'!$F420,'Contas a Receber'!$E420/'Contas a Receber'!$F420,"")))</f>
        <v>#N/A</v>
      </c>
      <c r="E420" s="17" t="e">
        <f>IF(VLOOKUP($B420,'Contas a Receber'!$C420:$G420,5,FALSE)&gt;E$1,"",IF(VLOOKUP($B420,'Contas a Receber'!$C420:$G420,5,FALSE)=E$1,'Contas a Receber'!$E420/'Contas a Receber'!$F420,IF(COUNT($C420:D420)&lt;'Contas a Receber'!$F420,'Contas a Receber'!$E420/'Contas a Receber'!$F420,"")))</f>
        <v>#N/A</v>
      </c>
      <c r="F420" s="17" t="e">
        <f>IF(VLOOKUP($B420,'Contas a Receber'!$C420:$G420,5,FALSE)&gt;F$1,"",IF(VLOOKUP($B420,'Contas a Receber'!$C420:$G420,5,FALSE)=F$1,'Contas a Receber'!$E420/'Contas a Receber'!$F420,IF(COUNT($C420:E420)&lt;'Contas a Receber'!$F420,'Contas a Receber'!$E420/'Contas a Receber'!$F420,"")))</f>
        <v>#N/A</v>
      </c>
      <c r="G420" s="17" t="e">
        <f>IF(VLOOKUP($B420,'Contas a Receber'!$C420:$G420,5,FALSE)&gt;G$1,"",IF(VLOOKUP($B420,'Contas a Receber'!$C420:$G420,5,FALSE)=G$1,'Contas a Receber'!$E420/'Contas a Receber'!$F420,IF(COUNT($C420:F420)&lt;'Contas a Receber'!$F420,'Contas a Receber'!$E420/'Contas a Receber'!$F420,"")))</f>
        <v>#N/A</v>
      </c>
      <c r="H420" s="17" t="e">
        <f>IF(VLOOKUP($B420,'Contas a Receber'!$C420:$G420,5,FALSE)&gt;H$1,"",IF(VLOOKUP($B420,'Contas a Receber'!$C420:$G420,5,FALSE)=H$1,'Contas a Receber'!$E420/'Contas a Receber'!$F420,IF(COUNT($C420:G420)&lt;'Contas a Receber'!$F420,'Contas a Receber'!$E420/'Contas a Receber'!$F420,"")))</f>
        <v>#N/A</v>
      </c>
      <c r="I420" s="17" t="e">
        <f>IF(VLOOKUP($B420,'Contas a Receber'!$C420:$G420,5,FALSE)&gt;I$1,"",IF(VLOOKUP($B420,'Contas a Receber'!$C420:$G420,5,FALSE)=I$1,'Contas a Receber'!$E420/'Contas a Receber'!$F420,IF(COUNT($C420:H420)&lt;'Contas a Receber'!$F420,'Contas a Receber'!$E420/'Contas a Receber'!$F420,"")))</f>
        <v>#N/A</v>
      </c>
      <c r="J420" s="17" t="e">
        <f>IF(VLOOKUP($B420,'Contas a Receber'!$C420:$G420,5,FALSE)&gt;J$1,"",IF(VLOOKUP($B420,'Contas a Receber'!$C420:$G420,5,FALSE)=J$1,'Contas a Receber'!$E420/'Contas a Receber'!$F420,IF(COUNT($C420:I420)&lt;'Contas a Receber'!$F420,'Contas a Receber'!$E420/'Contas a Receber'!$F420,"")))</f>
        <v>#N/A</v>
      </c>
      <c r="K420" s="17" t="e">
        <f>IF(VLOOKUP($B420,'Contas a Receber'!$C420:$G420,5,FALSE)&gt;K$1,"",IF(VLOOKUP($B420,'Contas a Receber'!$C420:$G420,5,FALSE)=K$1,'Contas a Receber'!$E420/'Contas a Receber'!$F420,IF(COUNT($C420:J420)&lt;'Contas a Receber'!$F420,'Contas a Receber'!$E420/'Contas a Receber'!$F420,"")))</f>
        <v>#N/A</v>
      </c>
      <c r="L420" s="17" t="e">
        <f>IF(VLOOKUP($B420,'Contas a Receber'!$C420:$G420,5,FALSE)&gt;L$1,"",IF(VLOOKUP($B420,'Contas a Receber'!$C420:$G420,5,FALSE)=L$1,'Contas a Receber'!$E420/'Contas a Receber'!$F420,IF(COUNT($C420:K420)&lt;'Contas a Receber'!$F420,'Contas a Receber'!$E420/'Contas a Receber'!$F420,"")))</f>
        <v>#N/A</v>
      </c>
      <c r="M420" s="17" t="e">
        <f>IF(VLOOKUP($B420,'Contas a Receber'!$C420:$G420,5,FALSE)&gt;M$1,"",IF(VLOOKUP($B420,'Contas a Receber'!$C420:$G420,5,FALSE)=M$1,'Contas a Receber'!$E420/'Contas a Receber'!$F420,IF(COUNT($C420:L420)&lt;'Contas a Receber'!$F420,'Contas a Receber'!$E420/'Contas a Receber'!$F420,"")))</f>
        <v>#N/A</v>
      </c>
      <c r="N420" s="17" t="e">
        <f>IF(VLOOKUP($B420,'Contas a Receber'!$C420:$G420,5,FALSE)&gt;N$1,"",IF(VLOOKUP($B420,'Contas a Receber'!$C420:$G420,5,FALSE)=N$1,'Contas a Receber'!$E420/'Contas a Receber'!$F420,IF(COUNT($C420:M420)&lt;'Contas a Receber'!$F420,'Contas a Receber'!$E420/'Contas a Receber'!$F420,"")))</f>
        <v>#N/A</v>
      </c>
    </row>
    <row r="421" spans="2:14">
      <c r="B421" s="17">
        <f>'Contas a Receber'!C421</f>
        <v>0</v>
      </c>
      <c r="C421" s="17" t="e">
        <f>IF(VLOOKUP($B421,'Contas a Receber'!$C421:$F421,2,FALSE)=C$2,'Contas a Receber'!$E421/'Contas a Receber'!$F421,"")</f>
        <v>#N/A</v>
      </c>
      <c r="D421" s="17" t="e">
        <f>IF(VLOOKUP($B421,'Contas a Receber'!$C421:$G421,5,FALSE)&gt;D$1,"",IF(VLOOKUP($B421,'Contas a Receber'!$C421:$G421,5,FALSE)=D$1,'Contas a Receber'!$E421/'Contas a Receber'!$F421,IF(COUNT($C421:C421)&lt;'Contas a Receber'!$F421,'Contas a Receber'!$E421/'Contas a Receber'!$F421,"")))</f>
        <v>#N/A</v>
      </c>
      <c r="E421" s="17" t="e">
        <f>IF(VLOOKUP($B421,'Contas a Receber'!$C421:$G421,5,FALSE)&gt;E$1,"",IF(VLOOKUP($B421,'Contas a Receber'!$C421:$G421,5,FALSE)=E$1,'Contas a Receber'!$E421/'Contas a Receber'!$F421,IF(COUNT($C421:D421)&lt;'Contas a Receber'!$F421,'Contas a Receber'!$E421/'Contas a Receber'!$F421,"")))</f>
        <v>#N/A</v>
      </c>
      <c r="F421" s="17" t="e">
        <f>IF(VLOOKUP($B421,'Contas a Receber'!$C421:$G421,5,FALSE)&gt;F$1,"",IF(VLOOKUP($B421,'Contas a Receber'!$C421:$G421,5,FALSE)=F$1,'Contas a Receber'!$E421/'Contas a Receber'!$F421,IF(COUNT($C421:E421)&lt;'Contas a Receber'!$F421,'Contas a Receber'!$E421/'Contas a Receber'!$F421,"")))</f>
        <v>#N/A</v>
      </c>
      <c r="G421" s="17" t="e">
        <f>IF(VLOOKUP($B421,'Contas a Receber'!$C421:$G421,5,FALSE)&gt;G$1,"",IF(VLOOKUP($B421,'Contas a Receber'!$C421:$G421,5,FALSE)=G$1,'Contas a Receber'!$E421/'Contas a Receber'!$F421,IF(COUNT($C421:F421)&lt;'Contas a Receber'!$F421,'Contas a Receber'!$E421/'Contas a Receber'!$F421,"")))</f>
        <v>#N/A</v>
      </c>
      <c r="H421" s="17" t="e">
        <f>IF(VLOOKUP($B421,'Contas a Receber'!$C421:$G421,5,FALSE)&gt;H$1,"",IF(VLOOKUP($B421,'Contas a Receber'!$C421:$G421,5,FALSE)=H$1,'Contas a Receber'!$E421/'Contas a Receber'!$F421,IF(COUNT($C421:G421)&lt;'Contas a Receber'!$F421,'Contas a Receber'!$E421/'Contas a Receber'!$F421,"")))</f>
        <v>#N/A</v>
      </c>
      <c r="I421" s="17" t="e">
        <f>IF(VLOOKUP($B421,'Contas a Receber'!$C421:$G421,5,FALSE)&gt;I$1,"",IF(VLOOKUP($B421,'Contas a Receber'!$C421:$G421,5,FALSE)=I$1,'Contas a Receber'!$E421/'Contas a Receber'!$F421,IF(COUNT($C421:H421)&lt;'Contas a Receber'!$F421,'Contas a Receber'!$E421/'Contas a Receber'!$F421,"")))</f>
        <v>#N/A</v>
      </c>
      <c r="J421" s="17" t="e">
        <f>IF(VLOOKUP($B421,'Contas a Receber'!$C421:$G421,5,FALSE)&gt;J$1,"",IF(VLOOKUP($B421,'Contas a Receber'!$C421:$G421,5,FALSE)=J$1,'Contas a Receber'!$E421/'Contas a Receber'!$F421,IF(COUNT($C421:I421)&lt;'Contas a Receber'!$F421,'Contas a Receber'!$E421/'Contas a Receber'!$F421,"")))</f>
        <v>#N/A</v>
      </c>
      <c r="K421" s="17" t="e">
        <f>IF(VLOOKUP($B421,'Contas a Receber'!$C421:$G421,5,FALSE)&gt;K$1,"",IF(VLOOKUP($B421,'Contas a Receber'!$C421:$G421,5,FALSE)=K$1,'Contas a Receber'!$E421/'Contas a Receber'!$F421,IF(COUNT($C421:J421)&lt;'Contas a Receber'!$F421,'Contas a Receber'!$E421/'Contas a Receber'!$F421,"")))</f>
        <v>#N/A</v>
      </c>
      <c r="L421" s="17" t="e">
        <f>IF(VLOOKUP($B421,'Contas a Receber'!$C421:$G421,5,FALSE)&gt;L$1,"",IF(VLOOKUP($B421,'Contas a Receber'!$C421:$G421,5,FALSE)=L$1,'Contas a Receber'!$E421/'Contas a Receber'!$F421,IF(COUNT($C421:K421)&lt;'Contas a Receber'!$F421,'Contas a Receber'!$E421/'Contas a Receber'!$F421,"")))</f>
        <v>#N/A</v>
      </c>
      <c r="M421" s="17" t="e">
        <f>IF(VLOOKUP($B421,'Contas a Receber'!$C421:$G421,5,FALSE)&gt;M$1,"",IF(VLOOKUP($B421,'Contas a Receber'!$C421:$G421,5,FALSE)=M$1,'Contas a Receber'!$E421/'Contas a Receber'!$F421,IF(COUNT($C421:L421)&lt;'Contas a Receber'!$F421,'Contas a Receber'!$E421/'Contas a Receber'!$F421,"")))</f>
        <v>#N/A</v>
      </c>
      <c r="N421" s="17" t="e">
        <f>IF(VLOOKUP($B421,'Contas a Receber'!$C421:$G421,5,FALSE)&gt;N$1,"",IF(VLOOKUP($B421,'Contas a Receber'!$C421:$G421,5,FALSE)=N$1,'Contas a Receber'!$E421/'Contas a Receber'!$F421,IF(COUNT($C421:M421)&lt;'Contas a Receber'!$F421,'Contas a Receber'!$E421/'Contas a Receber'!$F421,"")))</f>
        <v>#N/A</v>
      </c>
    </row>
    <row r="422" spans="2:14">
      <c r="B422" s="17">
        <f>'Contas a Receber'!C422</f>
        <v>0</v>
      </c>
      <c r="C422" s="17" t="e">
        <f>IF(VLOOKUP($B422,'Contas a Receber'!$C422:$F422,2,FALSE)=C$2,'Contas a Receber'!$E422/'Contas a Receber'!$F422,"")</f>
        <v>#N/A</v>
      </c>
      <c r="D422" s="17" t="e">
        <f>IF(VLOOKUP($B422,'Contas a Receber'!$C422:$G422,5,FALSE)&gt;D$1,"",IF(VLOOKUP($B422,'Contas a Receber'!$C422:$G422,5,FALSE)=D$1,'Contas a Receber'!$E422/'Contas a Receber'!$F422,IF(COUNT($C422:C422)&lt;'Contas a Receber'!$F422,'Contas a Receber'!$E422/'Contas a Receber'!$F422,"")))</f>
        <v>#N/A</v>
      </c>
      <c r="E422" s="17" t="e">
        <f>IF(VLOOKUP($B422,'Contas a Receber'!$C422:$G422,5,FALSE)&gt;E$1,"",IF(VLOOKUP($B422,'Contas a Receber'!$C422:$G422,5,FALSE)=E$1,'Contas a Receber'!$E422/'Contas a Receber'!$F422,IF(COUNT($C422:D422)&lt;'Contas a Receber'!$F422,'Contas a Receber'!$E422/'Contas a Receber'!$F422,"")))</f>
        <v>#N/A</v>
      </c>
      <c r="F422" s="17" t="e">
        <f>IF(VLOOKUP($B422,'Contas a Receber'!$C422:$G422,5,FALSE)&gt;F$1,"",IF(VLOOKUP($B422,'Contas a Receber'!$C422:$G422,5,FALSE)=F$1,'Contas a Receber'!$E422/'Contas a Receber'!$F422,IF(COUNT($C422:E422)&lt;'Contas a Receber'!$F422,'Contas a Receber'!$E422/'Contas a Receber'!$F422,"")))</f>
        <v>#N/A</v>
      </c>
      <c r="G422" s="17" t="e">
        <f>IF(VLOOKUP($B422,'Contas a Receber'!$C422:$G422,5,FALSE)&gt;G$1,"",IF(VLOOKUP($B422,'Contas a Receber'!$C422:$G422,5,FALSE)=G$1,'Contas a Receber'!$E422/'Contas a Receber'!$F422,IF(COUNT($C422:F422)&lt;'Contas a Receber'!$F422,'Contas a Receber'!$E422/'Contas a Receber'!$F422,"")))</f>
        <v>#N/A</v>
      </c>
      <c r="H422" s="17" t="e">
        <f>IF(VLOOKUP($B422,'Contas a Receber'!$C422:$G422,5,FALSE)&gt;H$1,"",IF(VLOOKUP($B422,'Contas a Receber'!$C422:$G422,5,FALSE)=H$1,'Contas a Receber'!$E422/'Contas a Receber'!$F422,IF(COUNT($C422:G422)&lt;'Contas a Receber'!$F422,'Contas a Receber'!$E422/'Contas a Receber'!$F422,"")))</f>
        <v>#N/A</v>
      </c>
      <c r="I422" s="17" t="e">
        <f>IF(VLOOKUP($B422,'Contas a Receber'!$C422:$G422,5,FALSE)&gt;I$1,"",IF(VLOOKUP($B422,'Contas a Receber'!$C422:$G422,5,FALSE)=I$1,'Contas a Receber'!$E422/'Contas a Receber'!$F422,IF(COUNT($C422:H422)&lt;'Contas a Receber'!$F422,'Contas a Receber'!$E422/'Contas a Receber'!$F422,"")))</f>
        <v>#N/A</v>
      </c>
      <c r="J422" s="17" t="e">
        <f>IF(VLOOKUP($B422,'Contas a Receber'!$C422:$G422,5,FALSE)&gt;J$1,"",IF(VLOOKUP($B422,'Contas a Receber'!$C422:$G422,5,FALSE)=J$1,'Contas a Receber'!$E422/'Contas a Receber'!$F422,IF(COUNT($C422:I422)&lt;'Contas a Receber'!$F422,'Contas a Receber'!$E422/'Contas a Receber'!$F422,"")))</f>
        <v>#N/A</v>
      </c>
      <c r="K422" s="17" t="e">
        <f>IF(VLOOKUP($B422,'Contas a Receber'!$C422:$G422,5,FALSE)&gt;K$1,"",IF(VLOOKUP($B422,'Contas a Receber'!$C422:$G422,5,FALSE)=K$1,'Contas a Receber'!$E422/'Contas a Receber'!$F422,IF(COUNT($C422:J422)&lt;'Contas a Receber'!$F422,'Contas a Receber'!$E422/'Contas a Receber'!$F422,"")))</f>
        <v>#N/A</v>
      </c>
      <c r="L422" s="17" t="e">
        <f>IF(VLOOKUP($B422,'Contas a Receber'!$C422:$G422,5,FALSE)&gt;L$1,"",IF(VLOOKUP($B422,'Contas a Receber'!$C422:$G422,5,FALSE)=L$1,'Contas a Receber'!$E422/'Contas a Receber'!$F422,IF(COUNT($C422:K422)&lt;'Contas a Receber'!$F422,'Contas a Receber'!$E422/'Contas a Receber'!$F422,"")))</f>
        <v>#N/A</v>
      </c>
      <c r="M422" s="17" t="e">
        <f>IF(VLOOKUP($B422,'Contas a Receber'!$C422:$G422,5,FALSE)&gt;M$1,"",IF(VLOOKUP($B422,'Contas a Receber'!$C422:$G422,5,FALSE)=M$1,'Contas a Receber'!$E422/'Contas a Receber'!$F422,IF(COUNT($C422:L422)&lt;'Contas a Receber'!$F422,'Contas a Receber'!$E422/'Contas a Receber'!$F422,"")))</f>
        <v>#N/A</v>
      </c>
      <c r="N422" s="17" t="e">
        <f>IF(VLOOKUP($B422,'Contas a Receber'!$C422:$G422,5,FALSE)&gt;N$1,"",IF(VLOOKUP($B422,'Contas a Receber'!$C422:$G422,5,FALSE)=N$1,'Contas a Receber'!$E422/'Contas a Receber'!$F422,IF(COUNT($C422:M422)&lt;'Contas a Receber'!$F422,'Contas a Receber'!$E422/'Contas a Receber'!$F422,"")))</f>
        <v>#N/A</v>
      </c>
    </row>
    <row r="423" spans="2:14">
      <c r="B423" s="17">
        <f>'Contas a Receber'!C423</f>
        <v>0</v>
      </c>
      <c r="C423" s="17" t="e">
        <f>IF(VLOOKUP($B423,'Contas a Receber'!$C423:$F423,2,FALSE)=C$2,'Contas a Receber'!$E423/'Contas a Receber'!$F423,"")</f>
        <v>#N/A</v>
      </c>
      <c r="D423" s="17" t="e">
        <f>IF(VLOOKUP($B423,'Contas a Receber'!$C423:$G423,5,FALSE)&gt;D$1,"",IF(VLOOKUP($B423,'Contas a Receber'!$C423:$G423,5,FALSE)=D$1,'Contas a Receber'!$E423/'Contas a Receber'!$F423,IF(COUNT($C423:C423)&lt;'Contas a Receber'!$F423,'Contas a Receber'!$E423/'Contas a Receber'!$F423,"")))</f>
        <v>#N/A</v>
      </c>
      <c r="E423" s="17" t="e">
        <f>IF(VLOOKUP($B423,'Contas a Receber'!$C423:$G423,5,FALSE)&gt;E$1,"",IF(VLOOKUP($B423,'Contas a Receber'!$C423:$G423,5,FALSE)=E$1,'Contas a Receber'!$E423/'Contas a Receber'!$F423,IF(COUNT($C423:D423)&lt;'Contas a Receber'!$F423,'Contas a Receber'!$E423/'Contas a Receber'!$F423,"")))</f>
        <v>#N/A</v>
      </c>
      <c r="F423" s="17" t="e">
        <f>IF(VLOOKUP($B423,'Contas a Receber'!$C423:$G423,5,FALSE)&gt;F$1,"",IF(VLOOKUP($B423,'Contas a Receber'!$C423:$G423,5,FALSE)=F$1,'Contas a Receber'!$E423/'Contas a Receber'!$F423,IF(COUNT($C423:E423)&lt;'Contas a Receber'!$F423,'Contas a Receber'!$E423/'Contas a Receber'!$F423,"")))</f>
        <v>#N/A</v>
      </c>
      <c r="G423" s="17" t="e">
        <f>IF(VLOOKUP($B423,'Contas a Receber'!$C423:$G423,5,FALSE)&gt;G$1,"",IF(VLOOKUP($B423,'Contas a Receber'!$C423:$G423,5,FALSE)=G$1,'Contas a Receber'!$E423/'Contas a Receber'!$F423,IF(COUNT($C423:F423)&lt;'Contas a Receber'!$F423,'Contas a Receber'!$E423/'Contas a Receber'!$F423,"")))</f>
        <v>#N/A</v>
      </c>
      <c r="H423" s="17" t="e">
        <f>IF(VLOOKUP($B423,'Contas a Receber'!$C423:$G423,5,FALSE)&gt;H$1,"",IF(VLOOKUP($B423,'Contas a Receber'!$C423:$G423,5,FALSE)=H$1,'Contas a Receber'!$E423/'Contas a Receber'!$F423,IF(COUNT($C423:G423)&lt;'Contas a Receber'!$F423,'Contas a Receber'!$E423/'Contas a Receber'!$F423,"")))</f>
        <v>#N/A</v>
      </c>
      <c r="I423" s="17" t="e">
        <f>IF(VLOOKUP($B423,'Contas a Receber'!$C423:$G423,5,FALSE)&gt;I$1,"",IF(VLOOKUP($B423,'Contas a Receber'!$C423:$G423,5,FALSE)=I$1,'Contas a Receber'!$E423/'Contas a Receber'!$F423,IF(COUNT($C423:H423)&lt;'Contas a Receber'!$F423,'Contas a Receber'!$E423/'Contas a Receber'!$F423,"")))</f>
        <v>#N/A</v>
      </c>
      <c r="J423" s="17" t="e">
        <f>IF(VLOOKUP($B423,'Contas a Receber'!$C423:$G423,5,FALSE)&gt;J$1,"",IF(VLOOKUP($B423,'Contas a Receber'!$C423:$G423,5,FALSE)=J$1,'Contas a Receber'!$E423/'Contas a Receber'!$F423,IF(COUNT($C423:I423)&lt;'Contas a Receber'!$F423,'Contas a Receber'!$E423/'Contas a Receber'!$F423,"")))</f>
        <v>#N/A</v>
      </c>
      <c r="K423" s="17" t="e">
        <f>IF(VLOOKUP($B423,'Contas a Receber'!$C423:$G423,5,FALSE)&gt;K$1,"",IF(VLOOKUP($B423,'Contas a Receber'!$C423:$G423,5,FALSE)=K$1,'Contas a Receber'!$E423/'Contas a Receber'!$F423,IF(COUNT($C423:J423)&lt;'Contas a Receber'!$F423,'Contas a Receber'!$E423/'Contas a Receber'!$F423,"")))</f>
        <v>#N/A</v>
      </c>
      <c r="L423" s="17" t="e">
        <f>IF(VLOOKUP($B423,'Contas a Receber'!$C423:$G423,5,FALSE)&gt;L$1,"",IF(VLOOKUP($B423,'Contas a Receber'!$C423:$G423,5,FALSE)=L$1,'Contas a Receber'!$E423/'Contas a Receber'!$F423,IF(COUNT($C423:K423)&lt;'Contas a Receber'!$F423,'Contas a Receber'!$E423/'Contas a Receber'!$F423,"")))</f>
        <v>#N/A</v>
      </c>
      <c r="M423" s="17" t="e">
        <f>IF(VLOOKUP($B423,'Contas a Receber'!$C423:$G423,5,FALSE)&gt;M$1,"",IF(VLOOKUP($B423,'Contas a Receber'!$C423:$G423,5,FALSE)=M$1,'Contas a Receber'!$E423/'Contas a Receber'!$F423,IF(COUNT($C423:L423)&lt;'Contas a Receber'!$F423,'Contas a Receber'!$E423/'Contas a Receber'!$F423,"")))</f>
        <v>#N/A</v>
      </c>
      <c r="N423" s="17" t="e">
        <f>IF(VLOOKUP($B423,'Contas a Receber'!$C423:$G423,5,FALSE)&gt;N$1,"",IF(VLOOKUP($B423,'Contas a Receber'!$C423:$G423,5,FALSE)=N$1,'Contas a Receber'!$E423/'Contas a Receber'!$F423,IF(COUNT($C423:M423)&lt;'Contas a Receber'!$F423,'Contas a Receber'!$E423/'Contas a Receber'!$F423,"")))</f>
        <v>#N/A</v>
      </c>
    </row>
    <row r="424" spans="2:14">
      <c r="B424" s="17">
        <f>'Contas a Receber'!C424</f>
        <v>0</v>
      </c>
      <c r="C424" s="17" t="e">
        <f>IF(VLOOKUP($B424,'Contas a Receber'!$C424:$F424,2,FALSE)=C$2,'Contas a Receber'!$E424/'Contas a Receber'!$F424,"")</f>
        <v>#N/A</v>
      </c>
      <c r="D424" s="17" t="e">
        <f>IF(VLOOKUP($B424,'Contas a Receber'!$C424:$G424,5,FALSE)&gt;D$1,"",IF(VLOOKUP($B424,'Contas a Receber'!$C424:$G424,5,FALSE)=D$1,'Contas a Receber'!$E424/'Contas a Receber'!$F424,IF(COUNT($C424:C424)&lt;'Contas a Receber'!$F424,'Contas a Receber'!$E424/'Contas a Receber'!$F424,"")))</f>
        <v>#N/A</v>
      </c>
      <c r="E424" s="17" t="e">
        <f>IF(VLOOKUP($B424,'Contas a Receber'!$C424:$G424,5,FALSE)&gt;E$1,"",IF(VLOOKUP($B424,'Contas a Receber'!$C424:$G424,5,FALSE)=E$1,'Contas a Receber'!$E424/'Contas a Receber'!$F424,IF(COUNT($C424:D424)&lt;'Contas a Receber'!$F424,'Contas a Receber'!$E424/'Contas a Receber'!$F424,"")))</f>
        <v>#N/A</v>
      </c>
      <c r="F424" s="17" t="e">
        <f>IF(VLOOKUP($B424,'Contas a Receber'!$C424:$G424,5,FALSE)&gt;F$1,"",IF(VLOOKUP($B424,'Contas a Receber'!$C424:$G424,5,FALSE)=F$1,'Contas a Receber'!$E424/'Contas a Receber'!$F424,IF(COUNT($C424:E424)&lt;'Contas a Receber'!$F424,'Contas a Receber'!$E424/'Contas a Receber'!$F424,"")))</f>
        <v>#N/A</v>
      </c>
      <c r="G424" s="17" t="e">
        <f>IF(VLOOKUP($B424,'Contas a Receber'!$C424:$G424,5,FALSE)&gt;G$1,"",IF(VLOOKUP($B424,'Contas a Receber'!$C424:$G424,5,FALSE)=G$1,'Contas a Receber'!$E424/'Contas a Receber'!$F424,IF(COUNT($C424:F424)&lt;'Contas a Receber'!$F424,'Contas a Receber'!$E424/'Contas a Receber'!$F424,"")))</f>
        <v>#N/A</v>
      </c>
      <c r="H424" s="17" t="e">
        <f>IF(VLOOKUP($B424,'Contas a Receber'!$C424:$G424,5,FALSE)&gt;H$1,"",IF(VLOOKUP($B424,'Contas a Receber'!$C424:$G424,5,FALSE)=H$1,'Contas a Receber'!$E424/'Contas a Receber'!$F424,IF(COUNT($C424:G424)&lt;'Contas a Receber'!$F424,'Contas a Receber'!$E424/'Contas a Receber'!$F424,"")))</f>
        <v>#N/A</v>
      </c>
      <c r="I424" s="17" t="e">
        <f>IF(VLOOKUP($B424,'Contas a Receber'!$C424:$G424,5,FALSE)&gt;I$1,"",IF(VLOOKUP($B424,'Contas a Receber'!$C424:$G424,5,FALSE)=I$1,'Contas a Receber'!$E424/'Contas a Receber'!$F424,IF(COUNT($C424:H424)&lt;'Contas a Receber'!$F424,'Contas a Receber'!$E424/'Contas a Receber'!$F424,"")))</f>
        <v>#N/A</v>
      </c>
      <c r="J424" s="17" t="e">
        <f>IF(VLOOKUP($B424,'Contas a Receber'!$C424:$G424,5,FALSE)&gt;J$1,"",IF(VLOOKUP($B424,'Contas a Receber'!$C424:$G424,5,FALSE)=J$1,'Contas a Receber'!$E424/'Contas a Receber'!$F424,IF(COUNT($C424:I424)&lt;'Contas a Receber'!$F424,'Contas a Receber'!$E424/'Contas a Receber'!$F424,"")))</f>
        <v>#N/A</v>
      </c>
      <c r="K424" s="17" t="e">
        <f>IF(VLOOKUP($B424,'Contas a Receber'!$C424:$G424,5,FALSE)&gt;K$1,"",IF(VLOOKUP($B424,'Contas a Receber'!$C424:$G424,5,FALSE)=K$1,'Contas a Receber'!$E424/'Contas a Receber'!$F424,IF(COUNT($C424:J424)&lt;'Contas a Receber'!$F424,'Contas a Receber'!$E424/'Contas a Receber'!$F424,"")))</f>
        <v>#N/A</v>
      </c>
      <c r="L424" s="17" t="e">
        <f>IF(VLOOKUP($B424,'Contas a Receber'!$C424:$G424,5,FALSE)&gt;L$1,"",IF(VLOOKUP($B424,'Contas a Receber'!$C424:$G424,5,FALSE)=L$1,'Contas a Receber'!$E424/'Contas a Receber'!$F424,IF(COUNT($C424:K424)&lt;'Contas a Receber'!$F424,'Contas a Receber'!$E424/'Contas a Receber'!$F424,"")))</f>
        <v>#N/A</v>
      </c>
      <c r="M424" s="17" t="e">
        <f>IF(VLOOKUP($B424,'Contas a Receber'!$C424:$G424,5,FALSE)&gt;M$1,"",IF(VLOOKUP($B424,'Contas a Receber'!$C424:$G424,5,FALSE)=M$1,'Contas a Receber'!$E424/'Contas a Receber'!$F424,IF(COUNT($C424:L424)&lt;'Contas a Receber'!$F424,'Contas a Receber'!$E424/'Contas a Receber'!$F424,"")))</f>
        <v>#N/A</v>
      </c>
      <c r="N424" s="17" t="e">
        <f>IF(VLOOKUP($B424,'Contas a Receber'!$C424:$G424,5,FALSE)&gt;N$1,"",IF(VLOOKUP($B424,'Contas a Receber'!$C424:$G424,5,FALSE)=N$1,'Contas a Receber'!$E424/'Contas a Receber'!$F424,IF(COUNT($C424:M424)&lt;'Contas a Receber'!$F424,'Contas a Receber'!$E424/'Contas a Receber'!$F424,"")))</f>
        <v>#N/A</v>
      </c>
    </row>
    <row r="425" spans="2:14">
      <c r="B425" s="17">
        <f>'Contas a Receber'!C425</f>
        <v>0</v>
      </c>
      <c r="C425" s="17" t="e">
        <f>IF(VLOOKUP($B425,'Contas a Receber'!$C425:$F425,2,FALSE)=C$2,'Contas a Receber'!$E425/'Contas a Receber'!$F425,"")</f>
        <v>#N/A</v>
      </c>
      <c r="D425" s="17" t="e">
        <f>IF(VLOOKUP($B425,'Contas a Receber'!$C425:$G425,5,FALSE)&gt;D$1,"",IF(VLOOKUP($B425,'Contas a Receber'!$C425:$G425,5,FALSE)=D$1,'Contas a Receber'!$E425/'Contas a Receber'!$F425,IF(COUNT($C425:C425)&lt;'Contas a Receber'!$F425,'Contas a Receber'!$E425/'Contas a Receber'!$F425,"")))</f>
        <v>#N/A</v>
      </c>
      <c r="E425" s="17" t="e">
        <f>IF(VLOOKUP($B425,'Contas a Receber'!$C425:$G425,5,FALSE)&gt;E$1,"",IF(VLOOKUP($B425,'Contas a Receber'!$C425:$G425,5,FALSE)=E$1,'Contas a Receber'!$E425/'Contas a Receber'!$F425,IF(COUNT($C425:D425)&lt;'Contas a Receber'!$F425,'Contas a Receber'!$E425/'Contas a Receber'!$F425,"")))</f>
        <v>#N/A</v>
      </c>
      <c r="F425" s="17" t="e">
        <f>IF(VLOOKUP($B425,'Contas a Receber'!$C425:$G425,5,FALSE)&gt;F$1,"",IF(VLOOKUP($B425,'Contas a Receber'!$C425:$G425,5,FALSE)=F$1,'Contas a Receber'!$E425/'Contas a Receber'!$F425,IF(COUNT($C425:E425)&lt;'Contas a Receber'!$F425,'Contas a Receber'!$E425/'Contas a Receber'!$F425,"")))</f>
        <v>#N/A</v>
      </c>
      <c r="G425" s="17" t="e">
        <f>IF(VLOOKUP($B425,'Contas a Receber'!$C425:$G425,5,FALSE)&gt;G$1,"",IF(VLOOKUP($B425,'Contas a Receber'!$C425:$G425,5,FALSE)=G$1,'Contas a Receber'!$E425/'Contas a Receber'!$F425,IF(COUNT($C425:F425)&lt;'Contas a Receber'!$F425,'Contas a Receber'!$E425/'Contas a Receber'!$F425,"")))</f>
        <v>#N/A</v>
      </c>
      <c r="H425" s="17" t="e">
        <f>IF(VLOOKUP($B425,'Contas a Receber'!$C425:$G425,5,FALSE)&gt;H$1,"",IF(VLOOKUP($B425,'Contas a Receber'!$C425:$G425,5,FALSE)=H$1,'Contas a Receber'!$E425/'Contas a Receber'!$F425,IF(COUNT($C425:G425)&lt;'Contas a Receber'!$F425,'Contas a Receber'!$E425/'Contas a Receber'!$F425,"")))</f>
        <v>#N/A</v>
      </c>
      <c r="I425" s="17" t="e">
        <f>IF(VLOOKUP($B425,'Contas a Receber'!$C425:$G425,5,FALSE)&gt;I$1,"",IF(VLOOKUP($B425,'Contas a Receber'!$C425:$G425,5,FALSE)=I$1,'Contas a Receber'!$E425/'Contas a Receber'!$F425,IF(COUNT($C425:H425)&lt;'Contas a Receber'!$F425,'Contas a Receber'!$E425/'Contas a Receber'!$F425,"")))</f>
        <v>#N/A</v>
      </c>
      <c r="J425" s="17" t="e">
        <f>IF(VLOOKUP($B425,'Contas a Receber'!$C425:$G425,5,FALSE)&gt;J$1,"",IF(VLOOKUP($B425,'Contas a Receber'!$C425:$G425,5,FALSE)=J$1,'Contas a Receber'!$E425/'Contas a Receber'!$F425,IF(COUNT($C425:I425)&lt;'Contas a Receber'!$F425,'Contas a Receber'!$E425/'Contas a Receber'!$F425,"")))</f>
        <v>#N/A</v>
      </c>
      <c r="K425" s="17" t="e">
        <f>IF(VLOOKUP($B425,'Contas a Receber'!$C425:$G425,5,FALSE)&gt;K$1,"",IF(VLOOKUP($B425,'Contas a Receber'!$C425:$G425,5,FALSE)=K$1,'Contas a Receber'!$E425/'Contas a Receber'!$F425,IF(COUNT($C425:J425)&lt;'Contas a Receber'!$F425,'Contas a Receber'!$E425/'Contas a Receber'!$F425,"")))</f>
        <v>#N/A</v>
      </c>
      <c r="L425" s="17" t="e">
        <f>IF(VLOOKUP($B425,'Contas a Receber'!$C425:$G425,5,FALSE)&gt;L$1,"",IF(VLOOKUP($B425,'Contas a Receber'!$C425:$G425,5,FALSE)=L$1,'Contas a Receber'!$E425/'Contas a Receber'!$F425,IF(COUNT($C425:K425)&lt;'Contas a Receber'!$F425,'Contas a Receber'!$E425/'Contas a Receber'!$F425,"")))</f>
        <v>#N/A</v>
      </c>
      <c r="M425" s="17" t="e">
        <f>IF(VLOOKUP($B425,'Contas a Receber'!$C425:$G425,5,FALSE)&gt;M$1,"",IF(VLOOKUP($B425,'Contas a Receber'!$C425:$G425,5,FALSE)=M$1,'Contas a Receber'!$E425/'Contas a Receber'!$F425,IF(COUNT($C425:L425)&lt;'Contas a Receber'!$F425,'Contas a Receber'!$E425/'Contas a Receber'!$F425,"")))</f>
        <v>#N/A</v>
      </c>
      <c r="N425" s="17" t="e">
        <f>IF(VLOOKUP($B425,'Contas a Receber'!$C425:$G425,5,FALSE)&gt;N$1,"",IF(VLOOKUP($B425,'Contas a Receber'!$C425:$G425,5,FALSE)=N$1,'Contas a Receber'!$E425/'Contas a Receber'!$F425,IF(COUNT($C425:M425)&lt;'Contas a Receber'!$F425,'Contas a Receber'!$E425/'Contas a Receber'!$F425,"")))</f>
        <v>#N/A</v>
      </c>
    </row>
    <row r="426" spans="2:14">
      <c r="B426" s="17">
        <f>'Contas a Receber'!C426</f>
        <v>0</v>
      </c>
      <c r="C426" s="17" t="e">
        <f>IF(VLOOKUP($B426,'Contas a Receber'!$C426:$F426,2,FALSE)=C$2,'Contas a Receber'!$E426/'Contas a Receber'!$F426,"")</f>
        <v>#N/A</v>
      </c>
      <c r="D426" s="17" t="e">
        <f>IF(VLOOKUP($B426,'Contas a Receber'!$C426:$G426,5,FALSE)&gt;D$1,"",IF(VLOOKUP($B426,'Contas a Receber'!$C426:$G426,5,FALSE)=D$1,'Contas a Receber'!$E426/'Contas a Receber'!$F426,IF(COUNT($C426:C426)&lt;'Contas a Receber'!$F426,'Contas a Receber'!$E426/'Contas a Receber'!$F426,"")))</f>
        <v>#N/A</v>
      </c>
      <c r="E426" s="17" t="e">
        <f>IF(VLOOKUP($B426,'Contas a Receber'!$C426:$G426,5,FALSE)&gt;E$1,"",IF(VLOOKUP($B426,'Contas a Receber'!$C426:$G426,5,FALSE)=E$1,'Contas a Receber'!$E426/'Contas a Receber'!$F426,IF(COUNT($C426:D426)&lt;'Contas a Receber'!$F426,'Contas a Receber'!$E426/'Contas a Receber'!$F426,"")))</f>
        <v>#N/A</v>
      </c>
      <c r="F426" s="17" t="e">
        <f>IF(VLOOKUP($B426,'Contas a Receber'!$C426:$G426,5,FALSE)&gt;F$1,"",IF(VLOOKUP($B426,'Contas a Receber'!$C426:$G426,5,FALSE)=F$1,'Contas a Receber'!$E426/'Contas a Receber'!$F426,IF(COUNT($C426:E426)&lt;'Contas a Receber'!$F426,'Contas a Receber'!$E426/'Contas a Receber'!$F426,"")))</f>
        <v>#N/A</v>
      </c>
      <c r="G426" s="17" t="e">
        <f>IF(VLOOKUP($B426,'Contas a Receber'!$C426:$G426,5,FALSE)&gt;G$1,"",IF(VLOOKUP($B426,'Contas a Receber'!$C426:$G426,5,FALSE)=G$1,'Contas a Receber'!$E426/'Contas a Receber'!$F426,IF(COUNT($C426:F426)&lt;'Contas a Receber'!$F426,'Contas a Receber'!$E426/'Contas a Receber'!$F426,"")))</f>
        <v>#N/A</v>
      </c>
      <c r="H426" s="17" t="e">
        <f>IF(VLOOKUP($B426,'Contas a Receber'!$C426:$G426,5,FALSE)&gt;H$1,"",IF(VLOOKUP($B426,'Contas a Receber'!$C426:$G426,5,FALSE)=H$1,'Contas a Receber'!$E426/'Contas a Receber'!$F426,IF(COUNT($C426:G426)&lt;'Contas a Receber'!$F426,'Contas a Receber'!$E426/'Contas a Receber'!$F426,"")))</f>
        <v>#N/A</v>
      </c>
      <c r="I426" s="17" t="e">
        <f>IF(VLOOKUP($B426,'Contas a Receber'!$C426:$G426,5,FALSE)&gt;I$1,"",IF(VLOOKUP($B426,'Contas a Receber'!$C426:$G426,5,FALSE)=I$1,'Contas a Receber'!$E426/'Contas a Receber'!$F426,IF(COUNT($C426:H426)&lt;'Contas a Receber'!$F426,'Contas a Receber'!$E426/'Contas a Receber'!$F426,"")))</f>
        <v>#N/A</v>
      </c>
      <c r="J426" s="17" t="e">
        <f>IF(VLOOKUP($B426,'Contas a Receber'!$C426:$G426,5,FALSE)&gt;J$1,"",IF(VLOOKUP($B426,'Contas a Receber'!$C426:$G426,5,FALSE)=J$1,'Contas a Receber'!$E426/'Contas a Receber'!$F426,IF(COUNT($C426:I426)&lt;'Contas a Receber'!$F426,'Contas a Receber'!$E426/'Contas a Receber'!$F426,"")))</f>
        <v>#N/A</v>
      </c>
      <c r="K426" s="17" t="e">
        <f>IF(VLOOKUP($B426,'Contas a Receber'!$C426:$G426,5,FALSE)&gt;K$1,"",IF(VLOOKUP($B426,'Contas a Receber'!$C426:$G426,5,FALSE)=K$1,'Contas a Receber'!$E426/'Contas a Receber'!$F426,IF(COUNT($C426:J426)&lt;'Contas a Receber'!$F426,'Contas a Receber'!$E426/'Contas a Receber'!$F426,"")))</f>
        <v>#N/A</v>
      </c>
      <c r="L426" s="17" t="e">
        <f>IF(VLOOKUP($B426,'Contas a Receber'!$C426:$G426,5,FALSE)&gt;L$1,"",IF(VLOOKUP($B426,'Contas a Receber'!$C426:$G426,5,FALSE)=L$1,'Contas a Receber'!$E426/'Contas a Receber'!$F426,IF(COUNT($C426:K426)&lt;'Contas a Receber'!$F426,'Contas a Receber'!$E426/'Contas a Receber'!$F426,"")))</f>
        <v>#N/A</v>
      </c>
      <c r="M426" s="17" t="e">
        <f>IF(VLOOKUP($B426,'Contas a Receber'!$C426:$G426,5,FALSE)&gt;M$1,"",IF(VLOOKUP($B426,'Contas a Receber'!$C426:$G426,5,FALSE)=M$1,'Contas a Receber'!$E426/'Contas a Receber'!$F426,IF(COUNT($C426:L426)&lt;'Contas a Receber'!$F426,'Contas a Receber'!$E426/'Contas a Receber'!$F426,"")))</f>
        <v>#N/A</v>
      </c>
      <c r="N426" s="17" t="e">
        <f>IF(VLOOKUP($B426,'Contas a Receber'!$C426:$G426,5,FALSE)&gt;N$1,"",IF(VLOOKUP($B426,'Contas a Receber'!$C426:$G426,5,FALSE)=N$1,'Contas a Receber'!$E426/'Contas a Receber'!$F426,IF(COUNT($C426:M426)&lt;'Contas a Receber'!$F426,'Contas a Receber'!$E426/'Contas a Receber'!$F426,"")))</f>
        <v>#N/A</v>
      </c>
    </row>
    <row r="427" spans="2:14">
      <c r="B427" s="17">
        <f>'Contas a Receber'!C427</f>
        <v>0</v>
      </c>
      <c r="C427" s="17" t="e">
        <f>IF(VLOOKUP($B427,'Contas a Receber'!$C427:$F427,2,FALSE)=C$2,'Contas a Receber'!$E427/'Contas a Receber'!$F427,"")</f>
        <v>#N/A</v>
      </c>
      <c r="D427" s="17" t="e">
        <f>IF(VLOOKUP($B427,'Contas a Receber'!$C427:$G427,5,FALSE)&gt;D$1,"",IF(VLOOKUP($B427,'Contas a Receber'!$C427:$G427,5,FALSE)=D$1,'Contas a Receber'!$E427/'Contas a Receber'!$F427,IF(COUNT($C427:C427)&lt;'Contas a Receber'!$F427,'Contas a Receber'!$E427/'Contas a Receber'!$F427,"")))</f>
        <v>#N/A</v>
      </c>
      <c r="E427" s="17" t="e">
        <f>IF(VLOOKUP($B427,'Contas a Receber'!$C427:$G427,5,FALSE)&gt;E$1,"",IF(VLOOKUP($B427,'Contas a Receber'!$C427:$G427,5,FALSE)=E$1,'Contas a Receber'!$E427/'Contas a Receber'!$F427,IF(COUNT($C427:D427)&lt;'Contas a Receber'!$F427,'Contas a Receber'!$E427/'Contas a Receber'!$F427,"")))</f>
        <v>#N/A</v>
      </c>
      <c r="F427" s="17" t="e">
        <f>IF(VLOOKUP($B427,'Contas a Receber'!$C427:$G427,5,FALSE)&gt;F$1,"",IF(VLOOKUP($B427,'Contas a Receber'!$C427:$G427,5,FALSE)=F$1,'Contas a Receber'!$E427/'Contas a Receber'!$F427,IF(COUNT($C427:E427)&lt;'Contas a Receber'!$F427,'Contas a Receber'!$E427/'Contas a Receber'!$F427,"")))</f>
        <v>#N/A</v>
      </c>
      <c r="G427" s="17" t="e">
        <f>IF(VLOOKUP($B427,'Contas a Receber'!$C427:$G427,5,FALSE)&gt;G$1,"",IF(VLOOKUP($B427,'Contas a Receber'!$C427:$G427,5,FALSE)=G$1,'Contas a Receber'!$E427/'Contas a Receber'!$F427,IF(COUNT($C427:F427)&lt;'Contas a Receber'!$F427,'Contas a Receber'!$E427/'Contas a Receber'!$F427,"")))</f>
        <v>#N/A</v>
      </c>
      <c r="H427" s="17" t="e">
        <f>IF(VLOOKUP($B427,'Contas a Receber'!$C427:$G427,5,FALSE)&gt;H$1,"",IF(VLOOKUP($B427,'Contas a Receber'!$C427:$G427,5,FALSE)=H$1,'Contas a Receber'!$E427/'Contas a Receber'!$F427,IF(COUNT($C427:G427)&lt;'Contas a Receber'!$F427,'Contas a Receber'!$E427/'Contas a Receber'!$F427,"")))</f>
        <v>#N/A</v>
      </c>
      <c r="I427" s="17" t="e">
        <f>IF(VLOOKUP($B427,'Contas a Receber'!$C427:$G427,5,FALSE)&gt;I$1,"",IF(VLOOKUP($B427,'Contas a Receber'!$C427:$G427,5,FALSE)=I$1,'Contas a Receber'!$E427/'Contas a Receber'!$F427,IF(COUNT($C427:H427)&lt;'Contas a Receber'!$F427,'Contas a Receber'!$E427/'Contas a Receber'!$F427,"")))</f>
        <v>#N/A</v>
      </c>
      <c r="J427" s="17" t="e">
        <f>IF(VLOOKUP($B427,'Contas a Receber'!$C427:$G427,5,FALSE)&gt;J$1,"",IF(VLOOKUP($B427,'Contas a Receber'!$C427:$G427,5,FALSE)=J$1,'Contas a Receber'!$E427/'Contas a Receber'!$F427,IF(COUNT($C427:I427)&lt;'Contas a Receber'!$F427,'Contas a Receber'!$E427/'Contas a Receber'!$F427,"")))</f>
        <v>#N/A</v>
      </c>
      <c r="K427" s="17" t="e">
        <f>IF(VLOOKUP($B427,'Contas a Receber'!$C427:$G427,5,FALSE)&gt;K$1,"",IF(VLOOKUP($B427,'Contas a Receber'!$C427:$G427,5,FALSE)=K$1,'Contas a Receber'!$E427/'Contas a Receber'!$F427,IF(COUNT($C427:J427)&lt;'Contas a Receber'!$F427,'Contas a Receber'!$E427/'Contas a Receber'!$F427,"")))</f>
        <v>#N/A</v>
      </c>
      <c r="L427" s="17" t="e">
        <f>IF(VLOOKUP($B427,'Contas a Receber'!$C427:$G427,5,FALSE)&gt;L$1,"",IF(VLOOKUP($B427,'Contas a Receber'!$C427:$G427,5,FALSE)=L$1,'Contas a Receber'!$E427/'Contas a Receber'!$F427,IF(COUNT($C427:K427)&lt;'Contas a Receber'!$F427,'Contas a Receber'!$E427/'Contas a Receber'!$F427,"")))</f>
        <v>#N/A</v>
      </c>
      <c r="M427" s="17" t="e">
        <f>IF(VLOOKUP($B427,'Contas a Receber'!$C427:$G427,5,FALSE)&gt;M$1,"",IF(VLOOKUP($B427,'Contas a Receber'!$C427:$G427,5,FALSE)=M$1,'Contas a Receber'!$E427/'Contas a Receber'!$F427,IF(COUNT($C427:L427)&lt;'Contas a Receber'!$F427,'Contas a Receber'!$E427/'Contas a Receber'!$F427,"")))</f>
        <v>#N/A</v>
      </c>
      <c r="N427" s="17" t="e">
        <f>IF(VLOOKUP($B427,'Contas a Receber'!$C427:$G427,5,FALSE)&gt;N$1,"",IF(VLOOKUP($B427,'Contas a Receber'!$C427:$G427,5,FALSE)=N$1,'Contas a Receber'!$E427/'Contas a Receber'!$F427,IF(COUNT($C427:M427)&lt;'Contas a Receber'!$F427,'Contas a Receber'!$E427/'Contas a Receber'!$F427,"")))</f>
        <v>#N/A</v>
      </c>
    </row>
    <row r="428" spans="2:14">
      <c r="B428" s="17">
        <f>'Contas a Receber'!C428</f>
        <v>0</v>
      </c>
      <c r="C428" s="17" t="e">
        <f>IF(VLOOKUP($B428,'Contas a Receber'!$C428:$F428,2,FALSE)=C$2,'Contas a Receber'!$E428/'Contas a Receber'!$F428,"")</f>
        <v>#N/A</v>
      </c>
      <c r="D428" s="17" t="e">
        <f>IF(VLOOKUP($B428,'Contas a Receber'!$C428:$G428,5,FALSE)&gt;D$1,"",IF(VLOOKUP($B428,'Contas a Receber'!$C428:$G428,5,FALSE)=D$1,'Contas a Receber'!$E428/'Contas a Receber'!$F428,IF(COUNT($C428:C428)&lt;'Contas a Receber'!$F428,'Contas a Receber'!$E428/'Contas a Receber'!$F428,"")))</f>
        <v>#N/A</v>
      </c>
      <c r="E428" s="17" t="e">
        <f>IF(VLOOKUP($B428,'Contas a Receber'!$C428:$G428,5,FALSE)&gt;E$1,"",IF(VLOOKUP($B428,'Contas a Receber'!$C428:$G428,5,FALSE)=E$1,'Contas a Receber'!$E428/'Contas a Receber'!$F428,IF(COUNT($C428:D428)&lt;'Contas a Receber'!$F428,'Contas a Receber'!$E428/'Contas a Receber'!$F428,"")))</f>
        <v>#N/A</v>
      </c>
      <c r="F428" s="17" t="e">
        <f>IF(VLOOKUP($B428,'Contas a Receber'!$C428:$G428,5,FALSE)&gt;F$1,"",IF(VLOOKUP($B428,'Contas a Receber'!$C428:$G428,5,FALSE)=F$1,'Contas a Receber'!$E428/'Contas a Receber'!$F428,IF(COUNT($C428:E428)&lt;'Contas a Receber'!$F428,'Contas a Receber'!$E428/'Contas a Receber'!$F428,"")))</f>
        <v>#N/A</v>
      </c>
      <c r="G428" s="17" t="e">
        <f>IF(VLOOKUP($B428,'Contas a Receber'!$C428:$G428,5,FALSE)&gt;G$1,"",IF(VLOOKUP($B428,'Contas a Receber'!$C428:$G428,5,FALSE)=G$1,'Contas a Receber'!$E428/'Contas a Receber'!$F428,IF(COUNT($C428:F428)&lt;'Contas a Receber'!$F428,'Contas a Receber'!$E428/'Contas a Receber'!$F428,"")))</f>
        <v>#N/A</v>
      </c>
      <c r="H428" s="17" t="e">
        <f>IF(VLOOKUP($B428,'Contas a Receber'!$C428:$G428,5,FALSE)&gt;H$1,"",IF(VLOOKUP($B428,'Contas a Receber'!$C428:$G428,5,FALSE)=H$1,'Contas a Receber'!$E428/'Contas a Receber'!$F428,IF(COUNT($C428:G428)&lt;'Contas a Receber'!$F428,'Contas a Receber'!$E428/'Contas a Receber'!$F428,"")))</f>
        <v>#N/A</v>
      </c>
      <c r="I428" s="17" t="e">
        <f>IF(VLOOKUP($B428,'Contas a Receber'!$C428:$G428,5,FALSE)&gt;I$1,"",IF(VLOOKUP($B428,'Contas a Receber'!$C428:$G428,5,FALSE)=I$1,'Contas a Receber'!$E428/'Contas a Receber'!$F428,IF(COUNT($C428:H428)&lt;'Contas a Receber'!$F428,'Contas a Receber'!$E428/'Contas a Receber'!$F428,"")))</f>
        <v>#N/A</v>
      </c>
      <c r="J428" s="17" t="e">
        <f>IF(VLOOKUP($B428,'Contas a Receber'!$C428:$G428,5,FALSE)&gt;J$1,"",IF(VLOOKUP($B428,'Contas a Receber'!$C428:$G428,5,FALSE)=J$1,'Contas a Receber'!$E428/'Contas a Receber'!$F428,IF(COUNT($C428:I428)&lt;'Contas a Receber'!$F428,'Contas a Receber'!$E428/'Contas a Receber'!$F428,"")))</f>
        <v>#N/A</v>
      </c>
      <c r="K428" s="17" t="e">
        <f>IF(VLOOKUP($B428,'Contas a Receber'!$C428:$G428,5,FALSE)&gt;K$1,"",IF(VLOOKUP($B428,'Contas a Receber'!$C428:$G428,5,FALSE)=K$1,'Contas a Receber'!$E428/'Contas a Receber'!$F428,IF(COUNT($C428:J428)&lt;'Contas a Receber'!$F428,'Contas a Receber'!$E428/'Contas a Receber'!$F428,"")))</f>
        <v>#N/A</v>
      </c>
      <c r="L428" s="17" t="e">
        <f>IF(VLOOKUP($B428,'Contas a Receber'!$C428:$G428,5,FALSE)&gt;L$1,"",IF(VLOOKUP($B428,'Contas a Receber'!$C428:$G428,5,FALSE)=L$1,'Contas a Receber'!$E428/'Contas a Receber'!$F428,IF(COUNT($C428:K428)&lt;'Contas a Receber'!$F428,'Contas a Receber'!$E428/'Contas a Receber'!$F428,"")))</f>
        <v>#N/A</v>
      </c>
      <c r="M428" s="17" t="e">
        <f>IF(VLOOKUP($B428,'Contas a Receber'!$C428:$G428,5,FALSE)&gt;M$1,"",IF(VLOOKUP($B428,'Contas a Receber'!$C428:$G428,5,FALSE)=M$1,'Contas a Receber'!$E428/'Contas a Receber'!$F428,IF(COUNT($C428:L428)&lt;'Contas a Receber'!$F428,'Contas a Receber'!$E428/'Contas a Receber'!$F428,"")))</f>
        <v>#N/A</v>
      </c>
      <c r="N428" s="17" t="e">
        <f>IF(VLOOKUP($B428,'Contas a Receber'!$C428:$G428,5,FALSE)&gt;N$1,"",IF(VLOOKUP($B428,'Contas a Receber'!$C428:$G428,5,FALSE)=N$1,'Contas a Receber'!$E428/'Contas a Receber'!$F428,IF(COUNT($C428:M428)&lt;'Contas a Receber'!$F428,'Contas a Receber'!$E428/'Contas a Receber'!$F428,"")))</f>
        <v>#N/A</v>
      </c>
    </row>
    <row r="429" spans="2:14">
      <c r="B429" s="17">
        <f>'Contas a Receber'!C429</f>
        <v>0</v>
      </c>
      <c r="C429" s="17" t="e">
        <f>IF(VLOOKUP($B429,'Contas a Receber'!$C429:$F429,2,FALSE)=C$2,'Contas a Receber'!$E429/'Contas a Receber'!$F429,"")</f>
        <v>#N/A</v>
      </c>
      <c r="D429" s="17" t="e">
        <f>IF(VLOOKUP($B429,'Contas a Receber'!$C429:$G429,5,FALSE)&gt;D$1,"",IF(VLOOKUP($B429,'Contas a Receber'!$C429:$G429,5,FALSE)=D$1,'Contas a Receber'!$E429/'Contas a Receber'!$F429,IF(COUNT($C429:C429)&lt;'Contas a Receber'!$F429,'Contas a Receber'!$E429/'Contas a Receber'!$F429,"")))</f>
        <v>#N/A</v>
      </c>
      <c r="E429" s="17" t="e">
        <f>IF(VLOOKUP($B429,'Contas a Receber'!$C429:$G429,5,FALSE)&gt;E$1,"",IF(VLOOKUP($B429,'Contas a Receber'!$C429:$G429,5,FALSE)=E$1,'Contas a Receber'!$E429/'Contas a Receber'!$F429,IF(COUNT($C429:D429)&lt;'Contas a Receber'!$F429,'Contas a Receber'!$E429/'Contas a Receber'!$F429,"")))</f>
        <v>#N/A</v>
      </c>
      <c r="F429" s="17" t="e">
        <f>IF(VLOOKUP($B429,'Contas a Receber'!$C429:$G429,5,FALSE)&gt;F$1,"",IF(VLOOKUP($B429,'Contas a Receber'!$C429:$G429,5,FALSE)=F$1,'Contas a Receber'!$E429/'Contas a Receber'!$F429,IF(COUNT($C429:E429)&lt;'Contas a Receber'!$F429,'Contas a Receber'!$E429/'Contas a Receber'!$F429,"")))</f>
        <v>#N/A</v>
      </c>
      <c r="G429" s="17" t="e">
        <f>IF(VLOOKUP($B429,'Contas a Receber'!$C429:$G429,5,FALSE)&gt;G$1,"",IF(VLOOKUP($B429,'Contas a Receber'!$C429:$G429,5,FALSE)=G$1,'Contas a Receber'!$E429/'Contas a Receber'!$F429,IF(COUNT($C429:F429)&lt;'Contas a Receber'!$F429,'Contas a Receber'!$E429/'Contas a Receber'!$F429,"")))</f>
        <v>#N/A</v>
      </c>
      <c r="H429" s="17" t="e">
        <f>IF(VLOOKUP($B429,'Contas a Receber'!$C429:$G429,5,FALSE)&gt;H$1,"",IF(VLOOKUP($B429,'Contas a Receber'!$C429:$G429,5,FALSE)=H$1,'Contas a Receber'!$E429/'Contas a Receber'!$F429,IF(COUNT($C429:G429)&lt;'Contas a Receber'!$F429,'Contas a Receber'!$E429/'Contas a Receber'!$F429,"")))</f>
        <v>#N/A</v>
      </c>
      <c r="I429" s="17" t="e">
        <f>IF(VLOOKUP($B429,'Contas a Receber'!$C429:$G429,5,FALSE)&gt;I$1,"",IF(VLOOKUP($B429,'Contas a Receber'!$C429:$G429,5,FALSE)=I$1,'Contas a Receber'!$E429/'Contas a Receber'!$F429,IF(COUNT($C429:H429)&lt;'Contas a Receber'!$F429,'Contas a Receber'!$E429/'Contas a Receber'!$F429,"")))</f>
        <v>#N/A</v>
      </c>
      <c r="J429" s="17" t="e">
        <f>IF(VLOOKUP($B429,'Contas a Receber'!$C429:$G429,5,FALSE)&gt;J$1,"",IF(VLOOKUP($B429,'Contas a Receber'!$C429:$G429,5,FALSE)=J$1,'Contas a Receber'!$E429/'Contas a Receber'!$F429,IF(COUNT($C429:I429)&lt;'Contas a Receber'!$F429,'Contas a Receber'!$E429/'Contas a Receber'!$F429,"")))</f>
        <v>#N/A</v>
      </c>
      <c r="K429" s="17" t="e">
        <f>IF(VLOOKUP($B429,'Contas a Receber'!$C429:$G429,5,FALSE)&gt;K$1,"",IF(VLOOKUP($B429,'Contas a Receber'!$C429:$G429,5,FALSE)=K$1,'Contas a Receber'!$E429/'Contas a Receber'!$F429,IF(COUNT($C429:J429)&lt;'Contas a Receber'!$F429,'Contas a Receber'!$E429/'Contas a Receber'!$F429,"")))</f>
        <v>#N/A</v>
      </c>
      <c r="L429" s="17" t="e">
        <f>IF(VLOOKUP($B429,'Contas a Receber'!$C429:$G429,5,FALSE)&gt;L$1,"",IF(VLOOKUP($B429,'Contas a Receber'!$C429:$G429,5,FALSE)=L$1,'Contas a Receber'!$E429/'Contas a Receber'!$F429,IF(COUNT($C429:K429)&lt;'Contas a Receber'!$F429,'Contas a Receber'!$E429/'Contas a Receber'!$F429,"")))</f>
        <v>#N/A</v>
      </c>
      <c r="M429" s="17" t="e">
        <f>IF(VLOOKUP($B429,'Contas a Receber'!$C429:$G429,5,FALSE)&gt;M$1,"",IF(VLOOKUP($B429,'Contas a Receber'!$C429:$G429,5,FALSE)=M$1,'Contas a Receber'!$E429/'Contas a Receber'!$F429,IF(COUNT($C429:L429)&lt;'Contas a Receber'!$F429,'Contas a Receber'!$E429/'Contas a Receber'!$F429,"")))</f>
        <v>#N/A</v>
      </c>
      <c r="N429" s="17" t="e">
        <f>IF(VLOOKUP($B429,'Contas a Receber'!$C429:$G429,5,FALSE)&gt;N$1,"",IF(VLOOKUP($B429,'Contas a Receber'!$C429:$G429,5,FALSE)=N$1,'Contas a Receber'!$E429/'Contas a Receber'!$F429,IF(COUNT($C429:M429)&lt;'Contas a Receber'!$F429,'Contas a Receber'!$E429/'Contas a Receber'!$F429,"")))</f>
        <v>#N/A</v>
      </c>
    </row>
    <row r="430" spans="2:14">
      <c r="B430" s="17">
        <f>'Contas a Receber'!C430</f>
        <v>0</v>
      </c>
      <c r="C430" s="17" t="e">
        <f>IF(VLOOKUP($B430,'Contas a Receber'!$C430:$F430,2,FALSE)=C$2,'Contas a Receber'!$E430/'Contas a Receber'!$F430,"")</f>
        <v>#N/A</v>
      </c>
      <c r="D430" s="17" t="e">
        <f>IF(VLOOKUP($B430,'Contas a Receber'!$C430:$G430,5,FALSE)&gt;D$1,"",IF(VLOOKUP($B430,'Contas a Receber'!$C430:$G430,5,FALSE)=D$1,'Contas a Receber'!$E430/'Contas a Receber'!$F430,IF(COUNT($C430:C430)&lt;'Contas a Receber'!$F430,'Contas a Receber'!$E430/'Contas a Receber'!$F430,"")))</f>
        <v>#N/A</v>
      </c>
      <c r="E430" s="17" t="e">
        <f>IF(VLOOKUP($B430,'Contas a Receber'!$C430:$G430,5,FALSE)&gt;E$1,"",IF(VLOOKUP($B430,'Contas a Receber'!$C430:$G430,5,FALSE)=E$1,'Contas a Receber'!$E430/'Contas a Receber'!$F430,IF(COUNT($C430:D430)&lt;'Contas a Receber'!$F430,'Contas a Receber'!$E430/'Contas a Receber'!$F430,"")))</f>
        <v>#N/A</v>
      </c>
      <c r="F430" s="17" t="e">
        <f>IF(VLOOKUP($B430,'Contas a Receber'!$C430:$G430,5,FALSE)&gt;F$1,"",IF(VLOOKUP($B430,'Contas a Receber'!$C430:$G430,5,FALSE)=F$1,'Contas a Receber'!$E430/'Contas a Receber'!$F430,IF(COUNT($C430:E430)&lt;'Contas a Receber'!$F430,'Contas a Receber'!$E430/'Contas a Receber'!$F430,"")))</f>
        <v>#N/A</v>
      </c>
      <c r="G430" s="17" t="e">
        <f>IF(VLOOKUP($B430,'Contas a Receber'!$C430:$G430,5,FALSE)&gt;G$1,"",IF(VLOOKUP($B430,'Contas a Receber'!$C430:$G430,5,FALSE)=G$1,'Contas a Receber'!$E430/'Contas a Receber'!$F430,IF(COUNT($C430:F430)&lt;'Contas a Receber'!$F430,'Contas a Receber'!$E430/'Contas a Receber'!$F430,"")))</f>
        <v>#N/A</v>
      </c>
      <c r="H430" s="17" t="e">
        <f>IF(VLOOKUP($B430,'Contas a Receber'!$C430:$G430,5,FALSE)&gt;H$1,"",IF(VLOOKUP($B430,'Contas a Receber'!$C430:$G430,5,FALSE)=H$1,'Contas a Receber'!$E430/'Contas a Receber'!$F430,IF(COUNT($C430:G430)&lt;'Contas a Receber'!$F430,'Contas a Receber'!$E430/'Contas a Receber'!$F430,"")))</f>
        <v>#N/A</v>
      </c>
      <c r="I430" s="17" t="e">
        <f>IF(VLOOKUP($B430,'Contas a Receber'!$C430:$G430,5,FALSE)&gt;I$1,"",IF(VLOOKUP($B430,'Contas a Receber'!$C430:$G430,5,FALSE)=I$1,'Contas a Receber'!$E430/'Contas a Receber'!$F430,IF(COUNT($C430:H430)&lt;'Contas a Receber'!$F430,'Contas a Receber'!$E430/'Contas a Receber'!$F430,"")))</f>
        <v>#N/A</v>
      </c>
      <c r="J430" s="17" t="e">
        <f>IF(VLOOKUP($B430,'Contas a Receber'!$C430:$G430,5,FALSE)&gt;J$1,"",IF(VLOOKUP($B430,'Contas a Receber'!$C430:$G430,5,FALSE)=J$1,'Contas a Receber'!$E430/'Contas a Receber'!$F430,IF(COUNT($C430:I430)&lt;'Contas a Receber'!$F430,'Contas a Receber'!$E430/'Contas a Receber'!$F430,"")))</f>
        <v>#N/A</v>
      </c>
      <c r="K430" s="17" t="e">
        <f>IF(VLOOKUP($B430,'Contas a Receber'!$C430:$G430,5,FALSE)&gt;K$1,"",IF(VLOOKUP($B430,'Contas a Receber'!$C430:$G430,5,FALSE)=K$1,'Contas a Receber'!$E430/'Contas a Receber'!$F430,IF(COUNT($C430:J430)&lt;'Contas a Receber'!$F430,'Contas a Receber'!$E430/'Contas a Receber'!$F430,"")))</f>
        <v>#N/A</v>
      </c>
      <c r="L430" s="17" t="e">
        <f>IF(VLOOKUP($B430,'Contas a Receber'!$C430:$G430,5,FALSE)&gt;L$1,"",IF(VLOOKUP($B430,'Contas a Receber'!$C430:$G430,5,FALSE)=L$1,'Contas a Receber'!$E430/'Contas a Receber'!$F430,IF(COUNT($C430:K430)&lt;'Contas a Receber'!$F430,'Contas a Receber'!$E430/'Contas a Receber'!$F430,"")))</f>
        <v>#N/A</v>
      </c>
      <c r="M430" s="17" t="e">
        <f>IF(VLOOKUP($B430,'Contas a Receber'!$C430:$G430,5,FALSE)&gt;M$1,"",IF(VLOOKUP($B430,'Contas a Receber'!$C430:$G430,5,FALSE)=M$1,'Contas a Receber'!$E430/'Contas a Receber'!$F430,IF(COUNT($C430:L430)&lt;'Contas a Receber'!$F430,'Contas a Receber'!$E430/'Contas a Receber'!$F430,"")))</f>
        <v>#N/A</v>
      </c>
      <c r="N430" s="17" t="e">
        <f>IF(VLOOKUP($B430,'Contas a Receber'!$C430:$G430,5,FALSE)&gt;N$1,"",IF(VLOOKUP($B430,'Contas a Receber'!$C430:$G430,5,FALSE)=N$1,'Contas a Receber'!$E430/'Contas a Receber'!$F430,IF(COUNT($C430:M430)&lt;'Contas a Receber'!$F430,'Contas a Receber'!$E430/'Contas a Receber'!$F430,"")))</f>
        <v>#N/A</v>
      </c>
    </row>
    <row r="431" spans="2:14">
      <c r="B431" s="17">
        <f>'Contas a Receber'!C431</f>
        <v>0</v>
      </c>
      <c r="C431" s="17" t="e">
        <f>IF(VLOOKUP($B431,'Contas a Receber'!$C431:$F431,2,FALSE)=C$2,'Contas a Receber'!$E431/'Contas a Receber'!$F431,"")</f>
        <v>#N/A</v>
      </c>
      <c r="D431" s="17" t="e">
        <f>IF(VLOOKUP($B431,'Contas a Receber'!$C431:$G431,5,FALSE)&gt;D$1,"",IF(VLOOKUP($B431,'Contas a Receber'!$C431:$G431,5,FALSE)=D$1,'Contas a Receber'!$E431/'Contas a Receber'!$F431,IF(COUNT($C431:C431)&lt;'Contas a Receber'!$F431,'Contas a Receber'!$E431/'Contas a Receber'!$F431,"")))</f>
        <v>#N/A</v>
      </c>
      <c r="E431" s="17" t="e">
        <f>IF(VLOOKUP($B431,'Contas a Receber'!$C431:$G431,5,FALSE)&gt;E$1,"",IF(VLOOKUP($B431,'Contas a Receber'!$C431:$G431,5,FALSE)=E$1,'Contas a Receber'!$E431/'Contas a Receber'!$F431,IF(COUNT($C431:D431)&lt;'Contas a Receber'!$F431,'Contas a Receber'!$E431/'Contas a Receber'!$F431,"")))</f>
        <v>#N/A</v>
      </c>
      <c r="F431" s="17" t="e">
        <f>IF(VLOOKUP($B431,'Contas a Receber'!$C431:$G431,5,FALSE)&gt;F$1,"",IF(VLOOKUP($B431,'Contas a Receber'!$C431:$G431,5,FALSE)=F$1,'Contas a Receber'!$E431/'Contas a Receber'!$F431,IF(COUNT($C431:E431)&lt;'Contas a Receber'!$F431,'Contas a Receber'!$E431/'Contas a Receber'!$F431,"")))</f>
        <v>#N/A</v>
      </c>
      <c r="G431" s="17" t="e">
        <f>IF(VLOOKUP($B431,'Contas a Receber'!$C431:$G431,5,FALSE)&gt;G$1,"",IF(VLOOKUP($B431,'Contas a Receber'!$C431:$G431,5,FALSE)=G$1,'Contas a Receber'!$E431/'Contas a Receber'!$F431,IF(COUNT($C431:F431)&lt;'Contas a Receber'!$F431,'Contas a Receber'!$E431/'Contas a Receber'!$F431,"")))</f>
        <v>#N/A</v>
      </c>
      <c r="H431" s="17" t="e">
        <f>IF(VLOOKUP($B431,'Contas a Receber'!$C431:$G431,5,FALSE)&gt;H$1,"",IF(VLOOKUP($B431,'Contas a Receber'!$C431:$G431,5,FALSE)=H$1,'Contas a Receber'!$E431/'Contas a Receber'!$F431,IF(COUNT($C431:G431)&lt;'Contas a Receber'!$F431,'Contas a Receber'!$E431/'Contas a Receber'!$F431,"")))</f>
        <v>#N/A</v>
      </c>
      <c r="I431" s="17" t="e">
        <f>IF(VLOOKUP($B431,'Contas a Receber'!$C431:$G431,5,FALSE)&gt;I$1,"",IF(VLOOKUP($B431,'Contas a Receber'!$C431:$G431,5,FALSE)=I$1,'Contas a Receber'!$E431/'Contas a Receber'!$F431,IF(COUNT($C431:H431)&lt;'Contas a Receber'!$F431,'Contas a Receber'!$E431/'Contas a Receber'!$F431,"")))</f>
        <v>#N/A</v>
      </c>
      <c r="J431" s="17" t="e">
        <f>IF(VLOOKUP($B431,'Contas a Receber'!$C431:$G431,5,FALSE)&gt;J$1,"",IF(VLOOKUP($B431,'Contas a Receber'!$C431:$G431,5,FALSE)=J$1,'Contas a Receber'!$E431/'Contas a Receber'!$F431,IF(COUNT($C431:I431)&lt;'Contas a Receber'!$F431,'Contas a Receber'!$E431/'Contas a Receber'!$F431,"")))</f>
        <v>#N/A</v>
      </c>
      <c r="K431" s="17" t="e">
        <f>IF(VLOOKUP($B431,'Contas a Receber'!$C431:$G431,5,FALSE)&gt;K$1,"",IF(VLOOKUP($B431,'Contas a Receber'!$C431:$G431,5,FALSE)=K$1,'Contas a Receber'!$E431/'Contas a Receber'!$F431,IF(COUNT($C431:J431)&lt;'Contas a Receber'!$F431,'Contas a Receber'!$E431/'Contas a Receber'!$F431,"")))</f>
        <v>#N/A</v>
      </c>
      <c r="L431" s="17" t="e">
        <f>IF(VLOOKUP($B431,'Contas a Receber'!$C431:$G431,5,FALSE)&gt;L$1,"",IF(VLOOKUP($B431,'Contas a Receber'!$C431:$G431,5,FALSE)=L$1,'Contas a Receber'!$E431/'Contas a Receber'!$F431,IF(COUNT($C431:K431)&lt;'Contas a Receber'!$F431,'Contas a Receber'!$E431/'Contas a Receber'!$F431,"")))</f>
        <v>#N/A</v>
      </c>
      <c r="M431" s="17" t="e">
        <f>IF(VLOOKUP($B431,'Contas a Receber'!$C431:$G431,5,FALSE)&gt;M$1,"",IF(VLOOKUP($B431,'Contas a Receber'!$C431:$G431,5,FALSE)=M$1,'Contas a Receber'!$E431/'Contas a Receber'!$F431,IF(COUNT($C431:L431)&lt;'Contas a Receber'!$F431,'Contas a Receber'!$E431/'Contas a Receber'!$F431,"")))</f>
        <v>#N/A</v>
      </c>
      <c r="N431" s="17" t="e">
        <f>IF(VLOOKUP($B431,'Contas a Receber'!$C431:$G431,5,FALSE)&gt;N$1,"",IF(VLOOKUP($B431,'Contas a Receber'!$C431:$G431,5,FALSE)=N$1,'Contas a Receber'!$E431/'Contas a Receber'!$F431,IF(COUNT($C431:M431)&lt;'Contas a Receber'!$F431,'Contas a Receber'!$E431/'Contas a Receber'!$F431,"")))</f>
        <v>#N/A</v>
      </c>
    </row>
    <row r="432" spans="2:14">
      <c r="B432" s="17">
        <f>'Contas a Receber'!C432</f>
        <v>0</v>
      </c>
      <c r="C432" s="17" t="e">
        <f>IF(VLOOKUP($B432,'Contas a Receber'!$C432:$F432,2,FALSE)=C$2,'Contas a Receber'!$E432/'Contas a Receber'!$F432,"")</f>
        <v>#N/A</v>
      </c>
      <c r="D432" s="17" t="e">
        <f>IF(VLOOKUP($B432,'Contas a Receber'!$C432:$G432,5,FALSE)&gt;D$1,"",IF(VLOOKUP($B432,'Contas a Receber'!$C432:$G432,5,FALSE)=D$1,'Contas a Receber'!$E432/'Contas a Receber'!$F432,IF(COUNT($C432:C432)&lt;'Contas a Receber'!$F432,'Contas a Receber'!$E432/'Contas a Receber'!$F432,"")))</f>
        <v>#N/A</v>
      </c>
      <c r="E432" s="17" t="e">
        <f>IF(VLOOKUP($B432,'Contas a Receber'!$C432:$G432,5,FALSE)&gt;E$1,"",IF(VLOOKUP($B432,'Contas a Receber'!$C432:$G432,5,FALSE)=E$1,'Contas a Receber'!$E432/'Contas a Receber'!$F432,IF(COUNT($C432:D432)&lt;'Contas a Receber'!$F432,'Contas a Receber'!$E432/'Contas a Receber'!$F432,"")))</f>
        <v>#N/A</v>
      </c>
      <c r="F432" s="17" t="e">
        <f>IF(VLOOKUP($B432,'Contas a Receber'!$C432:$G432,5,FALSE)&gt;F$1,"",IF(VLOOKUP($B432,'Contas a Receber'!$C432:$G432,5,FALSE)=F$1,'Contas a Receber'!$E432/'Contas a Receber'!$F432,IF(COUNT($C432:E432)&lt;'Contas a Receber'!$F432,'Contas a Receber'!$E432/'Contas a Receber'!$F432,"")))</f>
        <v>#N/A</v>
      </c>
      <c r="G432" s="17" t="e">
        <f>IF(VLOOKUP($B432,'Contas a Receber'!$C432:$G432,5,FALSE)&gt;G$1,"",IF(VLOOKUP($B432,'Contas a Receber'!$C432:$G432,5,FALSE)=G$1,'Contas a Receber'!$E432/'Contas a Receber'!$F432,IF(COUNT($C432:F432)&lt;'Contas a Receber'!$F432,'Contas a Receber'!$E432/'Contas a Receber'!$F432,"")))</f>
        <v>#N/A</v>
      </c>
      <c r="H432" s="17" t="e">
        <f>IF(VLOOKUP($B432,'Contas a Receber'!$C432:$G432,5,FALSE)&gt;H$1,"",IF(VLOOKUP($B432,'Contas a Receber'!$C432:$G432,5,FALSE)=H$1,'Contas a Receber'!$E432/'Contas a Receber'!$F432,IF(COUNT($C432:G432)&lt;'Contas a Receber'!$F432,'Contas a Receber'!$E432/'Contas a Receber'!$F432,"")))</f>
        <v>#N/A</v>
      </c>
      <c r="I432" s="17" t="e">
        <f>IF(VLOOKUP($B432,'Contas a Receber'!$C432:$G432,5,FALSE)&gt;I$1,"",IF(VLOOKUP($B432,'Contas a Receber'!$C432:$G432,5,FALSE)=I$1,'Contas a Receber'!$E432/'Contas a Receber'!$F432,IF(COUNT($C432:H432)&lt;'Contas a Receber'!$F432,'Contas a Receber'!$E432/'Contas a Receber'!$F432,"")))</f>
        <v>#N/A</v>
      </c>
      <c r="J432" s="17" t="e">
        <f>IF(VLOOKUP($B432,'Contas a Receber'!$C432:$G432,5,FALSE)&gt;J$1,"",IF(VLOOKUP($B432,'Contas a Receber'!$C432:$G432,5,FALSE)=J$1,'Contas a Receber'!$E432/'Contas a Receber'!$F432,IF(COUNT($C432:I432)&lt;'Contas a Receber'!$F432,'Contas a Receber'!$E432/'Contas a Receber'!$F432,"")))</f>
        <v>#N/A</v>
      </c>
      <c r="K432" s="17" t="e">
        <f>IF(VLOOKUP($B432,'Contas a Receber'!$C432:$G432,5,FALSE)&gt;K$1,"",IF(VLOOKUP($B432,'Contas a Receber'!$C432:$G432,5,FALSE)=K$1,'Contas a Receber'!$E432/'Contas a Receber'!$F432,IF(COUNT($C432:J432)&lt;'Contas a Receber'!$F432,'Contas a Receber'!$E432/'Contas a Receber'!$F432,"")))</f>
        <v>#N/A</v>
      </c>
      <c r="L432" s="17" t="e">
        <f>IF(VLOOKUP($B432,'Contas a Receber'!$C432:$G432,5,FALSE)&gt;L$1,"",IF(VLOOKUP($B432,'Contas a Receber'!$C432:$G432,5,FALSE)=L$1,'Contas a Receber'!$E432/'Contas a Receber'!$F432,IF(COUNT($C432:K432)&lt;'Contas a Receber'!$F432,'Contas a Receber'!$E432/'Contas a Receber'!$F432,"")))</f>
        <v>#N/A</v>
      </c>
      <c r="M432" s="17" t="e">
        <f>IF(VLOOKUP($B432,'Contas a Receber'!$C432:$G432,5,FALSE)&gt;M$1,"",IF(VLOOKUP($B432,'Contas a Receber'!$C432:$G432,5,FALSE)=M$1,'Contas a Receber'!$E432/'Contas a Receber'!$F432,IF(COUNT($C432:L432)&lt;'Contas a Receber'!$F432,'Contas a Receber'!$E432/'Contas a Receber'!$F432,"")))</f>
        <v>#N/A</v>
      </c>
      <c r="N432" s="17" t="e">
        <f>IF(VLOOKUP($B432,'Contas a Receber'!$C432:$G432,5,FALSE)&gt;N$1,"",IF(VLOOKUP($B432,'Contas a Receber'!$C432:$G432,5,FALSE)=N$1,'Contas a Receber'!$E432/'Contas a Receber'!$F432,IF(COUNT($C432:M432)&lt;'Contas a Receber'!$F432,'Contas a Receber'!$E432/'Contas a Receber'!$F432,"")))</f>
        <v>#N/A</v>
      </c>
    </row>
    <row r="433" spans="2:14">
      <c r="B433" s="17">
        <f>'Contas a Receber'!C433</f>
        <v>0</v>
      </c>
      <c r="C433" s="17" t="e">
        <f>IF(VLOOKUP($B433,'Contas a Receber'!$C433:$F433,2,FALSE)=C$2,'Contas a Receber'!$E433/'Contas a Receber'!$F433,"")</f>
        <v>#N/A</v>
      </c>
      <c r="D433" s="17" t="e">
        <f>IF(VLOOKUP($B433,'Contas a Receber'!$C433:$G433,5,FALSE)&gt;D$1,"",IF(VLOOKUP($B433,'Contas a Receber'!$C433:$G433,5,FALSE)=D$1,'Contas a Receber'!$E433/'Contas a Receber'!$F433,IF(COUNT($C433:C433)&lt;'Contas a Receber'!$F433,'Contas a Receber'!$E433/'Contas a Receber'!$F433,"")))</f>
        <v>#N/A</v>
      </c>
      <c r="E433" s="17" t="e">
        <f>IF(VLOOKUP($B433,'Contas a Receber'!$C433:$G433,5,FALSE)&gt;E$1,"",IF(VLOOKUP($B433,'Contas a Receber'!$C433:$G433,5,FALSE)=E$1,'Contas a Receber'!$E433/'Contas a Receber'!$F433,IF(COUNT($C433:D433)&lt;'Contas a Receber'!$F433,'Contas a Receber'!$E433/'Contas a Receber'!$F433,"")))</f>
        <v>#N/A</v>
      </c>
      <c r="F433" s="17" t="e">
        <f>IF(VLOOKUP($B433,'Contas a Receber'!$C433:$G433,5,FALSE)&gt;F$1,"",IF(VLOOKUP($B433,'Contas a Receber'!$C433:$G433,5,FALSE)=F$1,'Contas a Receber'!$E433/'Contas a Receber'!$F433,IF(COUNT($C433:E433)&lt;'Contas a Receber'!$F433,'Contas a Receber'!$E433/'Contas a Receber'!$F433,"")))</f>
        <v>#N/A</v>
      </c>
      <c r="G433" s="17" t="e">
        <f>IF(VLOOKUP($B433,'Contas a Receber'!$C433:$G433,5,FALSE)&gt;G$1,"",IF(VLOOKUP($B433,'Contas a Receber'!$C433:$G433,5,FALSE)=G$1,'Contas a Receber'!$E433/'Contas a Receber'!$F433,IF(COUNT($C433:F433)&lt;'Contas a Receber'!$F433,'Contas a Receber'!$E433/'Contas a Receber'!$F433,"")))</f>
        <v>#N/A</v>
      </c>
      <c r="H433" s="17" t="e">
        <f>IF(VLOOKUP($B433,'Contas a Receber'!$C433:$G433,5,FALSE)&gt;H$1,"",IF(VLOOKUP($B433,'Contas a Receber'!$C433:$G433,5,FALSE)=H$1,'Contas a Receber'!$E433/'Contas a Receber'!$F433,IF(COUNT($C433:G433)&lt;'Contas a Receber'!$F433,'Contas a Receber'!$E433/'Contas a Receber'!$F433,"")))</f>
        <v>#N/A</v>
      </c>
      <c r="I433" s="17" t="e">
        <f>IF(VLOOKUP($B433,'Contas a Receber'!$C433:$G433,5,FALSE)&gt;I$1,"",IF(VLOOKUP($B433,'Contas a Receber'!$C433:$G433,5,FALSE)=I$1,'Contas a Receber'!$E433/'Contas a Receber'!$F433,IF(COUNT($C433:H433)&lt;'Contas a Receber'!$F433,'Contas a Receber'!$E433/'Contas a Receber'!$F433,"")))</f>
        <v>#N/A</v>
      </c>
      <c r="J433" s="17" t="e">
        <f>IF(VLOOKUP($B433,'Contas a Receber'!$C433:$G433,5,FALSE)&gt;J$1,"",IF(VLOOKUP($B433,'Contas a Receber'!$C433:$G433,5,FALSE)=J$1,'Contas a Receber'!$E433/'Contas a Receber'!$F433,IF(COUNT($C433:I433)&lt;'Contas a Receber'!$F433,'Contas a Receber'!$E433/'Contas a Receber'!$F433,"")))</f>
        <v>#N/A</v>
      </c>
      <c r="K433" s="17" t="e">
        <f>IF(VLOOKUP($B433,'Contas a Receber'!$C433:$G433,5,FALSE)&gt;K$1,"",IF(VLOOKUP($B433,'Contas a Receber'!$C433:$G433,5,FALSE)=K$1,'Contas a Receber'!$E433/'Contas a Receber'!$F433,IF(COUNT($C433:J433)&lt;'Contas a Receber'!$F433,'Contas a Receber'!$E433/'Contas a Receber'!$F433,"")))</f>
        <v>#N/A</v>
      </c>
      <c r="L433" s="17" t="e">
        <f>IF(VLOOKUP($B433,'Contas a Receber'!$C433:$G433,5,FALSE)&gt;L$1,"",IF(VLOOKUP($B433,'Contas a Receber'!$C433:$G433,5,FALSE)=L$1,'Contas a Receber'!$E433/'Contas a Receber'!$F433,IF(COUNT($C433:K433)&lt;'Contas a Receber'!$F433,'Contas a Receber'!$E433/'Contas a Receber'!$F433,"")))</f>
        <v>#N/A</v>
      </c>
      <c r="M433" s="17" t="e">
        <f>IF(VLOOKUP($B433,'Contas a Receber'!$C433:$G433,5,FALSE)&gt;M$1,"",IF(VLOOKUP($B433,'Contas a Receber'!$C433:$G433,5,FALSE)=M$1,'Contas a Receber'!$E433/'Contas a Receber'!$F433,IF(COUNT($C433:L433)&lt;'Contas a Receber'!$F433,'Contas a Receber'!$E433/'Contas a Receber'!$F433,"")))</f>
        <v>#N/A</v>
      </c>
      <c r="N433" s="17" t="e">
        <f>IF(VLOOKUP($B433,'Contas a Receber'!$C433:$G433,5,FALSE)&gt;N$1,"",IF(VLOOKUP($B433,'Contas a Receber'!$C433:$G433,5,FALSE)=N$1,'Contas a Receber'!$E433/'Contas a Receber'!$F433,IF(COUNT($C433:M433)&lt;'Contas a Receber'!$F433,'Contas a Receber'!$E433/'Contas a Receber'!$F433,"")))</f>
        <v>#N/A</v>
      </c>
    </row>
    <row r="434" spans="2:14">
      <c r="B434" s="17">
        <f>'Contas a Receber'!C434</f>
        <v>0</v>
      </c>
      <c r="C434" s="17" t="e">
        <f>IF(VLOOKUP($B434,'Contas a Receber'!$C434:$F434,2,FALSE)=C$2,'Contas a Receber'!$E434/'Contas a Receber'!$F434,"")</f>
        <v>#N/A</v>
      </c>
      <c r="D434" s="17" t="e">
        <f>IF(VLOOKUP($B434,'Contas a Receber'!$C434:$G434,5,FALSE)&gt;D$1,"",IF(VLOOKUP($B434,'Contas a Receber'!$C434:$G434,5,FALSE)=D$1,'Contas a Receber'!$E434/'Contas a Receber'!$F434,IF(COUNT($C434:C434)&lt;'Contas a Receber'!$F434,'Contas a Receber'!$E434/'Contas a Receber'!$F434,"")))</f>
        <v>#N/A</v>
      </c>
      <c r="E434" s="17" t="e">
        <f>IF(VLOOKUP($B434,'Contas a Receber'!$C434:$G434,5,FALSE)&gt;E$1,"",IF(VLOOKUP($B434,'Contas a Receber'!$C434:$G434,5,FALSE)=E$1,'Contas a Receber'!$E434/'Contas a Receber'!$F434,IF(COUNT($C434:D434)&lt;'Contas a Receber'!$F434,'Contas a Receber'!$E434/'Contas a Receber'!$F434,"")))</f>
        <v>#N/A</v>
      </c>
      <c r="F434" s="17" t="e">
        <f>IF(VLOOKUP($B434,'Contas a Receber'!$C434:$G434,5,FALSE)&gt;F$1,"",IF(VLOOKUP($B434,'Contas a Receber'!$C434:$G434,5,FALSE)=F$1,'Contas a Receber'!$E434/'Contas a Receber'!$F434,IF(COUNT($C434:E434)&lt;'Contas a Receber'!$F434,'Contas a Receber'!$E434/'Contas a Receber'!$F434,"")))</f>
        <v>#N/A</v>
      </c>
      <c r="G434" s="17" t="e">
        <f>IF(VLOOKUP($B434,'Contas a Receber'!$C434:$G434,5,FALSE)&gt;G$1,"",IF(VLOOKUP($B434,'Contas a Receber'!$C434:$G434,5,FALSE)=G$1,'Contas a Receber'!$E434/'Contas a Receber'!$F434,IF(COUNT($C434:F434)&lt;'Contas a Receber'!$F434,'Contas a Receber'!$E434/'Contas a Receber'!$F434,"")))</f>
        <v>#N/A</v>
      </c>
      <c r="H434" s="17" t="e">
        <f>IF(VLOOKUP($B434,'Contas a Receber'!$C434:$G434,5,FALSE)&gt;H$1,"",IF(VLOOKUP($B434,'Contas a Receber'!$C434:$G434,5,FALSE)=H$1,'Contas a Receber'!$E434/'Contas a Receber'!$F434,IF(COUNT($C434:G434)&lt;'Contas a Receber'!$F434,'Contas a Receber'!$E434/'Contas a Receber'!$F434,"")))</f>
        <v>#N/A</v>
      </c>
      <c r="I434" s="17" t="e">
        <f>IF(VLOOKUP($B434,'Contas a Receber'!$C434:$G434,5,FALSE)&gt;I$1,"",IF(VLOOKUP($B434,'Contas a Receber'!$C434:$G434,5,FALSE)=I$1,'Contas a Receber'!$E434/'Contas a Receber'!$F434,IF(COUNT($C434:H434)&lt;'Contas a Receber'!$F434,'Contas a Receber'!$E434/'Contas a Receber'!$F434,"")))</f>
        <v>#N/A</v>
      </c>
      <c r="J434" s="17" t="e">
        <f>IF(VLOOKUP($B434,'Contas a Receber'!$C434:$G434,5,FALSE)&gt;J$1,"",IF(VLOOKUP($B434,'Contas a Receber'!$C434:$G434,5,FALSE)=J$1,'Contas a Receber'!$E434/'Contas a Receber'!$F434,IF(COUNT($C434:I434)&lt;'Contas a Receber'!$F434,'Contas a Receber'!$E434/'Contas a Receber'!$F434,"")))</f>
        <v>#N/A</v>
      </c>
      <c r="K434" s="17" t="e">
        <f>IF(VLOOKUP($B434,'Contas a Receber'!$C434:$G434,5,FALSE)&gt;K$1,"",IF(VLOOKUP($B434,'Contas a Receber'!$C434:$G434,5,FALSE)=K$1,'Contas a Receber'!$E434/'Contas a Receber'!$F434,IF(COUNT($C434:J434)&lt;'Contas a Receber'!$F434,'Contas a Receber'!$E434/'Contas a Receber'!$F434,"")))</f>
        <v>#N/A</v>
      </c>
      <c r="L434" s="17" t="e">
        <f>IF(VLOOKUP($B434,'Contas a Receber'!$C434:$G434,5,FALSE)&gt;L$1,"",IF(VLOOKUP($B434,'Contas a Receber'!$C434:$G434,5,FALSE)=L$1,'Contas a Receber'!$E434/'Contas a Receber'!$F434,IF(COUNT($C434:K434)&lt;'Contas a Receber'!$F434,'Contas a Receber'!$E434/'Contas a Receber'!$F434,"")))</f>
        <v>#N/A</v>
      </c>
      <c r="M434" s="17" t="e">
        <f>IF(VLOOKUP($B434,'Contas a Receber'!$C434:$G434,5,FALSE)&gt;M$1,"",IF(VLOOKUP($B434,'Contas a Receber'!$C434:$G434,5,FALSE)=M$1,'Contas a Receber'!$E434/'Contas a Receber'!$F434,IF(COUNT($C434:L434)&lt;'Contas a Receber'!$F434,'Contas a Receber'!$E434/'Contas a Receber'!$F434,"")))</f>
        <v>#N/A</v>
      </c>
      <c r="N434" s="17" t="e">
        <f>IF(VLOOKUP($B434,'Contas a Receber'!$C434:$G434,5,FALSE)&gt;N$1,"",IF(VLOOKUP($B434,'Contas a Receber'!$C434:$G434,5,FALSE)=N$1,'Contas a Receber'!$E434/'Contas a Receber'!$F434,IF(COUNT($C434:M434)&lt;'Contas a Receber'!$F434,'Contas a Receber'!$E434/'Contas a Receber'!$F434,"")))</f>
        <v>#N/A</v>
      </c>
    </row>
    <row r="435" spans="2:14">
      <c r="B435" s="17">
        <f>'Contas a Receber'!C435</f>
        <v>0</v>
      </c>
      <c r="C435" s="17" t="e">
        <f>IF(VLOOKUP($B435,'Contas a Receber'!$C435:$F435,2,FALSE)=C$2,'Contas a Receber'!$E435/'Contas a Receber'!$F435,"")</f>
        <v>#N/A</v>
      </c>
      <c r="D435" s="17" t="e">
        <f>IF(VLOOKUP($B435,'Contas a Receber'!$C435:$G435,5,FALSE)&gt;D$1,"",IF(VLOOKUP($B435,'Contas a Receber'!$C435:$G435,5,FALSE)=D$1,'Contas a Receber'!$E435/'Contas a Receber'!$F435,IF(COUNT($C435:C435)&lt;'Contas a Receber'!$F435,'Contas a Receber'!$E435/'Contas a Receber'!$F435,"")))</f>
        <v>#N/A</v>
      </c>
      <c r="E435" s="17" t="e">
        <f>IF(VLOOKUP($B435,'Contas a Receber'!$C435:$G435,5,FALSE)&gt;E$1,"",IF(VLOOKUP($B435,'Contas a Receber'!$C435:$G435,5,FALSE)=E$1,'Contas a Receber'!$E435/'Contas a Receber'!$F435,IF(COUNT($C435:D435)&lt;'Contas a Receber'!$F435,'Contas a Receber'!$E435/'Contas a Receber'!$F435,"")))</f>
        <v>#N/A</v>
      </c>
      <c r="F435" s="17" t="e">
        <f>IF(VLOOKUP($B435,'Contas a Receber'!$C435:$G435,5,FALSE)&gt;F$1,"",IF(VLOOKUP($B435,'Contas a Receber'!$C435:$G435,5,FALSE)=F$1,'Contas a Receber'!$E435/'Contas a Receber'!$F435,IF(COUNT($C435:E435)&lt;'Contas a Receber'!$F435,'Contas a Receber'!$E435/'Contas a Receber'!$F435,"")))</f>
        <v>#N/A</v>
      </c>
      <c r="G435" s="17" t="e">
        <f>IF(VLOOKUP($B435,'Contas a Receber'!$C435:$G435,5,FALSE)&gt;G$1,"",IF(VLOOKUP($B435,'Contas a Receber'!$C435:$G435,5,FALSE)=G$1,'Contas a Receber'!$E435/'Contas a Receber'!$F435,IF(COUNT($C435:F435)&lt;'Contas a Receber'!$F435,'Contas a Receber'!$E435/'Contas a Receber'!$F435,"")))</f>
        <v>#N/A</v>
      </c>
      <c r="H435" s="17" t="e">
        <f>IF(VLOOKUP($B435,'Contas a Receber'!$C435:$G435,5,FALSE)&gt;H$1,"",IF(VLOOKUP($B435,'Contas a Receber'!$C435:$G435,5,FALSE)=H$1,'Contas a Receber'!$E435/'Contas a Receber'!$F435,IF(COUNT($C435:G435)&lt;'Contas a Receber'!$F435,'Contas a Receber'!$E435/'Contas a Receber'!$F435,"")))</f>
        <v>#N/A</v>
      </c>
      <c r="I435" s="17" t="e">
        <f>IF(VLOOKUP($B435,'Contas a Receber'!$C435:$G435,5,FALSE)&gt;I$1,"",IF(VLOOKUP($B435,'Contas a Receber'!$C435:$G435,5,FALSE)=I$1,'Contas a Receber'!$E435/'Contas a Receber'!$F435,IF(COUNT($C435:H435)&lt;'Contas a Receber'!$F435,'Contas a Receber'!$E435/'Contas a Receber'!$F435,"")))</f>
        <v>#N/A</v>
      </c>
      <c r="J435" s="17" t="e">
        <f>IF(VLOOKUP($B435,'Contas a Receber'!$C435:$G435,5,FALSE)&gt;J$1,"",IF(VLOOKUP($B435,'Contas a Receber'!$C435:$G435,5,FALSE)=J$1,'Contas a Receber'!$E435/'Contas a Receber'!$F435,IF(COUNT($C435:I435)&lt;'Contas a Receber'!$F435,'Contas a Receber'!$E435/'Contas a Receber'!$F435,"")))</f>
        <v>#N/A</v>
      </c>
      <c r="K435" s="17" t="e">
        <f>IF(VLOOKUP($B435,'Contas a Receber'!$C435:$G435,5,FALSE)&gt;K$1,"",IF(VLOOKUP($B435,'Contas a Receber'!$C435:$G435,5,FALSE)=K$1,'Contas a Receber'!$E435/'Contas a Receber'!$F435,IF(COUNT($C435:J435)&lt;'Contas a Receber'!$F435,'Contas a Receber'!$E435/'Contas a Receber'!$F435,"")))</f>
        <v>#N/A</v>
      </c>
      <c r="L435" s="17" t="e">
        <f>IF(VLOOKUP($B435,'Contas a Receber'!$C435:$G435,5,FALSE)&gt;L$1,"",IF(VLOOKUP($B435,'Contas a Receber'!$C435:$G435,5,FALSE)=L$1,'Contas a Receber'!$E435/'Contas a Receber'!$F435,IF(COUNT($C435:K435)&lt;'Contas a Receber'!$F435,'Contas a Receber'!$E435/'Contas a Receber'!$F435,"")))</f>
        <v>#N/A</v>
      </c>
      <c r="M435" s="17" t="e">
        <f>IF(VLOOKUP($B435,'Contas a Receber'!$C435:$G435,5,FALSE)&gt;M$1,"",IF(VLOOKUP($B435,'Contas a Receber'!$C435:$G435,5,FALSE)=M$1,'Contas a Receber'!$E435/'Contas a Receber'!$F435,IF(COUNT($C435:L435)&lt;'Contas a Receber'!$F435,'Contas a Receber'!$E435/'Contas a Receber'!$F435,"")))</f>
        <v>#N/A</v>
      </c>
      <c r="N435" s="17" t="e">
        <f>IF(VLOOKUP($B435,'Contas a Receber'!$C435:$G435,5,FALSE)&gt;N$1,"",IF(VLOOKUP($B435,'Contas a Receber'!$C435:$G435,5,FALSE)=N$1,'Contas a Receber'!$E435/'Contas a Receber'!$F435,IF(COUNT($C435:M435)&lt;'Contas a Receber'!$F435,'Contas a Receber'!$E435/'Contas a Receber'!$F435,"")))</f>
        <v>#N/A</v>
      </c>
    </row>
    <row r="436" spans="2:14">
      <c r="B436" s="17">
        <f>'Contas a Receber'!C436</f>
        <v>0</v>
      </c>
      <c r="C436" s="17" t="e">
        <f>IF(VLOOKUP($B436,'Contas a Receber'!$C436:$F436,2,FALSE)=C$2,'Contas a Receber'!$E436/'Contas a Receber'!$F436,"")</f>
        <v>#N/A</v>
      </c>
      <c r="D436" s="17" t="e">
        <f>IF(VLOOKUP($B436,'Contas a Receber'!$C436:$G436,5,FALSE)&gt;D$1,"",IF(VLOOKUP($B436,'Contas a Receber'!$C436:$G436,5,FALSE)=D$1,'Contas a Receber'!$E436/'Contas a Receber'!$F436,IF(COUNT($C436:C436)&lt;'Contas a Receber'!$F436,'Contas a Receber'!$E436/'Contas a Receber'!$F436,"")))</f>
        <v>#N/A</v>
      </c>
      <c r="E436" s="17" t="e">
        <f>IF(VLOOKUP($B436,'Contas a Receber'!$C436:$G436,5,FALSE)&gt;E$1,"",IF(VLOOKUP($B436,'Contas a Receber'!$C436:$G436,5,FALSE)=E$1,'Contas a Receber'!$E436/'Contas a Receber'!$F436,IF(COUNT($C436:D436)&lt;'Contas a Receber'!$F436,'Contas a Receber'!$E436/'Contas a Receber'!$F436,"")))</f>
        <v>#N/A</v>
      </c>
      <c r="F436" s="17" t="e">
        <f>IF(VLOOKUP($B436,'Contas a Receber'!$C436:$G436,5,FALSE)&gt;F$1,"",IF(VLOOKUP($B436,'Contas a Receber'!$C436:$G436,5,FALSE)=F$1,'Contas a Receber'!$E436/'Contas a Receber'!$F436,IF(COUNT($C436:E436)&lt;'Contas a Receber'!$F436,'Contas a Receber'!$E436/'Contas a Receber'!$F436,"")))</f>
        <v>#N/A</v>
      </c>
      <c r="G436" s="17" t="e">
        <f>IF(VLOOKUP($B436,'Contas a Receber'!$C436:$G436,5,FALSE)&gt;G$1,"",IF(VLOOKUP($B436,'Contas a Receber'!$C436:$G436,5,FALSE)=G$1,'Contas a Receber'!$E436/'Contas a Receber'!$F436,IF(COUNT($C436:F436)&lt;'Contas a Receber'!$F436,'Contas a Receber'!$E436/'Contas a Receber'!$F436,"")))</f>
        <v>#N/A</v>
      </c>
      <c r="H436" s="17" t="e">
        <f>IF(VLOOKUP($B436,'Contas a Receber'!$C436:$G436,5,FALSE)&gt;H$1,"",IF(VLOOKUP($B436,'Contas a Receber'!$C436:$G436,5,FALSE)=H$1,'Contas a Receber'!$E436/'Contas a Receber'!$F436,IF(COUNT($C436:G436)&lt;'Contas a Receber'!$F436,'Contas a Receber'!$E436/'Contas a Receber'!$F436,"")))</f>
        <v>#N/A</v>
      </c>
      <c r="I436" s="17" t="e">
        <f>IF(VLOOKUP($B436,'Contas a Receber'!$C436:$G436,5,FALSE)&gt;I$1,"",IF(VLOOKUP($B436,'Contas a Receber'!$C436:$G436,5,FALSE)=I$1,'Contas a Receber'!$E436/'Contas a Receber'!$F436,IF(COUNT($C436:H436)&lt;'Contas a Receber'!$F436,'Contas a Receber'!$E436/'Contas a Receber'!$F436,"")))</f>
        <v>#N/A</v>
      </c>
      <c r="J436" s="17" t="e">
        <f>IF(VLOOKUP($B436,'Contas a Receber'!$C436:$G436,5,FALSE)&gt;J$1,"",IF(VLOOKUP($B436,'Contas a Receber'!$C436:$G436,5,FALSE)=J$1,'Contas a Receber'!$E436/'Contas a Receber'!$F436,IF(COUNT($C436:I436)&lt;'Contas a Receber'!$F436,'Contas a Receber'!$E436/'Contas a Receber'!$F436,"")))</f>
        <v>#N/A</v>
      </c>
      <c r="K436" s="17" t="e">
        <f>IF(VLOOKUP($B436,'Contas a Receber'!$C436:$G436,5,FALSE)&gt;K$1,"",IF(VLOOKUP($B436,'Contas a Receber'!$C436:$G436,5,FALSE)=K$1,'Contas a Receber'!$E436/'Contas a Receber'!$F436,IF(COUNT($C436:J436)&lt;'Contas a Receber'!$F436,'Contas a Receber'!$E436/'Contas a Receber'!$F436,"")))</f>
        <v>#N/A</v>
      </c>
      <c r="L436" s="17" t="e">
        <f>IF(VLOOKUP($B436,'Contas a Receber'!$C436:$G436,5,FALSE)&gt;L$1,"",IF(VLOOKUP($B436,'Contas a Receber'!$C436:$G436,5,FALSE)=L$1,'Contas a Receber'!$E436/'Contas a Receber'!$F436,IF(COUNT($C436:K436)&lt;'Contas a Receber'!$F436,'Contas a Receber'!$E436/'Contas a Receber'!$F436,"")))</f>
        <v>#N/A</v>
      </c>
      <c r="M436" s="17" t="e">
        <f>IF(VLOOKUP($B436,'Contas a Receber'!$C436:$G436,5,FALSE)&gt;M$1,"",IF(VLOOKUP($B436,'Contas a Receber'!$C436:$G436,5,FALSE)=M$1,'Contas a Receber'!$E436/'Contas a Receber'!$F436,IF(COUNT($C436:L436)&lt;'Contas a Receber'!$F436,'Contas a Receber'!$E436/'Contas a Receber'!$F436,"")))</f>
        <v>#N/A</v>
      </c>
      <c r="N436" s="17" t="e">
        <f>IF(VLOOKUP($B436,'Contas a Receber'!$C436:$G436,5,FALSE)&gt;N$1,"",IF(VLOOKUP($B436,'Contas a Receber'!$C436:$G436,5,FALSE)=N$1,'Contas a Receber'!$E436/'Contas a Receber'!$F436,IF(COUNT($C436:M436)&lt;'Contas a Receber'!$F436,'Contas a Receber'!$E436/'Contas a Receber'!$F436,"")))</f>
        <v>#N/A</v>
      </c>
    </row>
    <row r="437" spans="2:14">
      <c r="B437" s="17">
        <f>'Contas a Receber'!C437</f>
        <v>0</v>
      </c>
      <c r="C437" s="17" t="e">
        <f>IF(VLOOKUP($B437,'Contas a Receber'!$C437:$F437,2,FALSE)=C$2,'Contas a Receber'!$E437/'Contas a Receber'!$F437,"")</f>
        <v>#N/A</v>
      </c>
      <c r="D437" s="17" t="e">
        <f>IF(VLOOKUP($B437,'Contas a Receber'!$C437:$G437,5,FALSE)&gt;D$1,"",IF(VLOOKUP($B437,'Contas a Receber'!$C437:$G437,5,FALSE)=D$1,'Contas a Receber'!$E437/'Contas a Receber'!$F437,IF(COUNT($C437:C437)&lt;'Contas a Receber'!$F437,'Contas a Receber'!$E437/'Contas a Receber'!$F437,"")))</f>
        <v>#N/A</v>
      </c>
      <c r="E437" s="17" t="e">
        <f>IF(VLOOKUP($B437,'Contas a Receber'!$C437:$G437,5,FALSE)&gt;E$1,"",IF(VLOOKUP($B437,'Contas a Receber'!$C437:$G437,5,FALSE)=E$1,'Contas a Receber'!$E437/'Contas a Receber'!$F437,IF(COUNT($C437:D437)&lt;'Contas a Receber'!$F437,'Contas a Receber'!$E437/'Contas a Receber'!$F437,"")))</f>
        <v>#N/A</v>
      </c>
      <c r="F437" s="17" t="e">
        <f>IF(VLOOKUP($B437,'Contas a Receber'!$C437:$G437,5,FALSE)&gt;F$1,"",IF(VLOOKUP($B437,'Contas a Receber'!$C437:$G437,5,FALSE)=F$1,'Contas a Receber'!$E437/'Contas a Receber'!$F437,IF(COUNT($C437:E437)&lt;'Contas a Receber'!$F437,'Contas a Receber'!$E437/'Contas a Receber'!$F437,"")))</f>
        <v>#N/A</v>
      </c>
      <c r="G437" s="17" t="e">
        <f>IF(VLOOKUP($B437,'Contas a Receber'!$C437:$G437,5,FALSE)&gt;G$1,"",IF(VLOOKUP($B437,'Contas a Receber'!$C437:$G437,5,FALSE)=G$1,'Contas a Receber'!$E437/'Contas a Receber'!$F437,IF(COUNT($C437:F437)&lt;'Contas a Receber'!$F437,'Contas a Receber'!$E437/'Contas a Receber'!$F437,"")))</f>
        <v>#N/A</v>
      </c>
      <c r="H437" s="17" t="e">
        <f>IF(VLOOKUP($B437,'Contas a Receber'!$C437:$G437,5,FALSE)&gt;H$1,"",IF(VLOOKUP($B437,'Contas a Receber'!$C437:$G437,5,FALSE)=H$1,'Contas a Receber'!$E437/'Contas a Receber'!$F437,IF(COUNT($C437:G437)&lt;'Contas a Receber'!$F437,'Contas a Receber'!$E437/'Contas a Receber'!$F437,"")))</f>
        <v>#N/A</v>
      </c>
      <c r="I437" s="17" t="e">
        <f>IF(VLOOKUP($B437,'Contas a Receber'!$C437:$G437,5,FALSE)&gt;I$1,"",IF(VLOOKUP($B437,'Contas a Receber'!$C437:$G437,5,FALSE)=I$1,'Contas a Receber'!$E437/'Contas a Receber'!$F437,IF(COUNT($C437:H437)&lt;'Contas a Receber'!$F437,'Contas a Receber'!$E437/'Contas a Receber'!$F437,"")))</f>
        <v>#N/A</v>
      </c>
      <c r="J437" s="17" t="e">
        <f>IF(VLOOKUP($B437,'Contas a Receber'!$C437:$G437,5,FALSE)&gt;J$1,"",IF(VLOOKUP($B437,'Contas a Receber'!$C437:$G437,5,FALSE)=J$1,'Contas a Receber'!$E437/'Contas a Receber'!$F437,IF(COUNT($C437:I437)&lt;'Contas a Receber'!$F437,'Contas a Receber'!$E437/'Contas a Receber'!$F437,"")))</f>
        <v>#N/A</v>
      </c>
      <c r="K437" s="17" t="e">
        <f>IF(VLOOKUP($B437,'Contas a Receber'!$C437:$G437,5,FALSE)&gt;K$1,"",IF(VLOOKUP($B437,'Contas a Receber'!$C437:$G437,5,FALSE)=K$1,'Contas a Receber'!$E437/'Contas a Receber'!$F437,IF(COUNT($C437:J437)&lt;'Contas a Receber'!$F437,'Contas a Receber'!$E437/'Contas a Receber'!$F437,"")))</f>
        <v>#N/A</v>
      </c>
      <c r="L437" s="17" t="e">
        <f>IF(VLOOKUP($B437,'Contas a Receber'!$C437:$G437,5,FALSE)&gt;L$1,"",IF(VLOOKUP($B437,'Contas a Receber'!$C437:$G437,5,FALSE)=L$1,'Contas a Receber'!$E437/'Contas a Receber'!$F437,IF(COUNT($C437:K437)&lt;'Contas a Receber'!$F437,'Contas a Receber'!$E437/'Contas a Receber'!$F437,"")))</f>
        <v>#N/A</v>
      </c>
      <c r="M437" s="17" t="e">
        <f>IF(VLOOKUP($B437,'Contas a Receber'!$C437:$G437,5,FALSE)&gt;M$1,"",IF(VLOOKUP($B437,'Contas a Receber'!$C437:$G437,5,FALSE)=M$1,'Contas a Receber'!$E437/'Contas a Receber'!$F437,IF(COUNT($C437:L437)&lt;'Contas a Receber'!$F437,'Contas a Receber'!$E437/'Contas a Receber'!$F437,"")))</f>
        <v>#N/A</v>
      </c>
      <c r="N437" s="17" t="e">
        <f>IF(VLOOKUP($B437,'Contas a Receber'!$C437:$G437,5,FALSE)&gt;N$1,"",IF(VLOOKUP($B437,'Contas a Receber'!$C437:$G437,5,FALSE)=N$1,'Contas a Receber'!$E437/'Contas a Receber'!$F437,IF(COUNT($C437:M437)&lt;'Contas a Receber'!$F437,'Contas a Receber'!$E437/'Contas a Receber'!$F437,"")))</f>
        <v>#N/A</v>
      </c>
    </row>
    <row r="438" spans="2:14">
      <c r="B438" s="17">
        <f>'Contas a Receber'!C438</f>
        <v>0</v>
      </c>
      <c r="C438" s="17" t="e">
        <f>IF(VLOOKUP($B438,'Contas a Receber'!$C438:$F438,2,FALSE)=C$2,'Contas a Receber'!$E438/'Contas a Receber'!$F438,"")</f>
        <v>#N/A</v>
      </c>
      <c r="D438" s="17" t="e">
        <f>IF(VLOOKUP($B438,'Contas a Receber'!$C438:$G438,5,FALSE)&gt;D$1,"",IF(VLOOKUP($B438,'Contas a Receber'!$C438:$G438,5,FALSE)=D$1,'Contas a Receber'!$E438/'Contas a Receber'!$F438,IF(COUNT($C438:C438)&lt;'Contas a Receber'!$F438,'Contas a Receber'!$E438/'Contas a Receber'!$F438,"")))</f>
        <v>#N/A</v>
      </c>
      <c r="E438" s="17" t="e">
        <f>IF(VLOOKUP($B438,'Contas a Receber'!$C438:$G438,5,FALSE)&gt;E$1,"",IF(VLOOKUP($B438,'Contas a Receber'!$C438:$G438,5,FALSE)=E$1,'Contas a Receber'!$E438/'Contas a Receber'!$F438,IF(COUNT($C438:D438)&lt;'Contas a Receber'!$F438,'Contas a Receber'!$E438/'Contas a Receber'!$F438,"")))</f>
        <v>#N/A</v>
      </c>
      <c r="F438" s="17" t="e">
        <f>IF(VLOOKUP($B438,'Contas a Receber'!$C438:$G438,5,FALSE)&gt;F$1,"",IF(VLOOKUP($B438,'Contas a Receber'!$C438:$G438,5,FALSE)=F$1,'Contas a Receber'!$E438/'Contas a Receber'!$F438,IF(COUNT($C438:E438)&lt;'Contas a Receber'!$F438,'Contas a Receber'!$E438/'Contas a Receber'!$F438,"")))</f>
        <v>#N/A</v>
      </c>
      <c r="G438" s="17" t="e">
        <f>IF(VLOOKUP($B438,'Contas a Receber'!$C438:$G438,5,FALSE)&gt;G$1,"",IF(VLOOKUP($B438,'Contas a Receber'!$C438:$G438,5,FALSE)=G$1,'Contas a Receber'!$E438/'Contas a Receber'!$F438,IF(COUNT($C438:F438)&lt;'Contas a Receber'!$F438,'Contas a Receber'!$E438/'Contas a Receber'!$F438,"")))</f>
        <v>#N/A</v>
      </c>
      <c r="H438" s="17" t="e">
        <f>IF(VLOOKUP($B438,'Contas a Receber'!$C438:$G438,5,FALSE)&gt;H$1,"",IF(VLOOKUP($B438,'Contas a Receber'!$C438:$G438,5,FALSE)=H$1,'Contas a Receber'!$E438/'Contas a Receber'!$F438,IF(COUNT($C438:G438)&lt;'Contas a Receber'!$F438,'Contas a Receber'!$E438/'Contas a Receber'!$F438,"")))</f>
        <v>#N/A</v>
      </c>
      <c r="I438" s="17" t="e">
        <f>IF(VLOOKUP($B438,'Contas a Receber'!$C438:$G438,5,FALSE)&gt;I$1,"",IF(VLOOKUP($B438,'Contas a Receber'!$C438:$G438,5,FALSE)=I$1,'Contas a Receber'!$E438/'Contas a Receber'!$F438,IF(COUNT($C438:H438)&lt;'Contas a Receber'!$F438,'Contas a Receber'!$E438/'Contas a Receber'!$F438,"")))</f>
        <v>#N/A</v>
      </c>
      <c r="J438" s="17" t="e">
        <f>IF(VLOOKUP($B438,'Contas a Receber'!$C438:$G438,5,FALSE)&gt;J$1,"",IF(VLOOKUP($B438,'Contas a Receber'!$C438:$G438,5,FALSE)=J$1,'Contas a Receber'!$E438/'Contas a Receber'!$F438,IF(COUNT($C438:I438)&lt;'Contas a Receber'!$F438,'Contas a Receber'!$E438/'Contas a Receber'!$F438,"")))</f>
        <v>#N/A</v>
      </c>
      <c r="K438" s="17" t="e">
        <f>IF(VLOOKUP($B438,'Contas a Receber'!$C438:$G438,5,FALSE)&gt;K$1,"",IF(VLOOKUP($B438,'Contas a Receber'!$C438:$G438,5,FALSE)=K$1,'Contas a Receber'!$E438/'Contas a Receber'!$F438,IF(COUNT($C438:J438)&lt;'Contas a Receber'!$F438,'Contas a Receber'!$E438/'Contas a Receber'!$F438,"")))</f>
        <v>#N/A</v>
      </c>
      <c r="L438" s="17" t="e">
        <f>IF(VLOOKUP($B438,'Contas a Receber'!$C438:$G438,5,FALSE)&gt;L$1,"",IF(VLOOKUP($B438,'Contas a Receber'!$C438:$G438,5,FALSE)=L$1,'Contas a Receber'!$E438/'Contas a Receber'!$F438,IF(COUNT($C438:K438)&lt;'Contas a Receber'!$F438,'Contas a Receber'!$E438/'Contas a Receber'!$F438,"")))</f>
        <v>#N/A</v>
      </c>
      <c r="M438" s="17" t="e">
        <f>IF(VLOOKUP($B438,'Contas a Receber'!$C438:$G438,5,FALSE)&gt;M$1,"",IF(VLOOKUP($B438,'Contas a Receber'!$C438:$G438,5,FALSE)=M$1,'Contas a Receber'!$E438/'Contas a Receber'!$F438,IF(COUNT($C438:L438)&lt;'Contas a Receber'!$F438,'Contas a Receber'!$E438/'Contas a Receber'!$F438,"")))</f>
        <v>#N/A</v>
      </c>
      <c r="N438" s="17" t="e">
        <f>IF(VLOOKUP($B438,'Contas a Receber'!$C438:$G438,5,FALSE)&gt;N$1,"",IF(VLOOKUP($B438,'Contas a Receber'!$C438:$G438,5,FALSE)=N$1,'Contas a Receber'!$E438/'Contas a Receber'!$F438,IF(COUNT($C438:M438)&lt;'Contas a Receber'!$F438,'Contas a Receber'!$E438/'Contas a Receber'!$F438,"")))</f>
        <v>#N/A</v>
      </c>
    </row>
    <row r="439" spans="2:14">
      <c r="B439" s="17">
        <f>'Contas a Receber'!C439</f>
        <v>0</v>
      </c>
      <c r="C439" s="17" t="e">
        <f>IF(VLOOKUP($B439,'Contas a Receber'!$C439:$F439,2,FALSE)=C$2,'Contas a Receber'!$E439/'Contas a Receber'!$F439,"")</f>
        <v>#N/A</v>
      </c>
      <c r="D439" s="17" t="e">
        <f>IF(VLOOKUP($B439,'Contas a Receber'!$C439:$G439,5,FALSE)&gt;D$1,"",IF(VLOOKUP($B439,'Contas a Receber'!$C439:$G439,5,FALSE)=D$1,'Contas a Receber'!$E439/'Contas a Receber'!$F439,IF(COUNT($C439:C439)&lt;'Contas a Receber'!$F439,'Contas a Receber'!$E439/'Contas a Receber'!$F439,"")))</f>
        <v>#N/A</v>
      </c>
      <c r="E439" s="17" t="e">
        <f>IF(VLOOKUP($B439,'Contas a Receber'!$C439:$G439,5,FALSE)&gt;E$1,"",IF(VLOOKUP($B439,'Contas a Receber'!$C439:$G439,5,FALSE)=E$1,'Contas a Receber'!$E439/'Contas a Receber'!$F439,IF(COUNT($C439:D439)&lt;'Contas a Receber'!$F439,'Contas a Receber'!$E439/'Contas a Receber'!$F439,"")))</f>
        <v>#N/A</v>
      </c>
      <c r="F439" s="17" t="e">
        <f>IF(VLOOKUP($B439,'Contas a Receber'!$C439:$G439,5,FALSE)&gt;F$1,"",IF(VLOOKUP($B439,'Contas a Receber'!$C439:$G439,5,FALSE)=F$1,'Contas a Receber'!$E439/'Contas a Receber'!$F439,IF(COUNT($C439:E439)&lt;'Contas a Receber'!$F439,'Contas a Receber'!$E439/'Contas a Receber'!$F439,"")))</f>
        <v>#N/A</v>
      </c>
      <c r="G439" s="17" t="e">
        <f>IF(VLOOKUP($B439,'Contas a Receber'!$C439:$G439,5,FALSE)&gt;G$1,"",IF(VLOOKUP($B439,'Contas a Receber'!$C439:$G439,5,FALSE)=G$1,'Contas a Receber'!$E439/'Contas a Receber'!$F439,IF(COUNT($C439:F439)&lt;'Contas a Receber'!$F439,'Contas a Receber'!$E439/'Contas a Receber'!$F439,"")))</f>
        <v>#N/A</v>
      </c>
      <c r="H439" s="17" t="e">
        <f>IF(VLOOKUP($B439,'Contas a Receber'!$C439:$G439,5,FALSE)&gt;H$1,"",IF(VLOOKUP($B439,'Contas a Receber'!$C439:$G439,5,FALSE)=H$1,'Contas a Receber'!$E439/'Contas a Receber'!$F439,IF(COUNT($C439:G439)&lt;'Contas a Receber'!$F439,'Contas a Receber'!$E439/'Contas a Receber'!$F439,"")))</f>
        <v>#N/A</v>
      </c>
      <c r="I439" s="17" t="e">
        <f>IF(VLOOKUP($B439,'Contas a Receber'!$C439:$G439,5,FALSE)&gt;I$1,"",IF(VLOOKUP($B439,'Contas a Receber'!$C439:$G439,5,FALSE)=I$1,'Contas a Receber'!$E439/'Contas a Receber'!$F439,IF(COUNT($C439:H439)&lt;'Contas a Receber'!$F439,'Contas a Receber'!$E439/'Contas a Receber'!$F439,"")))</f>
        <v>#N/A</v>
      </c>
      <c r="J439" s="17" t="e">
        <f>IF(VLOOKUP($B439,'Contas a Receber'!$C439:$G439,5,FALSE)&gt;J$1,"",IF(VLOOKUP($B439,'Contas a Receber'!$C439:$G439,5,FALSE)=J$1,'Contas a Receber'!$E439/'Contas a Receber'!$F439,IF(COUNT($C439:I439)&lt;'Contas a Receber'!$F439,'Contas a Receber'!$E439/'Contas a Receber'!$F439,"")))</f>
        <v>#N/A</v>
      </c>
      <c r="K439" s="17" t="e">
        <f>IF(VLOOKUP($B439,'Contas a Receber'!$C439:$G439,5,FALSE)&gt;K$1,"",IF(VLOOKUP($B439,'Contas a Receber'!$C439:$G439,5,FALSE)=K$1,'Contas a Receber'!$E439/'Contas a Receber'!$F439,IF(COUNT($C439:J439)&lt;'Contas a Receber'!$F439,'Contas a Receber'!$E439/'Contas a Receber'!$F439,"")))</f>
        <v>#N/A</v>
      </c>
      <c r="L439" s="17" t="e">
        <f>IF(VLOOKUP($B439,'Contas a Receber'!$C439:$G439,5,FALSE)&gt;L$1,"",IF(VLOOKUP($B439,'Contas a Receber'!$C439:$G439,5,FALSE)=L$1,'Contas a Receber'!$E439/'Contas a Receber'!$F439,IF(COUNT($C439:K439)&lt;'Contas a Receber'!$F439,'Contas a Receber'!$E439/'Contas a Receber'!$F439,"")))</f>
        <v>#N/A</v>
      </c>
      <c r="M439" s="17" t="e">
        <f>IF(VLOOKUP($B439,'Contas a Receber'!$C439:$G439,5,FALSE)&gt;M$1,"",IF(VLOOKUP($B439,'Contas a Receber'!$C439:$G439,5,FALSE)=M$1,'Contas a Receber'!$E439/'Contas a Receber'!$F439,IF(COUNT($C439:L439)&lt;'Contas a Receber'!$F439,'Contas a Receber'!$E439/'Contas a Receber'!$F439,"")))</f>
        <v>#N/A</v>
      </c>
      <c r="N439" s="17" t="e">
        <f>IF(VLOOKUP($B439,'Contas a Receber'!$C439:$G439,5,FALSE)&gt;N$1,"",IF(VLOOKUP($B439,'Contas a Receber'!$C439:$G439,5,FALSE)=N$1,'Contas a Receber'!$E439/'Contas a Receber'!$F439,IF(COUNT($C439:M439)&lt;'Contas a Receber'!$F439,'Contas a Receber'!$E439/'Contas a Receber'!$F439,"")))</f>
        <v>#N/A</v>
      </c>
    </row>
    <row r="440" spans="2:14">
      <c r="B440" s="17">
        <f>'Contas a Receber'!C440</f>
        <v>0</v>
      </c>
      <c r="C440" s="17" t="e">
        <f>IF(VLOOKUP($B440,'Contas a Receber'!$C440:$F440,2,FALSE)=C$2,'Contas a Receber'!$E440/'Contas a Receber'!$F440,"")</f>
        <v>#N/A</v>
      </c>
      <c r="D440" s="17" t="e">
        <f>IF(VLOOKUP($B440,'Contas a Receber'!$C440:$G440,5,FALSE)&gt;D$1,"",IF(VLOOKUP($B440,'Contas a Receber'!$C440:$G440,5,FALSE)=D$1,'Contas a Receber'!$E440/'Contas a Receber'!$F440,IF(COUNT($C440:C440)&lt;'Contas a Receber'!$F440,'Contas a Receber'!$E440/'Contas a Receber'!$F440,"")))</f>
        <v>#N/A</v>
      </c>
      <c r="E440" s="17" t="e">
        <f>IF(VLOOKUP($B440,'Contas a Receber'!$C440:$G440,5,FALSE)&gt;E$1,"",IF(VLOOKUP($B440,'Contas a Receber'!$C440:$G440,5,FALSE)=E$1,'Contas a Receber'!$E440/'Contas a Receber'!$F440,IF(COUNT($C440:D440)&lt;'Contas a Receber'!$F440,'Contas a Receber'!$E440/'Contas a Receber'!$F440,"")))</f>
        <v>#N/A</v>
      </c>
      <c r="F440" s="17" t="e">
        <f>IF(VLOOKUP($B440,'Contas a Receber'!$C440:$G440,5,FALSE)&gt;F$1,"",IF(VLOOKUP($B440,'Contas a Receber'!$C440:$G440,5,FALSE)=F$1,'Contas a Receber'!$E440/'Contas a Receber'!$F440,IF(COUNT($C440:E440)&lt;'Contas a Receber'!$F440,'Contas a Receber'!$E440/'Contas a Receber'!$F440,"")))</f>
        <v>#N/A</v>
      </c>
      <c r="G440" s="17" t="e">
        <f>IF(VLOOKUP($B440,'Contas a Receber'!$C440:$G440,5,FALSE)&gt;G$1,"",IF(VLOOKUP($B440,'Contas a Receber'!$C440:$G440,5,FALSE)=G$1,'Contas a Receber'!$E440/'Contas a Receber'!$F440,IF(COUNT($C440:F440)&lt;'Contas a Receber'!$F440,'Contas a Receber'!$E440/'Contas a Receber'!$F440,"")))</f>
        <v>#N/A</v>
      </c>
      <c r="H440" s="17" t="e">
        <f>IF(VLOOKUP($B440,'Contas a Receber'!$C440:$G440,5,FALSE)&gt;H$1,"",IF(VLOOKUP($B440,'Contas a Receber'!$C440:$G440,5,FALSE)=H$1,'Contas a Receber'!$E440/'Contas a Receber'!$F440,IF(COUNT($C440:G440)&lt;'Contas a Receber'!$F440,'Contas a Receber'!$E440/'Contas a Receber'!$F440,"")))</f>
        <v>#N/A</v>
      </c>
      <c r="I440" s="17" t="e">
        <f>IF(VLOOKUP($B440,'Contas a Receber'!$C440:$G440,5,FALSE)&gt;I$1,"",IF(VLOOKUP($B440,'Contas a Receber'!$C440:$G440,5,FALSE)=I$1,'Contas a Receber'!$E440/'Contas a Receber'!$F440,IF(COUNT($C440:H440)&lt;'Contas a Receber'!$F440,'Contas a Receber'!$E440/'Contas a Receber'!$F440,"")))</f>
        <v>#N/A</v>
      </c>
      <c r="J440" s="17" t="e">
        <f>IF(VLOOKUP($B440,'Contas a Receber'!$C440:$G440,5,FALSE)&gt;J$1,"",IF(VLOOKUP($B440,'Contas a Receber'!$C440:$G440,5,FALSE)=J$1,'Contas a Receber'!$E440/'Contas a Receber'!$F440,IF(COUNT($C440:I440)&lt;'Contas a Receber'!$F440,'Contas a Receber'!$E440/'Contas a Receber'!$F440,"")))</f>
        <v>#N/A</v>
      </c>
      <c r="K440" s="17" t="e">
        <f>IF(VLOOKUP($B440,'Contas a Receber'!$C440:$G440,5,FALSE)&gt;K$1,"",IF(VLOOKUP($B440,'Contas a Receber'!$C440:$G440,5,FALSE)=K$1,'Contas a Receber'!$E440/'Contas a Receber'!$F440,IF(COUNT($C440:J440)&lt;'Contas a Receber'!$F440,'Contas a Receber'!$E440/'Contas a Receber'!$F440,"")))</f>
        <v>#N/A</v>
      </c>
      <c r="L440" s="17" t="e">
        <f>IF(VLOOKUP($B440,'Contas a Receber'!$C440:$G440,5,FALSE)&gt;L$1,"",IF(VLOOKUP($B440,'Contas a Receber'!$C440:$G440,5,FALSE)=L$1,'Contas a Receber'!$E440/'Contas a Receber'!$F440,IF(COUNT($C440:K440)&lt;'Contas a Receber'!$F440,'Contas a Receber'!$E440/'Contas a Receber'!$F440,"")))</f>
        <v>#N/A</v>
      </c>
      <c r="M440" s="17" t="e">
        <f>IF(VLOOKUP($B440,'Contas a Receber'!$C440:$G440,5,FALSE)&gt;M$1,"",IF(VLOOKUP($B440,'Contas a Receber'!$C440:$G440,5,FALSE)=M$1,'Contas a Receber'!$E440/'Contas a Receber'!$F440,IF(COUNT($C440:L440)&lt;'Contas a Receber'!$F440,'Contas a Receber'!$E440/'Contas a Receber'!$F440,"")))</f>
        <v>#N/A</v>
      </c>
      <c r="N440" s="17" t="e">
        <f>IF(VLOOKUP($B440,'Contas a Receber'!$C440:$G440,5,FALSE)&gt;N$1,"",IF(VLOOKUP($B440,'Contas a Receber'!$C440:$G440,5,FALSE)=N$1,'Contas a Receber'!$E440/'Contas a Receber'!$F440,IF(COUNT($C440:M440)&lt;'Contas a Receber'!$F440,'Contas a Receber'!$E440/'Contas a Receber'!$F440,"")))</f>
        <v>#N/A</v>
      </c>
    </row>
    <row r="441" spans="2:14">
      <c r="B441" s="17">
        <f>'Contas a Receber'!C441</f>
        <v>0</v>
      </c>
      <c r="C441" s="17" t="e">
        <f>IF(VLOOKUP($B441,'Contas a Receber'!$C441:$F441,2,FALSE)=C$2,'Contas a Receber'!$E441/'Contas a Receber'!$F441,"")</f>
        <v>#N/A</v>
      </c>
      <c r="D441" s="17" t="e">
        <f>IF(VLOOKUP($B441,'Contas a Receber'!$C441:$G441,5,FALSE)&gt;D$1,"",IF(VLOOKUP($B441,'Contas a Receber'!$C441:$G441,5,FALSE)=D$1,'Contas a Receber'!$E441/'Contas a Receber'!$F441,IF(COUNT($C441:C441)&lt;'Contas a Receber'!$F441,'Contas a Receber'!$E441/'Contas a Receber'!$F441,"")))</f>
        <v>#N/A</v>
      </c>
      <c r="E441" s="17" t="e">
        <f>IF(VLOOKUP($B441,'Contas a Receber'!$C441:$G441,5,FALSE)&gt;E$1,"",IF(VLOOKUP($B441,'Contas a Receber'!$C441:$G441,5,FALSE)=E$1,'Contas a Receber'!$E441/'Contas a Receber'!$F441,IF(COUNT($C441:D441)&lt;'Contas a Receber'!$F441,'Contas a Receber'!$E441/'Contas a Receber'!$F441,"")))</f>
        <v>#N/A</v>
      </c>
      <c r="F441" s="17" t="e">
        <f>IF(VLOOKUP($B441,'Contas a Receber'!$C441:$G441,5,FALSE)&gt;F$1,"",IF(VLOOKUP($B441,'Contas a Receber'!$C441:$G441,5,FALSE)=F$1,'Contas a Receber'!$E441/'Contas a Receber'!$F441,IF(COUNT($C441:E441)&lt;'Contas a Receber'!$F441,'Contas a Receber'!$E441/'Contas a Receber'!$F441,"")))</f>
        <v>#N/A</v>
      </c>
      <c r="G441" s="17" t="e">
        <f>IF(VLOOKUP($B441,'Contas a Receber'!$C441:$G441,5,FALSE)&gt;G$1,"",IF(VLOOKUP($B441,'Contas a Receber'!$C441:$G441,5,FALSE)=G$1,'Contas a Receber'!$E441/'Contas a Receber'!$F441,IF(COUNT($C441:F441)&lt;'Contas a Receber'!$F441,'Contas a Receber'!$E441/'Contas a Receber'!$F441,"")))</f>
        <v>#N/A</v>
      </c>
      <c r="H441" s="17" t="e">
        <f>IF(VLOOKUP($B441,'Contas a Receber'!$C441:$G441,5,FALSE)&gt;H$1,"",IF(VLOOKUP($B441,'Contas a Receber'!$C441:$G441,5,FALSE)=H$1,'Contas a Receber'!$E441/'Contas a Receber'!$F441,IF(COUNT($C441:G441)&lt;'Contas a Receber'!$F441,'Contas a Receber'!$E441/'Contas a Receber'!$F441,"")))</f>
        <v>#N/A</v>
      </c>
      <c r="I441" s="17" t="e">
        <f>IF(VLOOKUP($B441,'Contas a Receber'!$C441:$G441,5,FALSE)&gt;I$1,"",IF(VLOOKUP($B441,'Contas a Receber'!$C441:$G441,5,FALSE)=I$1,'Contas a Receber'!$E441/'Contas a Receber'!$F441,IF(COUNT($C441:H441)&lt;'Contas a Receber'!$F441,'Contas a Receber'!$E441/'Contas a Receber'!$F441,"")))</f>
        <v>#N/A</v>
      </c>
      <c r="J441" s="17" t="e">
        <f>IF(VLOOKUP($B441,'Contas a Receber'!$C441:$G441,5,FALSE)&gt;J$1,"",IF(VLOOKUP($B441,'Contas a Receber'!$C441:$G441,5,FALSE)=J$1,'Contas a Receber'!$E441/'Contas a Receber'!$F441,IF(COUNT($C441:I441)&lt;'Contas a Receber'!$F441,'Contas a Receber'!$E441/'Contas a Receber'!$F441,"")))</f>
        <v>#N/A</v>
      </c>
      <c r="K441" s="17" t="e">
        <f>IF(VLOOKUP($B441,'Contas a Receber'!$C441:$G441,5,FALSE)&gt;K$1,"",IF(VLOOKUP($B441,'Contas a Receber'!$C441:$G441,5,FALSE)=K$1,'Contas a Receber'!$E441/'Contas a Receber'!$F441,IF(COUNT($C441:J441)&lt;'Contas a Receber'!$F441,'Contas a Receber'!$E441/'Contas a Receber'!$F441,"")))</f>
        <v>#N/A</v>
      </c>
      <c r="L441" s="17" t="e">
        <f>IF(VLOOKUP($B441,'Contas a Receber'!$C441:$G441,5,FALSE)&gt;L$1,"",IF(VLOOKUP($B441,'Contas a Receber'!$C441:$G441,5,FALSE)=L$1,'Contas a Receber'!$E441/'Contas a Receber'!$F441,IF(COUNT($C441:K441)&lt;'Contas a Receber'!$F441,'Contas a Receber'!$E441/'Contas a Receber'!$F441,"")))</f>
        <v>#N/A</v>
      </c>
      <c r="M441" s="17" t="e">
        <f>IF(VLOOKUP($B441,'Contas a Receber'!$C441:$G441,5,FALSE)&gt;M$1,"",IF(VLOOKUP($B441,'Contas a Receber'!$C441:$G441,5,FALSE)=M$1,'Contas a Receber'!$E441/'Contas a Receber'!$F441,IF(COUNT($C441:L441)&lt;'Contas a Receber'!$F441,'Contas a Receber'!$E441/'Contas a Receber'!$F441,"")))</f>
        <v>#N/A</v>
      </c>
      <c r="N441" s="17" t="e">
        <f>IF(VLOOKUP($B441,'Contas a Receber'!$C441:$G441,5,FALSE)&gt;N$1,"",IF(VLOOKUP($B441,'Contas a Receber'!$C441:$G441,5,FALSE)=N$1,'Contas a Receber'!$E441/'Contas a Receber'!$F441,IF(COUNT($C441:M441)&lt;'Contas a Receber'!$F441,'Contas a Receber'!$E441/'Contas a Receber'!$F441,"")))</f>
        <v>#N/A</v>
      </c>
    </row>
    <row r="442" spans="2:14">
      <c r="B442" s="17">
        <f>'Contas a Receber'!C442</f>
        <v>0</v>
      </c>
      <c r="C442" s="17" t="e">
        <f>IF(VLOOKUP($B442,'Contas a Receber'!$C442:$F442,2,FALSE)=C$2,'Contas a Receber'!$E442/'Contas a Receber'!$F442,"")</f>
        <v>#N/A</v>
      </c>
      <c r="D442" s="17" t="e">
        <f>IF(VLOOKUP($B442,'Contas a Receber'!$C442:$G442,5,FALSE)&gt;D$1,"",IF(VLOOKUP($B442,'Contas a Receber'!$C442:$G442,5,FALSE)=D$1,'Contas a Receber'!$E442/'Contas a Receber'!$F442,IF(COUNT($C442:C442)&lt;'Contas a Receber'!$F442,'Contas a Receber'!$E442/'Contas a Receber'!$F442,"")))</f>
        <v>#N/A</v>
      </c>
      <c r="E442" s="17" t="e">
        <f>IF(VLOOKUP($B442,'Contas a Receber'!$C442:$G442,5,FALSE)&gt;E$1,"",IF(VLOOKUP($B442,'Contas a Receber'!$C442:$G442,5,FALSE)=E$1,'Contas a Receber'!$E442/'Contas a Receber'!$F442,IF(COUNT($C442:D442)&lt;'Contas a Receber'!$F442,'Contas a Receber'!$E442/'Contas a Receber'!$F442,"")))</f>
        <v>#N/A</v>
      </c>
      <c r="F442" s="17" t="e">
        <f>IF(VLOOKUP($B442,'Contas a Receber'!$C442:$G442,5,FALSE)&gt;F$1,"",IF(VLOOKUP($B442,'Contas a Receber'!$C442:$G442,5,FALSE)=F$1,'Contas a Receber'!$E442/'Contas a Receber'!$F442,IF(COUNT($C442:E442)&lt;'Contas a Receber'!$F442,'Contas a Receber'!$E442/'Contas a Receber'!$F442,"")))</f>
        <v>#N/A</v>
      </c>
      <c r="G442" s="17" t="e">
        <f>IF(VLOOKUP($B442,'Contas a Receber'!$C442:$G442,5,FALSE)&gt;G$1,"",IF(VLOOKUP($B442,'Contas a Receber'!$C442:$G442,5,FALSE)=G$1,'Contas a Receber'!$E442/'Contas a Receber'!$F442,IF(COUNT($C442:F442)&lt;'Contas a Receber'!$F442,'Contas a Receber'!$E442/'Contas a Receber'!$F442,"")))</f>
        <v>#N/A</v>
      </c>
      <c r="H442" s="17" t="e">
        <f>IF(VLOOKUP($B442,'Contas a Receber'!$C442:$G442,5,FALSE)&gt;H$1,"",IF(VLOOKUP($B442,'Contas a Receber'!$C442:$G442,5,FALSE)=H$1,'Contas a Receber'!$E442/'Contas a Receber'!$F442,IF(COUNT($C442:G442)&lt;'Contas a Receber'!$F442,'Contas a Receber'!$E442/'Contas a Receber'!$F442,"")))</f>
        <v>#N/A</v>
      </c>
      <c r="I442" s="17" t="e">
        <f>IF(VLOOKUP($B442,'Contas a Receber'!$C442:$G442,5,FALSE)&gt;I$1,"",IF(VLOOKUP($B442,'Contas a Receber'!$C442:$G442,5,FALSE)=I$1,'Contas a Receber'!$E442/'Contas a Receber'!$F442,IF(COUNT($C442:H442)&lt;'Contas a Receber'!$F442,'Contas a Receber'!$E442/'Contas a Receber'!$F442,"")))</f>
        <v>#N/A</v>
      </c>
      <c r="J442" s="17" t="e">
        <f>IF(VLOOKUP($B442,'Contas a Receber'!$C442:$G442,5,FALSE)&gt;J$1,"",IF(VLOOKUP($B442,'Contas a Receber'!$C442:$G442,5,FALSE)=J$1,'Contas a Receber'!$E442/'Contas a Receber'!$F442,IF(COUNT($C442:I442)&lt;'Contas a Receber'!$F442,'Contas a Receber'!$E442/'Contas a Receber'!$F442,"")))</f>
        <v>#N/A</v>
      </c>
      <c r="K442" s="17" t="e">
        <f>IF(VLOOKUP($B442,'Contas a Receber'!$C442:$G442,5,FALSE)&gt;K$1,"",IF(VLOOKUP($B442,'Contas a Receber'!$C442:$G442,5,FALSE)=K$1,'Contas a Receber'!$E442/'Contas a Receber'!$F442,IF(COUNT($C442:J442)&lt;'Contas a Receber'!$F442,'Contas a Receber'!$E442/'Contas a Receber'!$F442,"")))</f>
        <v>#N/A</v>
      </c>
      <c r="L442" s="17" t="e">
        <f>IF(VLOOKUP($B442,'Contas a Receber'!$C442:$G442,5,FALSE)&gt;L$1,"",IF(VLOOKUP($B442,'Contas a Receber'!$C442:$G442,5,FALSE)=L$1,'Contas a Receber'!$E442/'Contas a Receber'!$F442,IF(COUNT($C442:K442)&lt;'Contas a Receber'!$F442,'Contas a Receber'!$E442/'Contas a Receber'!$F442,"")))</f>
        <v>#N/A</v>
      </c>
      <c r="M442" s="17" t="e">
        <f>IF(VLOOKUP($B442,'Contas a Receber'!$C442:$G442,5,FALSE)&gt;M$1,"",IF(VLOOKUP($B442,'Contas a Receber'!$C442:$G442,5,FALSE)=M$1,'Contas a Receber'!$E442/'Contas a Receber'!$F442,IF(COUNT($C442:L442)&lt;'Contas a Receber'!$F442,'Contas a Receber'!$E442/'Contas a Receber'!$F442,"")))</f>
        <v>#N/A</v>
      </c>
      <c r="N442" s="17" t="e">
        <f>IF(VLOOKUP($B442,'Contas a Receber'!$C442:$G442,5,FALSE)&gt;N$1,"",IF(VLOOKUP($B442,'Contas a Receber'!$C442:$G442,5,FALSE)=N$1,'Contas a Receber'!$E442/'Contas a Receber'!$F442,IF(COUNT($C442:M442)&lt;'Contas a Receber'!$F442,'Contas a Receber'!$E442/'Contas a Receber'!$F442,"")))</f>
        <v>#N/A</v>
      </c>
    </row>
    <row r="443" spans="2:14">
      <c r="B443" s="17">
        <f>'Contas a Receber'!C443</f>
        <v>0</v>
      </c>
      <c r="C443" s="17" t="e">
        <f>IF(VLOOKUP($B443,'Contas a Receber'!$C443:$F443,2,FALSE)=C$2,'Contas a Receber'!$E443/'Contas a Receber'!$F443,"")</f>
        <v>#N/A</v>
      </c>
      <c r="D443" s="17" t="e">
        <f>IF(VLOOKUP($B443,'Contas a Receber'!$C443:$G443,5,FALSE)&gt;D$1,"",IF(VLOOKUP($B443,'Contas a Receber'!$C443:$G443,5,FALSE)=D$1,'Contas a Receber'!$E443/'Contas a Receber'!$F443,IF(COUNT($C443:C443)&lt;'Contas a Receber'!$F443,'Contas a Receber'!$E443/'Contas a Receber'!$F443,"")))</f>
        <v>#N/A</v>
      </c>
      <c r="E443" s="17" t="e">
        <f>IF(VLOOKUP($B443,'Contas a Receber'!$C443:$G443,5,FALSE)&gt;E$1,"",IF(VLOOKUP($B443,'Contas a Receber'!$C443:$G443,5,FALSE)=E$1,'Contas a Receber'!$E443/'Contas a Receber'!$F443,IF(COUNT($C443:D443)&lt;'Contas a Receber'!$F443,'Contas a Receber'!$E443/'Contas a Receber'!$F443,"")))</f>
        <v>#N/A</v>
      </c>
      <c r="F443" s="17" t="e">
        <f>IF(VLOOKUP($B443,'Contas a Receber'!$C443:$G443,5,FALSE)&gt;F$1,"",IF(VLOOKUP($B443,'Contas a Receber'!$C443:$G443,5,FALSE)=F$1,'Contas a Receber'!$E443/'Contas a Receber'!$F443,IF(COUNT($C443:E443)&lt;'Contas a Receber'!$F443,'Contas a Receber'!$E443/'Contas a Receber'!$F443,"")))</f>
        <v>#N/A</v>
      </c>
      <c r="G443" s="17" t="e">
        <f>IF(VLOOKUP($B443,'Contas a Receber'!$C443:$G443,5,FALSE)&gt;G$1,"",IF(VLOOKUP($B443,'Contas a Receber'!$C443:$G443,5,FALSE)=G$1,'Contas a Receber'!$E443/'Contas a Receber'!$F443,IF(COUNT($C443:F443)&lt;'Contas a Receber'!$F443,'Contas a Receber'!$E443/'Contas a Receber'!$F443,"")))</f>
        <v>#N/A</v>
      </c>
      <c r="H443" s="17" t="e">
        <f>IF(VLOOKUP($B443,'Contas a Receber'!$C443:$G443,5,FALSE)&gt;H$1,"",IF(VLOOKUP($B443,'Contas a Receber'!$C443:$G443,5,FALSE)=H$1,'Contas a Receber'!$E443/'Contas a Receber'!$F443,IF(COUNT($C443:G443)&lt;'Contas a Receber'!$F443,'Contas a Receber'!$E443/'Contas a Receber'!$F443,"")))</f>
        <v>#N/A</v>
      </c>
      <c r="I443" s="17" t="e">
        <f>IF(VLOOKUP($B443,'Contas a Receber'!$C443:$G443,5,FALSE)&gt;I$1,"",IF(VLOOKUP($B443,'Contas a Receber'!$C443:$G443,5,FALSE)=I$1,'Contas a Receber'!$E443/'Contas a Receber'!$F443,IF(COUNT($C443:H443)&lt;'Contas a Receber'!$F443,'Contas a Receber'!$E443/'Contas a Receber'!$F443,"")))</f>
        <v>#N/A</v>
      </c>
      <c r="J443" s="17" t="e">
        <f>IF(VLOOKUP($B443,'Contas a Receber'!$C443:$G443,5,FALSE)&gt;J$1,"",IF(VLOOKUP($B443,'Contas a Receber'!$C443:$G443,5,FALSE)=J$1,'Contas a Receber'!$E443/'Contas a Receber'!$F443,IF(COUNT($C443:I443)&lt;'Contas a Receber'!$F443,'Contas a Receber'!$E443/'Contas a Receber'!$F443,"")))</f>
        <v>#N/A</v>
      </c>
      <c r="K443" s="17" t="e">
        <f>IF(VLOOKUP($B443,'Contas a Receber'!$C443:$G443,5,FALSE)&gt;K$1,"",IF(VLOOKUP($B443,'Contas a Receber'!$C443:$G443,5,FALSE)=K$1,'Contas a Receber'!$E443/'Contas a Receber'!$F443,IF(COUNT($C443:J443)&lt;'Contas a Receber'!$F443,'Contas a Receber'!$E443/'Contas a Receber'!$F443,"")))</f>
        <v>#N/A</v>
      </c>
      <c r="L443" s="17" t="e">
        <f>IF(VLOOKUP($B443,'Contas a Receber'!$C443:$G443,5,FALSE)&gt;L$1,"",IF(VLOOKUP($B443,'Contas a Receber'!$C443:$G443,5,FALSE)=L$1,'Contas a Receber'!$E443/'Contas a Receber'!$F443,IF(COUNT($C443:K443)&lt;'Contas a Receber'!$F443,'Contas a Receber'!$E443/'Contas a Receber'!$F443,"")))</f>
        <v>#N/A</v>
      </c>
      <c r="M443" s="17" t="e">
        <f>IF(VLOOKUP($B443,'Contas a Receber'!$C443:$G443,5,FALSE)&gt;M$1,"",IF(VLOOKUP($B443,'Contas a Receber'!$C443:$G443,5,FALSE)=M$1,'Contas a Receber'!$E443/'Contas a Receber'!$F443,IF(COUNT($C443:L443)&lt;'Contas a Receber'!$F443,'Contas a Receber'!$E443/'Contas a Receber'!$F443,"")))</f>
        <v>#N/A</v>
      </c>
      <c r="N443" s="17" t="e">
        <f>IF(VLOOKUP($B443,'Contas a Receber'!$C443:$G443,5,FALSE)&gt;N$1,"",IF(VLOOKUP($B443,'Contas a Receber'!$C443:$G443,5,FALSE)=N$1,'Contas a Receber'!$E443/'Contas a Receber'!$F443,IF(COUNT($C443:M443)&lt;'Contas a Receber'!$F443,'Contas a Receber'!$E443/'Contas a Receber'!$F443,"")))</f>
        <v>#N/A</v>
      </c>
    </row>
    <row r="444" spans="2:14">
      <c r="B444" s="17">
        <f>'Contas a Receber'!C444</f>
        <v>0</v>
      </c>
      <c r="C444" s="17" t="e">
        <f>IF(VLOOKUP($B444,'Contas a Receber'!$C444:$F444,2,FALSE)=C$2,'Contas a Receber'!$E444/'Contas a Receber'!$F444,"")</f>
        <v>#N/A</v>
      </c>
      <c r="D444" s="17" t="e">
        <f>IF(VLOOKUP($B444,'Contas a Receber'!$C444:$G444,5,FALSE)&gt;D$1,"",IF(VLOOKUP($B444,'Contas a Receber'!$C444:$G444,5,FALSE)=D$1,'Contas a Receber'!$E444/'Contas a Receber'!$F444,IF(COUNT($C444:C444)&lt;'Contas a Receber'!$F444,'Contas a Receber'!$E444/'Contas a Receber'!$F444,"")))</f>
        <v>#N/A</v>
      </c>
      <c r="E444" s="17" t="e">
        <f>IF(VLOOKUP($B444,'Contas a Receber'!$C444:$G444,5,FALSE)&gt;E$1,"",IF(VLOOKUP($B444,'Contas a Receber'!$C444:$G444,5,FALSE)=E$1,'Contas a Receber'!$E444/'Contas a Receber'!$F444,IF(COUNT($C444:D444)&lt;'Contas a Receber'!$F444,'Contas a Receber'!$E444/'Contas a Receber'!$F444,"")))</f>
        <v>#N/A</v>
      </c>
      <c r="F444" s="17" t="e">
        <f>IF(VLOOKUP($B444,'Contas a Receber'!$C444:$G444,5,FALSE)&gt;F$1,"",IF(VLOOKUP($B444,'Contas a Receber'!$C444:$G444,5,FALSE)=F$1,'Contas a Receber'!$E444/'Contas a Receber'!$F444,IF(COUNT($C444:E444)&lt;'Contas a Receber'!$F444,'Contas a Receber'!$E444/'Contas a Receber'!$F444,"")))</f>
        <v>#N/A</v>
      </c>
      <c r="G444" s="17" t="e">
        <f>IF(VLOOKUP($B444,'Contas a Receber'!$C444:$G444,5,FALSE)&gt;G$1,"",IF(VLOOKUP($B444,'Contas a Receber'!$C444:$G444,5,FALSE)=G$1,'Contas a Receber'!$E444/'Contas a Receber'!$F444,IF(COUNT($C444:F444)&lt;'Contas a Receber'!$F444,'Contas a Receber'!$E444/'Contas a Receber'!$F444,"")))</f>
        <v>#N/A</v>
      </c>
      <c r="H444" s="17" t="e">
        <f>IF(VLOOKUP($B444,'Contas a Receber'!$C444:$G444,5,FALSE)&gt;H$1,"",IF(VLOOKUP($B444,'Contas a Receber'!$C444:$G444,5,FALSE)=H$1,'Contas a Receber'!$E444/'Contas a Receber'!$F444,IF(COUNT($C444:G444)&lt;'Contas a Receber'!$F444,'Contas a Receber'!$E444/'Contas a Receber'!$F444,"")))</f>
        <v>#N/A</v>
      </c>
      <c r="I444" s="17" t="e">
        <f>IF(VLOOKUP($B444,'Contas a Receber'!$C444:$G444,5,FALSE)&gt;I$1,"",IF(VLOOKUP($B444,'Contas a Receber'!$C444:$G444,5,FALSE)=I$1,'Contas a Receber'!$E444/'Contas a Receber'!$F444,IF(COUNT($C444:H444)&lt;'Contas a Receber'!$F444,'Contas a Receber'!$E444/'Contas a Receber'!$F444,"")))</f>
        <v>#N/A</v>
      </c>
      <c r="J444" s="17" t="e">
        <f>IF(VLOOKUP($B444,'Contas a Receber'!$C444:$G444,5,FALSE)&gt;J$1,"",IF(VLOOKUP($B444,'Contas a Receber'!$C444:$G444,5,FALSE)=J$1,'Contas a Receber'!$E444/'Contas a Receber'!$F444,IF(COUNT($C444:I444)&lt;'Contas a Receber'!$F444,'Contas a Receber'!$E444/'Contas a Receber'!$F444,"")))</f>
        <v>#N/A</v>
      </c>
      <c r="K444" s="17" t="e">
        <f>IF(VLOOKUP($B444,'Contas a Receber'!$C444:$G444,5,FALSE)&gt;K$1,"",IF(VLOOKUP($B444,'Contas a Receber'!$C444:$G444,5,FALSE)=K$1,'Contas a Receber'!$E444/'Contas a Receber'!$F444,IF(COUNT($C444:J444)&lt;'Contas a Receber'!$F444,'Contas a Receber'!$E444/'Contas a Receber'!$F444,"")))</f>
        <v>#N/A</v>
      </c>
      <c r="L444" s="17" t="e">
        <f>IF(VLOOKUP($B444,'Contas a Receber'!$C444:$G444,5,FALSE)&gt;L$1,"",IF(VLOOKUP($B444,'Contas a Receber'!$C444:$G444,5,FALSE)=L$1,'Contas a Receber'!$E444/'Contas a Receber'!$F444,IF(COUNT($C444:K444)&lt;'Contas a Receber'!$F444,'Contas a Receber'!$E444/'Contas a Receber'!$F444,"")))</f>
        <v>#N/A</v>
      </c>
      <c r="M444" s="17" t="e">
        <f>IF(VLOOKUP($B444,'Contas a Receber'!$C444:$G444,5,FALSE)&gt;M$1,"",IF(VLOOKUP($B444,'Contas a Receber'!$C444:$G444,5,FALSE)=M$1,'Contas a Receber'!$E444/'Contas a Receber'!$F444,IF(COUNT($C444:L444)&lt;'Contas a Receber'!$F444,'Contas a Receber'!$E444/'Contas a Receber'!$F444,"")))</f>
        <v>#N/A</v>
      </c>
      <c r="N444" s="17" t="e">
        <f>IF(VLOOKUP($B444,'Contas a Receber'!$C444:$G444,5,FALSE)&gt;N$1,"",IF(VLOOKUP($B444,'Contas a Receber'!$C444:$G444,5,FALSE)=N$1,'Contas a Receber'!$E444/'Contas a Receber'!$F444,IF(COUNT($C444:M444)&lt;'Contas a Receber'!$F444,'Contas a Receber'!$E444/'Contas a Receber'!$F444,"")))</f>
        <v>#N/A</v>
      </c>
    </row>
    <row r="445" spans="2:14">
      <c r="B445" s="17">
        <f>'Contas a Receber'!C445</f>
        <v>0</v>
      </c>
      <c r="C445" s="17" t="e">
        <f>IF(VLOOKUP($B445,'Contas a Receber'!$C445:$F445,2,FALSE)=C$2,'Contas a Receber'!$E445/'Contas a Receber'!$F445,"")</f>
        <v>#N/A</v>
      </c>
      <c r="D445" s="17" t="e">
        <f>IF(VLOOKUP($B445,'Contas a Receber'!$C445:$G445,5,FALSE)&gt;D$1,"",IF(VLOOKUP($B445,'Contas a Receber'!$C445:$G445,5,FALSE)=D$1,'Contas a Receber'!$E445/'Contas a Receber'!$F445,IF(COUNT($C445:C445)&lt;'Contas a Receber'!$F445,'Contas a Receber'!$E445/'Contas a Receber'!$F445,"")))</f>
        <v>#N/A</v>
      </c>
      <c r="E445" s="17" t="e">
        <f>IF(VLOOKUP($B445,'Contas a Receber'!$C445:$G445,5,FALSE)&gt;E$1,"",IF(VLOOKUP($B445,'Contas a Receber'!$C445:$G445,5,FALSE)=E$1,'Contas a Receber'!$E445/'Contas a Receber'!$F445,IF(COUNT($C445:D445)&lt;'Contas a Receber'!$F445,'Contas a Receber'!$E445/'Contas a Receber'!$F445,"")))</f>
        <v>#N/A</v>
      </c>
      <c r="F445" s="17" t="e">
        <f>IF(VLOOKUP($B445,'Contas a Receber'!$C445:$G445,5,FALSE)&gt;F$1,"",IF(VLOOKUP($B445,'Contas a Receber'!$C445:$G445,5,FALSE)=F$1,'Contas a Receber'!$E445/'Contas a Receber'!$F445,IF(COUNT($C445:E445)&lt;'Contas a Receber'!$F445,'Contas a Receber'!$E445/'Contas a Receber'!$F445,"")))</f>
        <v>#N/A</v>
      </c>
      <c r="G445" s="17" t="e">
        <f>IF(VLOOKUP($B445,'Contas a Receber'!$C445:$G445,5,FALSE)&gt;G$1,"",IF(VLOOKUP($B445,'Contas a Receber'!$C445:$G445,5,FALSE)=G$1,'Contas a Receber'!$E445/'Contas a Receber'!$F445,IF(COUNT($C445:F445)&lt;'Contas a Receber'!$F445,'Contas a Receber'!$E445/'Contas a Receber'!$F445,"")))</f>
        <v>#N/A</v>
      </c>
      <c r="H445" s="17" t="e">
        <f>IF(VLOOKUP($B445,'Contas a Receber'!$C445:$G445,5,FALSE)&gt;H$1,"",IF(VLOOKUP($B445,'Contas a Receber'!$C445:$G445,5,FALSE)=H$1,'Contas a Receber'!$E445/'Contas a Receber'!$F445,IF(COUNT($C445:G445)&lt;'Contas a Receber'!$F445,'Contas a Receber'!$E445/'Contas a Receber'!$F445,"")))</f>
        <v>#N/A</v>
      </c>
      <c r="I445" s="17" t="e">
        <f>IF(VLOOKUP($B445,'Contas a Receber'!$C445:$G445,5,FALSE)&gt;I$1,"",IF(VLOOKUP($B445,'Contas a Receber'!$C445:$G445,5,FALSE)=I$1,'Contas a Receber'!$E445/'Contas a Receber'!$F445,IF(COUNT($C445:H445)&lt;'Contas a Receber'!$F445,'Contas a Receber'!$E445/'Contas a Receber'!$F445,"")))</f>
        <v>#N/A</v>
      </c>
      <c r="J445" s="17" t="e">
        <f>IF(VLOOKUP($B445,'Contas a Receber'!$C445:$G445,5,FALSE)&gt;J$1,"",IF(VLOOKUP($B445,'Contas a Receber'!$C445:$G445,5,FALSE)=J$1,'Contas a Receber'!$E445/'Contas a Receber'!$F445,IF(COUNT($C445:I445)&lt;'Contas a Receber'!$F445,'Contas a Receber'!$E445/'Contas a Receber'!$F445,"")))</f>
        <v>#N/A</v>
      </c>
      <c r="K445" s="17" t="e">
        <f>IF(VLOOKUP($B445,'Contas a Receber'!$C445:$G445,5,FALSE)&gt;K$1,"",IF(VLOOKUP($B445,'Contas a Receber'!$C445:$G445,5,FALSE)=K$1,'Contas a Receber'!$E445/'Contas a Receber'!$F445,IF(COUNT($C445:J445)&lt;'Contas a Receber'!$F445,'Contas a Receber'!$E445/'Contas a Receber'!$F445,"")))</f>
        <v>#N/A</v>
      </c>
      <c r="L445" s="17" t="e">
        <f>IF(VLOOKUP($B445,'Contas a Receber'!$C445:$G445,5,FALSE)&gt;L$1,"",IF(VLOOKUP($B445,'Contas a Receber'!$C445:$G445,5,FALSE)=L$1,'Contas a Receber'!$E445/'Contas a Receber'!$F445,IF(COUNT($C445:K445)&lt;'Contas a Receber'!$F445,'Contas a Receber'!$E445/'Contas a Receber'!$F445,"")))</f>
        <v>#N/A</v>
      </c>
      <c r="M445" s="17" t="e">
        <f>IF(VLOOKUP($B445,'Contas a Receber'!$C445:$G445,5,FALSE)&gt;M$1,"",IF(VLOOKUP($B445,'Contas a Receber'!$C445:$G445,5,FALSE)=M$1,'Contas a Receber'!$E445/'Contas a Receber'!$F445,IF(COUNT($C445:L445)&lt;'Contas a Receber'!$F445,'Contas a Receber'!$E445/'Contas a Receber'!$F445,"")))</f>
        <v>#N/A</v>
      </c>
      <c r="N445" s="17" t="e">
        <f>IF(VLOOKUP($B445,'Contas a Receber'!$C445:$G445,5,FALSE)&gt;N$1,"",IF(VLOOKUP($B445,'Contas a Receber'!$C445:$G445,5,FALSE)=N$1,'Contas a Receber'!$E445/'Contas a Receber'!$F445,IF(COUNT($C445:M445)&lt;'Contas a Receber'!$F445,'Contas a Receber'!$E445/'Contas a Receber'!$F445,"")))</f>
        <v>#N/A</v>
      </c>
    </row>
    <row r="446" spans="2:14">
      <c r="B446" s="17">
        <f>'Contas a Receber'!C446</f>
        <v>0</v>
      </c>
      <c r="C446" s="17" t="e">
        <f>IF(VLOOKUP($B446,'Contas a Receber'!$C446:$F446,2,FALSE)=C$2,'Contas a Receber'!$E446/'Contas a Receber'!$F446,"")</f>
        <v>#N/A</v>
      </c>
      <c r="D446" s="17" t="e">
        <f>IF(VLOOKUP($B446,'Contas a Receber'!$C446:$G446,5,FALSE)&gt;D$1,"",IF(VLOOKUP($B446,'Contas a Receber'!$C446:$G446,5,FALSE)=D$1,'Contas a Receber'!$E446/'Contas a Receber'!$F446,IF(COUNT($C446:C446)&lt;'Contas a Receber'!$F446,'Contas a Receber'!$E446/'Contas a Receber'!$F446,"")))</f>
        <v>#N/A</v>
      </c>
      <c r="E446" s="17" t="e">
        <f>IF(VLOOKUP($B446,'Contas a Receber'!$C446:$G446,5,FALSE)&gt;E$1,"",IF(VLOOKUP($B446,'Contas a Receber'!$C446:$G446,5,FALSE)=E$1,'Contas a Receber'!$E446/'Contas a Receber'!$F446,IF(COUNT($C446:D446)&lt;'Contas a Receber'!$F446,'Contas a Receber'!$E446/'Contas a Receber'!$F446,"")))</f>
        <v>#N/A</v>
      </c>
      <c r="F446" s="17" t="e">
        <f>IF(VLOOKUP($B446,'Contas a Receber'!$C446:$G446,5,FALSE)&gt;F$1,"",IF(VLOOKUP($B446,'Contas a Receber'!$C446:$G446,5,FALSE)=F$1,'Contas a Receber'!$E446/'Contas a Receber'!$F446,IF(COUNT($C446:E446)&lt;'Contas a Receber'!$F446,'Contas a Receber'!$E446/'Contas a Receber'!$F446,"")))</f>
        <v>#N/A</v>
      </c>
      <c r="G446" s="17" t="e">
        <f>IF(VLOOKUP($B446,'Contas a Receber'!$C446:$G446,5,FALSE)&gt;G$1,"",IF(VLOOKUP($B446,'Contas a Receber'!$C446:$G446,5,FALSE)=G$1,'Contas a Receber'!$E446/'Contas a Receber'!$F446,IF(COUNT($C446:F446)&lt;'Contas a Receber'!$F446,'Contas a Receber'!$E446/'Contas a Receber'!$F446,"")))</f>
        <v>#N/A</v>
      </c>
      <c r="H446" s="17" t="e">
        <f>IF(VLOOKUP($B446,'Contas a Receber'!$C446:$G446,5,FALSE)&gt;H$1,"",IF(VLOOKUP($B446,'Contas a Receber'!$C446:$G446,5,FALSE)=H$1,'Contas a Receber'!$E446/'Contas a Receber'!$F446,IF(COUNT($C446:G446)&lt;'Contas a Receber'!$F446,'Contas a Receber'!$E446/'Contas a Receber'!$F446,"")))</f>
        <v>#N/A</v>
      </c>
      <c r="I446" s="17" t="e">
        <f>IF(VLOOKUP($B446,'Contas a Receber'!$C446:$G446,5,FALSE)&gt;I$1,"",IF(VLOOKUP($B446,'Contas a Receber'!$C446:$G446,5,FALSE)=I$1,'Contas a Receber'!$E446/'Contas a Receber'!$F446,IF(COUNT($C446:H446)&lt;'Contas a Receber'!$F446,'Contas a Receber'!$E446/'Contas a Receber'!$F446,"")))</f>
        <v>#N/A</v>
      </c>
      <c r="J446" s="17" t="e">
        <f>IF(VLOOKUP($B446,'Contas a Receber'!$C446:$G446,5,FALSE)&gt;J$1,"",IF(VLOOKUP($B446,'Contas a Receber'!$C446:$G446,5,FALSE)=J$1,'Contas a Receber'!$E446/'Contas a Receber'!$F446,IF(COUNT($C446:I446)&lt;'Contas a Receber'!$F446,'Contas a Receber'!$E446/'Contas a Receber'!$F446,"")))</f>
        <v>#N/A</v>
      </c>
      <c r="K446" s="17" t="e">
        <f>IF(VLOOKUP($B446,'Contas a Receber'!$C446:$G446,5,FALSE)&gt;K$1,"",IF(VLOOKUP($B446,'Contas a Receber'!$C446:$G446,5,FALSE)=K$1,'Contas a Receber'!$E446/'Contas a Receber'!$F446,IF(COUNT($C446:J446)&lt;'Contas a Receber'!$F446,'Contas a Receber'!$E446/'Contas a Receber'!$F446,"")))</f>
        <v>#N/A</v>
      </c>
      <c r="L446" s="17" t="e">
        <f>IF(VLOOKUP($B446,'Contas a Receber'!$C446:$G446,5,FALSE)&gt;L$1,"",IF(VLOOKUP($B446,'Contas a Receber'!$C446:$G446,5,FALSE)=L$1,'Contas a Receber'!$E446/'Contas a Receber'!$F446,IF(COUNT($C446:K446)&lt;'Contas a Receber'!$F446,'Contas a Receber'!$E446/'Contas a Receber'!$F446,"")))</f>
        <v>#N/A</v>
      </c>
      <c r="M446" s="17" t="e">
        <f>IF(VLOOKUP($B446,'Contas a Receber'!$C446:$G446,5,FALSE)&gt;M$1,"",IF(VLOOKUP($B446,'Contas a Receber'!$C446:$G446,5,FALSE)=M$1,'Contas a Receber'!$E446/'Contas a Receber'!$F446,IF(COUNT($C446:L446)&lt;'Contas a Receber'!$F446,'Contas a Receber'!$E446/'Contas a Receber'!$F446,"")))</f>
        <v>#N/A</v>
      </c>
      <c r="N446" s="17" t="e">
        <f>IF(VLOOKUP($B446,'Contas a Receber'!$C446:$G446,5,FALSE)&gt;N$1,"",IF(VLOOKUP($B446,'Contas a Receber'!$C446:$G446,5,FALSE)=N$1,'Contas a Receber'!$E446/'Contas a Receber'!$F446,IF(COUNT($C446:M446)&lt;'Contas a Receber'!$F446,'Contas a Receber'!$E446/'Contas a Receber'!$F446,"")))</f>
        <v>#N/A</v>
      </c>
    </row>
    <row r="447" spans="2:14">
      <c r="B447" s="17">
        <f>'Contas a Receber'!C447</f>
        <v>0</v>
      </c>
      <c r="C447" s="17" t="e">
        <f>IF(VLOOKUP($B447,'Contas a Receber'!$C447:$F447,2,FALSE)=C$2,'Contas a Receber'!$E447/'Contas a Receber'!$F447,"")</f>
        <v>#N/A</v>
      </c>
      <c r="D447" s="17" t="e">
        <f>IF(VLOOKUP($B447,'Contas a Receber'!$C447:$G447,5,FALSE)&gt;D$1,"",IF(VLOOKUP($B447,'Contas a Receber'!$C447:$G447,5,FALSE)=D$1,'Contas a Receber'!$E447/'Contas a Receber'!$F447,IF(COUNT($C447:C447)&lt;'Contas a Receber'!$F447,'Contas a Receber'!$E447/'Contas a Receber'!$F447,"")))</f>
        <v>#N/A</v>
      </c>
      <c r="E447" s="17" t="e">
        <f>IF(VLOOKUP($B447,'Contas a Receber'!$C447:$G447,5,FALSE)&gt;E$1,"",IF(VLOOKUP($B447,'Contas a Receber'!$C447:$G447,5,FALSE)=E$1,'Contas a Receber'!$E447/'Contas a Receber'!$F447,IF(COUNT($C447:D447)&lt;'Contas a Receber'!$F447,'Contas a Receber'!$E447/'Contas a Receber'!$F447,"")))</f>
        <v>#N/A</v>
      </c>
      <c r="F447" s="17" t="e">
        <f>IF(VLOOKUP($B447,'Contas a Receber'!$C447:$G447,5,FALSE)&gt;F$1,"",IF(VLOOKUP($B447,'Contas a Receber'!$C447:$G447,5,FALSE)=F$1,'Contas a Receber'!$E447/'Contas a Receber'!$F447,IF(COUNT($C447:E447)&lt;'Contas a Receber'!$F447,'Contas a Receber'!$E447/'Contas a Receber'!$F447,"")))</f>
        <v>#N/A</v>
      </c>
      <c r="G447" s="17" t="e">
        <f>IF(VLOOKUP($B447,'Contas a Receber'!$C447:$G447,5,FALSE)&gt;G$1,"",IF(VLOOKUP($B447,'Contas a Receber'!$C447:$G447,5,FALSE)=G$1,'Contas a Receber'!$E447/'Contas a Receber'!$F447,IF(COUNT($C447:F447)&lt;'Contas a Receber'!$F447,'Contas a Receber'!$E447/'Contas a Receber'!$F447,"")))</f>
        <v>#N/A</v>
      </c>
      <c r="H447" s="17" t="e">
        <f>IF(VLOOKUP($B447,'Contas a Receber'!$C447:$G447,5,FALSE)&gt;H$1,"",IF(VLOOKUP($B447,'Contas a Receber'!$C447:$G447,5,FALSE)=H$1,'Contas a Receber'!$E447/'Contas a Receber'!$F447,IF(COUNT($C447:G447)&lt;'Contas a Receber'!$F447,'Contas a Receber'!$E447/'Contas a Receber'!$F447,"")))</f>
        <v>#N/A</v>
      </c>
      <c r="I447" s="17" t="e">
        <f>IF(VLOOKUP($B447,'Contas a Receber'!$C447:$G447,5,FALSE)&gt;I$1,"",IF(VLOOKUP($B447,'Contas a Receber'!$C447:$G447,5,FALSE)=I$1,'Contas a Receber'!$E447/'Contas a Receber'!$F447,IF(COUNT($C447:H447)&lt;'Contas a Receber'!$F447,'Contas a Receber'!$E447/'Contas a Receber'!$F447,"")))</f>
        <v>#N/A</v>
      </c>
      <c r="J447" s="17" t="e">
        <f>IF(VLOOKUP($B447,'Contas a Receber'!$C447:$G447,5,FALSE)&gt;J$1,"",IF(VLOOKUP($B447,'Contas a Receber'!$C447:$G447,5,FALSE)=J$1,'Contas a Receber'!$E447/'Contas a Receber'!$F447,IF(COUNT($C447:I447)&lt;'Contas a Receber'!$F447,'Contas a Receber'!$E447/'Contas a Receber'!$F447,"")))</f>
        <v>#N/A</v>
      </c>
      <c r="K447" s="17" t="e">
        <f>IF(VLOOKUP($B447,'Contas a Receber'!$C447:$G447,5,FALSE)&gt;K$1,"",IF(VLOOKUP($B447,'Contas a Receber'!$C447:$G447,5,FALSE)=K$1,'Contas a Receber'!$E447/'Contas a Receber'!$F447,IF(COUNT($C447:J447)&lt;'Contas a Receber'!$F447,'Contas a Receber'!$E447/'Contas a Receber'!$F447,"")))</f>
        <v>#N/A</v>
      </c>
      <c r="L447" s="17" t="e">
        <f>IF(VLOOKUP($B447,'Contas a Receber'!$C447:$G447,5,FALSE)&gt;L$1,"",IF(VLOOKUP($B447,'Contas a Receber'!$C447:$G447,5,FALSE)=L$1,'Contas a Receber'!$E447/'Contas a Receber'!$F447,IF(COUNT($C447:K447)&lt;'Contas a Receber'!$F447,'Contas a Receber'!$E447/'Contas a Receber'!$F447,"")))</f>
        <v>#N/A</v>
      </c>
      <c r="M447" s="17" t="e">
        <f>IF(VLOOKUP($B447,'Contas a Receber'!$C447:$G447,5,FALSE)&gt;M$1,"",IF(VLOOKUP($B447,'Contas a Receber'!$C447:$G447,5,FALSE)=M$1,'Contas a Receber'!$E447/'Contas a Receber'!$F447,IF(COUNT($C447:L447)&lt;'Contas a Receber'!$F447,'Contas a Receber'!$E447/'Contas a Receber'!$F447,"")))</f>
        <v>#N/A</v>
      </c>
      <c r="N447" s="17" t="e">
        <f>IF(VLOOKUP($B447,'Contas a Receber'!$C447:$G447,5,FALSE)&gt;N$1,"",IF(VLOOKUP($B447,'Contas a Receber'!$C447:$G447,5,FALSE)=N$1,'Contas a Receber'!$E447/'Contas a Receber'!$F447,IF(COUNT($C447:M447)&lt;'Contas a Receber'!$F447,'Contas a Receber'!$E447/'Contas a Receber'!$F447,"")))</f>
        <v>#N/A</v>
      </c>
    </row>
    <row r="448" spans="2:14">
      <c r="B448" s="17">
        <f>'Contas a Receber'!C448</f>
        <v>0</v>
      </c>
      <c r="C448" s="17" t="e">
        <f>IF(VLOOKUP($B448,'Contas a Receber'!$C448:$F448,2,FALSE)=C$2,'Contas a Receber'!$E448/'Contas a Receber'!$F448,"")</f>
        <v>#N/A</v>
      </c>
      <c r="D448" s="17" t="e">
        <f>IF(VLOOKUP($B448,'Contas a Receber'!$C448:$G448,5,FALSE)&gt;D$1,"",IF(VLOOKUP($B448,'Contas a Receber'!$C448:$G448,5,FALSE)=D$1,'Contas a Receber'!$E448/'Contas a Receber'!$F448,IF(COUNT($C448:C448)&lt;'Contas a Receber'!$F448,'Contas a Receber'!$E448/'Contas a Receber'!$F448,"")))</f>
        <v>#N/A</v>
      </c>
      <c r="E448" s="17" t="e">
        <f>IF(VLOOKUP($B448,'Contas a Receber'!$C448:$G448,5,FALSE)&gt;E$1,"",IF(VLOOKUP($B448,'Contas a Receber'!$C448:$G448,5,FALSE)=E$1,'Contas a Receber'!$E448/'Contas a Receber'!$F448,IF(COUNT($C448:D448)&lt;'Contas a Receber'!$F448,'Contas a Receber'!$E448/'Contas a Receber'!$F448,"")))</f>
        <v>#N/A</v>
      </c>
      <c r="F448" s="17" t="e">
        <f>IF(VLOOKUP($B448,'Contas a Receber'!$C448:$G448,5,FALSE)&gt;F$1,"",IF(VLOOKUP($B448,'Contas a Receber'!$C448:$G448,5,FALSE)=F$1,'Contas a Receber'!$E448/'Contas a Receber'!$F448,IF(COUNT($C448:E448)&lt;'Contas a Receber'!$F448,'Contas a Receber'!$E448/'Contas a Receber'!$F448,"")))</f>
        <v>#N/A</v>
      </c>
      <c r="G448" s="17" t="e">
        <f>IF(VLOOKUP($B448,'Contas a Receber'!$C448:$G448,5,FALSE)&gt;G$1,"",IF(VLOOKUP($B448,'Contas a Receber'!$C448:$G448,5,FALSE)=G$1,'Contas a Receber'!$E448/'Contas a Receber'!$F448,IF(COUNT($C448:F448)&lt;'Contas a Receber'!$F448,'Contas a Receber'!$E448/'Contas a Receber'!$F448,"")))</f>
        <v>#N/A</v>
      </c>
      <c r="H448" s="17" t="e">
        <f>IF(VLOOKUP($B448,'Contas a Receber'!$C448:$G448,5,FALSE)&gt;H$1,"",IF(VLOOKUP($B448,'Contas a Receber'!$C448:$G448,5,FALSE)=H$1,'Contas a Receber'!$E448/'Contas a Receber'!$F448,IF(COUNT($C448:G448)&lt;'Contas a Receber'!$F448,'Contas a Receber'!$E448/'Contas a Receber'!$F448,"")))</f>
        <v>#N/A</v>
      </c>
      <c r="I448" s="17" t="e">
        <f>IF(VLOOKUP($B448,'Contas a Receber'!$C448:$G448,5,FALSE)&gt;I$1,"",IF(VLOOKUP($B448,'Contas a Receber'!$C448:$G448,5,FALSE)=I$1,'Contas a Receber'!$E448/'Contas a Receber'!$F448,IF(COUNT($C448:H448)&lt;'Contas a Receber'!$F448,'Contas a Receber'!$E448/'Contas a Receber'!$F448,"")))</f>
        <v>#N/A</v>
      </c>
      <c r="J448" s="17" t="e">
        <f>IF(VLOOKUP($B448,'Contas a Receber'!$C448:$G448,5,FALSE)&gt;J$1,"",IF(VLOOKUP($B448,'Contas a Receber'!$C448:$G448,5,FALSE)=J$1,'Contas a Receber'!$E448/'Contas a Receber'!$F448,IF(COUNT($C448:I448)&lt;'Contas a Receber'!$F448,'Contas a Receber'!$E448/'Contas a Receber'!$F448,"")))</f>
        <v>#N/A</v>
      </c>
      <c r="K448" s="17" t="e">
        <f>IF(VLOOKUP($B448,'Contas a Receber'!$C448:$G448,5,FALSE)&gt;K$1,"",IF(VLOOKUP($B448,'Contas a Receber'!$C448:$G448,5,FALSE)=K$1,'Contas a Receber'!$E448/'Contas a Receber'!$F448,IF(COUNT($C448:J448)&lt;'Contas a Receber'!$F448,'Contas a Receber'!$E448/'Contas a Receber'!$F448,"")))</f>
        <v>#N/A</v>
      </c>
      <c r="L448" s="17" t="e">
        <f>IF(VLOOKUP($B448,'Contas a Receber'!$C448:$G448,5,FALSE)&gt;L$1,"",IF(VLOOKUP($B448,'Contas a Receber'!$C448:$G448,5,FALSE)=L$1,'Contas a Receber'!$E448/'Contas a Receber'!$F448,IF(COUNT($C448:K448)&lt;'Contas a Receber'!$F448,'Contas a Receber'!$E448/'Contas a Receber'!$F448,"")))</f>
        <v>#N/A</v>
      </c>
      <c r="M448" s="17" t="e">
        <f>IF(VLOOKUP($B448,'Contas a Receber'!$C448:$G448,5,FALSE)&gt;M$1,"",IF(VLOOKUP($B448,'Contas a Receber'!$C448:$G448,5,FALSE)=M$1,'Contas a Receber'!$E448/'Contas a Receber'!$F448,IF(COUNT($C448:L448)&lt;'Contas a Receber'!$F448,'Contas a Receber'!$E448/'Contas a Receber'!$F448,"")))</f>
        <v>#N/A</v>
      </c>
      <c r="N448" s="17" t="e">
        <f>IF(VLOOKUP($B448,'Contas a Receber'!$C448:$G448,5,FALSE)&gt;N$1,"",IF(VLOOKUP($B448,'Contas a Receber'!$C448:$G448,5,FALSE)=N$1,'Contas a Receber'!$E448/'Contas a Receber'!$F448,IF(COUNT($C448:M448)&lt;'Contas a Receber'!$F448,'Contas a Receber'!$E448/'Contas a Receber'!$F448,"")))</f>
        <v>#N/A</v>
      </c>
    </row>
    <row r="449" spans="2:14">
      <c r="B449" s="17">
        <f>'Contas a Receber'!C449</f>
        <v>0</v>
      </c>
      <c r="C449" s="17" t="e">
        <f>IF(VLOOKUP($B449,'Contas a Receber'!$C449:$F449,2,FALSE)=C$2,'Contas a Receber'!$E449/'Contas a Receber'!$F449,"")</f>
        <v>#N/A</v>
      </c>
      <c r="D449" s="17" t="e">
        <f>IF(VLOOKUP($B449,'Contas a Receber'!$C449:$G449,5,FALSE)&gt;D$1,"",IF(VLOOKUP($B449,'Contas a Receber'!$C449:$G449,5,FALSE)=D$1,'Contas a Receber'!$E449/'Contas a Receber'!$F449,IF(COUNT($C449:C449)&lt;'Contas a Receber'!$F449,'Contas a Receber'!$E449/'Contas a Receber'!$F449,"")))</f>
        <v>#N/A</v>
      </c>
      <c r="E449" s="17" t="e">
        <f>IF(VLOOKUP($B449,'Contas a Receber'!$C449:$G449,5,FALSE)&gt;E$1,"",IF(VLOOKUP($B449,'Contas a Receber'!$C449:$G449,5,FALSE)=E$1,'Contas a Receber'!$E449/'Contas a Receber'!$F449,IF(COUNT($C449:D449)&lt;'Contas a Receber'!$F449,'Contas a Receber'!$E449/'Contas a Receber'!$F449,"")))</f>
        <v>#N/A</v>
      </c>
      <c r="F449" s="17" t="e">
        <f>IF(VLOOKUP($B449,'Contas a Receber'!$C449:$G449,5,FALSE)&gt;F$1,"",IF(VLOOKUP($B449,'Contas a Receber'!$C449:$G449,5,FALSE)=F$1,'Contas a Receber'!$E449/'Contas a Receber'!$F449,IF(COUNT($C449:E449)&lt;'Contas a Receber'!$F449,'Contas a Receber'!$E449/'Contas a Receber'!$F449,"")))</f>
        <v>#N/A</v>
      </c>
      <c r="G449" s="17" t="e">
        <f>IF(VLOOKUP($B449,'Contas a Receber'!$C449:$G449,5,FALSE)&gt;G$1,"",IF(VLOOKUP($B449,'Contas a Receber'!$C449:$G449,5,FALSE)=G$1,'Contas a Receber'!$E449/'Contas a Receber'!$F449,IF(COUNT($C449:F449)&lt;'Contas a Receber'!$F449,'Contas a Receber'!$E449/'Contas a Receber'!$F449,"")))</f>
        <v>#N/A</v>
      </c>
      <c r="H449" s="17" t="e">
        <f>IF(VLOOKUP($B449,'Contas a Receber'!$C449:$G449,5,FALSE)&gt;H$1,"",IF(VLOOKUP($B449,'Contas a Receber'!$C449:$G449,5,FALSE)=H$1,'Contas a Receber'!$E449/'Contas a Receber'!$F449,IF(COUNT($C449:G449)&lt;'Contas a Receber'!$F449,'Contas a Receber'!$E449/'Contas a Receber'!$F449,"")))</f>
        <v>#N/A</v>
      </c>
      <c r="I449" s="17" t="e">
        <f>IF(VLOOKUP($B449,'Contas a Receber'!$C449:$G449,5,FALSE)&gt;I$1,"",IF(VLOOKUP($B449,'Contas a Receber'!$C449:$G449,5,FALSE)=I$1,'Contas a Receber'!$E449/'Contas a Receber'!$F449,IF(COUNT($C449:H449)&lt;'Contas a Receber'!$F449,'Contas a Receber'!$E449/'Contas a Receber'!$F449,"")))</f>
        <v>#N/A</v>
      </c>
      <c r="J449" s="17" t="e">
        <f>IF(VLOOKUP($B449,'Contas a Receber'!$C449:$G449,5,FALSE)&gt;J$1,"",IF(VLOOKUP($B449,'Contas a Receber'!$C449:$G449,5,FALSE)=J$1,'Contas a Receber'!$E449/'Contas a Receber'!$F449,IF(COUNT($C449:I449)&lt;'Contas a Receber'!$F449,'Contas a Receber'!$E449/'Contas a Receber'!$F449,"")))</f>
        <v>#N/A</v>
      </c>
      <c r="K449" s="17" t="e">
        <f>IF(VLOOKUP($B449,'Contas a Receber'!$C449:$G449,5,FALSE)&gt;K$1,"",IF(VLOOKUP($B449,'Contas a Receber'!$C449:$G449,5,FALSE)=K$1,'Contas a Receber'!$E449/'Contas a Receber'!$F449,IF(COUNT($C449:J449)&lt;'Contas a Receber'!$F449,'Contas a Receber'!$E449/'Contas a Receber'!$F449,"")))</f>
        <v>#N/A</v>
      </c>
      <c r="L449" s="17" t="e">
        <f>IF(VLOOKUP($B449,'Contas a Receber'!$C449:$G449,5,FALSE)&gt;L$1,"",IF(VLOOKUP($B449,'Contas a Receber'!$C449:$G449,5,FALSE)=L$1,'Contas a Receber'!$E449/'Contas a Receber'!$F449,IF(COUNT($C449:K449)&lt;'Contas a Receber'!$F449,'Contas a Receber'!$E449/'Contas a Receber'!$F449,"")))</f>
        <v>#N/A</v>
      </c>
      <c r="M449" s="17" t="e">
        <f>IF(VLOOKUP($B449,'Contas a Receber'!$C449:$G449,5,FALSE)&gt;M$1,"",IF(VLOOKUP($B449,'Contas a Receber'!$C449:$G449,5,FALSE)=M$1,'Contas a Receber'!$E449/'Contas a Receber'!$F449,IF(COUNT($C449:L449)&lt;'Contas a Receber'!$F449,'Contas a Receber'!$E449/'Contas a Receber'!$F449,"")))</f>
        <v>#N/A</v>
      </c>
      <c r="N449" s="17" t="e">
        <f>IF(VLOOKUP($B449,'Contas a Receber'!$C449:$G449,5,FALSE)&gt;N$1,"",IF(VLOOKUP($B449,'Contas a Receber'!$C449:$G449,5,FALSE)=N$1,'Contas a Receber'!$E449/'Contas a Receber'!$F449,IF(COUNT($C449:M449)&lt;'Contas a Receber'!$F449,'Contas a Receber'!$E449/'Contas a Receber'!$F449,"")))</f>
        <v>#N/A</v>
      </c>
    </row>
    <row r="450" spans="2:14">
      <c r="B450" s="17">
        <f>'Contas a Receber'!C450</f>
        <v>0</v>
      </c>
      <c r="C450" s="17" t="e">
        <f>IF(VLOOKUP($B450,'Contas a Receber'!$C450:$F450,2,FALSE)=C$2,'Contas a Receber'!$E450/'Contas a Receber'!$F450,"")</f>
        <v>#N/A</v>
      </c>
      <c r="D450" s="17" t="e">
        <f>IF(VLOOKUP($B450,'Contas a Receber'!$C450:$G450,5,FALSE)&gt;D$1,"",IF(VLOOKUP($B450,'Contas a Receber'!$C450:$G450,5,FALSE)=D$1,'Contas a Receber'!$E450/'Contas a Receber'!$F450,IF(COUNT($C450:C450)&lt;'Contas a Receber'!$F450,'Contas a Receber'!$E450/'Contas a Receber'!$F450,"")))</f>
        <v>#N/A</v>
      </c>
      <c r="E450" s="17" t="e">
        <f>IF(VLOOKUP($B450,'Contas a Receber'!$C450:$G450,5,FALSE)&gt;E$1,"",IF(VLOOKUP($B450,'Contas a Receber'!$C450:$G450,5,FALSE)=E$1,'Contas a Receber'!$E450/'Contas a Receber'!$F450,IF(COUNT($C450:D450)&lt;'Contas a Receber'!$F450,'Contas a Receber'!$E450/'Contas a Receber'!$F450,"")))</f>
        <v>#N/A</v>
      </c>
      <c r="F450" s="17" t="e">
        <f>IF(VLOOKUP($B450,'Contas a Receber'!$C450:$G450,5,FALSE)&gt;F$1,"",IF(VLOOKUP($B450,'Contas a Receber'!$C450:$G450,5,FALSE)=F$1,'Contas a Receber'!$E450/'Contas a Receber'!$F450,IF(COUNT($C450:E450)&lt;'Contas a Receber'!$F450,'Contas a Receber'!$E450/'Contas a Receber'!$F450,"")))</f>
        <v>#N/A</v>
      </c>
      <c r="G450" s="17" t="e">
        <f>IF(VLOOKUP($B450,'Contas a Receber'!$C450:$G450,5,FALSE)&gt;G$1,"",IF(VLOOKUP($B450,'Contas a Receber'!$C450:$G450,5,FALSE)=G$1,'Contas a Receber'!$E450/'Contas a Receber'!$F450,IF(COUNT($C450:F450)&lt;'Contas a Receber'!$F450,'Contas a Receber'!$E450/'Contas a Receber'!$F450,"")))</f>
        <v>#N/A</v>
      </c>
      <c r="H450" s="17" t="e">
        <f>IF(VLOOKUP($B450,'Contas a Receber'!$C450:$G450,5,FALSE)&gt;H$1,"",IF(VLOOKUP($B450,'Contas a Receber'!$C450:$G450,5,FALSE)=H$1,'Contas a Receber'!$E450/'Contas a Receber'!$F450,IF(COUNT($C450:G450)&lt;'Contas a Receber'!$F450,'Contas a Receber'!$E450/'Contas a Receber'!$F450,"")))</f>
        <v>#N/A</v>
      </c>
      <c r="I450" s="17" t="e">
        <f>IF(VLOOKUP($B450,'Contas a Receber'!$C450:$G450,5,FALSE)&gt;I$1,"",IF(VLOOKUP($B450,'Contas a Receber'!$C450:$G450,5,FALSE)=I$1,'Contas a Receber'!$E450/'Contas a Receber'!$F450,IF(COUNT($C450:H450)&lt;'Contas a Receber'!$F450,'Contas a Receber'!$E450/'Contas a Receber'!$F450,"")))</f>
        <v>#N/A</v>
      </c>
      <c r="J450" s="17" t="e">
        <f>IF(VLOOKUP($B450,'Contas a Receber'!$C450:$G450,5,FALSE)&gt;J$1,"",IF(VLOOKUP($B450,'Contas a Receber'!$C450:$G450,5,FALSE)=J$1,'Contas a Receber'!$E450/'Contas a Receber'!$F450,IF(COUNT($C450:I450)&lt;'Contas a Receber'!$F450,'Contas a Receber'!$E450/'Contas a Receber'!$F450,"")))</f>
        <v>#N/A</v>
      </c>
      <c r="K450" s="17" t="e">
        <f>IF(VLOOKUP($B450,'Contas a Receber'!$C450:$G450,5,FALSE)&gt;K$1,"",IF(VLOOKUP($B450,'Contas a Receber'!$C450:$G450,5,FALSE)=K$1,'Contas a Receber'!$E450/'Contas a Receber'!$F450,IF(COUNT($C450:J450)&lt;'Contas a Receber'!$F450,'Contas a Receber'!$E450/'Contas a Receber'!$F450,"")))</f>
        <v>#N/A</v>
      </c>
      <c r="L450" s="17" t="e">
        <f>IF(VLOOKUP($B450,'Contas a Receber'!$C450:$G450,5,FALSE)&gt;L$1,"",IF(VLOOKUP($B450,'Contas a Receber'!$C450:$G450,5,FALSE)=L$1,'Contas a Receber'!$E450/'Contas a Receber'!$F450,IF(COUNT($C450:K450)&lt;'Contas a Receber'!$F450,'Contas a Receber'!$E450/'Contas a Receber'!$F450,"")))</f>
        <v>#N/A</v>
      </c>
      <c r="M450" s="17" t="e">
        <f>IF(VLOOKUP($B450,'Contas a Receber'!$C450:$G450,5,FALSE)&gt;M$1,"",IF(VLOOKUP($B450,'Contas a Receber'!$C450:$G450,5,FALSE)=M$1,'Contas a Receber'!$E450/'Contas a Receber'!$F450,IF(COUNT($C450:L450)&lt;'Contas a Receber'!$F450,'Contas a Receber'!$E450/'Contas a Receber'!$F450,"")))</f>
        <v>#N/A</v>
      </c>
      <c r="N450" s="17" t="e">
        <f>IF(VLOOKUP($B450,'Contas a Receber'!$C450:$G450,5,FALSE)&gt;N$1,"",IF(VLOOKUP($B450,'Contas a Receber'!$C450:$G450,5,FALSE)=N$1,'Contas a Receber'!$E450/'Contas a Receber'!$F450,IF(COUNT($C450:M450)&lt;'Contas a Receber'!$F450,'Contas a Receber'!$E450/'Contas a Receber'!$F450,"")))</f>
        <v>#N/A</v>
      </c>
    </row>
    <row r="451" spans="2:14">
      <c r="B451" s="17">
        <f>'Contas a Receber'!C451</f>
        <v>0</v>
      </c>
      <c r="C451" s="17" t="e">
        <f>IF(VLOOKUP($B451,'Contas a Receber'!$C451:$F451,2,FALSE)=C$2,'Contas a Receber'!$E451/'Contas a Receber'!$F451,"")</f>
        <v>#N/A</v>
      </c>
      <c r="D451" s="17" t="e">
        <f>IF(VLOOKUP($B451,'Contas a Receber'!$C451:$G451,5,FALSE)&gt;D$1,"",IF(VLOOKUP($B451,'Contas a Receber'!$C451:$G451,5,FALSE)=D$1,'Contas a Receber'!$E451/'Contas a Receber'!$F451,IF(COUNT($C451:C451)&lt;'Contas a Receber'!$F451,'Contas a Receber'!$E451/'Contas a Receber'!$F451,"")))</f>
        <v>#N/A</v>
      </c>
      <c r="E451" s="17" t="e">
        <f>IF(VLOOKUP($B451,'Contas a Receber'!$C451:$G451,5,FALSE)&gt;E$1,"",IF(VLOOKUP($B451,'Contas a Receber'!$C451:$G451,5,FALSE)=E$1,'Contas a Receber'!$E451/'Contas a Receber'!$F451,IF(COUNT($C451:D451)&lt;'Contas a Receber'!$F451,'Contas a Receber'!$E451/'Contas a Receber'!$F451,"")))</f>
        <v>#N/A</v>
      </c>
      <c r="F451" s="17" t="e">
        <f>IF(VLOOKUP($B451,'Contas a Receber'!$C451:$G451,5,FALSE)&gt;F$1,"",IF(VLOOKUP($B451,'Contas a Receber'!$C451:$G451,5,FALSE)=F$1,'Contas a Receber'!$E451/'Contas a Receber'!$F451,IF(COUNT($C451:E451)&lt;'Contas a Receber'!$F451,'Contas a Receber'!$E451/'Contas a Receber'!$F451,"")))</f>
        <v>#N/A</v>
      </c>
      <c r="G451" s="17" t="e">
        <f>IF(VLOOKUP($B451,'Contas a Receber'!$C451:$G451,5,FALSE)&gt;G$1,"",IF(VLOOKUP($B451,'Contas a Receber'!$C451:$G451,5,FALSE)=G$1,'Contas a Receber'!$E451/'Contas a Receber'!$F451,IF(COUNT($C451:F451)&lt;'Contas a Receber'!$F451,'Contas a Receber'!$E451/'Contas a Receber'!$F451,"")))</f>
        <v>#N/A</v>
      </c>
      <c r="H451" s="17" t="e">
        <f>IF(VLOOKUP($B451,'Contas a Receber'!$C451:$G451,5,FALSE)&gt;H$1,"",IF(VLOOKUP($B451,'Contas a Receber'!$C451:$G451,5,FALSE)=H$1,'Contas a Receber'!$E451/'Contas a Receber'!$F451,IF(COUNT($C451:G451)&lt;'Contas a Receber'!$F451,'Contas a Receber'!$E451/'Contas a Receber'!$F451,"")))</f>
        <v>#N/A</v>
      </c>
      <c r="I451" s="17" t="e">
        <f>IF(VLOOKUP($B451,'Contas a Receber'!$C451:$G451,5,FALSE)&gt;I$1,"",IF(VLOOKUP($B451,'Contas a Receber'!$C451:$G451,5,FALSE)=I$1,'Contas a Receber'!$E451/'Contas a Receber'!$F451,IF(COUNT($C451:H451)&lt;'Contas a Receber'!$F451,'Contas a Receber'!$E451/'Contas a Receber'!$F451,"")))</f>
        <v>#N/A</v>
      </c>
      <c r="J451" s="17" t="e">
        <f>IF(VLOOKUP($B451,'Contas a Receber'!$C451:$G451,5,FALSE)&gt;J$1,"",IF(VLOOKUP($B451,'Contas a Receber'!$C451:$G451,5,FALSE)=J$1,'Contas a Receber'!$E451/'Contas a Receber'!$F451,IF(COUNT($C451:I451)&lt;'Contas a Receber'!$F451,'Contas a Receber'!$E451/'Contas a Receber'!$F451,"")))</f>
        <v>#N/A</v>
      </c>
      <c r="K451" s="17" t="e">
        <f>IF(VLOOKUP($B451,'Contas a Receber'!$C451:$G451,5,FALSE)&gt;K$1,"",IF(VLOOKUP($B451,'Contas a Receber'!$C451:$G451,5,FALSE)=K$1,'Contas a Receber'!$E451/'Contas a Receber'!$F451,IF(COUNT($C451:J451)&lt;'Contas a Receber'!$F451,'Contas a Receber'!$E451/'Contas a Receber'!$F451,"")))</f>
        <v>#N/A</v>
      </c>
      <c r="L451" s="17" t="e">
        <f>IF(VLOOKUP($B451,'Contas a Receber'!$C451:$G451,5,FALSE)&gt;L$1,"",IF(VLOOKUP($B451,'Contas a Receber'!$C451:$G451,5,FALSE)=L$1,'Contas a Receber'!$E451/'Contas a Receber'!$F451,IF(COUNT($C451:K451)&lt;'Contas a Receber'!$F451,'Contas a Receber'!$E451/'Contas a Receber'!$F451,"")))</f>
        <v>#N/A</v>
      </c>
      <c r="M451" s="17" t="e">
        <f>IF(VLOOKUP($B451,'Contas a Receber'!$C451:$G451,5,FALSE)&gt;M$1,"",IF(VLOOKUP($B451,'Contas a Receber'!$C451:$G451,5,FALSE)=M$1,'Contas a Receber'!$E451/'Contas a Receber'!$F451,IF(COUNT($C451:L451)&lt;'Contas a Receber'!$F451,'Contas a Receber'!$E451/'Contas a Receber'!$F451,"")))</f>
        <v>#N/A</v>
      </c>
      <c r="N451" s="17" t="e">
        <f>IF(VLOOKUP($B451,'Contas a Receber'!$C451:$G451,5,FALSE)&gt;N$1,"",IF(VLOOKUP($B451,'Contas a Receber'!$C451:$G451,5,FALSE)=N$1,'Contas a Receber'!$E451/'Contas a Receber'!$F451,IF(COUNT($C451:M451)&lt;'Contas a Receber'!$F451,'Contas a Receber'!$E451/'Contas a Receber'!$F451,"")))</f>
        <v>#N/A</v>
      </c>
    </row>
    <row r="452" spans="2:14">
      <c r="B452" s="17">
        <f>'Contas a Receber'!C452</f>
        <v>0</v>
      </c>
      <c r="C452" s="17" t="e">
        <f>IF(VLOOKUP($B452,'Contas a Receber'!$C452:$F452,2,FALSE)=C$2,'Contas a Receber'!$E452/'Contas a Receber'!$F452,"")</f>
        <v>#N/A</v>
      </c>
      <c r="D452" s="17" t="e">
        <f>IF(VLOOKUP($B452,'Contas a Receber'!$C452:$G452,5,FALSE)&gt;D$1,"",IF(VLOOKUP($B452,'Contas a Receber'!$C452:$G452,5,FALSE)=D$1,'Contas a Receber'!$E452/'Contas a Receber'!$F452,IF(COUNT($C452:C452)&lt;'Contas a Receber'!$F452,'Contas a Receber'!$E452/'Contas a Receber'!$F452,"")))</f>
        <v>#N/A</v>
      </c>
      <c r="E452" s="17" t="e">
        <f>IF(VLOOKUP($B452,'Contas a Receber'!$C452:$G452,5,FALSE)&gt;E$1,"",IF(VLOOKUP($B452,'Contas a Receber'!$C452:$G452,5,FALSE)=E$1,'Contas a Receber'!$E452/'Contas a Receber'!$F452,IF(COUNT($C452:D452)&lt;'Contas a Receber'!$F452,'Contas a Receber'!$E452/'Contas a Receber'!$F452,"")))</f>
        <v>#N/A</v>
      </c>
      <c r="F452" s="17" t="e">
        <f>IF(VLOOKUP($B452,'Contas a Receber'!$C452:$G452,5,FALSE)&gt;F$1,"",IF(VLOOKUP($B452,'Contas a Receber'!$C452:$G452,5,FALSE)=F$1,'Contas a Receber'!$E452/'Contas a Receber'!$F452,IF(COUNT($C452:E452)&lt;'Contas a Receber'!$F452,'Contas a Receber'!$E452/'Contas a Receber'!$F452,"")))</f>
        <v>#N/A</v>
      </c>
      <c r="G452" s="17" t="e">
        <f>IF(VLOOKUP($B452,'Contas a Receber'!$C452:$G452,5,FALSE)&gt;G$1,"",IF(VLOOKUP($B452,'Contas a Receber'!$C452:$G452,5,FALSE)=G$1,'Contas a Receber'!$E452/'Contas a Receber'!$F452,IF(COUNT($C452:F452)&lt;'Contas a Receber'!$F452,'Contas a Receber'!$E452/'Contas a Receber'!$F452,"")))</f>
        <v>#N/A</v>
      </c>
      <c r="H452" s="17" t="e">
        <f>IF(VLOOKUP($B452,'Contas a Receber'!$C452:$G452,5,FALSE)&gt;H$1,"",IF(VLOOKUP($B452,'Contas a Receber'!$C452:$G452,5,FALSE)=H$1,'Contas a Receber'!$E452/'Contas a Receber'!$F452,IF(COUNT($C452:G452)&lt;'Contas a Receber'!$F452,'Contas a Receber'!$E452/'Contas a Receber'!$F452,"")))</f>
        <v>#N/A</v>
      </c>
      <c r="I452" s="17" t="e">
        <f>IF(VLOOKUP($B452,'Contas a Receber'!$C452:$G452,5,FALSE)&gt;I$1,"",IF(VLOOKUP($B452,'Contas a Receber'!$C452:$G452,5,FALSE)=I$1,'Contas a Receber'!$E452/'Contas a Receber'!$F452,IF(COUNT($C452:H452)&lt;'Contas a Receber'!$F452,'Contas a Receber'!$E452/'Contas a Receber'!$F452,"")))</f>
        <v>#N/A</v>
      </c>
      <c r="J452" s="17" t="e">
        <f>IF(VLOOKUP($B452,'Contas a Receber'!$C452:$G452,5,FALSE)&gt;J$1,"",IF(VLOOKUP($B452,'Contas a Receber'!$C452:$G452,5,FALSE)=J$1,'Contas a Receber'!$E452/'Contas a Receber'!$F452,IF(COUNT($C452:I452)&lt;'Contas a Receber'!$F452,'Contas a Receber'!$E452/'Contas a Receber'!$F452,"")))</f>
        <v>#N/A</v>
      </c>
      <c r="K452" s="17" t="e">
        <f>IF(VLOOKUP($B452,'Contas a Receber'!$C452:$G452,5,FALSE)&gt;K$1,"",IF(VLOOKUP($B452,'Contas a Receber'!$C452:$G452,5,FALSE)=K$1,'Contas a Receber'!$E452/'Contas a Receber'!$F452,IF(COUNT($C452:J452)&lt;'Contas a Receber'!$F452,'Contas a Receber'!$E452/'Contas a Receber'!$F452,"")))</f>
        <v>#N/A</v>
      </c>
      <c r="L452" s="17" t="e">
        <f>IF(VLOOKUP($B452,'Contas a Receber'!$C452:$G452,5,FALSE)&gt;L$1,"",IF(VLOOKUP($B452,'Contas a Receber'!$C452:$G452,5,FALSE)=L$1,'Contas a Receber'!$E452/'Contas a Receber'!$F452,IF(COUNT($C452:K452)&lt;'Contas a Receber'!$F452,'Contas a Receber'!$E452/'Contas a Receber'!$F452,"")))</f>
        <v>#N/A</v>
      </c>
      <c r="M452" s="17" t="e">
        <f>IF(VLOOKUP($B452,'Contas a Receber'!$C452:$G452,5,FALSE)&gt;M$1,"",IF(VLOOKUP($B452,'Contas a Receber'!$C452:$G452,5,FALSE)=M$1,'Contas a Receber'!$E452/'Contas a Receber'!$F452,IF(COUNT($C452:L452)&lt;'Contas a Receber'!$F452,'Contas a Receber'!$E452/'Contas a Receber'!$F452,"")))</f>
        <v>#N/A</v>
      </c>
      <c r="N452" s="17" t="e">
        <f>IF(VLOOKUP($B452,'Contas a Receber'!$C452:$G452,5,FALSE)&gt;N$1,"",IF(VLOOKUP($B452,'Contas a Receber'!$C452:$G452,5,FALSE)=N$1,'Contas a Receber'!$E452/'Contas a Receber'!$F452,IF(COUNT($C452:M452)&lt;'Contas a Receber'!$F452,'Contas a Receber'!$E452/'Contas a Receber'!$F452,"")))</f>
        <v>#N/A</v>
      </c>
    </row>
    <row r="453" spans="2:14">
      <c r="B453" s="17">
        <f>'Contas a Receber'!C453</f>
        <v>0</v>
      </c>
      <c r="C453" s="17" t="e">
        <f>IF(VLOOKUP($B453,'Contas a Receber'!$C453:$F453,2,FALSE)=C$2,'Contas a Receber'!$E453/'Contas a Receber'!$F453,"")</f>
        <v>#N/A</v>
      </c>
      <c r="D453" s="17" t="e">
        <f>IF(VLOOKUP($B453,'Contas a Receber'!$C453:$G453,5,FALSE)&gt;D$1,"",IF(VLOOKUP($B453,'Contas a Receber'!$C453:$G453,5,FALSE)=D$1,'Contas a Receber'!$E453/'Contas a Receber'!$F453,IF(COUNT($C453:C453)&lt;'Contas a Receber'!$F453,'Contas a Receber'!$E453/'Contas a Receber'!$F453,"")))</f>
        <v>#N/A</v>
      </c>
      <c r="E453" s="17" t="e">
        <f>IF(VLOOKUP($B453,'Contas a Receber'!$C453:$G453,5,FALSE)&gt;E$1,"",IF(VLOOKUP($B453,'Contas a Receber'!$C453:$G453,5,FALSE)=E$1,'Contas a Receber'!$E453/'Contas a Receber'!$F453,IF(COUNT($C453:D453)&lt;'Contas a Receber'!$F453,'Contas a Receber'!$E453/'Contas a Receber'!$F453,"")))</f>
        <v>#N/A</v>
      </c>
      <c r="F453" s="17" t="e">
        <f>IF(VLOOKUP($B453,'Contas a Receber'!$C453:$G453,5,FALSE)&gt;F$1,"",IF(VLOOKUP($B453,'Contas a Receber'!$C453:$G453,5,FALSE)=F$1,'Contas a Receber'!$E453/'Contas a Receber'!$F453,IF(COUNT($C453:E453)&lt;'Contas a Receber'!$F453,'Contas a Receber'!$E453/'Contas a Receber'!$F453,"")))</f>
        <v>#N/A</v>
      </c>
      <c r="G453" s="17" t="e">
        <f>IF(VLOOKUP($B453,'Contas a Receber'!$C453:$G453,5,FALSE)&gt;G$1,"",IF(VLOOKUP($B453,'Contas a Receber'!$C453:$G453,5,FALSE)=G$1,'Contas a Receber'!$E453/'Contas a Receber'!$F453,IF(COUNT($C453:F453)&lt;'Contas a Receber'!$F453,'Contas a Receber'!$E453/'Contas a Receber'!$F453,"")))</f>
        <v>#N/A</v>
      </c>
      <c r="H453" s="17" t="e">
        <f>IF(VLOOKUP($B453,'Contas a Receber'!$C453:$G453,5,FALSE)&gt;H$1,"",IF(VLOOKUP($B453,'Contas a Receber'!$C453:$G453,5,FALSE)=H$1,'Contas a Receber'!$E453/'Contas a Receber'!$F453,IF(COUNT($C453:G453)&lt;'Contas a Receber'!$F453,'Contas a Receber'!$E453/'Contas a Receber'!$F453,"")))</f>
        <v>#N/A</v>
      </c>
      <c r="I453" s="17" t="e">
        <f>IF(VLOOKUP($B453,'Contas a Receber'!$C453:$G453,5,FALSE)&gt;I$1,"",IF(VLOOKUP($B453,'Contas a Receber'!$C453:$G453,5,FALSE)=I$1,'Contas a Receber'!$E453/'Contas a Receber'!$F453,IF(COUNT($C453:H453)&lt;'Contas a Receber'!$F453,'Contas a Receber'!$E453/'Contas a Receber'!$F453,"")))</f>
        <v>#N/A</v>
      </c>
      <c r="J453" s="17" t="e">
        <f>IF(VLOOKUP($B453,'Contas a Receber'!$C453:$G453,5,FALSE)&gt;J$1,"",IF(VLOOKUP($B453,'Contas a Receber'!$C453:$G453,5,FALSE)=J$1,'Contas a Receber'!$E453/'Contas a Receber'!$F453,IF(COUNT($C453:I453)&lt;'Contas a Receber'!$F453,'Contas a Receber'!$E453/'Contas a Receber'!$F453,"")))</f>
        <v>#N/A</v>
      </c>
      <c r="K453" s="17" t="e">
        <f>IF(VLOOKUP($B453,'Contas a Receber'!$C453:$G453,5,FALSE)&gt;K$1,"",IF(VLOOKUP($B453,'Contas a Receber'!$C453:$G453,5,FALSE)=K$1,'Contas a Receber'!$E453/'Contas a Receber'!$F453,IF(COUNT($C453:J453)&lt;'Contas a Receber'!$F453,'Contas a Receber'!$E453/'Contas a Receber'!$F453,"")))</f>
        <v>#N/A</v>
      </c>
      <c r="L453" s="17" t="e">
        <f>IF(VLOOKUP($B453,'Contas a Receber'!$C453:$G453,5,FALSE)&gt;L$1,"",IF(VLOOKUP($B453,'Contas a Receber'!$C453:$G453,5,FALSE)=L$1,'Contas a Receber'!$E453/'Contas a Receber'!$F453,IF(COUNT($C453:K453)&lt;'Contas a Receber'!$F453,'Contas a Receber'!$E453/'Contas a Receber'!$F453,"")))</f>
        <v>#N/A</v>
      </c>
      <c r="M453" s="17" t="e">
        <f>IF(VLOOKUP($B453,'Contas a Receber'!$C453:$G453,5,FALSE)&gt;M$1,"",IF(VLOOKUP($B453,'Contas a Receber'!$C453:$G453,5,FALSE)=M$1,'Contas a Receber'!$E453/'Contas a Receber'!$F453,IF(COUNT($C453:L453)&lt;'Contas a Receber'!$F453,'Contas a Receber'!$E453/'Contas a Receber'!$F453,"")))</f>
        <v>#N/A</v>
      </c>
      <c r="N453" s="17" t="e">
        <f>IF(VLOOKUP($B453,'Contas a Receber'!$C453:$G453,5,FALSE)&gt;N$1,"",IF(VLOOKUP($B453,'Contas a Receber'!$C453:$G453,5,FALSE)=N$1,'Contas a Receber'!$E453/'Contas a Receber'!$F453,IF(COUNT($C453:M453)&lt;'Contas a Receber'!$F453,'Contas a Receber'!$E453/'Contas a Receber'!$F453,"")))</f>
        <v>#N/A</v>
      </c>
    </row>
    <row r="454" spans="2:14">
      <c r="B454" s="17">
        <f>'Contas a Receber'!C454</f>
        <v>0</v>
      </c>
      <c r="C454" s="17" t="e">
        <f>IF(VLOOKUP($B454,'Contas a Receber'!$C454:$F454,2,FALSE)=C$2,'Contas a Receber'!$E454/'Contas a Receber'!$F454,"")</f>
        <v>#N/A</v>
      </c>
      <c r="D454" s="17" t="e">
        <f>IF(VLOOKUP($B454,'Contas a Receber'!$C454:$G454,5,FALSE)&gt;D$1,"",IF(VLOOKUP($B454,'Contas a Receber'!$C454:$G454,5,FALSE)=D$1,'Contas a Receber'!$E454/'Contas a Receber'!$F454,IF(COUNT($C454:C454)&lt;'Contas a Receber'!$F454,'Contas a Receber'!$E454/'Contas a Receber'!$F454,"")))</f>
        <v>#N/A</v>
      </c>
      <c r="E454" s="17" t="e">
        <f>IF(VLOOKUP($B454,'Contas a Receber'!$C454:$G454,5,FALSE)&gt;E$1,"",IF(VLOOKUP($B454,'Contas a Receber'!$C454:$G454,5,FALSE)=E$1,'Contas a Receber'!$E454/'Contas a Receber'!$F454,IF(COUNT($C454:D454)&lt;'Contas a Receber'!$F454,'Contas a Receber'!$E454/'Contas a Receber'!$F454,"")))</f>
        <v>#N/A</v>
      </c>
      <c r="F454" s="17" t="e">
        <f>IF(VLOOKUP($B454,'Contas a Receber'!$C454:$G454,5,FALSE)&gt;F$1,"",IF(VLOOKUP($B454,'Contas a Receber'!$C454:$G454,5,FALSE)=F$1,'Contas a Receber'!$E454/'Contas a Receber'!$F454,IF(COUNT($C454:E454)&lt;'Contas a Receber'!$F454,'Contas a Receber'!$E454/'Contas a Receber'!$F454,"")))</f>
        <v>#N/A</v>
      </c>
      <c r="G454" s="17" t="e">
        <f>IF(VLOOKUP($B454,'Contas a Receber'!$C454:$G454,5,FALSE)&gt;G$1,"",IF(VLOOKUP($B454,'Contas a Receber'!$C454:$G454,5,FALSE)=G$1,'Contas a Receber'!$E454/'Contas a Receber'!$F454,IF(COUNT($C454:F454)&lt;'Contas a Receber'!$F454,'Contas a Receber'!$E454/'Contas a Receber'!$F454,"")))</f>
        <v>#N/A</v>
      </c>
      <c r="H454" s="17" t="e">
        <f>IF(VLOOKUP($B454,'Contas a Receber'!$C454:$G454,5,FALSE)&gt;H$1,"",IF(VLOOKUP($B454,'Contas a Receber'!$C454:$G454,5,FALSE)=H$1,'Contas a Receber'!$E454/'Contas a Receber'!$F454,IF(COUNT($C454:G454)&lt;'Contas a Receber'!$F454,'Contas a Receber'!$E454/'Contas a Receber'!$F454,"")))</f>
        <v>#N/A</v>
      </c>
      <c r="I454" s="17" t="e">
        <f>IF(VLOOKUP($B454,'Contas a Receber'!$C454:$G454,5,FALSE)&gt;I$1,"",IF(VLOOKUP($B454,'Contas a Receber'!$C454:$G454,5,FALSE)=I$1,'Contas a Receber'!$E454/'Contas a Receber'!$F454,IF(COUNT($C454:H454)&lt;'Contas a Receber'!$F454,'Contas a Receber'!$E454/'Contas a Receber'!$F454,"")))</f>
        <v>#N/A</v>
      </c>
      <c r="J454" s="17" t="e">
        <f>IF(VLOOKUP($B454,'Contas a Receber'!$C454:$G454,5,FALSE)&gt;J$1,"",IF(VLOOKUP($B454,'Contas a Receber'!$C454:$G454,5,FALSE)=J$1,'Contas a Receber'!$E454/'Contas a Receber'!$F454,IF(COUNT($C454:I454)&lt;'Contas a Receber'!$F454,'Contas a Receber'!$E454/'Contas a Receber'!$F454,"")))</f>
        <v>#N/A</v>
      </c>
      <c r="K454" s="17" t="e">
        <f>IF(VLOOKUP($B454,'Contas a Receber'!$C454:$G454,5,FALSE)&gt;K$1,"",IF(VLOOKUP($B454,'Contas a Receber'!$C454:$G454,5,FALSE)=K$1,'Contas a Receber'!$E454/'Contas a Receber'!$F454,IF(COUNT($C454:J454)&lt;'Contas a Receber'!$F454,'Contas a Receber'!$E454/'Contas a Receber'!$F454,"")))</f>
        <v>#N/A</v>
      </c>
      <c r="L454" s="17" t="e">
        <f>IF(VLOOKUP($B454,'Contas a Receber'!$C454:$G454,5,FALSE)&gt;L$1,"",IF(VLOOKUP($B454,'Contas a Receber'!$C454:$G454,5,FALSE)=L$1,'Contas a Receber'!$E454/'Contas a Receber'!$F454,IF(COUNT($C454:K454)&lt;'Contas a Receber'!$F454,'Contas a Receber'!$E454/'Contas a Receber'!$F454,"")))</f>
        <v>#N/A</v>
      </c>
      <c r="M454" s="17" t="e">
        <f>IF(VLOOKUP($B454,'Contas a Receber'!$C454:$G454,5,FALSE)&gt;M$1,"",IF(VLOOKUP($B454,'Contas a Receber'!$C454:$G454,5,FALSE)=M$1,'Contas a Receber'!$E454/'Contas a Receber'!$F454,IF(COUNT($C454:L454)&lt;'Contas a Receber'!$F454,'Contas a Receber'!$E454/'Contas a Receber'!$F454,"")))</f>
        <v>#N/A</v>
      </c>
      <c r="N454" s="17" t="e">
        <f>IF(VLOOKUP($B454,'Contas a Receber'!$C454:$G454,5,FALSE)&gt;N$1,"",IF(VLOOKUP($B454,'Contas a Receber'!$C454:$G454,5,FALSE)=N$1,'Contas a Receber'!$E454/'Contas a Receber'!$F454,IF(COUNT($C454:M454)&lt;'Contas a Receber'!$F454,'Contas a Receber'!$E454/'Contas a Receber'!$F454,"")))</f>
        <v>#N/A</v>
      </c>
    </row>
    <row r="455" spans="2:14">
      <c r="B455" s="17">
        <f>'Contas a Receber'!C455</f>
        <v>0</v>
      </c>
      <c r="C455" s="17" t="e">
        <f>IF(VLOOKUP($B455,'Contas a Receber'!$C455:$F455,2,FALSE)=C$2,'Contas a Receber'!$E455/'Contas a Receber'!$F455,"")</f>
        <v>#N/A</v>
      </c>
      <c r="D455" s="17" t="e">
        <f>IF(VLOOKUP($B455,'Contas a Receber'!$C455:$G455,5,FALSE)&gt;D$1,"",IF(VLOOKUP($B455,'Contas a Receber'!$C455:$G455,5,FALSE)=D$1,'Contas a Receber'!$E455/'Contas a Receber'!$F455,IF(COUNT($C455:C455)&lt;'Contas a Receber'!$F455,'Contas a Receber'!$E455/'Contas a Receber'!$F455,"")))</f>
        <v>#N/A</v>
      </c>
      <c r="E455" s="17" t="e">
        <f>IF(VLOOKUP($B455,'Contas a Receber'!$C455:$G455,5,FALSE)&gt;E$1,"",IF(VLOOKUP($B455,'Contas a Receber'!$C455:$G455,5,FALSE)=E$1,'Contas a Receber'!$E455/'Contas a Receber'!$F455,IF(COUNT($C455:D455)&lt;'Contas a Receber'!$F455,'Contas a Receber'!$E455/'Contas a Receber'!$F455,"")))</f>
        <v>#N/A</v>
      </c>
      <c r="F455" s="17" t="e">
        <f>IF(VLOOKUP($B455,'Contas a Receber'!$C455:$G455,5,FALSE)&gt;F$1,"",IF(VLOOKUP($B455,'Contas a Receber'!$C455:$G455,5,FALSE)=F$1,'Contas a Receber'!$E455/'Contas a Receber'!$F455,IF(COUNT($C455:E455)&lt;'Contas a Receber'!$F455,'Contas a Receber'!$E455/'Contas a Receber'!$F455,"")))</f>
        <v>#N/A</v>
      </c>
      <c r="G455" s="17" t="e">
        <f>IF(VLOOKUP($B455,'Contas a Receber'!$C455:$G455,5,FALSE)&gt;G$1,"",IF(VLOOKUP($B455,'Contas a Receber'!$C455:$G455,5,FALSE)=G$1,'Contas a Receber'!$E455/'Contas a Receber'!$F455,IF(COUNT($C455:F455)&lt;'Contas a Receber'!$F455,'Contas a Receber'!$E455/'Contas a Receber'!$F455,"")))</f>
        <v>#N/A</v>
      </c>
      <c r="H455" s="17" t="e">
        <f>IF(VLOOKUP($B455,'Contas a Receber'!$C455:$G455,5,FALSE)&gt;H$1,"",IF(VLOOKUP($B455,'Contas a Receber'!$C455:$G455,5,FALSE)=H$1,'Contas a Receber'!$E455/'Contas a Receber'!$F455,IF(COUNT($C455:G455)&lt;'Contas a Receber'!$F455,'Contas a Receber'!$E455/'Contas a Receber'!$F455,"")))</f>
        <v>#N/A</v>
      </c>
      <c r="I455" s="17" t="e">
        <f>IF(VLOOKUP($B455,'Contas a Receber'!$C455:$G455,5,FALSE)&gt;I$1,"",IF(VLOOKUP($B455,'Contas a Receber'!$C455:$G455,5,FALSE)=I$1,'Contas a Receber'!$E455/'Contas a Receber'!$F455,IF(COUNT($C455:H455)&lt;'Contas a Receber'!$F455,'Contas a Receber'!$E455/'Contas a Receber'!$F455,"")))</f>
        <v>#N/A</v>
      </c>
      <c r="J455" s="17" t="e">
        <f>IF(VLOOKUP($B455,'Contas a Receber'!$C455:$G455,5,FALSE)&gt;J$1,"",IF(VLOOKUP($B455,'Contas a Receber'!$C455:$G455,5,FALSE)=J$1,'Contas a Receber'!$E455/'Contas a Receber'!$F455,IF(COUNT($C455:I455)&lt;'Contas a Receber'!$F455,'Contas a Receber'!$E455/'Contas a Receber'!$F455,"")))</f>
        <v>#N/A</v>
      </c>
      <c r="K455" s="17" t="e">
        <f>IF(VLOOKUP($B455,'Contas a Receber'!$C455:$G455,5,FALSE)&gt;K$1,"",IF(VLOOKUP($B455,'Contas a Receber'!$C455:$G455,5,FALSE)=K$1,'Contas a Receber'!$E455/'Contas a Receber'!$F455,IF(COUNT($C455:J455)&lt;'Contas a Receber'!$F455,'Contas a Receber'!$E455/'Contas a Receber'!$F455,"")))</f>
        <v>#N/A</v>
      </c>
      <c r="L455" s="17" t="e">
        <f>IF(VLOOKUP($B455,'Contas a Receber'!$C455:$G455,5,FALSE)&gt;L$1,"",IF(VLOOKUP($B455,'Contas a Receber'!$C455:$G455,5,FALSE)=L$1,'Contas a Receber'!$E455/'Contas a Receber'!$F455,IF(COUNT($C455:K455)&lt;'Contas a Receber'!$F455,'Contas a Receber'!$E455/'Contas a Receber'!$F455,"")))</f>
        <v>#N/A</v>
      </c>
      <c r="M455" s="17" t="e">
        <f>IF(VLOOKUP($B455,'Contas a Receber'!$C455:$G455,5,FALSE)&gt;M$1,"",IF(VLOOKUP($B455,'Contas a Receber'!$C455:$G455,5,FALSE)=M$1,'Contas a Receber'!$E455/'Contas a Receber'!$F455,IF(COUNT($C455:L455)&lt;'Contas a Receber'!$F455,'Contas a Receber'!$E455/'Contas a Receber'!$F455,"")))</f>
        <v>#N/A</v>
      </c>
      <c r="N455" s="17" t="e">
        <f>IF(VLOOKUP($B455,'Contas a Receber'!$C455:$G455,5,FALSE)&gt;N$1,"",IF(VLOOKUP($B455,'Contas a Receber'!$C455:$G455,5,FALSE)=N$1,'Contas a Receber'!$E455/'Contas a Receber'!$F455,IF(COUNT($C455:M455)&lt;'Contas a Receber'!$F455,'Contas a Receber'!$E455/'Contas a Receber'!$F455,"")))</f>
        <v>#N/A</v>
      </c>
    </row>
    <row r="456" spans="2:14">
      <c r="B456" s="17">
        <f>'Contas a Receber'!C456</f>
        <v>0</v>
      </c>
      <c r="C456" s="17" t="e">
        <f>IF(VLOOKUP($B456,'Contas a Receber'!$C456:$F456,2,FALSE)=C$2,'Contas a Receber'!$E456/'Contas a Receber'!$F456,"")</f>
        <v>#N/A</v>
      </c>
      <c r="D456" s="17" t="e">
        <f>IF(VLOOKUP($B456,'Contas a Receber'!$C456:$G456,5,FALSE)&gt;D$1,"",IF(VLOOKUP($B456,'Contas a Receber'!$C456:$G456,5,FALSE)=D$1,'Contas a Receber'!$E456/'Contas a Receber'!$F456,IF(COUNT($C456:C456)&lt;'Contas a Receber'!$F456,'Contas a Receber'!$E456/'Contas a Receber'!$F456,"")))</f>
        <v>#N/A</v>
      </c>
      <c r="E456" s="17" t="e">
        <f>IF(VLOOKUP($B456,'Contas a Receber'!$C456:$G456,5,FALSE)&gt;E$1,"",IF(VLOOKUP($B456,'Contas a Receber'!$C456:$G456,5,FALSE)=E$1,'Contas a Receber'!$E456/'Contas a Receber'!$F456,IF(COUNT($C456:D456)&lt;'Contas a Receber'!$F456,'Contas a Receber'!$E456/'Contas a Receber'!$F456,"")))</f>
        <v>#N/A</v>
      </c>
      <c r="F456" s="17" t="e">
        <f>IF(VLOOKUP($B456,'Contas a Receber'!$C456:$G456,5,FALSE)&gt;F$1,"",IF(VLOOKUP($B456,'Contas a Receber'!$C456:$G456,5,FALSE)=F$1,'Contas a Receber'!$E456/'Contas a Receber'!$F456,IF(COUNT($C456:E456)&lt;'Contas a Receber'!$F456,'Contas a Receber'!$E456/'Contas a Receber'!$F456,"")))</f>
        <v>#N/A</v>
      </c>
      <c r="G456" s="17" t="e">
        <f>IF(VLOOKUP($B456,'Contas a Receber'!$C456:$G456,5,FALSE)&gt;G$1,"",IF(VLOOKUP($B456,'Contas a Receber'!$C456:$G456,5,FALSE)=G$1,'Contas a Receber'!$E456/'Contas a Receber'!$F456,IF(COUNT($C456:F456)&lt;'Contas a Receber'!$F456,'Contas a Receber'!$E456/'Contas a Receber'!$F456,"")))</f>
        <v>#N/A</v>
      </c>
      <c r="H456" s="17" t="e">
        <f>IF(VLOOKUP($B456,'Contas a Receber'!$C456:$G456,5,FALSE)&gt;H$1,"",IF(VLOOKUP($B456,'Contas a Receber'!$C456:$G456,5,FALSE)=H$1,'Contas a Receber'!$E456/'Contas a Receber'!$F456,IF(COUNT($C456:G456)&lt;'Contas a Receber'!$F456,'Contas a Receber'!$E456/'Contas a Receber'!$F456,"")))</f>
        <v>#N/A</v>
      </c>
      <c r="I456" s="17" t="e">
        <f>IF(VLOOKUP($B456,'Contas a Receber'!$C456:$G456,5,FALSE)&gt;I$1,"",IF(VLOOKUP($B456,'Contas a Receber'!$C456:$G456,5,FALSE)=I$1,'Contas a Receber'!$E456/'Contas a Receber'!$F456,IF(COUNT($C456:H456)&lt;'Contas a Receber'!$F456,'Contas a Receber'!$E456/'Contas a Receber'!$F456,"")))</f>
        <v>#N/A</v>
      </c>
      <c r="J456" s="17" t="e">
        <f>IF(VLOOKUP($B456,'Contas a Receber'!$C456:$G456,5,FALSE)&gt;J$1,"",IF(VLOOKUP($B456,'Contas a Receber'!$C456:$G456,5,FALSE)=J$1,'Contas a Receber'!$E456/'Contas a Receber'!$F456,IF(COUNT($C456:I456)&lt;'Contas a Receber'!$F456,'Contas a Receber'!$E456/'Contas a Receber'!$F456,"")))</f>
        <v>#N/A</v>
      </c>
      <c r="K456" s="17" t="e">
        <f>IF(VLOOKUP($B456,'Contas a Receber'!$C456:$G456,5,FALSE)&gt;K$1,"",IF(VLOOKUP($B456,'Contas a Receber'!$C456:$G456,5,FALSE)=K$1,'Contas a Receber'!$E456/'Contas a Receber'!$F456,IF(COUNT($C456:J456)&lt;'Contas a Receber'!$F456,'Contas a Receber'!$E456/'Contas a Receber'!$F456,"")))</f>
        <v>#N/A</v>
      </c>
      <c r="L456" s="17" t="e">
        <f>IF(VLOOKUP($B456,'Contas a Receber'!$C456:$G456,5,FALSE)&gt;L$1,"",IF(VLOOKUP($B456,'Contas a Receber'!$C456:$G456,5,FALSE)=L$1,'Contas a Receber'!$E456/'Contas a Receber'!$F456,IF(COUNT($C456:K456)&lt;'Contas a Receber'!$F456,'Contas a Receber'!$E456/'Contas a Receber'!$F456,"")))</f>
        <v>#N/A</v>
      </c>
      <c r="M456" s="17" t="e">
        <f>IF(VLOOKUP($B456,'Contas a Receber'!$C456:$G456,5,FALSE)&gt;M$1,"",IF(VLOOKUP($B456,'Contas a Receber'!$C456:$G456,5,FALSE)=M$1,'Contas a Receber'!$E456/'Contas a Receber'!$F456,IF(COUNT($C456:L456)&lt;'Contas a Receber'!$F456,'Contas a Receber'!$E456/'Contas a Receber'!$F456,"")))</f>
        <v>#N/A</v>
      </c>
      <c r="N456" s="17" t="e">
        <f>IF(VLOOKUP($B456,'Contas a Receber'!$C456:$G456,5,FALSE)&gt;N$1,"",IF(VLOOKUP($B456,'Contas a Receber'!$C456:$G456,5,FALSE)=N$1,'Contas a Receber'!$E456/'Contas a Receber'!$F456,IF(COUNT($C456:M456)&lt;'Contas a Receber'!$F456,'Contas a Receber'!$E456/'Contas a Receber'!$F456,"")))</f>
        <v>#N/A</v>
      </c>
    </row>
    <row r="457" spans="2:14">
      <c r="B457" s="17">
        <f>'Contas a Receber'!C457</f>
        <v>0</v>
      </c>
      <c r="C457" s="17" t="e">
        <f>IF(VLOOKUP($B457,'Contas a Receber'!$C457:$F457,2,FALSE)=C$2,'Contas a Receber'!$E457/'Contas a Receber'!$F457,"")</f>
        <v>#N/A</v>
      </c>
      <c r="D457" s="17" t="e">
        <f>IF(VLOOKUP($B457,'Contas a Receber'!$C457:$G457,5,FALSE)&gt;D$1,"",IF(VLOOKUP($B457,'Contas a Receber'!$C457:$G457,5,FALSE)=D$1,'Contas a Receber'!$E457/'Contas a Receber'!$F457,IF(COUNT($C457:C457)&lt;'Contas a Receber'!$F457,'Contas a Receber'!$E457/'Contas a Receber'!$F457,"")))</f>
        <v>#N/A</v>
      </c>
      <c r="E457" s="17" t="e">
        <f>IF(VLOOKUP($B457,'Contas a Receber'!$C457:$G457,5,FALSE)&gt;E$1,"",IF(VLOOKUP($B457,'Contas a Receber'!$C457:$G457,5,FALSE)=E$1,'Contas a Receber'!$E457/'Contas a Receber'!$F457,IF(COUNT($C457:D457)&lt;'Contas a Receber'!$F457,'Contas a Receber'!$E457/'Contas a Receber'!$F457,"")))</f>
        <v>#N/A</v>
      </c>
      <c r="F457" s="17" t="e">
        <f>IF(VLOOKUP($B457,'Contas a Receber'!$C457:$G457,5,FALSE)&gt;F$1,"",IF(VLOOKUP($B457,'Contas a Receber'!$C457:$G457,5,FALSE)=F$1,'Contas a Receber'!$E457/'Contas a Receber'!$F457,IF(COUNT($C457:E457)&lt;'Contas a Receber'!$F457,'Contas a Receber'!$E457/'Contas a Receber'!$F457,"")))</f>
        <v>#N/A</v>
      </c>
      <c r="G457" s="17" t="e">
        <f>IF(VLOOKUP($B457,'Contas a Receber'!$C457:$G457,5,FALSE)&gt;G$1,"",IF(VLOOKUP($B457,'Contas a Receber'!$C457:$G457,5,FALSE)=G$1,'Contas a Receber'!$E457/'Contas a Receber'!$F457,IF(COUNT($C457:F457)&lt;'Contas a Receber'!$F457,'Contas a Receber'!$E457/'Contas a Receber'!$F457,"")))</f>
        <v>#N/A</v>
      </c>
      <c r="H457" s="17" t="e">
        <f>IF(VLOOKUP($B457,'Contas a Receber'!$C457:$G457,5,FALSE)&gt;H$1,"",IF(VLOOKUP($B457,'Contas a Receber'!$C457:$G457,5,FALSE)=H$1,'Contas a Receber'!$E457/'Contas a Receber'!$F457,IF(COUNT($C457:G457)&lt;'Contas a Receber'!$F457,'Contas a Receber'!$E457/'Contas a Receber'!$F457,"")))</f>
        <v>#N/A</v>
      </c>
      <c r="I457" s="17" t="e">
        <f>IF(VLOOKUP($B457,'Contas a Receber'!$C457:$G457,5,FALSE)&gt;I$1,"",IF(VLOOKUP($B457,'Contas a Receber'!$C457:$G457,5,FALSE)=I$1,'Contas a Receber'!$E457/'Contas a Receber'!$F457,IF(COUNT($C457:H457)&lt;'Contas a Receber'!$F457,'Contas a Receber'!$E457/'Contas a Receber'!$F457,"")))</f>
        <v>#N/A</v>
      </c>
      <c r="J457" s="17" t="e">
        <f>IF(VLOOKUP($B457,'Contas a Receber'!$C457:$G457,5,FALSE)&gt;J$1,"",IF(VLOOKUP($B457,'Contas a Receber'!$C457:$G457,5,FALSE)=J$1,'Contas a Receber'!$E457/'Contas a Receber'!$F457,IF(COUNT($C457:I457)&lt;'Contas a Receber'!$F457,'Contas a Receber'!$E457/'Contas a Receber'!$F457,"")))</f>
        <v>#N/A</v>
      </c>
      <c r="K457" s="17" t="e">
        <f>IF(VLOOKUP($B457,'Contas a Receber'!$C457:$G457,5,FALSE)&gt;K$1,"",IF(VLOOKUP($B457,'Contas a Receber'!$C457:$G457,5,FALSE)=K$1,'Contas a Receber'!$E457/'Contas a Receber'!$F457,IF(COUNT($C457:J457)&lt;'Contas a Receber'!$F457,'Contas a Receber'!$E457/'Contas a Receber'!$F457,"")))</f>
        <v>#N/A</v>
      </c>
      <c r="L457" s="17" t="e">
        <f>IF(VLOOKUP($B457,'Contas a Receber'!$C457:$G457,5,FALSE)&gt;L$1,"",IF(VLOOKUP($B457,'Contas a Receber'!$C457:$G457,5,FALSE)=L$1,'Contas a Receber'!$E457/'Contas a Receber'!$F457,IF(COUNT($C457:K457)&lt;'Contas a Receber'!$F457,'Contas a Receber'!$E457/'Contas a Receber'!$F457,"")))</f>
        <v>#N/A</v>
      </c>
      <c r="M457" s="17" t="e">
        <f>IF(VLOOKUP($B457,'Contas a Receber'!$C457:$G457,5,FALSE)&gt;M$1,"",IF(VLOOKUP($B457,'Contas a Receber'!$C457:$G457,5,FALSE)=M$1,'Contas a Receber'!$E457/'Contas a Receber'!$F457,IF(COUNT($C457:L457)&lt;'Contas a Receber'!$F457,'Contas a Receber'!$E457/'Contas a Receber'!$F457,"")))</f>
        <v>#N/A</v>
      </c>
      <c r="N457" s="17" t="e">
        <f>IF(VLOOKUP($B457,'Contas a Receber'!$C457:$G457,5,FALSE)&gt;N$1,"",IF(VLOOKUP($B457,'Contas a Receber'!$C457:$G457,5,FALSE)=N$1,'Contas a Receber'!$E457/'Contas a Receber'!$F457,IF(COUNT($C457:M457)&lt;'Contas a Receber'!$F457,'Contas a Receber'!$E457/'Contas a Receber'!$F457,"")))</f>
        <v>#N/A</v>
      </c>
    </row>
    <row r="458" spans="2:14">
      <c r="B458" s="17">
        <f>'Contas a Receber'!C458</f>
        <v>0</v>
      </c>
      <c r="C458" s="17" t="e">
        <f>IF(VLOOKUP($B458,'Contas a Receber'!$C458:$F458,2,FALSE)=C$2,'Contas a Receber'!$E458/'Contas a Receber'!$F458,"")</f>
        <v>#N/A</v>
      </c>
      <c r="D458" s="17" t="e">
        <f>IF(VLOOKUP($B458,'Contas a Receber'!$C458:$G458,5,FALSE)&gt;D$1,"",IF(VLOOKUP($B458,'Contas a Receber'!$C458:$G458,5,FALSE)=D$1,'Contas a Receber'!$E458/'Contas a Receber'!$F458,IF(COUNT($C458:C458)&lt;'Contas a Receber'!$F458,'Contas a Receber'!$E458/'Contas a Receber'!$F458,"")))</f>
        <v>#N/A</v>
      </c>
      <c r="E458" s="17" t="e">
        <f>IF(VLOOKUP($B458,'Contas a Receber'!$C458:$G458,5,FALSE)&gt;E$1,"",IF(VLOOKUP($B458,'Contas a Receber'!$C458:$G458,5,FALSE)=E$1,'Contas a Receber'!$E458/'Contas a Receber'!$F458,IF(COUNT($C458:D458)&lt;'Contas a Receber'!$F458,'Contas a Receber'!$E458/'Contas a Receber'!$F458,"")))</f>
        <v>#N/A</v>
      </c>
      <c r="F458" s="17" t="e">
        <f>IF(VLOOKUP($B458,'Contas a Receber'!$C458:$G458,5,FALSE)&gt;F$1,"",IF(VLOOKUP($B458,'Contas a Receber'!$C458:$G458,5,FALSE)=F$1,'Contas a Receber'!$E458/'Contas a Receber'!$F458,IF(COUNT($C458:E458)&lt;'Contas a Receber'!$F458,'Contas a Receber'!$E458/'Contas a Receber'!$F458,"")))</f>
        <v>#N/A</v>
      </c>
      <c r="G458" s="17" t="e">
        <f>IF(VLOOKUP($B458,'Contas a Receber'!$C458:$G458,5,FALSE)&gt;G$1,"",IF(VLOOKUP($B458,'Contas a Receber'!$C458:$G458,5,FALSE)=G$1,'Contas a Receber'!$E458/'Contas a Receber'!$F458,IF(COUNT($C458:F458)&lt;'Contas a Receber'!$F458,'Contas a Receber'!$E458/'Contas a Receber'!$F458,"")))</f>
        <v>#N/A</v>
      </c>
      <c r="H458" s="17" t="e">
        <f>IF(VLOOKUP($B458,'Contas a Receber'!$C458:$G458,5,FALSE)&gt;H$1,"",IF(VLOOKUP($B458,'Contas a Receber'!$C458:$G458,5,FALSE)=H$1,'Contas a Receber'!$E458/'Contas a Receber'!$F458,IF(COUNT($C458:G458)&lt;'Contas a Receber'!$F458,'Contas a Receber'!$E458/'Contas a Receber'!$F458,"")))</f>
        <v>#N/A</v>
      </c>
      <c r="I458" s="17" t="e">
        <f>IF(VLOOKUP($B458,'Contas a Receber'!$C458:$G458,5,FALSE)&gt;I$1,"",IF(VLOOKUP($B458,'Contas a Receber'!$C458:$G458,5,FALSE)=I$1,'Contas a Receber'!$E458/'Contas a Receber'!$F458,IF(COUNT($C458:H458)&lt;'Contas a Receber'!$F458,'Contas a Receber'!$E458/'Contas a Receber'!$F458,"")))</f>
        <v>#N/A</v>
      </c>
      <c r="J458" s="17" t="e">
        <f>IF(VLOOKUP($B458,'Contas a Receber'!$C458:$G458,5,FALSE)&gt;J$1,"",IF(VLOOKUP($B458,'Contas a Receber'!$C458:$G458,5,FALSE)=J$1,'Contas a Receber'!$E458/'Contas a Receber'!$F458,IF(COUNT($C458:I458)&lt;'Contas a Receber'!$F458,'Contas a Receber'!$E458/'Contas a Receber'!$F458,"")))</f>
        <v>#N/A</v>
      </c>
      <c r="K458" s="17" t="e">
        <f>IF(VLOOKUP($B458,'Contas a Receber'!$C458:$G458,5,FALSE)&gt;K$1,"",IF(VLOOKUP($B458,'Contas a Receber'!$C458:$G458,5,FALSE)=K$1,'Contas a Receber'!$E458/'Contas a Receber'!$F458,IF(COUNT($C458:J458)&lt;'Contas a Receber'!$F458,'Contas a Receber'!$E458/'Contas a Receber'!$F458,"")))</f>
        <v>#N/A</v>
      </c>
      <c r="L458" s="17" t="e">
        <f>IF(VLOOKUP($B458,'Contas a Receber'!$C458:$G458,5,FALSE)&gt;L$1,"",IF(VLOOKUP($B458,'Contas a Receber'!$C458:$G458,5,FALSE)=L$1,'Contas a Receber'!$E458/'Contas a Receber'!$F458,IF(COUNT($C458:K458)&lt;'Contas a Receber'!$F458,'Contas a Receber'!$E458/'Contas a Receber'!$F458,"")))</f>
        <v>#N/A</v>
      </c>
      <c r="M458" s="17" t="e">
        <f>IF(VLOOKUP($B458,'Contas a Receber'!$C458:$G458,5,FALSE)&gt;M$1,"",IF(VLOOKUP($B458,'Contas a Receber'!$C458:$G458,5,FALSE)=M$1,'Contas a Receber'!$E458/'Contas a Receber'!$F458,IF(COUNT($C458:L458)&lt;'Contas a Receber'!$F458,'Contas a Receber'!$E458/'Contas a Receber'!$F458,"")))</f>
        <v>#N/A</v>
      </c>
      <c r="N458" s="17" t="e">
        <f>IF(VLOOKUP($B458,'Contas a Receber'!$C458:$G458,5,FALSE)&gt;N$1,"",IF(VLOOKUP($B458,'Contas a Receber'!$C458:$G458,5,FALSE)=N$1,'Contas a Receber'!$E458/'Contas a Receber'!$F458,IF(COUNT($C458:M458)&lt;'Contas a Receber'!$F458,'Contas a Receber'!$E458/'Contas a Receber'!$F458,"")))</f>
        <v>#N/A</v>
      </c>
    </row>
    <row r="459" spans="2:14">
      <c r="B459" s="17">
        <f>'Contas a Receber'!C459</f>
        <v>0</v>
      </c>
      <c r="C459" s="17" t="e">
        <f>IF(VLOOKUP($B459,'Contas a Receber'!$C459:$F459,2,FALSE)=C$2,'Contas a Receber'!$E459/'Contas a Receber'!$F459,"")</f>
        <v>#N/A</v>
      </c>
      <c r="D459" s="17" t="e">
        <f>IF(VLOOKUP($B459,'Contas a Receber'!$C459:$G459,5,FALSE)&gt;D$1,"",IF(VLOOKUP($B459,'Contas a Receber'!$C459:$G459,5,FALSE)=D$1,'Contas a Receber'!$E459/'Contas a Receber'!$F459,IF(COUNT($C459:C459)&lt;'Contas a Receber'!$F459,'Contas a Receber'!$E459/'Contas a Receber'!$F459,"")))</f>
        <v>#N/A</v>
      </c>
      <c r="E459" s="17" t="e">
        <f>IF(VLOOKUP($B459,'Contas a Receber'!$C459:$G459,5,FALSE)&gt;E$1,"",IF(VLOOKUP($B459,'Contas a Receber'!$C459:$G459,5,FALSE)=E$1,'Contas a Receber'!$E459/'Contas a Receber'!$F459,IF(COUNT($C459:D459)&lt;'Contas a Receber'!$F459,'Contas a Receber'!$E459/'Contas a Receber'!$F459,"")))</f>
        <v>#N/A</v>
      </c>
      <c r="F459" s="17" t="e">
        <f>IF(VLOOKUP($B459,'Contas a Receber'!$C459:$G459,5,FALSE)&gt;F$1,"",IF(VLOOKUP($B459,'Contas a Receber'!$C459:$G459,5,FALSE)=F$1,'Contas a Receber'!$E459/'Contas a Receber'!$F459,IF(COUNT($C459:E459)&lt;'Contas a Receber'!$F459,'Contas a Receber'!$E459/'Contas a Receber'!$F459,"")))</f>
        <v>#N/A</v>
      </c>
      <c r="G459" s="17" t="e">
        <f>IF(VLOOKUP($B459,'Contas a Receber'!$C459:$G459,5,FALSE)&gt;G$1,"",IF(VLOOKUP($B459,'Contas a Receber'!$C459:$G459,5,FALSE)=G$1,'Contas a Receber'!$E459/'Contas a Receber'!$F459,IF(COUNT($C459:F459)&lt;'Contas a Receber'!$F459,'Contas a Receber'!$E459/'Contas a Receber'!$F459,"")))</f>
        <v>#N/A</v>
      </c>
      <c r="H459" s="17" t="e">
        <f>IF(VLOOKUP($B459,'Contas a Receber'!$C459:$G459,5,FALSE)&gt;H$1,"",IF(VLOOKUP($B459,'Contas a Receber'!$C459:$G459,5,FALSE)=H$1,'Contas a Receber'!$E459/'Contas a Receber'!$F459,IF(COUNT($C459:G459)&lt;'Contas a Receber'!$F459,'Contas a Receber'!$E459/'Contas a Receber'!$F459,"")))</f>
        <v>#N/A</v>
      </c>
      <c r="I459" s="17" t="e">
        <f>IF(VLOOKUP($B459,'Contas a Receber'!$C459:$G459,5,FALSE)&gt;I$1,"",IF(VLOOKUP($B459,'Contas a Receber'!$C459:$G459,5,FALSE)=I$1,'Contas a Receber'!$E459/'Contas a Receber'!$F459,IF(COUNT($C459:H459)&lt;'Contas a Receber'!$F459,'Contas a Receber'!$E459/'Contas a Receber'!$F459,"")))</f>
        <v>#N/A</v>
      </c>
      <c r="J459" s="17" t="e">
        <f>IF(VLOOKUP($B459,'Contas a Receber'!$C459:$G459,5,FALSE)&gt;J$1,"",IF(VLOOKUP($B459,'Contas a Receber'!$C459:$G459,5,FALSE)=J$1,'Contas a Receber'!$E459/'Contas a Receber'!$F459,IF(COUNT($C459:I459)&lt;'Contas a Receber'!$F459,'Contas a Receber'!$E459/'Contas a Receber'!$F459,"")))</f>
        <v>#N/A</v>
      </c>
      <c r="K459" s="17" t="e">
        <f>IF(VLOOKUP($B459,'Contas a Receber'!$C459:$G459,5,FALSE)&gt;K$1,"",IF(VLOOKUP($B459,'Contas a Receber'!$C459:$G459,5,FALSE)=K$1,'Contas a Receber'!$E459/'Contas a Receber'!$F459,IF(COUNT($C459:J459)&lt;'Contas a Receber'!$F459,'Contas a Receber'!$E459/'Contas a Receber'!$F459,"")))</f>
        <v>#N/A</v>
      </c>
      <c r="L459" s="17" t="e">
        <f>IF(VLOOKUP($B459,'Contas a Receber'!$C459:$G459,5,FALSE)&gt;L$1,"",IF(VLOOKUP($B459,'Contas a Receber'!$C459:$G459,5,FALSE)=L$1,'Contas a Receber'!$E459/'Contas a Receber'!$F459,IF(COUNT($C459:K459)&lt;'Contas a Receber'!$F459,'Contas a Receber'!$E459/'Contas a Receber'!$F459,"")))</f>
        <v>#N/A</v>
      </c>
      <c r="M459" s="17" t="e">
        <f>IF(VLOOKUP($B459,'Contas a Receber'!$C459:$G459,5,FALSE)&gt;M$1,"",IF(VLOOKUP($B459,'Contas a Receber'!$C459:$G459,5,FALSE)=M$1,'Contas a Receber'!$E459/'Contas a Receber'!$F459,IF(COUNT($C459:L459)&lt;'Contas a Receber'!$F459,'Contas a Receber'!$E459/'Contas a Receber'!$F459,"")))</f>
        <v>#N/A</v>
      </c>
      <c r="N459" s="17" t="e">
        <f>IF(VLOOKUP($B459,'Contas a Receber'!$C459:$G459,5,FALSE)&gt;N$1,"",IF(VLOOKUP($B459,'Contas a Receber'!$C459:$G459,5,FALSE)=N$1,'Contas a Receber'!$E459/'Contas a Receber'!$F459,IF(COUNT($C459:M459)&lt;'Contas a Receber'!$F459,'Contas a Receber'!$E459/'Contas a Receber'!$F459,"")))</f>
        <v>#N/A</v>
      </c>
    </row>
    <row r="460" spans="2:14">
      <c r="B460" s="17">
        <f>'Contas a Receber'!C460</f>
        <v>0</v>
      </c>
      <c r="C460" s="17" t="e">
        <f>IF(VLOOKUP($B460,'Contas a Receber'!$C460:$F460,2,FALSE)=C$2,'Contas a Receber'!$E460/'Contas a Receber'!$F460,"")</f>
        <v>#N/A</v>
      </c>
      <c r="D460" s="17" t="e">
        <f>IF(VLOOKUP($B460,'Contas a Receber'!$C460:$G460,5,FALSE)&gt;D$1,"",IF(VLOOKUP($B460,'Contas a Receber'!$C460:$G460,5,FALSE)=D$1,'Contas a Receber'!$E460/'Contas a Receber'!$F460,IF(COUNT($C460:C460)&lt;'Contas a Receber'!$F460,'Contas a Receber'!$E460/'Contas a Receber'!$F460,"")))</f>
        <v>#N/A</v>
      </c>
      <c r="E460" s="17" t="e">
        <f>IF(VLOOKUP($B460,'Contas a Receber'!$C460:$G460,5,FALSE)&gt;E$1,"",IF(VLOOKUP($B460,'Contas a Receber'!$C460:$G460,5,FALSE)=E$1,'Contas a Receber'!$E460/'Contas a Receber'!$F460,IF(COUNT($C460:D460)&lt;'Contas a Receber'!$F460,'Contas a Receber'!$E460/'Contas a Receber'!$F460,"")))</f>
        <v>#N/A</v>
      </c>
      <c r="F460" s="17" t="e">
        <f>IF(VLOOKUP($B460,'Contas a Receber'!$C460:$G460,5,FALSE)&gt;F$1,"",IF(VLOOKUP($B460,'Contas a Receber'!$C460:$G460,5,FALSE)=F$1,'Contas a Receber'!$E460/'Contas a Receber'!$F460,IF(COUNT($C460:E460)&lt;'Contas a Receber'!$F460,'Contas a Receber'!$E460/'Contas a Receber'!$F460,"")))</f>
        <v>#N/A</v>
      </c>
      <c r="G460" s="17" t="e">
        <f>IF(VLOOKUP($B460,'Contas a Receber'!$C460:$G460,5,FALSE)&gt;G$1,"",IF(VLOOKUP($B460,'Contas a Receber'!$C460:$G460,5,FALSE)=G$1,'Contas a Receber'!$E460/'Contas a Receber'!$F460,IF(COUNT($C460:F460)&lt;'Contas a Receber'!$F460,'Contas a Receber'!$E460/'Contas a Receber'!$F460,"")))</f>
        <v>#N/A</v>
      </c>
      <c r="H460" s="17" t="e">
        <f>IF(VLOOKUP($B460,'Contas a Receber'!$C460:$G460,5,FALSE)&gt;H$1,"",IF(VLOOKUP($B460,'Contas a Receber'!$C460:$G460,5,FALSE)=H$1,'Contas a Receber'!$E460/'Contas a Receber'!$F460,IF(COUNT($C460:G460)&lt;'Contas a Receber'!$F460,'Contas a Receber'!$E460/'Contas a Receber'!$F460,"")))</f>
        <v>#N/A</v>
      </c>
      <c r="I460" s="17" t="e">
        <f>IF(VLOOKUP($B460,'Contas a Receber'!$C460:$G460,5,FALSE)&gt;I$1,"",IF(VLOOKUP($B460,'Contas a Receber'!$C460:$G460,5,FALSE)=I$1,'Contas a Receber'!$E460/'Contas a Receber'!$F460,IF(COUNT($C460:H460)&lt;'Contas a Receber'!$F460,'Contas a Receber'!$E460/'Contas a Receber'!$F460,"")))</f>
        <v>#N/A</v>
      </c>
      <c r="J460" s="17" t="e">
        <f>IF(VLOOKUP($B460,'Contas a Receber'!$C460:$G460,5,FALSE)&gt;J$1,"",IF(VLOOKUP($B460,'Contas a Receber'!$C460:$G460,5,FALSE)=J$1,'Contas a Receber'!$E460/'Contas a Receber'!$F460,IF(COUNT($C460:I460)&lt;'Contas a Receber'!$F460,'Contas a Receber'!$E460/'Contas a Receber'!$F460,"")))</f>
        <v>#N/A</v>
      </c>
      <c r="K460" s="17" t="e">
        <f>IF(VLOOKUP($B460,'Contas a Receber'!$C460:$G460,5,FALSE)&gt;K$1,"",IF(VLOOKUP($B460,'Contas a Receber'!$C460:$G460,5,FALSE)=K$1,'Contas a Receber'!$E460/'Contas a Receber'!$F460,IF(COUNT($C460:J460)&lt;'Contas a Receber'!$F460,'Contas a Receber'!$E460/'Contas a Receber'!$F460,"")))</f>
        <v>#N/A</v>
      </c>
      <c r="L460" s="17" t="e">
        <f>IF(VLOOKUP($B460,'Contas a Receber'!$C460:$G460,5,FALSE)&gt;L$1,"",IF(VLOOKUP($B460,'Contas a Receber'!$C460:$G460,5,FALSE)=L$1,'Contas a Receber'!$E460/'Contas a Receber'!$F460,IF(COUNT($C460:K460)&lt;'Contas a Receber'!$F460,'Contas a Receber'!$E460/'Contas a Receber'!$F460,"")))</f>
        <v>#N/A</v>
      </c>
      <c r="M460" s="17" t="e">
        <f>IF(VLOOKUP($B460,'Contas a Receber'!$C460:$G460,5,FALSE)&gt;M$1,"",IF(VLOOKUP($B460,'Contas a Receber'!$C460:$G460,5,FALSE)=M$1,'Contas a Receber'!$E460/'Contas a Receber'!$F460,IF(COUNT($C460:L460)&lt;'Contas a Receber'!$F460,'Contas a Receber'!$E460/'Contas a Receber'!$F460,"")))</f>
        <v>#N/A</v>
      </c>
      <c r="N460" s="17" t="e">
        <f>IF(VLOOKUP($B460,'Contas a Receber'!$C460:$G460,5,FALSE)&gt;N$1,"",IF(VLOOKUP($B460,'Contas a Receber'!$C460:$G460,5,FALSE)=N$1,'Contas a Receber'!$E460/'Contas a Receber'!$F460,IF(COUNT($C460:M460)&lt;'Contas a Receber'!$F460,'Contas a Receber'!$E460/'Contas a Receber'!$F460,"")))</f>
        <v>#N/A</v>
      </c>
    </row>
    <row r="461" spans="2:14">
      <c r="B461" s="17">
        <f>'Contas a Receber'!C461</f>
        <v>0</v>
      </c>
      <c r="C461" s="17" t="e">
        <f>IF(VLOOKUP($B461,'Contas a Receber'!$C461:$F461,2,FALSE)=C$2,'Contas a Receber'!$E461/'Contas a Receber'!$F461,"")</f>
        <v>#N/A</v>
      </c>
      <c r="D461" s="17" t="e">
        <f>IF(VLOOKUP($B461,'Contas a Receber'!$C461:$G461,5,FALSE)&gt;D$1,"",IF(VLOOKUP($B461,'Contas a Receber'!$C461:$G461,5,FALSE)=D$1,'Contas a Receber'!$E461/'Contas a Receber'!$F461,IF(COUNT($C461:C461)&lt;'Contas a Receber'!$F461,'Contas a Receber'!$E461/'Contas a Receber'!$F461,"")))</f>
        <v>#N/A</v>
      </c>
      <c r="E461" s="17" t="e">
        <f>IF(VLOOKUP($B461,'Contas a Receber'!$C461:$G461,5,FALSE)&gt;E$1,"",IF(VLOOKUP($B461,'Contas a Receber'!$C461:$G461,5,FALSE)=E$1,'Contas a Receber'!$E461/'Contas a Receber'!$F461,IF(COUNT($C461:D461)&lt;'Contas a Receber'!$F461,'Contas a Receber'!$E461/'Contas a Receber'!$F461,"")))</f>
        <v>#N/A</v>
      </c>
      <c r="F461" s="17" t="e">
        <f>IF(VLOOKUP($B461,'Contas a Receber'!$C461:$G461,5,FALSE)&gt;F$1,"",IF(VLOOKUP($B461,'Contas a Receber'!$C461:$G461,5,FALSE)=F$1,'Contas a Receber'!$E461/'Contas a Receber'!$F461,IF(COUNT($C461:E461)&lt;'Contas a Receber'!$F461,'Contas a Receber'!$E461/'Contas a Receber'!$F461,"")))</f>
        <v>#N/A</v>
      </c>
      <c r="G461" s="17" t="e">
        <f>IF(VLOOKUP($B461,'Contas a Receber'!$C461:$G461,5,FALSE)&gt;G$1,"",IF(VLOOKUP($B461,'Contas a Receber'!$C461:$G461,5,FALSE)=G$1,'Contas a Receber'!$E461/'Contas a Receber'!$F461,IF(COUNT($C461:F461)&lt;'Contas a Receber'!$F461,'Contas a Receber'!$E461/'Contas a Receber'!$F461,"")))</f>
        <v>#N/A</v>
      </c>
      <c r="H461" s="17" t="e">
        <f>IF(VLOOKUP($B461,'Contas a Receber'!$C461:$G461,5,FALSE)&gt;H$1,"",IF(VLOOKUP($B461,'Contas a Receber'!$C461:$G461,5,FALSE)=H$1,'Contas a Receber'!$E461/'Contas a Receber'!$F461,IF(COUNT($C461:G461)&lt;'Contas a Receber'!$F461,'Contas a Receber'!$E461/'Contas a Receber'!$F461,"")))</f>
        <v>#N/A</v>
      </c>
      <c r="I461" s="17" t="e">
        <f>IF(VLOOKUP($B461,'Contas a Receber'!$C461:$G461,5,FALSE)&gt;I$1,"",IF(VLOOKUP($B461,'Contas a Receber'!$C461:$G461,5,FALSE)=I$1,'Contas a Receber'!$E461/'Contas a Receber'!$F461,IF(COUNT($C461:H461)&lt;'Contas a Receber'!$F461,'Contas a Receber'!$E461/'Contas a Receber'!$F461,"")))</f>
        <v>#N/A</v>
      </c>
      <c r="J461" s="17" t="e">
        <f>IF(VLOOKUP($B461,'Contas a Receber'!$C461:$G461,5,FALSE)&gt;J$1,"",IF(VLOOKUP($B461,'Contas a Receber'!$C461:$G461,5,FALSE)=J$1,'Contas a Receber'!$E461/'Contas a Receber'!$F461,IF(COUNT($C461:I461)&lt;'Contas a Receber'!$F461,'Contas a Receber'!$E461/'Contas a Receber'!$F461,"")))</f>
        <v>#N/A</v>
      </c>
      <c r="K461" s="17" t="e">
        <f>IF(VLOOKUP($B461,'Contas a Receber'!$C461:$G461,5,FALSE)&gt;K$1,"",IF(VLOOKUP($B461,'Contas a Receber'!$C461:$G461,5,FALSE)=K$1,'Contas a Receber'!$E461/'Contas a Receber'!$F461,IF(COUNT($C461:J461)&lt;'Contas a Receber'!$F461,'Contas a Receber'!$E461/'Contas a Receber'!$F461,"")))</f>
        <v>#N/A</v>
      </c>
      <c r="L461" s="17" t="e">
        <f>IF(VLOOKUP($B461,'Contas a Receber'!$C461:$G461,5,FALSE)&gt;L$1,"",IF(VLOOKUP($B461,'Contas a Receber'!$C461:$G461,5,FALSE)=L$1,'Contas a Receber'!$E461/'Contas a Receber'!$F461,IF(COUNT($C461:K461)&lt;'Contas a Receber'!$F461,'Contas a Receber'!$E461/'Contas a Receber'!$F461,"")))</f>
        <v>#N/A</v>
      </c>
      <c r="M461" s="17" t="e">
        <f>IF(VLOOKUP($B461,'Contas a Receber'!$C461:$G461,5,FALSE)&gt;M$1,"",IF(VLOOKUP($B461,'Contas a Receber'!$C461:$G461,5,FALSE)=M$1,'Contas a Receber'!$E461/'Contas a Receber'!$F461,IF(COUNT($C461:L461)&lt;'Contas a Receber'!$F461,'Contas a Receber'!$E461/'Contas a Receber'!$F461,"")))</f>
        <v>#N/A</v>
      </c>
      <c r="N461" s="17" t="e">
        <f>IF(VLOOKUP($B461,'Contas a Receber'!$C461:$G461,5,FALSE)&gt;N$1,"",IF(VLOOKUP($B461,'Contas a Receber'!$C461:$G461,5,FALSE)=N$1,'Contas a Receber'!$E461/'Contas a Receber'!$F461,IF(COUNT($C461:M461)&lt;'Contas a Receber'!$F461,'Contas a Receber'!$E461/'Contas a Receber'!$F461,"")))</f>
        <v>#N/A</v>
      </c>
    </row>
    <row r="462" spans="2:14">
      <c r="B462" s="17">
        <f>'Contas a Receber'!C462</f>
        <v>0</v>
      </c>
      <c r="C462" s="17" t="e">
        <f>IF(VLOOKUP($B462,'Contas a Receber'!$C462:$F462,2,FALSE)=C$2,'Contas a Receber'!$E462/'Contas a Receber'!$F462,"")</f>
        <v>#N/A</v>
      </c>
      <c r="D462" s="17" t="e">
        <f>IF(VLOOKUP($B462,'Contas a Receber'!$C462:$G462,5,FALSE)&gt;D$1,"",IF(VLOOKUP($B462,'Contas a Receber'!$C462:$G462,5,FALSE)=D$1,'Contas a Receber'!$E462/'Contas a Receber'!$F462,IF(COUNT($C462:C462)&lt;'Contas a Receber'!$F462,'Contas a Receber'!$E462/'Contas a Receber'!$F462,"")))</f>
        <v>#N/A</v>
      </c>
      <c r="E462" s="17" t="e">
        <f>IF(VLOOKUP($B462,'Contas a Receber'!$C462:$G462,5,FALSE)&gt;E$1,"",IF(VLOOKUP($B462,'Contas a Receber'!$C462:$G462,5,FALSE)=E$1,'Contas a Receber'!$E462/'Contas a Receber'!$F462,IF(COUNT($C462:D462)&lt;'Contas a Receber'!$F462,'Contas a Receber'!$E462/'Contas a Receber'!$F462,"")))</f>
        <v>#N/A</v>
      </c>
      <c r="F462" s="17" t="e">
        <f>IF(VLOOKUP($B462,'Contas a Receber'!$C462:$G462,5,FALSE)&gt;F$1,"",IF(VLOOKUP($B462,'Contas a Receber'!$C462:$G462,5,FALSE)=F$1,'Contas a Receber'!$E462/'Contas a Receber'!$F462,IF(COUNT($C462:E462)&lt;'Contas a Receber'!$F462,'Contas a Receber'!$E462/'Contas a Receber'!$F462,"")))</f>
        <v>#N/A</v>
      </c>
      <c r="G462" s="17" t="e">
        <f>IF(VLOOKUP($B462,'Contas a Receber'!$C462:$G462,5,FALSE)&gt;G$1,"",IF(VLOOKUP($B462,'Contas a Receber'!$C462:$G462,5,FALSE)=G$1,'Contas a Receber'!$E462/'Contas a Receber'!$F462,IF(COUNT($C462:F462)&lt;'Contas a Receber'!$F462,'Contas a Receber'!$E462/'Contas a Receber'!$F462,"")))</f>
        <v>#N/A</v>
      </c>
      <c r="H462" s="17" t="e">
        <f>IF(VLOOKUP($B462,'Contas a Receber'!$C462:$G462,5,FALSE)&gt;H$1,"",IF(VLOOKUP($B462,'Contas a Receber'!$C462:$G462,5,FALSE)=H$1,'Contas a Receber'!$E462/'Contas a Receber'!$F462,IF(COUNT($C462:G462)&lt;'Contas a Receber'!$F462,'Contas a Receber'!$E462/'Contas a Receber'!$F462,"")))</f>
        <v>#N/A</v>
      </c>
      <c r="I462" s="17" t="e">
        <f>IF(VLOOKUP($B462,'Contas a Receber'!$C462:$G462,5,FALSE)&gt;I$1,"",IF(VLOOKUP($B462,'Contas a Receber'!$C462:$G462,5,FALSE)=I$1,'Contas a Receber'!$E462/'Contas a Receber'!$F462,IF(COUNT($C462:H462)&lt;'Contas a Receber'!$F462,'Contas a Receber'!$E462/'Contas a Receber'!$F462,"")))</f>
        <v>#N/A</v>
      </c>
      <c r="J462" s="17" t="e">
        <f>IF(VLOOKUP($B462,'Contas a Receber'!$C462:$G462,5,FALSE)&gt;J$1,"",IF(VLOOKUP($B462,'Contas a Receber'!$C462:$G462,5,FALSE)=J$1,'Contas a Receber'!$E462/'Contas a Receber'!$F462,IF(COUNT($C462:I462)&lt;'Contas a Receber'!$F462,'Contas a Receber'!$E462/'Contas a Receber'!$F462,"")))</f>
        <v>#N/A</v>
      </c>
      <c r="K462" s="17" t="e">
        <f>IF(VLOOKUP($B462,'Contas a Receber'!$C462:$G462,5,FALSE)&gt;K$1,"",IF(VLOOKUP($B462,'Contas a Receber'!$C462:$G462,5,FALSE)=K$1,'Contas a Receber'!$E462/'Contas a Receber'!$F462,IF(COUNT($C462:J462)&lt;'Contas a Receber'!$F462,'Contas a Receber'!$E462/'Contas a Receber'!$F462,"")))</f>
        <v>#N/A</v>
      </c>
      <c r="L462" s="17" t="e">
        <f>IF(VLOOKUP($B462,'Contas a Receber'!$C462:$G462,5,FALSE)&gt;L$1,"",IF(VLOOKUP($B462,'Contas a Receber'!$C462:$G462,5,FALSE)=L$1,'Contas a Receber'!$E462/'Contas a Receber'!$F462,IF(COUNT($C462:K462)&lt;'Contas a Receber'!$F462,'Contas a Receber'!$E462/'Contas a Receber'!$F462,"")))</f>
        <v>#N/A</v>
      </c>
      <c r="M462" s="17" t="e">
        <f>IF(VLOOKUP($B462,'Contas a Receber'!$C462:$G462,5,FALSE)&gt;M$1,"",IF(VLOOKUP($B462,'Contas a Receber'!$C462:$G462,5,FALSE)=M$1,'Contas a Receber'!$E462/'Contas a Receber'!$F462,IF(COUNT($C462:L462)&lt;'Contas a Receber'!$F462,'Contas a Receber'!$E462/'Contas a Receber'!$F462,"")))</f>
        <v>#N/A</v>
      </c>
      <c r="N462" s="17" t="e">
        <f>IF(VLOOKUP($B462,'Contas a Receber'!$C462:$G462,5,FALSE)&gt;N$1,"",IF(VLOOKUP($B462,'Contas a Receber'!$C462:$G462,5,FALSE)=N$1,'Contas a Receber'!$E462/'Contas a Receber'!$F462,IF(COUNT($C462:M462)&lt;'Contas a Receber'!$F462,'Contas a Receber'!$E462/'Contas a Receber'!$F462,"")))</f>
        <v>#N/A</v>
      </c>
    </row>
    <row r="463" spans="2:14">
      <c r="B463" s="17">
        <f>'Contas a Receber'!C463</f>
        <v>0</v>
      </c>
      <c r="C463" s="17" t="e">
        <f>IF(VLOOKUP($B463,'Contas a Receber'!$C463:$F463,2,FALSE)=C$2,'Contas a Receber'!$E463/'Contas a Receber'!$F463,"")</f>
        <v>#N/A</v>
      </c>
      <c r="D463" s="17" t="e">
        <f>IF(VLOOKUP($B463,'Contas a Receber'!$C463:$G463,5,FALSE)&gt;D$1,"",IF(VLOOKUP($B463,'Contas a Receber'!$C463:$G463,5,FALSE)=D$1,'Contas a Receber'!$E463/'Contas a Receber'!$F463,IF(COUNT($C463:C463)&lt;'Contas a Receber'!$F463,'Contas a Receber'!$E463/'Contas a Receber'!$F463,"")))</f>
        <v>#N/A</v>
      </c>
      <c r="E463" s="17" t="e">
        <f>IF(VLOOKUP($B463,'Contas a Receber'!$C463:$G463,5,FALSE)&gt;E$1,"",IF(VLOOKUP($B463,'Contas a Receber'!$C463:$G463,5,FALSE)=E$1,'Contas a Receber'!$E463/'Contas a Receber'!$F463,IF(COUNT($C463:D463)&lt;'Contas a Receber'!$F463,'Contas a Receber'!$E463/'Contas a Receber'!$F463,"")))</f>
        <v>#N/A</v>
      </c>
      <c r="F463" s="17" t="e">
        <f>IF(VLOOKUP($B463,'Contas a Receber'!$C463:$G463,5,FALSE)&gt;F$1,"",IF(VLOOKUP($B463,'Contas a Receber'!$C463:$G463,5,FALSE)=F$1,'Contas a Receber'!$E463/'Contas a Receber'!$F463,IF(COUNT($C463:E463)&lt;'Contas a Receber'!$F463,'Contas a Receber'!$E463/'Contas a Receber'!$F463,"")))</f>
        <v>#N/A</v>
      </c>
      <c r="G463" s="17" t="e">
        <f>IF(VLOOKUP($B463,'Contas a Receber'!$C463:$G463,5,FALSE)&gt;G$1,"",IF(VLOOKUP($B463,'Contas a Receber'!$C463:$G463,5,FALSE)=G$1,'Contas a Receber'!$E463/'Contas a Receber'!$F463,IF(COUNT($C463:F463)&lt;'Contas a Receber'!$F463,'Contas a Receber'!$E463/'Contas a Receber'!$F463,"")))</f>
        <v>#N/A</v>
      </c>
      <c r="H463" s="17" t="e">
        <f>IF(VLOOKUP($B463,'Contas a Receber'!$C463:$G463,5,FALSE)&gt;H$1,"",IF(VLOOKUP($B463,'Contas a Receber'!$C463:$G463,5,FALSE)=H$1,'Contas a Receber'!$E463/'Contas a Receber'!$F463,IF(COUNT($C463:G463)&lt;'Contas a Receber'!$F463,'Contas a Receber'!$E463/'Contas a Receber'!$F463,"")))</f>
        <v>#N/A</v>
      </c>
      <c r="I463" s="17" t="e">
        <f>IF(VLOOKUP($B463,'Contas a Receber'!$C463:$G463,5,FALSE)&gt;I$1,"",IF(VLOOKUP($B463,'Contas a Receber'!$C463:$G463,5,FALSE)=I$1,'Contas a Receber'!$E463/'Contas a Receber'!$F463,IF(COUNT($C463:H463)&lt;'Contas a Receber'!$F463,'Contas a Receber'!$E463/'Contas a Receber'!$F463,"")))</f>
        <v>#N/A</v>
      </c>
      <c r="J463" s="17" t="e">
        <f>IF(VLOOKUP($B463,'Contas a Receber'!$C463:$G463,5,FALSE)&gt;J$1,"",IF(VLOOKUP($B463,'Contas a Receber'!$C463:$G463,5,FALSE)=J$1,'Contas a Receber'!$E463/'Contas a Receber'!$F463,IF(COUNT($C463:I463)&lt;'Contas a Receber'!$F463,'Contas a Receber'!$E463/'Contas a Receber'!$F463,"")))</f>
        <v>#N/A</v>
      </c>
      <c r="K463" s="17" t="e">
        <f>IF(VLOOKUP($B463,'Contas a Receber'!$C463:$G463,5,FALSE)&gt;K$1,"",IF(VLOOKUP($B463,'Contas a Receber'!$C463:$G463,5,FALSE)=K$1,'Contas a Receber'!$E463/'Contas a Receber'!$F463,IF(COUNT($C463:J463)&lt;'Contas a Receber'!$F463,'Contas a Receber'!$E463/'Contas a Receber'!$F463,"")))</f>
        <v>#N/A</v>
      </c>
      <c r="L463" s="17" t="e">
        <f>IF(VLOOKUP($B463,'Contas a Receber'!$C463:$G463,5,FALSE)&gt;L$1,"",IF(VLOOKUP($B463,'Contas a Receber'!$C463:$G463,5,FALSE)=L$1,'Contas a Receber'!$E463/'Contas a Receber'!$F463,IF(COUNT($C463:K463)&lt;'Contas a Receber'!$F463,'Contas a Receber'!$E463/'Contas a Receber'!$F463,"")))</f>
        <v>#N/A</v>
      </c>
      <c r="M463" s="17" t="e">
        <f>IF(VLOOKUP($B463,'Contas a Receber'!$C463:$G463,5,FALSE)&gt;M$1,"",IF(VLOOKUP($B463,'Contas a Receber'!$C463:$G463,5,FALSE)=M$1,'Contas a Receber'!$E463/'Contas a Receber'!$F463,IF(COUNT($C463:L463)&lt;'Contas a Receber'!$F463,'Contas a Receber'!$E463/'Contas a Receber'!$F463,"")))</f>
        <v>#N/A</v>
      </c>
      <c r="N463" s="17" t="e">
        <f>IF(VLOOKUP($B463,'Contas a Receber'!$C463:$G463,5,FALSE)&gt;N$1,"",IF(VLOOKUP($B463,'Contas a Receber'!$C463:$G463,5,FALSE)=N$1,'Contas a Receber'!$E463/'Contas a Receber'!$F463,IF(COUNT($C463:M463)&lt;'Contas a Receber'!$F463,'Contas a Receber'!$E463/'Contas a Receber'!$F463,"")))</f>
        <v>#N/A</v>
      </c>
    </row>
    <row r="464" spans="2:14">
      <c r="B464" s="17">
        <f>'Contas a Receber'!C464</f>
        <v>0</v>
      </c>
      <c r="C464" s="17" t="e">
        <f>IF(VLOOKUP($B464,'Contas a Receber'!$C464:$F464,2,FALSE)=C$2,'Contas a Receber'!$E464/'Contas a Receber'!$F464,"")</f>
        <v>#N/A</v>
      </c>
      <c r="D464" s="17" t="e">
        <f>IF(VLOOKUP($B464,'Contas a Receber'!$C464:$G464,5,FALSE)&gt;D$1,"",IF(VLOOKUP($B464,'Contas a Receber'!$C464:$G464,5,FALSE)=D$1,'Contas a Receber'!$E464/'Contas a Receber'!$F464,IF(COUNT($C464:C464)&lt;'Contas a Receber'!$F464,'Contas a Receber'!$E464/'Contas a Receber'!$F464,"")))</f>
        <v>#N/A</v>
      </c>
      <c r="E464" s="17" t="e">
        <f>IF(VLOOKUP($B464,'Contas a Receber'!$C464:$G464,5,FALSE)&gt;E$1,"",IF(VLOOKUP($B464,'Contas a Receber'!$C464:$G464,5,FALSE)=E$1,'Contas a Receber'!$E464/'Contas a Receber'!$F464,IF(COUNT($C464:D464)&lt;'Contas a Receber'!$F464,'Contas a Receber'!$E464/'Contas a Receber'!$F464,"")))</f>
        <v>#N/A</v>
      </c>
      <c r="F464" s="17" t="e">
        <f>IF(VLOOKUP($B464,'Contas a Receber'!$C464:$G464,5,FALSE)&gt;F$1,"",IF(VLOOKUP($B464,'Contas a Receber'!$C464:$G464,5,FALSE)=F$1,'Contas a Receber'!$E464/'Contas a Receber'!$F464,IF(COUNT($C464:E464)&lt;'Contas a Receber'!$F464,'Contas a Receber'!$E464/'Contas a Receber'!$F464,"")))</f>
        <v>#N/A</v>
      </c>
      <c r="G464" s="17" t="e">
        <f>IF(VLOOKUP($B464,'Contas a Receber'!$C464:$G464,5,FALSE)&gt;G$1,"",IF(VLOOKUP($B464,'Contas a Receber'!$C464:$G464,5,FALSE)=G$1,'Contas a Receber'!$E464/'Contas a Receber'!$F464,IF(COUNT($C464:F464)&lt;'Contas a Receber'!$F464,'Contas a Receber'!$E464/'Contas a Receber'!$F464,"")))</f>
        <v>#N/A</v>
      </c>
      <c r="H464" s="17" t="e">
        <f>IF(VLOOKUP($B464,'Contas a Receber'!$C464:$G464,5,FALSE)&gt;H$1,"",IF(VLOOKUP($B464,'Contas a Receber'!$C464:$G464,5,FALSE)=H$1,'Contas a Receber'!$E464/'Contas a Receber'!$F464,IF(COUNT($C464:G464)&lt;'Contas a Receber'!$F464,'Contas a Receber'!$E464/'Contas a Receber'!$F464,"")))</f>
        <v>#N/A</v>
      </c>
      <c r="I464" s="17" t="e">
        <f>IF(VLOOKUP($B464,'Contas a Receber'!$C464:$G464,5,FALSE)&gt;I$1,"",IF(VLOOKUP($B464,'Contas a Receber'!$C464:$G464,5,FALSE)=I$1,'Contas a Receber'!$E464/'Contas a Receber'!$F464,IF(COUNT($C464:H464)&lt;'Contas a Receber'!$F464,'Contas a Receber'!$E464/'Contas a Receber'!$F464,"")))</f>
        <v>#N/A</v>
      </c>
      <c r="J464" s="17" t="e">
        <f>IF(VLOOKUP($B464,'Contas a Receber'!$C464:$G464,5,FALSE)&gt;J$1,"",IF(VLOOKUP($B464,'Contas a Receber'!$C464:$G464,5,FALSE)=J$1,'Contas a Receber'!$E464/'Contas a Receber'!$F464,IF(COUNT($C464:I464)&lt;'Contas a Receber'!$F464,'Contas a Receber'!$E464/'Contas a Receber'!$F464,"")))</f>
        <v>#N/A</v>
      </c>
      <c r="K464" s="17" t="e">
        <f>IF(VLOOKUP($B464,'Contas a Receber'!$C464:$G464,5,FALSE)&gt;K$1,"",IF(VLOOKUP($B464,'Contas a Receber'!$C464:$G464,5,FALSE)=K$1,'Contas a Receber'!$E464/'Contas a Receber'!$F464,IF(COUNT($C464:J464)&lt;'Contas a Receber'!$F464,'Contas a Receber'!$E464/'Contas a Receber'!$F464,"")))</f>
        <v>#N/A</v>
      </c>
      <c r="L464" s="17" t="e">
        <f>IF(VLOOKUP($B464,'Contas a Receber'!$C464:$G464,5,FALSE)&gt;L$1,"",IF(VLOOKUP($B464,'Contas a Receber'!$C464:$G464,5,FALSE)=L$1,'Contas a Receber'!$E464/'Contas a Receber'!$F464,IF(COUNT($C464:K464)&lt;'Contas a Receber'!$F464,'Contas a Receber'!$E464/'Contas a Receber'!$F464,"")))</f>
        <v>#N/A</v>
      </c>
      <c r="M464" s="17" t="e">
        <f>IF(VLOOKUP($B464,'Contas a Receber'!$C464:$G464,5,FALSE)&gt;M$1,"",IF(VLOOKUP($B464,'Contas a Receber'!$C464:$G464,5,FALSE)=M$1,'Contas a Receber'!$E464/'Contas a Receber'!$F464,IF(COUNT($C464:L464)&lt;'Contas a Receber'!$F464,'Contas a Receber'!$E464/'Contas a Receber'!$F464,"")))</f>
        <v>#N/A</v>
      </c>
      <c r="N464" s="17" t="e">
        <f>IF(VLOOKUP($B464,'Contas a Receber'!$C464:$G464,5,FALSE)&gt;N$1,"",IF(VLOOKUP($B464,'Contas a Receber'!$C464:$G464,5,FALSE)=N$1,'Contas a Receber'!$E464/'Contas a Receber'!$F464,IF(COUNT($C464:M464)&lt;'Contas a Receber'!$F464,'Contas a Receber'!$E464/'Contas a Receber'!$F464,"")))</f>
        <v>#N/A</v>
      </c>
    </row>
    <row r="465" spans="2:14">
      <c r="B465" s="17">
        <f>'Contas a Receber'!C465</f>
        <v>0</v>
      </c>
      <c r="C465" s="17" t="e">
        <f>IF(VLOOKUP($B465,'Contas a Receber'!$C465:$F465,2,FALSE)=C$2,'Contas a Receber'!$E465/'Contas a Receber'!$F465,"")</f>
        <v>#N/A</v>
      </c>
      <c r="D465" s="17" t="e">
        <f>IF(VLOOKUP($B465,'Contas a Receber'!$C465:$G465,5,FALSE)&gt;D$1,"",IF(VLOOKUP($B465,'Contas a Receber'!$C465:$G465,5,FALSE)=D$1,'Contas a Receber'!$E465/'Contas a Receber'!$F465,IF(COUNT($C465:C465)&lt;'Contas a Receber'!$F465,'Contas a Receber'!$E465/'Contas a Receber'!$F465,"")))</f>
        <v>#N/A</v>
      </c>
      <c r="E465" s="17" t="e">
        <f>IF(VLOOKUP($B465,'Contas a Receber'!$C465:$G465,5,FALSE)&gt;E$1,"",IF(VLOOKUP($B465,'Contas a Receber'!$C465:$G465,5,FALSE)=E$1,'Contas a Receber'!$E465/'Contas a Receber'!$F465,IF(COUNT($C465:D465)&lt;'Contas a Receber'!$F465,'Contas a Receber'!$E465/'Contas a Receber'!$F465,"")))</f>
        <v>#N/A</v>
      </c>
      <c r="F465" s="17" t="e">
        <f>IF(VLOOKUP($B465,'Contas a Receber'!$C465:$G465,5,FALSE)&gt;F$1,"",IF(VLOOKUP($B465,'Contas a Receber'!$C465:$G465,5,FALSE)=F$1,'Contas a Receber'!$E465/'Contas a Receber'!$F465,IF(COUNT($C465:E465)&lt;'Contas a Receber'!$F465,'Contas a Receber'!$E465/'Contas a Receber'!$F465,"")))</f>
        <v>#N/A</v>
      </c>
      <c r="G465" s="17" t="e">
        <f>IF(VLOOKUP($B465,'Contas a Receber'!$C465:$G465,5,FALSE)&gt;G$1,"",IF(VLOOKUP($B465,'Contas a Receber'!$C465:$G465,5,FALSE)=G$1,'Contas a Receber'!$E465/'Contas a Receber'!$F465,IF(COUNT($C465:F465)&lt;'Contas a Receber'!$F465,'Contas a Receber'!$E465/'Contas a Receber'!$F465,"")))</f>
        <v>#N/A</v>
      </c>
      <c r="H465" s="17" t="e">
        <f>IF(VLOOKUP($B465,'Contas a Receber'!$C465:$G465,5,FALSE)&gt;H$1,"",IF(VLOOKUP($B465,'Contas a Receber'!$C465:$G465,5,FALSE)=H$1,'Contas a Receber'!$E465/'Contas a Receber'!$F465,IF(COUNT($C465:G465)&lt;'Contas a Receber'!$F465,'Contas a Receber'!$E465/'Contas a Receber'!$F465,"")))</f>
        <v>#N/A</v>
      </c>
      <c r="I465" s="17" t="e">
        <f>IF(VLOOKUP($B465,'Contas a Receber'!$C465:$G465,5,FALSE)&gt;I$1,"",IF(VLOOKUP($B465,'Contas a Receber'!$C465:$G465,5,FALSE)=I$1,'Contas a Receber'!$E465/'Contas a Receber'!$F465,IF(COUNT($C465:H465)&lt;'Contas a Receber'!$F465,'Contas a Receber'!$E465/'Contas a Receber'!$F465,"")))</f>
        <v>#N/A</v>
      </c>
      <c r="J465" s="17" t="e">
        <f>IF(VLOOKUP($B465,'Contas a Receber'!$C465:$G465,5,FALSE)&gt;J$1,"",IF(VLOOKUP($B465,'Contas a Receber'!$C465:$G465,5,FALSE)=J$1,'Contas a Receber'!$E465/'Contas a Receber'!$F465,IF(COUNT($C465:I465)&lt;'Contas a Receber'!$F465,'Contas a Receber'!$E465/'Contas a Receber'!$F465,"")))</f>
        <v>#N/A</v>
      </c>
      <c r="K465" s="17" t="e">
        <f>IF(VLOOKUP($B465,'Contas a Receber'!$C465:$G465,5,FALSE)&gt;K$1,"",IF(VLOOKUP($B465,'Contas a Receber'!$C465:$G465,5,FALSE)=K$1,'Contas a Receber'!$E465/'Contas a Receber'!$F465,IF(COUNT($C465:J465)&lt;'Contas a Receber'!$F465,'Contas a Receber'!$E465/'Contas a Receber'!$F465,"")))</f>
        <v>#N/A</v>
      </c>
      <c r="L465" s="17" t="e">
        <f>IF(VLOOKUP($B465,'Contas a Receber'!$C465:$G465,5,FALSE)&gt;L$1,"",IF(VLOOKUP($B465,'Contas a Receber'!$C465:$G465,5,FALSE)=L$1,'Contas a Receber'!$E465/'Contas a Receber'!$F465,IF(COUNT($C465:K465)&lt;'Contas a Receber'!$F465,'Contas a Receber'!$E465/'Contas a Receber'!$F465,"")))</f>
        <v>#N/A</v>
      </c>
      <c r="M465" s="17" t="e">
        <f>IF(VLOOKUP($B465,'Contas a Receber'!$C465:$G465,5,FALSE)&gt;M$1,"",IF(VLOOKUP($B465,'Contas a Receber'!$C465:$G465,5,FALSE)=M$1,'Contas a Receber'!$E465/'Contas a Receber'!$F465,IF(COUNT($C465:L465)&lt;'Contas a Receber'!$F465,'Contas a Receber'!$E465/'Contas a Receber'!$F465,"")))</f>
        <v>#N/A</v>
      </c>
      <c r="N465" s="17" t="e">
        <f>IF(VLOOKUP($B465,'Contas a Receber'!$C465:$G465,5,FALSE)&gt;N$1,"",IF(VLOOKUP($B465,'Contas a Receber'!$C465:$G465,5,FALSE)=N$1,'Contas a Receber'!$E465/'Contas a Receber'!$F465,IF(COUNT($C465:M465)&lt;'Contas a Receber'!$F465,'Contas a Receber'!$E465/'Contas a Receber'!$F465,"")))</f>
        <v>#N/A</v>
      </c>
    </row>
    <row r="466" spans="2:14">
      <c r="B466" s="17">
        <f>'Contas a Receber'!C466</f>
        <v>0</v>
      </c>
      <c r="C466" s="17" t="e">
        <f>IF(VLOOKUP($B466,'Contas a Receber'!$C466:$F466,2,FALSE)=C$2,'Contas a Receber'!$E466/'Contas a Receber'!$F466,"")</f>
        <v>#N/A</v>
      </c>
      <c r="D466" s="17" t="e">
        <f>IF(VLOOKUP($B466,'Contas a Receber'!$C466:$G466,5,FALSE)&gt;D$1,"",IF(VLOOKUP($B466,'Contas a Receber'!$C466:$G466,5,FALSE)=D$1,'Contas a Receber'!$E466/'Contas a Receber'!$F466,IF(COUNT($C466:C466)&lt;'Contas a Receber'!$F466,'Contas a Receber'!$E466/'Contas a Receber'!$F466,"")))</f>
        <v>#N/A</v>
      </c>
      <c r="E466" s="17" t="e">
        <f>IF(VLOOKUP($B466,'Contas a Receber'!$C466:$G466,5,FALSE)&gt;E$1,"",IF(VLOOKUP($B466,'Contas a Receber'!$C466:$G466,5,FALSE)=E$1,'Contas a Receber'!$E466/'Contas a Receber'!$F466,IF(COUNT($C466:D466)&lt;'Contas a Receber'!$F466,'Contas a Receber'!$E466/'Contas a Receber'!$F466,"")))</f>
        <v>#N/A</v>
      </c>
      <c r="F466" s="17" t="e">
        <f>IF(VLOOKUP($B466,'Contas a Receber'!$C466:$G466,5,FALSE)&gt;F$1,"",IF(VLOOKUP($B466,'Contas a Receber'!$C466:$G466,5,FALSE)=F$1,'Contas a Receber'!$E466/'Contas a Receber'!$F466,IF(COUNT($C466:E466)&lt;'Contas a Receber'!$F466,'Contas a Receber'!$E466/'Contas a Receber'!$F466,"")))</f>
        <v>#N/A</v>
      </c>
      <c r="G466" s="17" t="e">
        <f>IF(VLOOKUP($B466,'Contas a Receber'!$C466:$G466,5,FALSE)&gt;G$1,"",IF(VLOOKUP($B466,'Contas a Receber'!$C466:$G466,5,FALSE)=G$1,'Contas a Receber'!$E466/'Contas a Receber'!$F466,IF(COUNT($C466:F466)&lt;'Contas a Receber'!$F466,'Contas a Receber'!$E466/'Contas a Receber'!$F466,"")))</f>
        <v>#N/A</v>
      </c>
      <c r="H466" s="17" t="e">
        <f>IF(VLOOKUP($B466,'Contas a Receber'!$C466:$G466,5,FALSE)&gt;H$1,"",IF(VLOOKUP($B466,'Contas a Receber'!$C466:$G466,5,FALSE)=H$1,'Contas a Receber'!$E466/'Contas a Receber'!$F466,IF(COUNT($C466:G466)&lt;'Contas a Receber'!$F466,'Contas a Receber'!$E466/'Contas a Receber'!$F466,"")))</f>
        <v>#N/A</v>
      </c>
      <c r="I466" s="17" t="e">
        <f>IF(VLOOKUP($B466,'Contas a Receber'!$C466:$G466,5,FALSE)&gt;I$1,"",IF(VLOOKUP($B466,'Contas a Receber'!$C466:$G466,5,FALSE)=I$1,'Contas a Receber'!$E466/'Contas a Receber'!$F466,IF(COUNT($C466:H466)&lt;'Contas a Receber'!$F466,'Contas a Receber'!$E466/'Contas a Receber'!$F466,"")))</f>
        <v>#N/A</v>
      </c>
      <c r="J466" s="17" t="e">
        <f>IF(VLOOKUP($B466,'Contas a Receber'!$C466:$G466,5,FALSE)&gt;J$1,"",IF(VLOOKUP($B466,'Contas a Receber'!$C466:$G466,5,FALSE)=J$1,'Contas a Receber'!$E466/'Contas a Receber'!$F466,IF(COUNT($C466:I466)&lt;'Contas a Receber'!$F466,'Contas a Receber'!$E466/'Contas a Receber'!$F466,"")))</f>
        <v>#N/A</v>
      </c>
      <c r="K466" s="17" t="e">
        <f>IF(VLOOKUP($B466,'Contas a Receber'!$C466:$G466,5,FALSE)&gt;K$1,"",IF(VLOOKUP($B466,'Contas a Receber'!$C466:$G466,5,FALSE)=K$1,'Contas a Receber'!$E466/'Contas a Receber'!$F466,IF(COUNT($C466:J466)&lt;'Contas a Receber'!$F466,'Contas a Receber'!$E466/'Contas a Receber'!$F466,"")))</f>
        <v>#N/A</v>
      </c>
      <c r="L466" s="17" t="e">
        <f>IF(VLOOKUP($B466,'Contas a Receber'!$C466:$G466,5,FALSE)&gt;L$1,"",IF(VLOOKUP($B466,'Contas a Receber'!$C466:$G466,5,FALSE)=L$1,'Contas a Receber'!$E466/'Contas a Receber'!$F466,IF(COUNT($C466:K466)&lt;'Contas a Receber'!$F466,'Contas a Receber'!$E466/'Contas a Receber'!$F466,"")))</f>
        <v>#N/A</v>
      </c>
      <c r="M466" s="17" t="e">
        <f>IF(VLOOKUP($B466,'Contas a Receber'!$C466:$G466,5,FALSE)&gt;M$1,"",IF(VLOOKUP($B466,'Contas a Receber'!$C466:$G466,5,FALSE)=M$1,'Contas a Receber'!$E466/'Contas a Receber'!$F466,IF(COUNT($C466:L466)&lt;'Contas a Receber'!$F466,'Contas a Receber'!$E466/'Contas a Receber'!$F466,"")))</f>
        <v>#N/A</v>
      </c>
      <c r="N466" s="17" t="e">
        <f>IF(VLOOKUP($B466,'Contas a Receber'!$C466:$G466,5,FALSE)&gt;N$1,"",IF(VLOOKUP($B466,'Contas a Receber'!$C466:$G466,5,FALSE)=N$1,'Contas a Receber'!$E466/'Contas a Receber'!$F466,IF(COUNT($C466:M466)&lt;'Contas a Receber'!$F466,'Contas a Receber'!$E466/'Contas a Receber'!$F466,"")))</f>
        <v>#N/A</v>
      </c>
    </row>
    <row r="467" spans="2:14">
      <c r="B467" s="17">
        <f>'Contas a Receber'!C467</f>
        <v>0</v>
      </c>
      <c r="C467" s="17" t="e">
        <f>IF(VLOOKUP($B467,'Contas a Receber'!$C467:$F467,2,FALSE)=C$2,'Contas a Receber'!$E467/'Contas a Receber'!$F467,"")</f>
        <v>#N/A</v>
      </c>
      <c r="D467" s="17" t="e">
        <f>IF(VLOOKUP($B467,'Contas a Receber'!$C467:$G467,5,FALSE)&gt;D$1,"",IF(VLOOKUP($B467,'Contas a Receber'!$C467:$G467,5,FALSE)=D$1,'Contas a Receber'!$E467/'Contas a Receber'!$F467,IF(COUNT($C467:C467)&lt;'Contas a Receber'!$F467,'Contas a Receber'!$E467/'Contas a Receber'!$F467,"")))</f>
        <v>#N/A</v>
      </c>
      <c r="E467" s="17" t="e">
        <f>IF(VLOOKUP($B467,'Contas a Receber'!$C467:$G467,5,FALSE)&gt;E$1,"",IF(VLOOKUP($B467,'Contas a Receber'!$C467:$G467,5,FALSE)=E$1,'Contas a Receber'!$E467/'Contas a Receber'!$F467,IF(COUNT($C467:D467)&lt;'Contas a Receber'!$F467,'Contas a Receber'!$E467/'Contas a Receber'!$F467,"")))</f>
        <v>#N/A</v>
      </c>
      <c r="F467" s="17" t="e">
        <f>IF(VLOOKUP($B467,'Contas a Receber'!$C467:$G467,5,FALSE)&gt;F$1,"",IF(VLOOKUP($B467,'Contas a Receber'!$C467:$G467,5,FALSE)=F$1,'Contas a Receber'!$E467/'Contas a Receber'!$F467,IF(COUNT($C467:E467)&lt;'Contas a Receber'!$F467,'Contas a Receber'!$E467/'Contas a Receber'!$F467,"")))</f>
        <v>#N/A</v>
      </c>
      <c r="G467" s="17" t="e">
        <f>IF(VLOOKUP($B467,'Contas a Receber'!$C467:$G467,5,FALSE)&gt;G$1,"",IF(VLOOKUP($B467,'Contas a Receber'!$C467:$G467,5,FALSE)=G$1,'Contas a Receber'!$E467/'Contas a Receber'!$F467,IF(COUNT($C467:F467)&lt;'Contas a Receber'!$F467,'Contas a Receber'!$E467/'Contas a Receber'!$F467,"")))</f>
        <v>#N/A</v>
      </c>
      <c r="H467" s="17" t="e">
        <f>IF(VLOOKUP($B467,'Contas a Receber'!$C467:$G467,5,FALSE)&gt;H$1,"",IF(VLOOKUP($B467,'Contas a Receber'!$C467:$G467,5,FALSE)=H$1,'Contas a Receber'!$E467/'Contas a Receber'!$F467,IF(COUNT($C467:G467)&lt;'Contas a Receber'!$F467,'Contas a Receber'!$E467/'Contas a Receber'!$F467,"")))</f>
        <v>#N/A</v>
      </c>
      <c r="I467" s="17" t="e">
        <f>IF(VLOOKUP($B467,'Contas a Receber'!$C467:$G467,5,FALSE)&gt;I$1,"",IF(VLOOKUP($B467,'Contas a Receber'!$C467:$G467,5,FALSE)=I$1,'Contas a Receber'!$E467/'Contas a Receber'!$F467,IF(COUNT($C467:H467)&lt;'Contas a Receber'!$F467,'Contas a Receber'!$E467/'Contas a Receber'!$F467,"")))</f>
        <v>#N/A</v>
      </c>
      <c r="J467" s="17" t="e">
        <f>IF(VLOOKUP($B467,'Contas a Receber'!$C467:$G467,5,FALSE)&gt;J$1,"",IF(VLOOKUP($B467,'Contas a Receber'!$C467:$G467,5,FALSE)=J$1,'Contas a Receber'!$E467/'Contas a Receber'!$F467,IF(COUNT($C467:I467)&lt;'Contas a Receber'!$F467,'Contas a Receber'!$E467/'Contas a Receber'!$F467,"")))</f>
        <v>#N/A</v>
      </c>
      <c r="K467" s="17" t="e">
        <f>IF(VLOOKUP($B467,'Contas a Receber'!$C467:$G467,5,FALSE)&gt;K$1,"",IF(VLOOKUP($B467,'Contas a Receber'!$C467:$G467,5,FALSE)=K$1,'Contas a Receber'!$E467/'Contas a Receber'!$F467,IF(COUNT($C467:J467)&lt;'Contas a Receber'!$F467,'Contas a Receber'!$E467/'Contas a Receber'!$F467,"")))</f>
        <v>#N/A</v>
      </c>
      <c r="L467" s="17" t="e">
        <f>IF(VLOOKUP($B467,'Contas a Receber'!$C467:$G467,5,FALSE)&gt;L$1,"",IF(VLOOKUP($B467,'Contas a Receber'!$C467:$G467,5,FALSE)=L$1,'Contas a Receber'!$E467/'Contas a Receber'!$F467,IF(COUNT($C467:K467)&lt;'Contas a Receber'!$F467,'Contas a Receber'!$E467/'Contas a Receber'!$F467,"")))</f>
        <v>#N/A</v>
      </c>
      <c r="M467" s="17" t="e">
        <f>IF(VLOOKUP($B467,'Contas a Receber'!$C467:$G467,5,FALSE)&gt;M$1,"",IF(VLOOKUP($B467,'Contas a Receber'!$C467:$G467,5,FALSE)=M$1,'Contas a Receber'!$E467/'Contas a Receber'!$F467,IF(COUNT($C467:L467)&lt;'Contas a Receber'!$F467,'Contas a Receber'!$E467/'Contas a Receber'!$F467,"")))</f>
        <v>#N/A</v>
      </c>
      <c r="N467" s="17" t="e">
        <f>IF(VLOOKUP($B467,'Contas a Receber'!$C467:$G467,5,FALSE)&gt;N$1,"",IF(VLOOKUP($B467,'Contas a Receber'!$C467:$G467,5,FALSE)=N$1,'Contas a Receber'!$E467/'Contas a Receber'!$F467,IF(COUNT($C467:M467)&lt;'Contas a Receber'!$F467,'Contas a Receber'!$E467/'Contas a Receber'!$F467,"")))</f>
        <v>#N/A</v>
      </c>
    </row>
    <row r="468" spans="2:14">
      <c r="B468" s="17">
        <f>'Contas a Receber'!C468</f>
        <v>0</v>
      </c>
      <c r="C468" s="17" t="e">
        <f>IF(VLOOKUP($B468,'Contas a Receber'!$C468:$F468,2,FALSE)=C$2,'Contas a Receber'!$E468/'Contas a Receber'!$F468,"")</f>
        <v>#N/A</v>
      </c>
      <c r="D468" s="17" t="e">
        <f>IF(VLOOKUP($B468,'Contas a Receber'!$C468:$G468,5,FALSE)&gt;D$1,"",IF(VLOOKUP($B468,'Contas a Receber'!$C468:$G468,5,FALSE)=D$1,'Contas a Receber'!$E468/'Contas a Receber'!$F468,IF(COUNT($C468:C468)&lt;'Contas a Receber'!$F468,'Contas a Receber'!$E468/'Contas a Receber'!$F468,"")))</f>
        <v>#N/A</v>
      </c>
      <c r="E468" s="17" t="e">
        <f>IF(VLOOKUP($B468,'Contas a Receber'!$C468:$G468,5,FALSE)&gt;E$1,"",IF(VLOOKUP($B468,'Contas a Receber'!$C468:$G468,5,FALSE)=E$1,'Contas a Receber'!$E468/'Contas a Receber'!$F468,IF(COUNT($C468:D468)&lt;'Contas a Receber'!$F468,'Contas a Receber'!$E468/'Contas a Receber'!$F468,"")))</f>
        <v>#N/A</v>
      </c>
      <c r="F468" s="17" t="e">
        <f>IF(VLOOKUP($B468,'Contas a Receber'!$C468:$G468,5,FALSE)&gt;F$1,"",IF(VLOOKUP($B468,'Contas a Receber'!$C468:$G468,5,FALSE)=F$1,'Contas a Receber'!$E468/'Contas a Receber'!$F468,IF(COUNT($C468:E468)&lt;'Contas a Receber'!$F468,'Contas a Receber'!$E468/'Contas a Receber'!$F468,"")))</f>
        <v>#N/A</v>
      </c>
      <c r="G468" s="17" t="e">
        <f>IF(VLOOKUP($B468,'Contas a Receber'!$C468:$G468,5,FALSE)&gt;G$1,"",IF(VLOOKUP($B468,'Contas a Receber'!$C468:$G468,5,FALSE)=G$1,'Contas a Receber'!$E468/'Contas a Receber'!$F468,IF(COUNT($C468:F468)&lt;'Contas a Receber'!$F468,'Contas a Receber'!$E468/'Contas a Receber'!$F468,"")))</f>
        <v>#N/A</v>
      </c>
      <c r="H468" s="17" t="e">
        <f>IF(VLOOKUP($B468,'Contas a Receber'!$C468:$G468,5,FALSE)&gt;H$1,"",IF(VLOOKUP($B468,'Contas a Receber'!$C468:$G468,5,FALSE)=H$1,'Contas a Receber'!$E468/'Contas a Receber'!$F468,IF(COUNT($C468:G468)&lt;'Contas a Receber'!$F468,'Contas a Receber'!$E468/'Contas a Receber'!$F468,"")))</f>
        <v>#N/A</v>
      </c>
      <c r="I468" s="17" t="e">
        <f>IF(VLOOKUP($B468,'Contas a Receber'!$C468:$G468,5,FALSE)&gt;I$1,"",IF(VLOOKUP($B468,'Contas a Receber'!$C468:$G468,5,FALSE)=I$1,'Contas a Receber'!$E468/'Contas a Receber'!$F468,IF(COUNT($C468:H468)&lt;'Contas a Receber'!$F468,'Contas a Receber'!$E468/'Contas a Receber'!$F468,"")))</f>
        <v>#N/A</v>
      </c>
      <c r="J468" s="17" t="e">
        <f>IF(VLOOKUP($B468,'Contas a Receber'!$C468:$G468,5,FALSE)&gt;J$1,"",IF(VLOOKUP($B468,'Contas a Receber'!$C468:$G468,5,FALSE)=J$1,'Contas a Receber'!$E468/'Contas a Receber'!$F468,IF(COUNT($C468:I468)&lt;'Contas a Receber'!$F468,'Contas a Receber'!$E468/'Contas a Receber'!$F468,"")))</f>
        <v>#N/A</v>
      </c>
      <c r="K468" s="17" t="e">
        <f>IF(VLOOKUP($B468,'Contas a Receber'!$C468:$G468,5,FALSE)&gt;K$1,"",IF(VLOOKUP($B468,'Contas a Receber'!$C468:$G468,5,FALSE)=K$1,'Contas a Receber'!$E468/'Contas a Receber'!$F468,IF(COUNT($C468:J468)&lt;'Contas a Receber'!$F468,'Contas a Receber'!$E468/'Contas a Receber'!$F468,"")))</f>
        <v>#N/A</v>
      </c>
      <c r="L468" s="17" t="e">
        <f>IF(VLOOKUP($B468,'Contas a Receber'!$C468:$G468,5,FALSE)&gt;L$1,"",IF(VLOOKUP($B468,'Contas a Receber'!$C468:$G468,5,FALSE)=L$1,'Contas a Receber'!$E468/'Contas a Receber'!$F468,IF(COUNT($C468:K468)&lt;'Contas a Receber'!$F468,'Contas a Receber'!$E468/'Contas a Receber'!$F468,"")))</f>
        <v>#N/A</v>
      </c>
      <c r="M468" s="17" t="e">
        <f>IF(VLOOKUP($B468,'Contas a Receber'!$C468:$G468,5,FALSE)&gt;M$1,"",IF(VLOOKUP($B468,'Contas a Receber'!$C468:$G468,5,FALSE)=M$1,'Contas a Receber'!$E468/'Contas a Receber'!$F468,IF(COUNT($C468:L468)&lt;'Contas a Receber'!$F468,'Contas a Receber'!$E468/'Contas a Receber'!$F468,"")))</f>
        <v>#N/A</v>
      </c>
      <c r="N468" s="17" t="e">
        <f>IF(VLOOKUP($B468,'Contas a Receber'!$C468:$G468,5,FALSE)&gt;N$1,"",IF(VLOOKUP($B468,'Contas a Receber'!$C468:$G468,5,FALSE)=N$1,'Contas a Receber'!$E468/'Contas a Receber'!$F468,IF(COUNT($C468:M468)&lt;'Contas a Receber'!$F468,'Contas a Receber'!$E468/'Contas a Receber'!$F468,"")))</f>
        <v>#N/A</v>
      </c>
    </row>
    <row r="469" spans="2:14">
      <c r="B469" s="17">
        <f>'Contas a Receber'!C469</f>
        <v>0</v>
      </c>
      <c r="C469" s="17" t="e">
        <f>IF(VLOOKUP($B469,'Contas a Receber'!$C469:$F469,2,FALSE)=C$2,'Contas a Receber'!$E469/'Contas a Receber'!$F469,"")</f>
        <v>#N/A</v>
      </c>
      <c r="D469" s="17" t="e">
        <f>IF(VLOOKUP($B469,'Contas a Receber'!$C469:$G469,5,FALSE)&gt;D$1,"",IF(VLOOKUP($B469,'Contas a Receber'!$C469:$G469,5,FALSE)=D$1,'Contas a Receber'!$E469/'Contas a Receber'!$F469,IF(COUNT($C469:C469)&lt;'Contas a Receber'!$F469,'Contas a Receber'!$E469/'Contas a Receber'!$F469,"")))</f>
        <v>#N/A</v>
      </c>
      <c r="E469" s="17" t="e">
        <f>IF(VLOOKUP($B469,'Contas a Receber'!$C469:$G469,5,FALSE)&gt;E$1,"",IF(VLOOKUP($B469,'Contas a Receber'!$C469:$G469,5,FALSE)=E$1,'Contas a Receber'!$E469/'Contas a Receber'!$F469,IF(COUNT($C469:D469)&lt;'Contas a Receber'!$F469,'Contas a Receber'!$E469/'Contas a Receber'!$F469,"")))</f>
        <v>#N/A</v>
      </c>
      <c r="F469" s="17" t="e">
        <f>IF(VLOOKUP($B469,'Contas a Receber'!$C469:$G469,5,FALSE)&gt;F$1,"",IF(VLOOKUP($B469,'Contas a Receber'!$C469:$G469,5,FALSE)=F$1,'Contas a Receber'!$E469/'Contas a Receber'!$F469,IF(COUNT($C469:E469)&lt;'Contas a Receber'!$F469,'Contas a Receber'!$E469/'Contas a Receber'!$F469,"")))</f>
        <v>#N/A</v>
      </c>
      <c r="G469" s="17" t="e">
        <f>IF(VLOOKUP($B469,'Contas a Receber'!$C469:$G469,5,FALSE)&gt;G$1,"",IF(VLOOKUP($B469,'Contas a Receber'!$C469:$G469,5,FALSE)=G$1,'Contas a Receber'!$E469/'Contas a Receber'!$F469,IF(COUNT($C469:F469)&lt;'Contas a Receber'!$F469,'Contas a Receber'!$E469/'Contas a Receber'!$F469,"")))</f>
        <v>#N/A</v>
      </c>
      <c r="H469" s="17" t="e">
        <f>IF(VLOOKUP($B469,'Contas a Receber'!$C469:$G469,5,FALSE)&gt;H$1,"",IF(VLOOKUP($B469,'Contas a Receber'!$C469:$G469,5,FALSE)=H$1,'Contas a Receber'!$E469/'Contas a Receber'!$F469,IF(COUNT($C469:G469)&lt;'Contas a Receber'!$F469,'Contas a Receber'!$E469/'Contas a Receber'!$F469,"")))</f>
        <v>#N/A</v>
      </c>
      <c r="I469" s="17" t="e">
        <f>IF(VLOOKUP($B469,'Contas a Receber'!$C469:$G469,5,FALSE)&gt;I$1,"",IF(VLOOKUP($B469,'Contas a Receber'!$C469:$G469,5,FALSE)=I$1,'Contas a Receber'!$E469/'Contas a Receber'!$F469,IF(COUNT($C469:H469)&lt;'Contas a Receber'!$F469,'Contas a Receber'!$E469/'Contas a Receber'!$F469,"")))</f>
        <v>#N/A</v>
      </c>
      <c r="J469" s="17" t="e">
        <f>IF(VLOOKUP($B469,'Contas a Receber'!$C469:$G469,5,FALSE)&gt;J$1,"",IF(VLOOKUP($B469,'Contas a Receber'!$C469:$G469,5,FALSE)=J$1,'Contas a Receber'!$E469/'Contas a Receber'!$F469,IF(COUNT($C469:I469)&lt;'Contas a Receber'!$F469,'Contas a Receber'!$E469/'Contas a Receber'!$F469,"")))</f>
        <v>#N/A</v>
      </c>
      <c r="K469" s="17" t="e">
        <f>IF(VLOOKUP($B469,'Contas a Receber'!$C469:$G469,5,FALSE)&gt;K$1,"",IF(VLOOKUP($B469,'Contas a Receber'!$C469:$G469,5,FALSE)=K$1,'Contas a Receber'!$E469/'Contas a Receber'!$F469,IF(COUNT($C469:J469)&lt;'Contas a Receber'!$F469,'Contas a Receber'!$E469/'Contas a Receber'!$F469,"")))</f>
        <v>#N/A</v>
      </c>
      <c r="L469" s="17" t="e">
        <f>IF(VLOOKUP($B469,'Contas a Receber'!$C469:$G469,5,FALSE)&gt;L$1,"",IF(VLOOKUP($B469,'Contas a Receber'!$C469:$G469,5,FALSE)=L$1,'Contas a Receber'!$E469/'Contas a Receber'!$F469,IF(COUNT($C469:K469)&lt;'Contas a Receber'!$F469,'Contas a Receber'!$E469/'Contas a Receber'!$F469,"")))</f>
        <v>#N/A</v>
      </c>
      <c r="M469" s="17" t="e">
        <f>IF(VLOOKUP($B469,'Contas a Receber'!$C469:$G469,5,FALSE)&gt;M$1,"",IF(VLOOKUP($B469,'Contas a Receber'!$C469:$G469,5,FALSE)=M$1,'Contas a Receber'!$E469/'Contas a Receber'!$F469,IF(COUNT($C469:L469)&lt;'Contas a Receber'!$F469,'Contas a Receber'!$E469/'Contas a Receber'!$F469,"")))</f>
        <v>#N/A</v>
      </c>
      <c r="N469" s="17" t="e">
        <f>IF(VLOOKUP($B469,'Contas a Receber'!$C469:$G469,5,FALSE)&gt;N$1,"",IF(VLOOKUP($B469,'Contas a Receber'!$C469:$G469,5,FALSE)=N$1,'Contas a Receber'!$E469/'Contas a Receber'!$F469,IF(COUNT($C469:M469)&lt;'Contas a Receber'!$F469,'Contas a Receber'!$E469/'Contas a Receber'!$F469,"")))</f>
        <v>#N/A</v>
      </c>
    </row>
    <row r="470" spans="2:14">
      <c r="B470" s="17">
        <f>'Contas a Receber'!C470</f>
        <v>0</v>
      </c>
      <c r="C470" s="17" t="e">
        <f>IF(VLOOKUP($B470,'Contas a Receber'!$C470:$F470,2,FALSE)=C$2,'Contas a Receber'!$E470/'Contas a Receber'!$F470,"")</f>
        <v>#N/A</v>
      </c>
      <c r="D470" s="17" t="e">
        <f>IF(VLOOKUP($B470,'Contas a Receber'!$C470:$G470,5,FALSE)&gt;D$1,"",IF(VLOOKUP($B470,'Contas a Receber'!$C470:$G470,5,FALSE)=D$1,'Contas a Receber'!$E470/'Contas a Receber'!$F470,IF(COUNT($C470:C470)&lt;'Contas a Receber'!$F470,'Contas a Receber'!$E470/'Contas a Receber'!$F470,"")))</f>
        <v>#N/A</v>
      </c>
      <c r="E470" s="17" t="e">
        <f>IF(VLOOKUP($B470,'Contas a Receber'!$C470:$G470,5,FALSE)&gt;E$1,"",IF(VLOOKUP($B470,'Contas a Receber'!$C470:$G470,5,FALSE)=E$1,'Contas a Receber'!$E470/'Contas a Receber'!$F470,IF(COUNT($C470:D470)&lt;'Contas a Receber'!$F470,'Contas a Receber'!$E470/'Contas a Receber'!$F470,"")))</f>
        <v>#N/A</v>
      </c>
      <c r="F470" s="17" t="e">
        <f>IF(VLOOKUP($B470,'Contas a Receber'!$C470:$G470,5,FALSE)&gt;F$1,"",IF(VLOOKUP($B470,'Contas a Receber'!$C470:$G470,5,FALSE)=F$1,'Contas a Receber'!$E470/'Contas a Receber'!$F470,IF(COUNT($C470:E470)&lt;'Contas a Receber'!$F470,'Contas a Receber'!$E470/'Contas a Receber'!$F470,"")))</f>
        <v>#N/A</v>
      </c>
      <c r="G470" s="17" t="e">
        <f>IF(VLOOKUP($B470,'Contas a Receber'!$C470:$G470,5,FALSE)&gt;G$1,"",IF(VLOOKUP($B470,'Contas a Receber'!$C470:$G470,5,FALSE)=G$1,'Contas a Receber'!$E470/'Contas a Receber'!$F470,IF(COUNT($C470:F470)&lt;'Contas a Receber'!$F470,'Contas a Receber'!$E470/'Contas a Receber'!$F470,"")))</f>
        <v>#N/A</v>
      </c>
      <c r="H470" s="17" t="e">
        <f>IF(VLOOKUP($B470,'Contas a Receber'!$C470:$G470,5,FALSE)&gt;H$1,"",IF(VLOOKUP($B470,'Contas a Receber'!$C470:$G470,5,FALSE)=H$1,'Contas a Receber'!$E470/'Contas a Receber'!$F470,IF(COUNT($C470:G470)&lt;'Contas a Receber'!$F470,'Contas a Receber'!$E470/'Contas a Receber'!$F470,"")))</f>
        <v>#N/A</v>
      </c>
      <c r="I470" s="17" t="e">
        <f>IF(VLOOKUP($B470,'Contas a Receber'!$C470:$G470,5,FALSE)&gt;I$1,"",IF(VLOOKUP($B470,'Contas a Receber'!$C470:$G470,5,FALSE)=I$1,'Contas a Receber'!$E470/'Contas a Receber'!$F470,IF(COUNT($C470:H470)&lt;'Contas a Receber'!$F470,'Contas a Receber'!$E470/'Contas a Receber'!$F470,"")))</f>
        <v>#N/A</v>
      </c>
      <c r="J470" s="17" t="e">
        <f>IF(VLOOKUP($B470,'Contas a Receber'!$C470:$G470,5,FALSE)&gt;J$1,"",IF(VLOOKUP($B470,'Contas a Receber'!$C470:$G470,5,FALSE)=J$1,'Contas a Receber'!$E470/'Contas a Receber'!$F470,IF(COUNT($C470:I470)&lt;'Contas a Receber'!$F470,'Contas a Receber'!$E470/'Contas a Receber'!$F470,"")))</f>
        <v>#N/A</v>
      </c>
      <c r="K470" s="17" t="e">
        <f>IF(VLOOKUP($B470,'Contas a Receber'!$C470:$G470,5,FALSE)&gt;K$1,"",IF(VLOOKUP($B470,'Contas a Receber'!$C470:$G470,5,FALSE)=K$1,'Contas a Receber'!$E470/'Contas a Receber'!$F470,IF(COUNT($C470:J470)&lt;'Contas a Receber'!$F470,'Contas a Receber'!$E470/'Contas a Receber'!$F470,"")))</f>
        <v>#N/A</v>
      </c>
      <c r="L470" s="17" t="e">
        <f>IF(VLOOKUP($B470,'Contas a Receber'!$C470:$G470,5,FALSE)&gt;L$1,"",IF(VLOOKUP($B470,'Contas a Receber'!$C470:$G470,5,FALSE)=L$1,'Contas a Receber'!$E470/'Contas a Receber'!$F470,IF(COUNT($C470:K470)&lt;'Contas a Receber'!$F470,'Contas a Receber'!$E470/'Contas a Receber'!$F470,"")))</f>
        <v>#N/A</v>
      </c>
      <c r="M470" s="17" t="e">
        <f>IF(VLOOKUP($B470,'Contas a Receber'!$C470:$G470,5,FALSE)&gt;M$1,"",IF(VLOOKUP($B470,'Contas a Receber'!$C470:$G470,5,FALSE)=M$1,'Contas a Receber'!$E470/'Contas a Receber'!$F470,IF(COUNT($C470:L470)&lt;'Contas a Receber'!$F470,'Contas a Receber'!$E470/'Contas a Receber'!$F470,"")))</f>
        <v>#N/A</v>
      </c>
      <c r="N470" s="17" t="e">
        <f>IF(VLOOKUP($B470,'Contas a Receber'!$C470:$G470,5,FALSE)&gt;N$1,"",IF(VLOOKUP($B470,'Contas a Receber'!$C470:$G470,5,FALSE)=N$1,'Contas a Receber'!$E470/'Contas a Receber'!$F470,IF(COUNT($C470:M470)&lt;'Contas a Receber'!$F470,'Contas a Receber'!$E470/'Contas a Receber'!$F470,"")))</f>
        <v>#N/A</v>
      </c>
    </row>
    <row r="471" spans="2:14">
      <c r="B471" s="17">
        <f>'Contas a Receber'!C471</f>
        <v>0</v>
      </c>
      <c r="C471" s="17" t="e">
        <f>IF(VLOOKUP($B471,'Contas a Receber'!$C471:$F471,2,FALSE)=C$2,'Contas a Receber'!$E471/'Contas a Receber'!$F471,"")</f>
        <v>#N/A</v>
      </c>
      <c r="D471" s="17" t="e">
        <f>IF(VLOOKUP($B471,'Contas a Receber'!$C471:$G471,5,FALSE)&gt;D$1,"",IF(VLOOKUP($B471,'Contas a Receber'!$C471:$G471,5,FALSE)=D$1,'Contas a Receber'!$E471/'Contas a Receber'!$F471,IF(COUNT($C471:C471)&lt;'Contas a Receber'!$F471,'Contas a Receber'!$E471/'Contas a Receber'!$F471,"")))</f>
        <v>#N/A</v>
      </c>
      <c r="E471" s="17" t="e">
        <f>IF(VLOOKUP($B471,'Contas a Receber'!$C471:$G471,5,FALSE)&gt;E$1,"",IF(VLOOKUP($B471,'Contas a Receber'!$C471:$G471,5,FALSE)=E$1,'Contas a Receber'!$E471/'Contas a Receber'!$F471,IF(COUNT($C471:D471)&lt;'Contas a Receber'!$F471,'Contas a Receber'!$E471/'Contas a Receber'!$F471,"")))</f>
        <v>#N/A</v>
      </c>
      <c r="F471" s="17" t="e">
        <f>IF(VLOOKUP($B471,'Contas a Receber'!$C471:$G471,5,FALSE)&gt;F$1,"",IF(VLOOKUP($B471,'Contas a Receber'!$C471:$G471,5,FALSE)=F$1,'Contas a Receber'!$E471/'Contas a Receber'!$F471,IF(COUNT($C471:E471)&lt;'Contas a Receber'!$F471,'Contas a Receber'!$E471/'Contas a Receber'!$F471,"")))</f>
        <v>#N/A</v>
      </c>
      <c r="G471" s="17" t="e">
        <f>IF(VLOOKUP($B471,'Contas a Receber'!$C471:$G471,5,FALSE)&gt;G$1,"",IF(VLOOKUP($B471,'Contas a Receber'!$C471:$G471,5,FALSE)=G$1,'Contas a Receber'!$E471/'Contas a Receber'!$F471,IF(COUNT($C471:F471)&lt;'Contas a Receber'!$F471,'Contas a Receber'!$E471/'Contas a Receber'!$F471,"")))</f>
        <v>#N/A</v>
      </c>
      <c r="H471" s="17" t="e">
        <f>IF(VLOOKUP($B471,'Contas a Receber'!$C471:$G471,5,FALSE)&gt;H$1,"",IF(VLOOKUP($B471,'Contas a Receber'!$C471:$G471,5,FALSE)=H$1,'Contas a Receber'!$E471/'Contas a Receber'!$F471,IF(COUNT($C471:G471)&lt;'Contas a Receber'!$F471,'Contas a Receber'!$E471/'Contas a Receber'!$F471,"")))</f>
        <v>#N/A</v>
      </c>
      <c r="I471" s="17" t="e">
        <f>IF(VLOOKUP($B471,'Contas a Receber'!$C471:$G471,5,FALSE)&gt;I$1,"",IF(VLOOKUP($B471,'Contas a Receber'!$C471:$G471,5,FALSE)=I$1,'Contas a Receber'!$E471/'Contas a Receber'!$F471,IF(COUNT($C471:H471)&lt;'Contas a Receber'!$F471,'Contas a Receber'!$E471/'Contas a Receber'!$F471,"")))</f>
        <v>#N/A</v>
      </c>
      <c r="J471" s="17" t="e">
        <f>IF(VLOOKUP($B471,'Contas a Receber'!$C471:$G471,5,FALSE)&gt;J$1,"",IF(VLOOKUP($B471,'Contas a Receber'!$C471:$G471,5,FALSE)=J$1,'Contas a Receber'!$E471/'Contas a Receber'!$F471,IF(COUNT($C471:I471)&lt;'Contas a Receber'!$F471,'Contas a Receber'!$E471/'Contas a Receber'!$F471,"")))</f>
        <v>#N/A</v>
      </c>
      <c r="K471" s="17" t="e">
        <f>IF(VLOOKUP($B471,'Contas a Receber'!$C471:$G471,5,FALSE)&gt;K$1,"",IF(VLOOKUP($B471,'Contas a Receber'!$C471:$G471,5,FALSE)=K$1,'Contas a Receber'!$E471/'Contas a Receber'!$F471,IF(COUNT($C471:J471)&lt;'Contas a Receber'!$F471,'Contas a Receber'!$E471/'Contas a Receber'!$F471,"")))</f>
        <v>#N/A</v>
      </c>
      <c r="L471" s="17" t="e">
        <f>IF(VLOOKUP($B471,'Contas a Receber'!$C471:$G471,5,FALSE)&gt;L$1,"",IF(VLOOKUP($B471,'Contas a Receber'!$C471:$G471,5,FALSE)=L$1,'Contas a Receber'!$E471/'Contas a Receber'!$F471,IF(COUNT($C471:K471)&lt;'Contas a Receber'!$F471,'Contas a Receber'!$E471/'Contas a Receber'!$F471,"")))</f>
        <v>#N/A</v>
      </c>
      <c r="M471" s="17" t="e">
        <f>IF(VLOOKUP($B471,'Contas a Receber'!$C471:$G471,5,FALSE)&gt;M$1,"",IF(VLOOKUP($B471,'Contas a Receber'!$C471:$G471,5,FALSE)=M$1,'Contas a Receber'!$E471/'Contas a Receber'!$F471,IF(COUNT($C471:L471)&lt;'Contas a Receber'!$F471,'Contas a Receber'!$E471/'Contas a Receber'!$F471,"")))</f>
        <v>#N/A</v>
      </c>
      <c r="N471" s="17" t="e">
        <f>IF(VLOOKUP($B471,'Contas a Receber'!$C471:$G471,5,FALSE)&gt;N$1,"",IF(VLOOKUP($B471,'Contas a Receber'!$C471:$G471,5,FALSE)=N$1,'Contas a Receber'!$E471/'Contas a Receber'!$F471,IF(COUNT($C471:M471)&lt;'Contas a Receber'!$F471,'Contas a Receber'!$E471/'Contas a Receber'!$F471,"")))</f>
        <v>#N/A</v>
      </c>
    </row>
    <row r="472" spans="2:14">
      <c r="B472" s="17">
        <f>'Contas a Receber'!C472</f>
        <v>0</v>
      </c>
      <c r="C472" s="17" t="e">
        <f>IF(VLOOKUP($B472,'Contas a Receber'!$C472:$F472,2,FALSE)=C$2,'Contas a Receber'!$E472/'Contas a Receber'!$F472,"")</f>
        <v>#N/A</v>
      </c>
      <c r="D472" s="17" t="e">
        <f>IF(VLOOKUP($B472,'Contas a Receber'!$C472:$G472,5,FALSE)&gt;D$1,"",IF(VLOOKUP($B472,'Contas a Receber'!$C472:$G472,5,FALSE)=D$1,'Contas a Receber'!$E472/'Contas a Receber'!$F472,IF(COUNT($C472:C472)&lt;'Contas a Receber'!$F472,'Contas a Receber'!$E472/'Contas a Receber'!$F472,"")))</f>
        <v>#N/A</v>
      </c>
      <c r="E472" s="17" t="e">
        <f>IF(VLOOKUP($B472,'Contas a Receber'!$C472:$G472,5,FALSE)&gt;E$1,"",IF(VLOOKUP($B472,'Contas a Receber'!$C472:$G472,5,FALSE)=E$1,'Contas a Receber'!$E472/'Contas a Receber'!$F472,IF(COUNT($C472:D472)&lt;'Contas a Receber'!$F472,'Contas a Receber'!$E472/'Contas a Receber'!$F472,"")))</f>
        <v>#N/A</v>
      </c>
      <c r="F472" s="17" t="e">
        <f>IF(VLOOKUP($B472,'Contas a Receber'!$C472:$G472,5,FALSE)&gt;F$1,"",IF(VLOOKUP($B472,'Contas a Receber'!$C472:$G472,5,FALSE)=F$1,'Contas a Receber'!$E472/'Contas a Receber'!$F472,IF(COUNT($C472:E472)&lt;'Contas a Receber'!$F472,'Contas a Receber'!$E472/'Contas a Receber'!$F472,"")))</f>
        <v>#N/A</v>
      </c>
      <c r="G472" s="17" t="e">
        <f>IF(VLOOKUP($B472,'Contas a Receber'!$C472:$G472,5,FALSE)&gt;G$1,"",IF(VLOOKUP($B472,'Contas a Receber'!$C472:$G472,5,FALSE)=G$1,'Contas a Receber'!$E472/'Contas a Receber'!$F472,IF(COUNT($C472:F472)&lt;'Contas a Receber'!$F472,'Contas a Receber'!$E472/'Contas a Receber'!$F472,"")))</f>
        <v>#N/A</v>
      </c>
      <c r="H472" s="17" t="e">
        <f>IF(VLOOKUP($B472,'Contas a Receber'!$C472:$G472,5,FALSE)&gt;H$1,"",IF(VLOOKUP($B472,'Contas a Receber'!$C472:$G472,5,FALSE)=H$1,'Contas a Receber'!$E472/'Contas a Receber'!$F472,IF(COUNT($C472:G472)&lt;'Contas a Receber'!$F472,'Contas a Receber'!$E472/'Contas a Receber'!$F472,"")))</f>
        <v>#N/A</v>
      </c>
      <c r="I472" s="17" t="e">
        <f>IF(VLOOKUP($B472,'Contas a Receber'!$C472:$G472,5,FALSE)&gt;I$1,"",IF(VLOOKUP($B472,'Contas a Receber'!$C472:$G472,5,FALSE)=I$1,'Contas a Receber'!$E472/'Contas a Receber'!$F472,IF(COUNT($C472:H472)&lt;'Contas a Receber'!$F472,'Contas a Receber'!$E472/'Contas a Receber'!$F472,"")))</f>
        <v>#N/A</v>
      </c>
      <c r="J472" s="17" t="e">
        <f>IF(VLOOKUP($B472,'Contas a Receber'!$C472:$G472,5,FALSE)&gt;J$1,"",IF(VLOOKUP($B472,'Contas a Receber'!$C472:$G472,5,FALSE)=J$1,'Contas a Receber'!$E472/'Contas a Receber'!$F472,IF(COUNT($C472:I472)&lt;'Contas a Receber'!$F472,'Contas a Receber'!$E472/'Contas a Receber'!$F472,"")))</f>
        <v>#N/A</v>
      </c>
      <c r="K472" s="17" t="e">
        <f>IF(VLOOKUP($B472,'Contas a Receber'!$C472:$G472,5,FALSE)&gt;K$1,"",IF(VLOOKUP($B472,'Contas a Receber'!$C472:$G472,5,FALSE)=K$1,'Contas a Receber'!$E472/'Contas a Receber'!$F472,IF(COUNT($C472:J472)&lt;'Contas a Receber'!$F472,'Contas a Receber'!$E472/'Contas a Receber'!$F472,"")))</f>
        <v>#N/A</v>
      </c>
      <c r="L472" s="17" t="e">
        <f>IF(VLOOKUP($B472,'Contas a Receber'!$C472:$G472,5,FALSE)&gt;L$1,"",IF(VLOOKUP($B472,'Contas a Receber'!$C472:$G472,5,FALSE)=L$1,'Contas a Receber'!$E472/'Contas a Receber'!$F472,IF(COUNT($C472:K472)&lt;'Contas a Receber'!$F472,'Contas a Receber'!$E472/'Contas a Receber'!$F472,"")))</f>
        <v>#N/A</v>
      </c>
      <c r="M472" s="17" t="e">
        <f>IF(VLOOKUP($B472,'Contas a Receber'!$C472:$G472,5,FALSE)&gt;M$1,"",IF(VLOOKUP($B472,'Contas a Receber'!$C472:$G472,5,FALSE)=M$1,'Contas a Receber'!$E472/'Contas a Receber'!$F472,IF(COUNT($C472:L472)&lt;'Contas a Receber'!$F472,'Contas a Receber'!$E472/'Contas a Receber'!$F472,"")))</f>
        <v>#N/A</v>
      </c>
      <c r="N472" s="17" t="e">
        <f>IF(VLOOKUP($B472,'Contas a Receber'!$C472:$G472,5,FALSE)&gt;N$1,"",IF(VLOOKUP($B472,'Contas a Receber'!$C472:$G472,5,FALSE)=N$1,'Contas a Receber'!$E472/'Contas a Receber'!$F472,IF(COUNT($C472:M472)&lt;'Contas a Receber'!$F472,'Contas a Receber'!$E472/'Contas a Receber'!$F472,"")))</f>
        <v>#N/A</v>
      </c>
    </row>
    <row r="473" spans="2:14">
      <c r="B473" s="17">
        <f>'Contas a Receber'!C473</f>
        <v>0</v>
      </c>
      <c r="C473" s="17" t="e">
        <f>IF(VLOOKUP($B473,'Contas a Receber'!$C473:$F473,2,FALSE)=C$2,'Contas a Receber'!$E473/'Contas a Receber'!$F473,"")</f>
        <v>#N/A</v>
      </c>
      <c r="D473" s="17" t="e">
        <f>IF(VLOOKUP($B473,'Contas a Receber'!$C473:$G473,5,FALSE)&gt;D$1,"",IF(VLOOKUP($B473,'Contas a Receber'!$C473:$G473,5,FALSE)=D$1,'Contas a Receber'!$E473/'Contas a Receber'!$F473,IF(COUNT($C473:C473)&lt;'Contas a Receber'!$F473,'Contas a Receber'!$E473/'Contas a Receber'!$F473,"")))</f>
        <v>#N/A</v>
      </c>
      <c r="E473" s="17" t="e">
        <f>IF(VLOOKUP($B473,'Contas a Receber'!$C473:$G473,5,FALSE)&gt;E$1,"",IF(VLOOKUP($B473,'Contas a Receber'!$C473:$G473,5,FALSE)=E$1,'Contas a Receber'!$E473/'Contas a Receber'!$F473,IF(COUNT($C473:D473)&lt;'Contas a Receber'!$F473,'Contas a Receber'!$E473/'Contas a Receber'!$F473,"")))</f>
        <v>#N/A</v>
      </c>
      <c r="F473" s="17" t="e">
        <f>IF(VLOOKUP($B473,'Contas a Receber'!$C473:$G473,5,FALSE)&gt;F$1,"",IF(VLOOKUP($B473,'Contas a Receber'!$C473:$G473,5,FALSE)=F$1,'Contas a Receber'!$E473/'Contas a Receber'!$F473,IF(COUNT($C473:E473)&lt;'Contas a Receber'!$F473,'Contas a Receber'!$E473/'Contas a Receber'!$F473,"")))</f>
        <v>#N/A</v>
      </c>
      <c r="G473" s="17" t="e">
        <f>IF(VLOOKUP($B473,'Contas a Receber'!$C473:$G473,5,FALSE)&gt;G$1,"",IF(VLOOKUP($B473,'Contas a Receber'!$C473:$G473,5,FALSE)=G$1,'Contas a Receber'!$E473/'Contas a Receber'!$F473,IF(COUNT($C473:F473)&lt;'Contas a Receber'!$F473,'Contas a Receber'!$E473/'Contas a Receber'!$F473,"")))</f>
        <v>#N/A</v>
      </c>
      <c r="H473" s="17" t="e">
        <f>IF(VLOOKUP($B473,'Contas a Receber'!$C473:$G473,5,FALSE)&gt;H$1,"",IF(VLOOKUP($B473,'Contas a Receber'!$C473:$G473,5,FALSE)=H$1,'Contas a Receber'!$E473/'Contas a Receber'!$F473,IF(COUNT($C473:G473)&lt;'Contas a Receber'!$F473,'Contas a Receber'!$E473/'Contas a Receber'!$F473,"")))</f>
        <v>#N/A</v>
      </c>
      <c r="I473" s="17" t="e">
        <f>IF(VLOOKUP($B473,'Contas a Receber'!$C473:$G473,5,FALSE)&gt;I$1,"",IF(VLOOKUP($B473,'Contas a Receber'!$C473:$G473,5,FALSE)=I$1,'Contas a Receber'!$E473/'Contas a Receber'!$F473,IF(COUNT($C473:H473)&lt;'Contas a Receber'!$F473,'Contas a Receber'!$E473/'Contas a Receber'!$F473,"")))</f>
        <v>#N/A</v>
      </c>
      <c r="J473" s="17" t="e">
        <f>IF(VLOOKUP($B473,'Contas a Receber'!$C473:$G473,5,FALSE)&gt;J$1,"",IF(VLOOKUP($B473,'Contas a Receber'!$C473:$G473,5,FALSE)=J$1,'Contas a Receber'!$E473/'Contas a Receber'!$F473,IF(COUNT($C473:I473)&lt;'Contas a Receber'!$F473,'Contas a Receber'!$E473/'Contas a Receber'!$F473,"")))</f>
        <v>#N/A</v>
      </c>
      <c r="K473" s="17" t="e">
        <f>IF(VLOOKUP($B473,'Contas a Receber'!$C473:$G473,5,FALSE)&gt;K$1,"",IF(VLOOKUP($B473,'Contas a Receber'!$C473:$G473,5,FALSE)=K$1,'Contas a Receber'!$E473/'Contas a Receber'!$F473,IF(COUNT($C473:J473)&lt;'Contas a Receber'!$F473,'Contas a Receber'!$E473/'Contas a Receber'!$F473,"")))</f>
        <v>#N/A</v>
      </c>
      <c r="L473" s="17" t="e">
        <f>IF(VLOOKUP($B473,'Contas a Receber'!$C473:$G473,5,FALSE)&gt;L$1,"",IF(VLOOKUP($B473,'Contas a Receber'!$C473:$G473,5,FALSE)=L$1,'Contas a Receber'!$E473/'Contas a Receber'!$F473,IF(COUNT($C473:K473)&lt;'Contas a Receber'!$F473,'Contas a Receber'!$E473/'Contas a Receber'!$F473,"")))</f>
        <v>#N/A</v>
      </c>
      <c r="M473" s="17" t="e">
        <f>IF(VLOOKUP($B473,'Contas a Receber'!$C473:$G473,5,FALSE)&gt;M$1,"",IF(VLOOKUP($B473,'Contas a Receber'!$C473:$G473,5,FALSE)=M$1,'Contas a Receber'!$E473/'Contas a Receber'!$F473,IF(COUNT($C473:L473)&lt;'Contas a Receber'!$F473,'Contas a Receber'!$E473/'Contas a Receber'!$F473,"")))</f>
        <v>#N/A</v>
      </c>
      <c r="N473" s="17" t="e">
        <f>IF(VLOOKUP($B473,'Contas a Receber'!$C473:$G473,5,FALSE)&gt;N$1,"",IF(VLOOKUP($B473,'Contas a Receber'!$C473:$G473,5,FALSE)=N$1,'Contas a Receber'!$E473/'Contas a Receber'!$F473,IF(COUNT($C473:M473)&lt;'Contas a Receber'!$F473,'Contas a Receber'!$E473/'Contas a Receber'!$F473,"")))</f>
        <v>#N/A</v>
      </c>
    </row>
    <row r="474" spans="2:14">
      <c r="B474" s="17">
        <f>'Contas a Receber'!C474</f>
        <v>0</v>
      </c>
      <c r="C474" s="17" t="e">
        <f>IF(VLOOKUP($B474,'Contas a Receber'!$C474:$F474,2,FALSE)=C$2,'Contas a Receber'!$E474/'Contas a Receber'!$F474,"")</f>
        <v>#N/A</v>
      </c>
      <c r="D474" s="17" t="e">
        <f>IF(VLOOKUP($B474,'Contas a Receber'!$C474:$G474,5,FALSE)&gt;D$1,"",IF(VLOOKUP($B474,'Contas a Receber'!$C474:$G474,5,FALSE)=D$1,'Contas a Receber'!$E474/'Contas a Receber'!$F474,IF(COUNT($C474:C474)&lt;'Contas a Receber'!$F474,'Contas a Receber'!$E474/'Contas a Receber'!$F474,"")))</f>
        <v>#N/A</v>
      </c>
      <c r="E474" s="17" t="e">
        <f>IF(VLOOKUP($B474,'Contas a Receber'!$C474:$G474,5,FALSE)&gt;E$1,"",IF(VLOOKUP($B474,'Contas a Receber'!$C474:$G474,5,FALSE)=E$1,'Contas a Receber'!$E474/'Contas a Receber'!$F474,IF(COUNT($C474:D474)&lt;'Contas a Receber'!$F474,'Contas a Receber'!$E474/'Contas a Receber'!$F474,"")))</f>
        <v>#N/A</v>
      </c>
      <c r="F474" s="17" t="e">
        <f>IF(VLOOKUP($B474,'Contas a Receber'!$C474:$G474,5,FALSE)&gt;F$1,"",IF(VLOOKUP($B474,'Contas a Receber'!$C474:$G474,5,FALSE)=F$1,'Contas a Receber'!$E474/'Contas a Receber'!$F474,IF(COUNT($C474:E474)&lt;'Contas a Receber'!$F474,'Contas a Receber'!$E474/'Contas a Receber'!$F474,"")))</f>
        <v>#N/A</v>
      </c>
      <c r="G474" s="17" t="e">
        <f>IF(VLOOKUP($B474,'Contas a Receber'!$C474:$G474,5,FALSE)&gt;G$1,"",IF(VLOOKUP($B474,'Contas a Receber'!$C474:$G474,5,FALSE)=G$1,'Contas a Receber'!$E474/'Contas a Receber'!$F474,IF(COUNT($C474:F474)&lt;'Contas a Receber'!$F474,'Contas a Receber'!$E474/'Contas a Receber'!$F474,"")))</f>
        <v>#N/A</v>
      </c>
      <c r="H474" s="17" t="e">
        <f>IF(VLOOKUP($B474,'Contas a Receber'!$C474:$G474,5,FALSE)&gt;H$1,"",IF(VLOOKUP($B474,'Contas a Receber'!$C474:$G474,5,FALSE)=H$1,'Contas a Receber'!$E474/'Contas a Receber'!$F474,IF(COUNT($C474:G474)&lt;'Contas a Receber'!$F474,'Contas a Receber'!$E474/'Contas a Receber'!$F474,"")))</f>
        <v>#N/A</v>
      </c>
      <c r="I474" s="17" t="e">
        <f>IF(VLOOKUP($B474,'Contas a Receber'!$C474:$G474,5,FALSE)&gt;I$1,"",IF(VLOOKUP($B474,'Contas a Receber'!$C474:$G474,5,FALSE)=I$1,'Contas a Receber'!$E474/'Contas a Receber'!$F474,IF(COUNT($C474:H474)&lt;'Contas a Receber'!$F474,'Contas a Receber'!$E474/'Contas a Receber'!$F474,"")))</f>
        <v>#N/A</v>
      </c>
      <c r="J474" s="17" t="e">
        <f>IF(VLOOKUP($B474,'Contas a Receber'!$C474:$G474,5,FALSE)&gt;J$1,"",IF(VLOOKUP($B474,'Contas a Receber'!$C474:$G474,5,FALSE)=J$1,'Contas a Receber'!$E474/'Contas a Receber'!$F474,IF(COUNT($C474:I474)&lt;'Contas a Receber'!$F474,'Contas a Receber'!$E474/'Contas a Receber'!$F474,"")))</f>
        <v>#N/A</v>
      </c>
      <c r="K474" s="17" t="e">
        <f>IF(VLOOKUP($B474,'Contas a Receber'!$C474:$G474,5,FALSE)&gt;K$1,"",IF(VLOOKUP($B474,'Contas a Receber'!$C474:$G474,5,FALSE)=K$1,'Contas a Receber'!$E474/'Contas a Receber'!$F474,IF(COUNT($C474:J474)&lt;'Contas a Receber'!$F474,'Contas a Receber'!$E474/'Contas a Receber'!$F474,"")))</f>
        <v>#N/A</v>
      </c>
      <c r="L474" s="17" t="e">
        <f>IF(VLOOKUP($B474,'Contas a Receber'!$C474:$G474,5,FALSE)&gt;L$1,"",IF(VLOOKUP($B474,'Contas a Receber'!$C474:$G474,5,FALSE)=L$1,'Contas a Receber'!$E474/'Contas a Receber'!$F474,IF(COUNT($C474:K474)&lt;'Contas a Receber'!$F474,'Contas a Receber'!$E474/'Contas a Receber'!$F474,"")))</f>
        <v>#N/A</v>
      </c>
      <c r="M474" s="17" t="e">
        <f>IF(VLOOKUP($B474,'Contas a Receber'!$C474:$G474,5,FALSE)&gt;M$1,"",IF(VLOOKUP($B474,'Contas a Receber'!$C474:$G474,5,FALSE)=M$1,'Contas a Receber'!$E474/'Contas a Receber'!$F474,IF(COUNT($C474:L474)&lt;'Contas a Receber'!$F474,'Contas a Receber'!$E474/'Contas a Receber'!$F474,"")))</f>
        <v>#N/A</v>
      </c>
      <c r="N474" s="17" t="e">
        <f>IF(VLOOKUP($B474,'Contas a Receber'!$C474:$G474,5,FALSE)&gt;N$1,"",IF(VLOOKUP($B474,'Contas a Receber'!$C474:$G474,5,FALSE)=N$1,'Contas a Receber'!$E474/'Contas a Receber'!$F474,IF(COUNT($C474:M474)&lt;'Contas a Receber'!$F474,'Contas a Receber'!$E474/'Contas a Receber'!$F474,"")))</f>
        <v>#N/A</v>
      </c>
    </row>
    <row r="475" spans="2:14">
      <c r="B475" s="17">
        <f>'Contas a Receber'!C475</f>
        <v>0</v>
      </c>
      <c r="C475" s="17" t="e">
        <f>IF(VLOOKUP($B475,'Contas a Receber'!$C475:$F475,2,FALSE)=C$2,'Contas a Receber'!$E475/'Contas a Receber'!$F475,"")</f>
        <v>#N/A</v>
      </c>
      <c r="D475" s="17" t="e">
        <f>IF(VLOOKUP($B475,'Contas a Receber'!$C475:$G475,5,FALSE)&gt;D$1,"",IF(VLOOKUP($B475,'Contas a Receber'!$C475:$G475,5,FALSE)=D$1,'Contas a Receber'!$E475/'Contas a Receber'!$F475,IF(COUNT($C475:C475)&lt;'Contas a Receber'!$F475,'Contas a Receber'!$E475/'Contas a Receber'!$F475,"")))</f>
        <v>#N/A</v>
      </c>
      <c r="E475" s="17" t="e">
        <f>IF(VLOOKUP($B475,'Contas a Receber'!$C475:$G475,5,FALSE)&gt;E$1,"",IF(VLOOKUP($B475,'Contas a Receber'!$C475:$G475,5,FALSE)=E$1,'Contas a Receber'!$E475/'Contas a Receber'!$F475,IF(COUNT($C475:D475)&lt;'Contas a Receber'!$F475,'Contas a Receber'!$E475/'Contas a Receber'!$F475,"")))</f>
        <v>#N/A</v>
      </c>
      <c r="F475" s="17" t="e">
        <f>IF(VLOOKUP($B475,'Contas a Receber'!$C475:$G475,5,FALSE)&gt;F$1,"",IF(VLOOKUP($B475,'Contas a Receber'!$C475:$G475,5,FALSE)=F$1,'Contas a Receber'!$E475/'Contas a Receber'!$F475,IF(COUNT($C475:E475)&lt;'Contas a Receber'!$F475,'Contas a Receber'!$E475/'Contas a Receber'!$F475,"")))</f>
        <v>#N/A</v>
      </c>
      <c r="G475" s="17" t="e">
        <f>IF(VLOOKUP($B475,'Contas a Receber'!$C475:$G475,5,FALSE)&gt;G$1,"",IF(VLOOKUP($B475,'Contas a Receber'!$C475:$G475,5,FALSE)=G$1,'Contas a Receber'!$E475/'Contas a Receber'!$F475,IF(COUNT($C475:F475)&lt;'Contas a Receber'!$F475,'Contas a Receber'!$E475/'Contas a Receber'!$F475,"")))</f>
        <v>#N/A</v>
      </c>
      <c r="H475" s="17" t="e">
        <f>IF(VLOOKUP($B475,'Contas a Receber'!$C475:$G475,5,FALSE)&gt;H$1,"",IF(VLOOKUP($B475,'Contas a Receber'!$C475:$G475,5,FALSE)=H$1,'Contas a Receber'!$E475/'Contas a Receber'!$F475,IF(COUNT($C475:G475)&lt;'Contas a Receber'!$F475,'Contas a Receber'!$E475/'Contas a Receber'!$F475,"")))</f>
        <v>#N/A</v>
      </c>
      <c r="I475" s="17" t="e">
        <f>IF(VLOOKUP($B475,'Contas a Receber'!$C475:$G475,5,FALSE)&gt;I$1,"",IF(VLOOKUP($B475,'Contas a Receber'!$C475:$G475,5,FALSE)=I$1,'Contas a Receber'!$E475/'Contas a Receber'!$F475,IF(COUNT($C475:H475)&lt;'Contas a Receber'!$F475,'Contas a Receber'!$E475/'Contas a Receber'!$F475,"")))</f>
        <v>#N/A</v>
      </c>
      <c r="J475" s="17" t="e">
        <f>IF(VLOOKUP($B475,'Contas a Receber'!$C475:$G475,5,FALSE)&gt;J$1,"",IF(VLOOKUP($B475,'Contas a Receber'!$C475:$G475,5,FALSE)=J$1,'Contas a Receber'!$E475/'Contas a Receber'!$F475,IF(COUNT($C475:I475)&lt;'Contas a Receber'!$F475,'Contas a Receber'!$E475/'Contas a Receber'!$F475,"")))</f>
        <v>#N/A</v>
      </c>
      <c r="K475" s="17" t="e">
        <f>IF(VLOOKUP($B475,'Contas a Receber'!$C475:$G475,5,FALSE)&gt;K$1,"",IF(VLOOKUP($B475,'Contas a Receber'!$C475:$G475,5,FALSE)=K$1,'Contas a Receber'!$E475/'Contas a Receber'!$F475,IF(COUNT($C475:J475)&lt;'Contas a Receber'!$F475,'Contas a Receber'!$E475/'Contas a Receber'!$F475,"")))</f>
        <v>#N/A</v>
      </c>
      <c r="L475" s="17" t="e">
        <f>IF(VLOOKUP($B475,'Contas a Receber'!$C475:$G475,5,FALSE)&gt;L$1,"",IF(VLOOKUP($B475,'Contas a Receber'!$C475:$G475,5,FALSE)=L$1,'Contas a Receber'!$E475/'Contas a Receber'!$F475,IF(COUNT($C475:K475)&lt;'Contas a Receber'!$F475,'Contas a Receber'!$E475/'Contas a Receber'!$F475,"")))</f>
        <v>#N/A</v>
      </c>
      <c r="M475" s="17" t="e">
        <f>IF(VLOOKUP($B475,'Contas a Receber'!$C475:$G475,5,FALSE)&gt;M$1,"",IF(VLOOKUP($B475,'Contas a Receber'!$C475:$G475,5,FALSE)=M$1,'Contas a Receber'!$E475/'Contas a Receber'!$F475,IF(COUNT($C475:L475)&lt;'Contas a Receber'!$F475,'Contas a Receber'!$E475/'Contas a Receber'!$F475,"")))</f>
        <v>#N/A</v>
      </c>
      <c r="N475" s="17" t="e">
        <f>IF(VLOOKUP($B475,'Contas a Receber'!$C475:$G475,5,FALSE)&gt;N$1,"",IF(VLOOKUP($B475,'Contas a Receber'!$C475:$G475,5,FALSE)=N$1,'Contas a Receber'!$E475/'Contas a Receber'!$F475,IF(COUNT($C475:M475)&lt;'Contas a Receber'!$F475,'Contas a Receber'!$E475/'Contas a Receber'!$F475,"")))</f>
        <v>#N/A</v>
      </c>
    </row>
    <row r="476" spans="2:14">
      <c r="B476" s="17">
        <f>'Contas a Receber'!C476</f>
        <v>0</v>
      </c>
      <c r="C476" s="17" t="e">
        <f>IF(VLOOKUP($B476,'Contas a Receber'!$C476:$F476,2,FALSE)=C$2,'Contas a Receber'!$E476/'Contas a Receber'!$F476,"")</f>
        <v>#N/A</v>
      </c>
      <c r="D476" s="17" t="e">
        <f>IF(VLOOKUP($B476,'Contas a Receber'!$C476:$G476,5,FALSE)&gt;D$1,"",IF(VLOOKUP($B476,'Contas a Receber'!$C476:$G476,5,FALSE)=D$1,'Contas a Receber'!$E476/'Contas a Receber'!$F476,IF(COUNT($C476:C476)&lt;'Contas a Receber'!$F476,'Contas a Receber'!$E476/'Contas a Receber'!$F476,"")))</f>
        <v>#N/A</v>
      </c>
      <c r="E476" s="17" t="e">
        <f>IF(VLOOKUP($B476,'Contas a Receber'!$C476:$G476,5,FALSE)&gt;E$1,"",IF(VLOOKUP($B476,'Contas a Receber'!$C476:$G476,5,FALSE)=E$1,'Contas a Receber'!$E476/'Contas a Receber'!$F476,IF(COUNT($C476:D476)&lt;'Contas a Receber'!$F476,'Contas a Receber'!$E476/'Contas a Receber'!$F476,"")))</f>
        <v>#N/A</v>
      </c>
      <c r="F476" s="17" t="e">
        <f>IF(VLOOKUP($B476,'Contas a Receber'!$C476:$G476,5,FALSE)&gt;F$1,"",IF(VLOOKUP($B476,'Contas a Receber'!$C476:$G476,5,FALSE)=F$1,'Contas a Receber'!$E476/'Contas a Receber'!$F476,IF(COUNT($C476:E476)&lt;'Contas a Receber'!$F476,'Contas a Receber'!$E476/'Contas a Receber'!$F476,"")))</f>
        <v>#N/A</v>
      </c>
      <c r="G476" s="17" t="e">
        <f>IF(VLOOKUP($B476,'Contas a Receber'!$C476:$G476,5,FALSE)&gt;G$1,"",IF(VLOOKUP($B476,'Contas a Receber'!$C476:$G476,5,FALSE)=G$1,'Contas a Receber'!$E476/'Contas a Receber'!$F476,IF(COUNT($C476:F476)&lt;'Contas a Receber'!$F476,'Contas a Receber'!$E476/'Contas a Receber'!$F476,"")))</f>
        <v>#N/A</v>
      </c>
      <c r="H476" s="17" t="e">
        <f>IF(VLOOKUP($B476,'Contas a Receber'!$C476:$G476,5,FALSE)&gt;H$1,"",IF(VLOOKUP($B476,'Contas a Receber'!$C476:$G476,5,FALSE)=H$1,'Contas a Receber'!$E476/'Contas a Receber'!$F476,IF(COUNT($C476:G476)&lt;'Contas a Receber'!$F476,'Contas a Receber'!$E476/'Contas a Receber'!$F476,"")))</f>
        <v>#N/A</v>
      </c>
      <c r="I476" s="17" t="e">
        <f>IF(VLOOKUP($B476,'Contas a Receber'!$C476:$G476,5,FALSE)&gt;I$1,"",IF(VLOOKUP($B476,'Contas a Receber'!$C476:$G476,5,FALSE)=I$1,'Contas a Receber'!$E476/'Contas a Receber'!$F476,IF(COUNT($C476:H476)&lt;'Contas a Receber'!$F476,'Contas a Receber'!$E476/'Contas a Receber'!$F476,"")))</f>
        <v>#N/A</v>
      </c>
      <c r="J476" s="17" t="e">
        <f>IF(VLOOKUP($B476,'Contas a Receber'!$C476:$G476,5,FALSE)&gt;J$1,"",IF(VLOOKUP($B476,'Contas a Receber'!$C476:$G476,5,FALSE)=J$1,'Contas a Receber'!$E476/'Contas a Receber'!$F476,IF(COUNT($C476:I476)&lt;'Contas a Receber'!$F476,'Contas a Receber'!$E476/'Contas a Receber'!$F476,"")))</f>
        <v>#N/A</v>
      </c>
      <c r="K476" s="17" t="e">
        <f>IF(VLOOKUP($B476,'Contas a Receber'!$C476:$G476,5,FALSE)&gt;K$1,"",IF(VLOOKUP($B476,'Contas a Receber'!$C476:$G476,5,FALSE)=K$1,'Contas a Receber'!$E476/'Contas a Receber'!$F476,IF(COUNT($C476:J476)&lt;'Contas a Receber'!$F476,'Contas a Receber'!$E476/'Contas a Receber'!$F476,"")))</f>
        <v>#N/A</v>
      </c>
      <c r="L476" s="17" t="e">
        <f>IF(VLOOKUP($B476,'Contas a Receber'!$C476:$G476,5,FALSE)&gt;L$1,"",IF(VLOOKUP($B476,'Contas a Receber'!$C476:$G476,5,FALSE)=L$1,'Contas a Receber'!$E476/'Contas a Receber'!$F476,IF(COUNT($C476:K476)&lt;'Contas a Receber'!$F476,'Contas a Receber'!$E476/'Contas a Receber'!$F476,"")))</f>
        <v>#N/A</v>
      </c>
      <c r="M476" s="17" t="e">
        <f>IF(VLOOKUP($B476,'Contas a Receber'!$C476:$G476,5,FALSE)&gt;M$1,"",IF(VLOOKUP($B476,'Contas a Receber'!$C476:$G476,5,FALSE)=M$1,'Contas a Receber'!$E476/'Contas a Receber'!$F476,IF(COUNT($C476:L476)&lt;'Contas a Receber'!$F476,'Contas a Receber'!$E476/'Contas a Receber'!$F476,"")))</f>
        <v>#N/A</v>
      </c>
      <c r="N476" s="17" t="e">
        <f>IF(VLOOKUP($B476,'Contas a Receber'!$C476:$G476,5,FALSE)&gt;N$1,"",IF(VLOOKUP($B476,'Contas a Receber'!$C476:$G476,5,FALSE)=N$1,'Contas a Receber'!$E476/'Contas a Receber'!$F476,IF(COUNT($C476:M476)&lt;'Contas a Receber'!$F476,'Contas a Receber'!$E476/'Contas a Receber'!$F476,"")))</f>
        <v>#N/A</v>
      </c>
    </row>
    <row r="477" spans="2:14">
      <c r="B477" s="17">
        <f>'Contas a Receber'!C477</f>
        <v>0</v>
      </c>
      <c r="C477" s="17" t="e">
        <f>IF(VLOOKUP($B477,'Contas a Receber'!$C477:$F477,2,FALSE)=C$2,'Contas a Receber'!$E477/'Contas a Receber'!$F477,"")</f>
        <v>#N/A</v>
      </c>
      <c r="D477" s="17" t="e">
        <f>IF(VLOOKUP($B477,'Contas a Receber'!$C477:$G477,5,FALSE)&gt;D$1,"",IF(VLOOKUP($B477,'Contas a Receber'!$C477:$G477,5,FALSE)=D$1,'Contas a Receber'!$E477/'Contas a Receber'!$F477,IF(COUNT($C477:C477)&lt;'Contas a Receber'!$F477,'Contas a Receber'!$E477/'Contas a Receber'!$F477,"")))</f>
        <v>#N/A</v>
      </c>
      <c r="E477" s="17" t="e">
        <f>IF(VLOOKUP($B477,'Contas a Receber'!$C477:$G477,5,FALSE)&gt;E$1,"",IF(VLOOKUP($B477,'Contas a Receber'!$C477:$G477,5,FALSE)=E$1,'Contas a Receber'!$E477/'Contas a Receber'!$F477,IF(COUNT($C477:D477)&lt;'Contas a Receber'!$F477,'Contas a Receber'!$E477/'Contas a Receber'!$F477,"")))</f>
        <v>#N/A</v>
      </c>
      <c r="F477" s="17" t="e">
        <f>IF(VLOOKUP($B477,'Contas a Receber'!$C477:$G477,5,FALSE)&gt;F$1,"",IF(VLOOKUP($B477,'Contas a Receber'!$C477:$G477,5,FALSE)=F$1,'Contas a Receber'!$E477/'Contas a Receber'!$F477,IF(COUNT($C477:E477)&lt;'Contas a Receber'!$F477,'Contas a Receber'!$E477/'Contas a Receber'!$F477,"")))</f>
        <v>#N/A</v>
      </c>
      <c r="G477" s="17" t="e">
        <f>IF(VLOOKUP($B477,'Contas a Receber'!$C477:$G477,5,FALSE)&gt;G$1,"",IF(VLOOKUP($B477,'Contas a Receber'!$C477:$G477,5,FALSE)=G$1,'Contas a Receber'!$E477/'Contas a Receber'!$F477,IF(COUNT($C477:F477)&lt;'Contas a Receber'!$F477,'Contas a Receber'!$E477/'Contas a Receber'!$F477,"")))</f>
        <v>#N/A</v>
      </c>
      <c r="H477" s="17" t="e">
        <f>IF(VLOOKUP($B477,'Contas a Receber'!$C477:$G477,5,FALSE)&gt;H$1,"",IF(VLOOKUP($B477,'Contas a Receber'!$C477:$G477,5,FALSE)=H$1,'Contas a Receber'!$E477/'Contas a Receber'!$F477,IF(COUNT($C477:G477)&lt;'Contas a Receber'!$F477,'Contas a Receber'!$E477/'Contas a Receber'!$F477,"")))</f>
        <v>#N/A</v>
      </c>
      <c r="I477" s="17" t="e">
        <f>IF(VLOOKUP($B477,'Contas a Receber'!$C477:$G477,5,FALSE)&gt;I$1,"",IF(VLOOKUP($B477,'Contas a Receber'!$C477:$G477,5,FALSE)=I$1,'Contas a Receber'!$E477/'Contas a Receber'!$F477,IF(COUNT($C477:H477)&lt;'Contas a Receber'!$F477,'Contas a Receber'!$E477/'Contas a Receber'!$F477,"")))</f>
        <v>#N/A</v>
      </c>
      <c r="J477" s="17" t="e">
        <f>IF(VLOOKUP($B477,'Contas a Receber'!$C477:$G477,5,FALSE)&gt;J$1,"",IF(VLOOKUP($B477,'Contas a Receber'!$C477:$G477,5,FALSE)=J$1,'Contas a Receber'!$E477/'Contas a Receber'!$F477,IF(COUNT($C477:I477)&lt;'Contas a Receber'!$F477,'Contas a Receber'!$E477/'Contas a Receber'!$F477,"")))</f>
        <v>#N/A</v>
      </c>
      <c r="K477" s="17" t="e">
        <f>IF(VLOOKUP($B477,'Contas a Receber'!$C477:$G477,5,FALSE)&gt;K$1,"",IF(VLOOKUP($B477,'Contas a Receber'!$C477:$G477,5,FALSE)=K$1,'Contas a Receber'!$E477/'Contas a Receber'!$F477,IF(COUNT($C477:J477)&lt;'Contas a Receber'!$F477,'Contas a Receber'!$E477/'Contas a Receber'!$F477,"")))</f>
        <v>#N/A</v>
      </c>
      <c r="L477" s="17" t="e">
        <f>IF(VLOOKUP($B477,'Contas a Receber'!$C477:$G477,5,FALSE)&gt;L$1,"",IF(VLOOKUP($B477,'Contas a Receber'!$C477:$G477,5,FALSE)=L$1,'Contas a Receber'!$E477/'Contas a Receber'!$F477,IF(COUNT($C477:K477)&lt;'Contas a Receber'!$F477,'Contas a Receber'!$E477/'Contas a Receber'!$F477,"")))</f>
        <v>#N/A</v>
      </c>
      <c r="M477" s="17" t="e">
        <f>IF(VLOOKUP($B477,'Contas a Receber'!$C477:$G477,5,FALSE)&gt;M$1,"",IF(VLOOKUP($B477,'Contas a Receber'!$C477:$G477,5,FALSE)=M$1,'Contas a Receber'!$E477/'Contas a Receber'!$F477,IF(COUNT($C477:L477)&lt;'Contas a Receber'!$F477,'Contas a Receber'!$E477/'Contas a Receber'!$F477,"")))</f>
        <v>#N/A</v>
      </c>
      <c r="N477" s="17" t="e">
        <f>IF(VLOOKUP($B477,'Contas a Receber'!$C477:$G477,5,FALSE)&gt;N$1,"",IF(VLOOKUP($B477,'Contas a Receber'!$C477:$G477,5,FALSE)=N$1,'Contas a Receber'!$E477/'Contas a Receber'!$F477,IF(COUNT($C477:M477)&lt;'Contas a Receber'!$F477,'Contas a Receber'!$E477/'Contas a Receber'!$F477,"")))</f>
        <v>#N/A</v>
      </c>
    </row>
    <row r="478" spans="2:14">
      <c r="B478" s="17">
        <f>'Contas a Receber'!C478</f>
        <v>0</v>
      </c>
      <c r="C478" s="17" t="e">
        <f>IF(VLOOKUP($B478,'Contas a Receber'!$C478:$F478,2,FALSE)=C$2,'Contas a Receber'!$E478/'Contas a Receber'!$F478,"")</f>
        <v>#N/A</v>
      </c>
      <c r="D478" s="17" t="e">
        <f>IF(VLOOKUP($B478,'Contas a Receber'!$C478:$G478,5,FALSE)&gt;D$1,"",IF(VLOOKUP($B478,'Contas a Receber'!$C478:$G478,5,FALSE)=D$1,'Contas a Receber'!$E478/'Contas a Receber'!$F478,IF(COUNT($C478:C478)&lt;'Contas a Receber'!$F478,'Contas a Receber'!$E478/'Contas a Receber'!$F478,"")))</f>
        <v>#N/A</v>
      </c>
      <c r="E478" s="17" t="e">
        <f>IF(VLOOKUP($B478,'Contas a Receber'!$C478:$G478,5,FALSE)&gt;E$1,"",IF(VLOOKUP($B478,'Contas a Receber'!$C478:$G478,5,FALSE)=E$1,'Contas a Receber'!$E478/'Contas a Receber'!$F478,IF(COUNT($C478:D478)&lt;'Contas a Receber'!$F478,'Contas a Receber'!$E478/'Contas a Receber'!$F478,"")))</f>
        <v>#N/A</v>
      </c>
      <c r="F478" s="17" t="e">
        <f>IF(VLOOKUP($B478,'Contas a Receber'!$C478:$G478,5,FALSE)&gt;F$1,"",IF(VLOOKUP($B478,'Contas a Receber'!$C478:$G478,5,FALSE)=F$1,'Contas a Receber'!$E478/'Contas a Receber'!$F478,IF(COUNT($C478:E478)&lt;'Contas a Receber'!$F478,'Contas a Receber'!$E478/'Contas a Receber'!$F478,"")))</f>
        <v>#N/A</v>
      </c>
      <c r="G478" s="17" t="e">
        <f>IF(VLOOKUP($B478,'Contas a Receber'!$C478:$G478,5,FALSE)&gt;G$1,"",IF(VLOOKUP($B478,'Contas a Receber'!$C478:$G478,5,FALSE)=G$1,'Contas a Receber'!$E478/'Contas a Receber'!$F478,IF(COUNT($C478:F478)&lt;'Contas a Receber'!$F478,'Contas a Receber'!$E478/'Contas a Receber'!$F478,"")))</f>
        <v>#N/A</v>
      </c>
      <c r="H478" s="17" t="e">
        <f>IF(VLOOKUP($B478,'Contas a Receber'!$C478:$G478,5,FALSE)&gt;H$1,"",IF(VLOOKUP($B478,'Contas a Receber'!$C478:$G478,5,FALSE)=H$1,'Contas a Receber'!$E478/'Contas a Receber'!$F478,IF(COUNT($C478:G478)&lt;'Contas a Receber'!$F478,'Contas a Receber'!$E478/'Contas a Receber'!$F478,"")))</f>
        <v>#N/A</v>
      </c>
      <c r="I478" s="17" t="e">
        <f>IF(VLOOKUP($B478,'Contas a Receber'!$C478:$G478,5,FALSE)&gt;I$1,"",IF(VLOOKUP($B478,'Contas a Receber'!$C478:$G478,5,FALSE)=I$1,'Contas a Receber'!$E478/'Contas a Receber'!$F478,IF(COUNT($C478:H478)&lt;'Contas a Receber'!$F478,'Contas a Receber'!$E478/'Contas a Receber'!$F478,"")))</f>
        <v>#N/A</v>
      </c>
      <c r="J478" s="17" t="e">
        <f>IF(VLOOKUP($B478,'Contas a Receber'!$C478:$G478,5,FALSE)&gt;J$1,"",IF(VLOOKUP($B478,'Contas a Receber'!$C478:$G478,5,FALSE)=J$1,'Contas a Receber'!$E478/'Contas a Receber'!$F478,IF(COUNT($C478:I478)&lt;'Contas a Receber'!$F478,'Contas a Receber'!$E478/'Contas a Receber'!$F478,"")))</f>
        <v>#N/A</v>
      </c>
      <c r="K478" s="17" t="e">
        <f>IF(VLOOKUP($B478,'Contas a Receber'!$C478:$G478,5,FALSE)&gt;K$1,"",IF(VLOOKUP($B478,'Contas a Receber'!$C478:$G478,5,FALSE)=K$1,'Contas a Receber'!$E478/'Contas a Receber'!$F478,IF(COUNT($C478:J478)&lt;'Contas a Receber'!$F478,'Contas a Receber'!$E478/'Contas a Receber'!$F478,"")))</f>
        <v>#N/A</v>
      </c>
      <c r="L478" s="17" t="e">
        <f>IF(VLOOKUP($B478,'Contas a Receber'!$C478:$G478,5,FALSE)&gt;L$1,"",IF(VLOOKUP($B478,'Contas a Receber'!$C478:$G478,5,FALSE)=L$1,'Contas a Receber'!$E478/'Contas a Receber'!$F478,IF(COUNT($C478:K478)&lt;'Contas a Receber'!$F478,'Contas a Receber'!$E478/'Contas a Receber'!$F478,"")))</f>
        <v>#N/A</v>
      </c>
      <c r="M478" s="17" t="e">
        <f>IF(VLOOKUP($B478,'Contas a Receber'!$C478:$G478,5,FALSE)&gt;M$1,"",IF(VLOOKUP($B478,'Contas a Receber'!$C478:$G478,5,FALSE)=M$1,'Contas a Receber'!$E478/'Contas a Receber'!$F478,IF(COUNT($C478:L478)&lt;'Contas a Receber'!$F478,'Contas a Receber'!$E478/'Contas a Receber'!$F478,"")))</f>
        <v>#N/A</v>
      </c>
      <c r="N478" s="17" t="e">
        <f>IF(VLOOKUP($B478,'Contas a Receber'!$C478:$G478,5,FALSE)&gt;N$1,"",IF(VLOOKUP($B478,'Contas a Receber'!$C478:$G478,5,FALSE)=N$1,'Contas a Receber'!$E478/'Contas a Receber'!$F478,IF(COUNT($C478:M478)&lt;'Contas a Receber'!$F478,'Contas a Receber'!$E478/'Contas a Receber'!$F478,"")))</f>
        <v>#N/A</v>
      </c>
    </row>
    <row r="479" spans="2:14">
      <c r="B479" s="17">
        <f>'Contas a Receber'!C479</f>
        <v>0</v>
      </c>
      <c r="C479" s="17" t="e">
        <f>IF(VLOOKUP($B479,'Contas a Receber'!$C479:$F479,2,FALSE)=C$2,'Contas a Receber'!$E479/'Contas a Receber'!$F479,"")</f>
        <v>#N/A</v>
      </c>
      <c r="D479" s="17" t="e">
        <f>IF(VLOOKUP($B479,'Contas a Receber'!$C479:$G479,5,FALSE)&gt;D$1,"",IF(VLOOKUP($B479,'Contas a Receber'!$C479:$G479,5,FALSE)=D$1,'Contas a Receber'!$E479/'Contas a Receber'!$F479,IF(COUNT($C479:C479)&lt;'Contas a Receber'!$F479,'Contas a Receber'!$E479/'Contas a Receber'!$F479,"")))</f>
        <v>#N/A</v>
      </c>
      <c r="E479" s="17" t="e">
        <f>IF(VLOOKUP($B479,'Contas a Receber'!$C479:$G479,5,FALSE)&gt;E$1,"",IF(VLOOKUP($B479,'Contas a Receber'!$C479:$G479,5,FALSE)=E$1,'Contas a Receber'!$E479/'Contas a Receber'!$F479,IF(COUNT($C479:D479)&lt;'Contas a Receber'!$F479,'Contas a Receber'!$E479/'Contas a Receber'!$F479,"")))</f>
        <v>#N/A</v>
      </c>
      <c r="F479" s="17" t="e">
        <f>IF(VLOOKUP($B479,'Contas a Receber'!$C479:$G479,5,FALSE)&gt;F$1,"",IF(VLOOKUP($B479,'Contas a Receber'!$C479:$G479,5,FALSE)=F$1,'Contas a Receber'!$E479/'Contas a Receber'!$F479,IF(COUNT($C479:E479)&lt;'Contas a Receber'!$F479,'Contas a Receber'!$E479/'Contas a Receber'!$F479,"")))</f>
        <v>#N/A</v>
      </c>
      <c r="G479" s="17" t="e">
        <f>IF(VLOOKUP($B479,'Contas a Receber'!$C479:$G479,5,FALSE)&gt;G$1,"",IF(VLOOKUP($B479,'Contas a Receber'!$C479:$G479,5,FALSE)=G$1,'Contas a Receber'!$E479/'Contas a Receber'!$F479,IF(COUNT($C479:F479)&lt;'Contas a Receber'!$F479,'Contas a Receber'!$E479/'Contas a Receber'!$F479,"")))</f>
        <v>#N/A</v>
      </c>
      <c r="H479" s="17" t="e">
        <f>IF(VLOOKUP($B479,'Contas a Receber'!$C479:$G479,5,FALSE)&gt;H$1,"",IF(VLOOKUP($B479,'Contas a Receber'!$C479:$G479,5,FALSE)=H$1,'Contas a Receber'!$E479/'Contas a Receber'!$F479,IF(COUNT($C479:G479)&lt;'Contas a Receber'!$F479,'Contas a Receber'!$E479/'Contas a Receber'!$F479,"")))</f>
        <v>#N/A</v>
      </c>
      <c r="I479" s="17" t="e">
        <f>IF(VLOOKUP($B479,'Contas a Receber'!$C479:$G479,5,FALSE)&gt;I$1,"",IF(VLOOKUP($B479,'Contas a Receber'!$C479:$G479,5,FALSE)=I$1,'Contas a Receber'!$E479/'Contas a Receber'!$F479,IF(COUNT($C479:H479)&lt;'Contas a Receber'!$F479,'Contas a Receber'!$E479/'Contas a Receber'!$F479,"")))</f>
        <v>#N/A</v>
      </c>
      <c r="J479" s="17" t="e">
        <f>IF(VLOOKUP($B479,'Contas a Receber'!$C479:$G479,5,FALSE)&gt;J$1,"",IF(VLOOKUP($B479,'Contas a Receber'!$C479:$G479,5,FALSE)=J$1,'Contas a Receber'!$E479/'Contas a Receber'!$F479,IF(COUNT($C479:I479)&lt;'Contas a Receber'!$F479,'Contas a Receber'!$E479/'Contas a Receber'!$F479,"")))</f>
        <v>#N/A</v>
      </c>
      <c r="K479" s="17" t="e">
        <f>IF(VLOOKUP($B479,'Contas a Receber'!$C479:$G479,5,FALSE)&gt;K$1,"",IF(VLOOKUP($B479,'Contas a Receber'!$C479:$G479,5,FALSE)=K$1,'Contas a Receber'!$E479/'Contas a Receber'!$F479,IF(COUNT($C479:J479)&lt;'Contas a Receber'!$F479,'Contas a Receber'!$E479/'Contas a Receber'!$F479,"")))</f>
        <v>#N/A</v>
      </c>
      <c r="L479" s="17" t="e">
        <f>IF(VLOOKUP($B479,'Contas a Receber'!$C479:$G479,5,FALSE)&gt;L$1,"",IF(VLOOKUP($B479,'Contas a Receber'!$C479:$G479,5,FALSE)=L$1,'Contas a Receber'!$E479/'Contas a Receber'!$F479,IF(COUNT($C479:K479)&lt;'Contas a Receber'!$F479,'Contas a Receber'!$E479/'Contas a Receber'!$F479,"")))</f>
        <v>#N/A</v>
      </c>
      <c r="M479" s="17" t="e">
        <f>IF(VLOOKUP($B479,'Contas a Receber'!$C479:$G479,5,FALSE)&gt;M$1,"",IF(VLOOKUP($B479,'Contas a Receber'!$C479:$G479,5,FALSE)=M$1,'Contas a Receber'!$E479/'Contas a Receber'!$F479,IF(COUNT($C479:L479)&lt;'Contas a Receber'!$F479,'Contas a Receber'!$E479/'Contas a Receber'!$F479,"")))</f>
        <v>#N/A</v>
      </c>
      <c r="N479" s="17" t="e">
        <f>IF(VLOOKUP($B479,'Contas a Receber'!$C479:$G479,5,FALSE)&gt;N$1,"",IF(VLOOKUP($B479,'Contas a Receber'!$C479:$G479,5,FALSE)=N$1,'Contas a Receber'!$E479/'Contas a Receber'!$F479,IF(COUNT($C479:M479)&lt;'Contas a Receber'!$F479,'Contas a Receber'!$E479/'Contas a Receber'!$F479,"")))</f>
        <v>#N/A</v>
      </c>
    </row>
    <row r="480" spans="2:14">
      <c r="B480" s="17">
        <f>'Contas a Receber'!C480</f>
        <v>0</v>
      </c>
      <c r="C480" s="17" t="e">
        <f>IF(VLOOKUP($B480,'Contas a Receber'!$C480:$F480,2,FALSE)=C$2,'Contas a Receber'!$E480/'Contas a Receber'!$F480,"")</f>
        <v>#N/A</v>
      </c>
      <c r="D480" s="17" t="e">
        <f>IF(VLOOKUP($B480,'Contas a Receber'!$C480:$G480,5,FALSE)&gt;D$1,"",IF(VLOOKUP($B480,'Contas a Receber'!$C480:$G480,5,FALSE)=D$1,'Contas a Receber'!$E480/'Contas a Receber'!$F480,IF(COUNT($C480:C480)&lt;'Contas a Receber'!$F480,'Contas a Receber'!$E480/'Contas a Receber'!$F480,"")))</f>
        <v>#N/A</v>
      </c>
      <c r="E480" s="17" t="e">
        <f>IF(VLOOKUP($B480,'Contas a Receber'!$C480:$G480,5,FALSE)&gt;E$1,"",IF(VLOOKUP($B480,'Contas a Receber'!$C480:$G480,5,FALSE)=E$1,'Contas a Receber'!$E480/'Contas a Receber'!$F480,IF(COUNT($C480:D480)&lt;'Contas a Receber'!$F480,'Contas a Receber'!$E480/'Contas a Receber'!$F480,"")))</f>
        <v>#N/A</v>
      </c>
      <c r="F480" s="17" t="e">
        <f>IF(VLOOKUP($B480,'Contas a Receber'!$C480:$G480,5,FALSE)&gt;F$1,"",IF(VLOOKUP($B480,'Contas a Receber'!$C480:$G480,5,FALSE)=F$1,'Contas a Receber'!$E480/'Contas a Receber'!$F480,IF(COUNT($C480:E480)&lt;'Contas a Receber'!$F480,'Contas a Receber'!$E480/'Contas a Receber'!$F480,"")))</f>
        <v>#N/A</v>
      </c>
      <c r="G480" s="17" t="e">
        <f>IF(VLOOKUP($B480,'Contas a Receber'!$C480:$G480,5,FALSE)&gt;G$1,"",IF(VLOOKUP($B480,'Contas a Receber'!$C480:$G480,5,FALSE)=G$1,'Contas a Receber'!$E480/'Contas a Receber'!$F480,IF(COUNT($C480:F480)&lt;'Contas a Receber'!$F480,'Contas a Receber'!$E480/'Contas a Receber'!$F480,"")))</f>
        <v>#N/A</v>
      </c>
      <c r="H480" s="17" t="e">
        <f>IF(VLOOKUP($B480,'Contas a Receber'!$C480:$G480,5,FALSE)&gt;H$1,"",IF(VLOOKUP($B480,'Contas a Receber'!$C480:$G480,5,FALSE)=H$1,'Contas a Receber'!$E480/'Contas a Receber'!$F480,IF(COUNT($C480:G480)&lt;'Contas a Receber'!$F480,'Contas a Receber'!$E480/'Contas a Receber'!$F480,"")))</f>
        <v>#N/A</v>
      </c>
      <c r="I480" s="17" t="e">
        <f>IF(VLOOKUP($B480,'Contas a Receber'!$C480:$G480,5,FALSE)&gt;I$1,"",IF(VLOOKUP($B480,'Contas a Receber'!$C480:$G480,5,FALSE)=I$1,'Contas a Receber'!$E480/'Contas a Receber'!$F480,IF(COUNT($C480:H480)&lt;'Contas a Receber'!$F480,'Contas a Receber'!$E480/'Contas a Receber'!$F480,"")))</f>
        <v>#N/A</v>
      </c>
      <c r="J480" s="17" t="e">
        <f>IF(VLOOKUP($B480,'Contas a Receber'!$C480:$G480,5,FALSE)&gt;J$1,"",IF(VLOOKUP($B480,'Contas a Receber'!$C480:$G480,5,FALSE)=J$1,'Contas a Receber'!$E480/'Contas a Receber'!$F480,IF(COUNT($C480:I480)&lt;'Contas a Receber'!$F480,'Contas a Receber'!$E480/'Contas a Receber'!$F480,"")))</f>
        <v>#N/A</v>
      </c>
      <c r="K480" s="17" t="e">
        <f>IF(VLOOKUP($B480,'Contas a Receber'!$C480:$G480,5,FALSE)&gt;K$1,"",IF(VLOOKUP($B480,'Contas a Receber'!$C480:$G480,5,FALSE)=K$1,'Contas a Receber'!$E480/'Contas a Receber'!$F480,IF(COUNT($C480:J480)&lt;'Contas a Receber'!$F480,'Contas a Receber'!$E480/'Contas a Receber'!$F480,"")))</f>
        <v>#N/A</v>
      </c>
      <c r="L480" s="17" t="e">
        <f>IF(VLOOKUP($B480,'Contas a Receber'!$C480:$G480,5,FALSE)&gt;L$1,"",IF(VLOOKUP($B480,'Contas a Receber'!$C480:$G480,5,FALSE)=L$1,'Contas a Receber'!$E480/'Contas a Receber'!$F480,IF(COUNT($C480:K480)&lt;'Contas a Receber'!$F480,'Contas a Receber'!$E480/'Contas a Receber'!$F480,"")))</f>
        <v>#N/A</v>
      </c>
      <c r="M480" s="17" t="e">
        <f>IF(VLOOKUP($B480,'Contas a Receber'!$C480:$G480,5,FALSE)&gt;M$1,"",IF(VLOOKUP($B480,'Contas a Receber'!$C480:$G480,5,FALSE)=M$1,'Contas a Receber'!$E480/'Contas a Receber'!$F480,IF(COUNT($C480:L480)&lt;'Contas a Receber'!$F480,'Contas a Receber'!$E480/'Contas a Receber'!$F480,"")))</f>
        <v>#N/A</v>
      </c>
      <c r="N480" s="17" t="e">
        <f>IF(VLOOKUP($B480,'Contas a Receber'!$C480:$G480,5,FALSE)&gt;N$1,"",IF(VLOOKUP($B480,'Contas a Receber'!$C480:$G480,5,FALSE)=N$1,'Contas a Receber'!$E480/'Contas a Receber'!$F480,IF(COUNT($C480:M480)&lt;'Contas a Receber'!$F480,'Contas a Receber'!$E480/'Contas a Receber'!$F480,"")))</f>
        <v>#N/A</v>
      </c>
    </row>
    <row r="481" spans="2:14">
      <c r="B481" s="17">
        <f>'Contas a Receber'!C481</f>
        <v>0</v>
      </c>
      <c r="C481" s="17" t="e">
        <f>IF(VLOOKUP($B481,'Contas a Receber'!$C481:$F481,2,FALSE)=C$2,'Contas a Receber'!$E481/'Contas a Receber'!$F481,"")</f>
        <v>#N/A</v>
      </c>
      <c r="D481" s="17" t="e">
        <f>IF(VLOOKUP($B481,'Contas a Receber'!$C481:$G481,5,FALSE)&gt;D$1,"",IF(VLOOKUP($B481,'Contas a Receber'!$C481:$G481,5,FALSE)=D$1,'Contas a Receber'!$E481/'Contas a Receber'!$F481,IF(COUNT($C481:C481)&lt;'Contas a Receber'!$F481,'Contas a Receber'!$E481/'Contas a Receber'!$F481,"")))</f>
        <v>#N/A</v>
      </c>
      <c r="E481" s="17" t="e">
        <f>IF(VLOOKUP($B481,'Contas a Receber'!$C481:$G481,5,FALSE)&gt;E$1,"",IF(VLOOKUP($B481,'Contas a Receber'!$C481:$G481,5,FALSE)=E$1,'Contas a Receber'!$E481/'Contas a Receber'!$F481,IF(COUNT($C481:D481)&lt;'Contas a Receber'!$F481,'Contas a Receber'!$E481/'Contas a Receber'!$F481,"")))</f>
        <v>#N/A</v>
      </c>
      <c r="F481" s="17" t="e">
        <f>IF(VLOOKUP($B481,'Contas a Receber'!$C481:$G481,5,FALSE)&gt;F$1,"",IF(VLOOKUP($B481,'Contas a Receber'!$C481:$G481,5,FALSE)=F$1,'Contas a Receber'!$E481/'Contas a Receber'!$F481,IF(COUNT($C481:E481)&lt;'Contas a Receber'!$F481,'Contas a Receber'!$E481/'Contas a Receber'!$F481,"")))</f>
        <v>#N/A</v>
      </c>
      <c r="G481" s="17" t="e">
        <f>IF(VLOOKUP($B481,'Contas a Receber'!$C481:$G481,5,FALSE)&gt;G$1,"",IF(VLOOKUP($B481,'Contas a Receber'!$C481:$G481,5,FALSE)=G$1,'Contas a Receber'!$E481/'Contas a Receber'!$F481,IF(COUNT($C481:F481)&lt;'Contas a Receber'!$F481,'Contas a Receber'!$E481/'Contas a Receber'!$F481,"")))</f>
        <v>#N/A</v>
      </c>
      <c r="H481" s="17" t="e">
        <f>IF(VLOOKUP($B481,'Contas a Receber'!$C481:$G481,5,FALSE)&gt;H$1,"",IF(VLOOKUP($B481,'Contas a Receber'!$C481:$G481,5,FALSE)=H$1,'Contas a Receber'!$E481/'Contas a Receber'!$F481,IF(COUNT($C481:G481)&lt;'Contas a Receber'!$F481,'Contas a Receber'!$E481/'Contas a Receber'!$F481,"")))</f>
        <v>#N/A</v>
      </c>
      <c r="I481" s="17" t="e">
        <f>IF(VLOOKUP($B481,'Contas a Receber'!$C481:$G481,5,FALSE)&gt;I$1,"",IF(VLOOKUP($B481,'Contas a Receber'!$C481:$G481,5,FALSE)=I$1,'Contas a Receber'!$E481/'Contas a Receber'!$F481,IF(COUNT($C481:H481)&lt;'Contas a Receber'!$F481,'Contas a Receber'!$E481/'Contas a Receber'!$F481,"")))</f>
        <v>#N/A</v>
      </c>
      <c r="J481" s="17" t="e">
        <f>IF(VLOOKUP($B481,'Contas a Receber'!$C481:$G481,5,FALSE)&gt;J$1,"",IF(VLOOKUP($B481,'Contas a Receber'!$C481:$G481,5,FALSE)=J$1,'Contas a Receber'!$E481/'Contas a Receber'!$F481,IF(COUNT($C481:I481)&lt;'Contas a Receber'!$F481,'Contas a Receber'!$E481/'Contas a Receber'!$F481,"")))</f>
        <v>#N/A</v>
      </c>
      <c r="K481" s="17" t="e">
        <f>IF(VLOOKUP($B481,'Contas a Receber'!$C481:$G481,5,FALSE)&gt;K$1,"",IF(VLOOKUP($B481,'Contas a Receber'!$C481:$G481,5,FALSE)=K$1,'Contas a Receber'!$E481/'Contas a Receber'!$F481,IF(COUNT($C481:J481)&lt;'Contas a Receber'!$F481,'Contas a Receber'!$E481/'Contas a Receber'!$F481,"")))</f>
        <v>#N/A</v>
      </c>
      <c r="L481" s="17" t="e">
        <f>IF(VLOOKUP($B481,'Contas a Receber'!$C481:$G481,5,FALSE)&gt;L$1,"",IF(VLOOKUP($B481,'Contas a Receber'!$C481:$G481,5,FALSE)=L$1,'Contas a Receber'!$E481/'Contas a Receber'!$F481,IF(COUNT($C481:K481)&lt;'Contas a Receber'!$F481,'Contas a Receber'!$E481/'Contas a Receber'!$F481,"")))</f>
        <v>#N/A</v>
      </c>
      <c r="M481" s="17" t="e">
        <f>IF(VLOOKUP($B481,'Contas a Receber'!$C481:$G481,5,FALSE)&gt;M$1,"",IF(VLOOKUP($B481,'Contas a Receber'!$C481:$G481,5,FALSE)=M$1,'Contas a Receber'!$E481/'Contas a Receber'!$F481,IF(COUNT($C481:L481)&lt;'Contas a Receber'!$F481,'Contas a Receber'!$E481/'Contas a Receber'!$F481,"")))</f>
        <v>#N/A</v>
      </c>
      <c r="N481" s="17" t="e">
        <f>IF(VLOOKUP($B481,'Contas a Receber'!$C481:$G481,5,FALSE)&gt;N$1,"",IF(VLOOKUP($B481,'Contas a Receber'!$C481:$G481,5,FALSE)=N$1,'Contas a Receber'!$E481/'Contas a Receber'!$F481,IF(COUNT($C481:M481)&lt;'Contas a Receber'!$F481,'Contas a Receber'!$E481/'Contas a Receber'!$F481,"")))</f>
        <v>#N/A</v>
      </c>
    </row>
    <row r="482" spans="2:14">
      <c r="B482" s="17">
        <f>'Contas a Receber'!C482</f>
        <v>0</v>
      </c>
      <c r="C482" s="17" t="e">
        <f>IF(VLOOKUP($B482,'Contas a Receber'!$C482:$F482,2,FALSE)=C$2,'Contas a Receber'!$E482/'Contas a Receber'!$F482,"")</f>
        <v>#N/A</v>
      </c>
      <c r="D482" s="17" t="e">
        <f>IF(VLOOKUP($B482,'Contas a Receber'!$C482:$G482,5,FALSE)&gt;D$1,"",IF(VLOOKUP($B482,'Contas a Receber'!$C482:$G482,5,FALSE)=D$1,'Contas a Receber'!$E482/'Contas a Receber'!$F482,IF(COUNT($C482:C482)&lt;'Contas a Receber'!$F482,'Contas a Receber'!$E482/'Contas a Receber'!$F482,"")))</f>
        <v>#N/A</v>
      </c>
      <c r="E482" s="17" t="e">
        <f>IF(VLOOKUP($B482,'Contas a Receber'!$C482:$G482,5,FALSE)&gt;E$1,"",IF(VLOOKUP($B482,'Contas a Receber'!$C482:$G482,5,FALSE)=E$1,'Contas a Receber'!$E482/'Contas a Receber'!$F482,IF(COUNT($C482:D482)&lt;'Contas a Receber'!$F482,'Contas a Receber'!$E482/'Contas a Receber'!$F482,"")))</f>
        <v>#N/A</v>
      </c>
      <c r="F482" s="17" t="e">
        <f>IF(VLOOKUP($B482,'Contas a Receber'!$C482:$G482,5,FALSE)&gt;F$1,"",IF(VLOOKUP($B482,'Contas a Receber'!$C482:$G482,5,FALSE)=F$1,'Contas a Receber'!$E482/'Contas a Receber'!$F482,IF(COUNT($C482:E482)&lt;'Contas a Receber'!$F482,'Contas a Receber'!$E482/'Contas a Receber'!$F482,"")))</f>
        <v>#N/A</v>
      </c>
      <c r="G482" s="17" t="e">
        <f>IF(VLOOKUP($B482,'Contas a Receber'!$C482:$G482,5,FALSE)&gt;G$1,"",IF(VLOOKUP($B482,'Contas a Receber'!$C482:$G482,5,FALSE)=G$1,'Contas a Receber'!$E482/'Contas a Receber'!$F482,IF(COUNT($C482:F482)&lt;'Contas a Receber'!$F482,'Contas a Receber'!$E482/'Contas a Receber'!$F482,"")))</f>
        <v>#N/A</v>
      </c>
      <c r="H482" s="17" t="e">
        <f>IF(VLOOKUP($B482,'Contas a Receber'!$C482:$G482,5,FALSE)&gt;H$1,"",IF(VLOOKUP($B482,'Contas a Receber'!$C482:$G482,5,FALSE)=H$1,'Contas a Receber'!$E482/'Contas a Receber'!$F482,IF(COUNT($C482:G482)&lt;'Contas a Receber'!$F482,'Contas a Receber'!$E482/'Contas a Receber'!$F482,"")))</f>
        <v>#N/A</v>
      </c>
      <c r="I482" s="17" t="e">
        <f>IF(VLOOKUP($B482,'Contas a Receber'!$C482:$G482,5,FALSE)&gt;I$1,"",IF(VLOOKUP($B482,'Contas a Receber'!$C482:$G482,5,FALSE)=I$1,'Contas a Receber'!$E482/'Contas a Receber'!$F482,IF(COUNT($C482:H482)&lt;'Contas a Receber'!$F482,'Contas a Receber'!$E482/'Contas a Receber'!$F482,"")))</f>
        <v>#N/A</v>
      </c>
      <c r="J482" s="17" t="e">
        <f>IF(VLOOKUP($B482,'Contas a Receber'!$C482:$G482,5,FALSE)&gt;J$1,"",IF(VLOOKUP($B482,'Contas a Receber'!$C482:$G482,5,FALSE)=J$1,'Contas a Receber'!$E482/'Contas a Receber'!$F482,IF(COUNT($C482:I482)&lt;'Contas a Receber'!$F482,'Contas a Receber'!$E482/'Contas a Receber'!$F482,"")))</f>
        <v>#N/A</v>
      </c>
      <c r="K482" s="17" t="e">
        <f>IF(VLOOKUP($B482,'Contas a Receber'!$C482:$G482,5,FALSE)&gt;K$1,"",IF(VLOOKUP($B482,'Contas a Receber'!$C482:$G482,5,FALSE)=K$1,'Contas a Receber'!$E482/'Contas a Receber'!$F482,IF(COUNT($C482:J482)&lt;'Contas a Receber'!$F482,'Contas a Receber'!$E482/'Contas a Receber'!$F482,"")))</f>
        <v>#N/A</v>
      </c>
      <c r="L482" s="17" t="e">
        <f>IF(VLOOKUP($B482,'Contas a Receber'!$C482:$G482,5,FALSE)&gt;L$1,"",IF(VLOOKUP($B482,'Contas a Receber'!$C482:$G482,5,FALSE)=L$1,'Contas a Receber'!$E482/'Contas a Receber'!$F482,IF(COUNT($C482:K482)&lt;'Contas a Receber'!$F482,'Contas a Receber'!$E482/'Contas a Receber'!$F482,"")))</f>
        <v>#N/A</v>
      </c>
      <c r="M482" s="17" t="e">
        <f>IF(VLOOKUP($B482,'Contas a Receber'!$C482:$G482,5,FALSE)&gt;M$1,"",IF(VLOOKUP($B482,'Contas a Receber'!$C482:$G482,5,FALSE)=M$1,'Contas a Receber'!$E482/'Contas a Receber'!$F482,IF(COUNT($C482:L482)&lt;'Contas a Receber'!$F482,'Contas a Receber'!$E482/'Contas a Receber'!$F482,"")))</f>
        <v>#N/A</v>
      </c>
      <c r="N482" s="17" t="e">
        <f>IF(VLOOKUP($B482,'Contas a Receber'!$C482:$G482,5,FALSE)&gt;N$1,"",IF(VLOOKUP($B482,'Contas a Receber'!$C482:$G482,5,FALSE)=N$1,'Contas a Receber'!$E482/'Contas a Receber'!$F482,IF(COUNT($C482:M482)&lt;'Contas a Receber'!$F482,'Contas a Receber'!$E482/'Contas a Receber'!$F482,"")))</f>
        <v>#N/A</v>
      </c>
    </row>
    <row r="483" spans="2:14">
      <c r="B483" s="17">
        <f>'Contas a Receber'!C483</f>
        <v>0</v>
      </c>
      <c r="C483" s="17" t="e">
        <f>IF(VLOOKUP($B483,'Contas a Receber'!$C483:$F483,2,FALSE)=C$2,'Contas a Receber'!$E483/'Contas a Receber'!$F483,"")</f>
        <v>#N/A</v>
      </c>
      <c r="D483" s="17" t="e">
        <f>IF(VLOOKUP($B483,'Contas a Receber'!$C483:$G483,5,FALSE)&gt;D$1,"",IF(VLOOKUP($B483,'Contas a Receber'!$C483:$G483,5,FALSE)=D$1,'Contas a Receber'!$E483/'Contas a Receber'!$F483,IF(COUNT($C483:C483)&lt;'Contas a Receber'!$F483,'Contas a Receber'!$E483/'Contas a Receber'!$F483,"")))</f>
        <v>#N/A</v>
      </c>
      <c r="E483" s="17" t="e">
        <f>IF(VLOOKUP($B483,'Contas a Receber'!$C483:$G483,5,FALSE)&gt;E$1,"",IF(VLOOKUP($B483,'Contas a Receber'!$C483:$G483,5,FALSE)=E$1,'Contas a Receber'!$E483/'Contas a Receber'!$F483,IF(COUNT($C483:D483)&lt;'Contas a Receber'!$F483,'Contas a Receber'!$E483/'Contas a Receber'!$F483,"")))</f>
        <v>#N/A</v>
      </c>
      <c r="F483" s="17" t="e">
        <f>IF(VLOOKUP($B483,'Contas a Receber'!$C483:$G483,5,FALSE)&gt;F$1,"",IF(VLOOKUP($B483,'Contas a Receber'!$C483:$G483,5,FALSE)=F$1,'Contas a Receber'!$E483/'Contas a Receber'!$F483,IF(COUNT($C483:E483)&lt;'Contas a Receber'!$F483,'Contas a Receber'!$E483/'Contas a Receber'!$F483,"")))</f>
        <v>#N/A</v>
      </c>
      <c r="G483" s="17" t="e">
        <f>IF(VLOOKUP($B483,'Contas a Receber'!$C483:$G483,5,FALSE)&gt;G$1,"",IF(VLOOKUP($B483,'Contas a Receber'!$C483:$G483,5,FALSE)=G$1,'Contas a Receber'!$E483/'Contas a Receber'!$F483,IF(COUNT($C483:F483)&lt;'Contas a Receber'!$F483,'Contas a Receber'!$E483/'Contas a Receber'!$F483,"")))</f>
        <v>#N/A</v>
      </c>
      <c r="H483" s="17" t="e">
        <f>IF(VLOOKUP($B483,'Contas a Receber'!$C483:$G483,5,FALSE)&gt;H$1,"",IF(VLOOKUP($B483,'Contas a Receber'!$C483:$G483,5,FALSE)=H$1,'Contas a Receber'!$E483/'Contas a Receber'!$F483,IF(COUNT($C483:G483)&lt;'Contas a Receber'!$F483,'Contas a Receber'!$E483/'Contas a Receber'!$F483,"")))</f>
        <v>#N/A</v>
      </c>
      <c r="I483" s="17" t="e">
        <f>IF(VLOOKUP($B483,'Contas a Receber'!$C483:$G483,5,FALSE)&gt;I$1,"",IF(VLOOKUP($B483,'Contas a Receber'!$C483:$G483,5,FALSE)=I$1,'Contas a Receber'!$E483/'Contas a Receber'!$F483,IF(COUNT($C483:H483)&lt;'Contas a Receber'!$F483,'Contas a Receber'!$E483/'Contas a Receber'!$F483,"")))</f>
        <v>#N/A</v>
      </c>
      <c r="J483" s="17" t="e">
        <f>IF(VLOOKUP($B483,'Contas a Receber'!$C483:$G483,5,FALSE)&gt;J$1,"",IF(VLOOKUP($B483,'Contas a Receber'!$C483:$G483,5,FALSE)=J$1,'Contas a Receber'!$E483/'Contas a Receber'!$F483,IF(COUNT($C483:I483)&lt;'Contas a Receber'!$F483,'Contas a Receber'!$E483/'Contas a Receber'!$F483,"")))</f>
        <v>#N/A</v>
      </c>
      <c r="K483" s="17" t="e">
        <f>IF(VLOOKUP($B483,'Contas a Receber'!$C483:$G483,5,FALSE)&gt;K$1,"",IF(VLOOKUP($B483,'Contas a Receber'!$C483:$G483,5,FALSE)=K$1,'Contas a Receber'!$E483/'Contas a Receber'!$F483,IF(COUNT($C483:J483)&lt;'Contas a Receber'!$F483,'Contas a Receber'!$E483/'Contas a Receber'!$F483,"")))</f>
        <v>#N/A</v>
      </c>
      <c r="L483" s="17" t="e">
        <f>IF(VLOOKUP($B483,'Contas a Receber'!$C483:$G483,5,FALSE)&gt;L$1,"",IF(VLOOKUP($B483,'Contas a Receber'!$C483:$G483,5,FALSE)=L$1,'Contas a Receber'!$E483/'Contas a Receber'!$F483,IF(COUNT($C483:K483)&lt;'Contas a Receber'!$F483,'Contas a Receber'!$E483/'Contas a Receber'!$F483,"")))</f>
        <v>#N/A</v>
      </c>
      <c r="M483" s="17" t="e">
        <f>IF(VLOOKUP($B483,'Contas a Receber'!$C483:$G483,5,FALSE)&gt;M$1,"",IF(VLOOKUP($B483,'Contas a Receber'!$C483:$G483,5,FALSE)=M$1,'Contas a Receber'!$E483/'Contas a Receber'!$F483,IF(COUNT($C483:L483)&lt;'Contas a Receber'!$F483,'Contas a Receber'!$E483/'Contas a Receber'!$F483,"")))</f>
        <v>#N/A</v>
      </c>
      <c r="N483" s="17" t="e">
        <f>IF(VLOOKUP($B483,'Contas a Receber'!$C483:$G483,5,FALSE)&gt;N$1,"",IF(VLOOKUP($B483,'Contas a Receber'!$C483:$G483,5,FALSE)=N$1,'Contas a Receber'!$E483/'Contas a Receber'!$F483,IF(COUNT($C483:M483)&lt;'Contas a Receber'!$F483,'Contas a Receber'!$E483/'Contas a Receber'!$F483,"")))</f>
        <v>#N/A</v>
      </c>
    </row>
    <row r="484" spans="2:14">
      <c r="B484" s="17">
        <f>'Contas a Receber'!C484</f>
        <v>0</v>
      </c>
      <c r="C484" s="17" t="e">
        <f>IF(VLOOKUP($B484,'Contas a Receber'!$C484:$F484,2,FALSE)=C$2,'Contas a Receber'!$E484/'Contas a Receber'!$F484,"")</f>
        <v>#N/A</v>
      </c>
      <c r="D484" s="17" t="e">
        <f>IF(VLOOKUP($B484,'Contas a Receber'!$C484:$G484,5,FALSE)&gt;D$1,"",IF(VLOOKUP($B484,'Contas a Receber'!$C484:$G484,5,FALSE)=D$1,'Contas a Receber'!$E484/'Contas a Receber'!$F484,IF(COUNT($C484:C484)&lt;'Contas a Receber'!$F484,'Contas a Receber'!$E484/'Contas a Receber'!$F484,"")))</f>
        <v>#N/A</v>
      </c>
      <c r="E484" s="17" t="e">
        <f>IF(VLOOKUP($B484,'Contas a Receber'!$C484:$G484,5,FALSE)&gt;E$1,"",IF(VLOOKUP($B484,'Contas a Receber'!$C484:$G484,5,FALSE)=E$1,'Contas a Receber'!$E484/'Contas a Receber'!$F484,IF(COUNT($C484:D484)&lt;'Contas a Receber'!$F484,'Contas a Receber'!$E484/'Contas a Receber'!$F484,"")))</f>
        <v>#N/A</v>
      </c>
      <c r="F484" s="17" t="e">
        <f>IF(VLOOKUP($B484,'Contas a Receber'!$C484:$G484,5,FALSE)&gt;F$1,"",IF(VLOOKUP($B484,'Contas a Receber'!$C484:$G484,5,FALSE)=F$1,'Contas a Receber'!$E484/'Contas a Receber'!$F484,IF(COUNT($C484:E484)&lt;'Contas a Receber'!$F484,'Contas a Receber'!$E484/'Contas a Receber'!$F484,"")))</f>
        <v>#N/A</v>
      </c>
      <c r="G484" s="17" t="e">
        <f>IF(VLOOKUP($B484,'Contas a Receber'!$C484:$G484,5,FALSE)&gt;G$1,"",IF(VLOOKUP($B484,'Contas a Receber'!$C484:$G484,5,FALSE)=G$1,'Contas a Receber'!$E484/'Contas a Receber'!$F484,IF(COUNT($C484:F484)&lt;'Contas a Receber'!$F484,'Contas a Receber'!$E484/'Contas a Receber'!$F484,"")))</f>
        <v>#N/A</v>
      </c>
      <c r="H484" s="17" t="e">
        <f>IF(VLOOKUP($B484,'Contas a Receber'!$C484:$G484,5,FALSE)&gt;H$1,"",IF(VLOOKUP($B484,'Contas a Receber'!$C484:$G484,5,FALSE)=H$1,'Contas a Receber'!$E484/'Contas a Receber'!$F484,IF(COUNT($C484:G484)&lt;'Contas a Receber'!$F484,'Contas a Receber'!$E484/'Contas a Receber'!$F484,"")))</f>
        <v>#N/A</v>
      </c>
      <c r="I484" s="17" t="e">
        <f>IF(VLOOKUP($B484,'Contas a Receber'!$C484:$G484,5,FALSE)&gt;I$1,"",IF(VLOOKUP($B484,'Contas a Receber'!$C484:$G484,5,FALSE)=I$1,'Contas a Receber'!$E484/'Contas a Receber'!$F484,IF(COUNT($C484:H484)&lt;'Contas a Receber'!$F484,'Contas a Receber'!$E484/'Contas a Receber'!$F484,"")))</f>
        <v>#N/A</v>
      </c>
      <c r="J484" s="17" t="e">
        <f>IF(VLOOKUP($B484,'Contas a Receber'!$C484:$G484,5,FALSE)&gt;J$1,"",IF(VLOOKUP($B484,'Contas a Receber'!$C484:$G484,5,FALSE)=J$1,'Contas a Receber'!$E484/'Contas a Receber'!$F484,IF(COUNT($C484:I484)&lt;'Contas a Receber'!$F484,'Contas a Receber'!$E484/'Contas a Receber'!$F484,"")))</f>
        <v>#N/A</v>
      </c>
      <c r="K484" s="17" t="e">
        <f>IF(VLOOKUP($B484,'Contas a Receber'!$C484:$G484,5,FALSE)&gt;K$1,"",IF(VLOOKUP($B484,'Contas a Receber'!$C484:$G484,5,FALSE)=K$1,'Contas a Receber'!$E484/'Contas a Receber'!$F484,IF(COUNT($C484:J484)&lt;'Contas a Receber'!$F484,'Contas a Receber'!$E484/'Contas a Receber'!$F484,"")))</f>
        <v>#N/A</v>
      </c>
      <c r="L484" s="17" t="e">
        <f>IF(VLOOKUP($B484,'Contas a Receber'!$C484:$G484,5,FALSE)&gt;L$1,"",IF(VLOOKUP($B484,'Contas a Receber'!$C484:$G484,5,FALSE)=L$1,'Contas a Receber'!$E484/'Contas a Receber'!$F484,IF(COUNT($C484:K484)&lt;'Contas a Receber'!$F484,'Contas a Receber'!$E484/'Contas a Receber'!$F484,"")))</f>
        <v>#N/A</v>
      </c>
      <c r="M484" s="17" t="e">
        <f>IF(VLOOKUP($B484,'Contas a Receber'!$C484:$G484,5,FALSE)&gt;M$1,"",IF(VLOOKUP($B484,'Contas a Receber'!$C484:$G484,5,FALSE)=M$1,'Contas a Receber'!$E484/'Contas a Receber'!$F484,IF(COUNT($C484:L484)&lt;'Contas a Receber'!$F484,'Contas a Receber'!$E484/'Contas a Receber'!$F484,"")))</f>
        <v>#N/A</v>
      </c>
      <c r="N484" s="17" t="e">
        <f>IF(VLOOKUP($B484,'Contas a Receber'!$C484:$G484,5,FALSE)&gt;N$1,"",IF(VLOOKUP($B484,'Contas a Receber'!$C484:$G484,5,FALSE)=N$1,'Contas a Receber'!$E484/'Contas a Receber'!$F484,IF(COUNT($C484:M484)&lt;'Contas a Receber'!$F484,'Contas a Receber'!$E484/'Contas a Receber'!$F484,"")))</f>
        <v>#N/A</v>
      </c>
    </row>
    <row r="485" spans="2:14">
      <c r="B485" s="17">
        <f>'Contas a Receber'!C485</f>
        <v>0</v>
      </c>
      <c r="C485" s="17" t="e">
        <f>IF(VLOOKUP($B485,'Contas a Receber'!$C485:$F485,2,FALSE)=C$2,'Contas a Receber'!$E485/'Contas a Receber'!$F485,"")</f>
        <v>#N/A</v>
      </c>
      <c r="D485" s="17" t="e">
        <f>IF(VLOOKUP($B485,'Contas a Receber'!$C485:$G485,5,FALSE)&gt;D$1,"",IF(VLOOKUP($B485,'Contas a Receber'!$C485:$G485,5,FALSE)=D$1,'Contas a Receber'!$E485/'Contas a Receber'!$F485,IF(COUNT($C485:C485)&lt;'Contas a Receber'!$F485,'Contas a Receber'!$E485/'Contas a Receber'!$F485,"")))</f>
        <v>#N/A</v>
      </c>
      <c r="E485" s="17" t="e">
        <f>IF(VLOOKUP($B485,'Contas a Receber'!$C485:$G485,5,FALSE)&gt;E$1,"",IF(VLOOKUP($B485,'Contas a Receber'!$C485:$G485,5,FALSE)=E$1,'Contas a Receber'!$E485/'Contas a Receber'!$F485,IF(COUNT($C485:D485)&lt;'Contas a Receber'!$F485,'Contas a Receber'!$E485/'Contas a Receber'!$F485,"")))</f>
        <v>#N/A</v>
      </c>
      <c r="F485" s="17" t="e">
        <f>IF(VLOOKUP($B485,'Contas a Receber'!$C485:$G485,5,FALSE)&gt;F$1,"",IF(VLOOKUP($B485,'Contas a Receber'!$C485:$G485,5,FALSE)=F$1,'Contas a Receber'!$E485/'Contas a Receber'!$F485,IF(COUNT($C485:E485)&lt;'Contas a Receber'!$F485,'Contas a Receber'!$E485/'Contas a Receber'!$F485,"")))</f>
        <v>#N/A</v>
      </c>
      <c r="G485" s="17" t="e">
        <f>IF(VLOOKUP($B485,'Contas a Receber'!$C485:$G485,5,FALSE)&gt;G$1,"",IF(VLOOKUP($B485,'Contas a Receber'!$C485:$G485,5,FALSE)=G$1,'Contas a Receber'!$E485/'Contas a Receber'!$F485,IF(COUNT($C485:F485)&lt;'Contas a Receber'!$F485,'Contas a Receber'!$E485/'Contas a Receber'!$F485,"")))</f>
        <v>#N/A</v>
      </c>
      <c r="H485" s="17" t="e">
        <f>IF(VLOOKUP($B485,'Contas a Receber'!$C485:$G485,5,FALSE)&gt;H$1,"",IF(VLOOKUP($B485,'Contas a Receber'!$C485:$G485,5,FALSE)=H$1,'Contas a Receber'!$E485/'Contas a Receber'!$F485,IF(COUNT($C485:G485)&lt;'Contas a Receber'!$F485,'Contas a Receber'!$E485/'Contas a Receber'!$F485,"")))</f>
        <v>#N/A</v>
      </c>
      <c r="I485" s="17" t="e">
        <f>IF(VLOOKUP($B485,'Contas a Receber'!$C485:$G485,5,FALSE)&gt;I$1,"",IF(VLOOKUP($B485,'Contas a Receber'!$C485:$G485,5,FALSE)=I$1,'Contas a Receber'!$E485/'Contas a Receber'!$F485,IF(COUNT($C485:H485)&lt;'Contas a Receber'!$F485,'Contas a Receber'!$E485/'Contas a Receber'!$F485,"")))</f>
        <v>#N/A</v>
      </c>
      <c r="J485" s="17" t="e">
        <f>IF(VLOOKUP($B485,'Contas a Receber'!$C485:$G485,5,FALSE)&gt;J$1,"",IF(VLOOKUP($B485,'Contas a Receber'!$C485:$G485,5,FALSE)=J$1,'Contas a Receber'!$E485/'Contas a Receber'!$F485,IF(COUNT($C485:I485)&lt;'Contas a Receber'!$F485,'Contas a Receber'!$E485/'Contas a Receber'!$F485,"")))</f>
        <v>#N/A</v>
      </c>
      <c r="K485" s="17" t="e">
        <f>IF(VLOOKUP($B485,'Contas a Receber'!$C485:$G485,5,FALSE)&gt;K$1,"",IF(VLOOKUP($B485,'Contas a Receber'!$C485:$G485,5,FALSE)=K$1,'Contas a Receber'!$E485/'Contas a Receber'!$F485,IF(COUNT($C485:J485)&lt;'Contas a Receber'!$F485,'Contas a Receber'!$E485/'Contas a Receber'!$F485,"")))</f>
        <v>#N/A</v>
      </c>
      <c r="L485" s="17" t="e">
        <f>IF(VLOOKUP($B485,'Contas a Receber'!$C485:$G485,5,FALSE)&gt;L$1,"",IF(VLOOKUP($B485,'Contas a Receber'!$C485:$G485,5,FALSE)=L$1,'Contas a Receber'!$E485/'Contas a Receber'!$F485,IF(COUNT($C485:K485)&lt;'Contas a Receber'!$F485,'Contas a Receber'!$E485/'Contas a Receber'!$F485,"")))</f>
        <v>#N/A</v>
      </c>
      <c r="M485" s="17" t="e">
        <f>IF(VLOOKUP($B485,'Contas a Receber'!$C485:$G485,5,FALSE)&gt;M$1,"",IF(VLOOKUP($B485,'Contas a Receber'!$C485:$G485,5,FALSE)=M$1,'Contas a Receber'!$E485/'Contas a Receber'!$F485,IF(COUNT($C485:L485)&lt;'Contas a Receber'!$F485,'Contas a Receber'!$E485/'Contas a Receber'!$F485,"")))</f>
        <v>#N/A</v>
      </c>
      <c r="N485" s="17" t="e">
        <f>IF(VLOOKUP($B485,'Contas a Receber'!$C485:$G485,5,FALSE)&gt;N$1,"",IF(VLOOKUP($B485,'Contas a Receber'!$C485:$G485,5,FALSE)=N$1,'Contas a Receber'!$E485/'Contas a Receber'!$F485,IF(COUNT($C485:M485)&lt;'Contas a Receber'!$F485,'Contas a Receber'!$E485/'Contas a Receber'!$F485,"")))</f>
        <v>#N/A</v>
      </c>
    </row>
    <row r="486" spans="2:14">
      <c r="B486" s="17">
        <f>'Contas a Receber'!C486</f>
        <v>0</v>
      </c>
      <c r="C486" s="17" t="e">
        <f>IF(VLOOKUP($B486,'Contas a Receber'!$C486:$F486,2,FALSE)=C$2,'Contas a Receber'!$E486/'Contas a Receber'!$F486,"")</f>
        <v>#N/A</v>
      </c>
      <c r="D486" s="17" t="e">
        <f>IF(VLOOKUP($B486,'Contas a Receber'!$C486:$G486,5,FALSE)&gt;D$1,"",IF(VLOOKUP($B486,'Contas a Receber'!$C486:$G486,5,FALSE)=D$1,'Contas a Receber'!$E486/'Contas a Receber'!$F486,IF(COUNT($C486:C486)&lt;'Contas a Receber'!$F486,'Contas a Receber'!$E486/'Contas a Receber'!$F486,"")))</f>
        <v>#N/A</v>
      </c>
      <c r="E486" s="17" t="e">
        <f>IF(VLOOKUP($B486,'Contas a Receber'!$C486:$G486,5,FALSE)&gt;E$1,"",IF(VLOOKUP($B486,'Contas a Receber'!$C486:$G486,5,FALSE)=E$1,'Contas a Receber'!$E486/'Contas a Receber'!$F486,IF(COUNT($C486:D486)&lt;'Contas a Receber'!$F486,'Contas a Receber'!$E486/'Contas a Receber'!$F486,"")))</f>
        <v>#N/A</v>
      </c>
      <c r="F486" s="17" t="e">
        <f>IF(VLOOKUP($B486,'Contas a Receber'!$C486:$G486,5,FALSE)&gt;F$1,"",IF(VLOOKUP($B486,'Contas a Receber'!$C486:$G486,5,FALSE)=F$1,'Contas a Receber'!$E486/'Contas a Receber'!$F486,IF(COUNT($C486:E486)&lt;'Contas a Receber'!$F486,'Contas a Receber'!$E486/'Contas a Receber'!$F486,"")))</f>
        <v>#N/A</v>
      </c>
      <c r="G486" s="17" t="e">
        <f>IF(VLOOKUP($B486,'Contas a Receber'!$C486:$G486,5,FALSE)&gt;G$1,"",IF(VLOOKUP($B486,'Contas a Receber'!$C486:$G486,5,FALSE)=G$1,'Contas a Receber'!$E486/'Contas a Receber'!$F486,IF(COUNT($C486:F486)&lt;'Contas a Receber'!$F486,'Contas a Receber'!$E486/'Contas a Receber'!$F486,"")))</f>
        <v>#N/A</v>
      </c>
      <c r="H486" s="17" t="e">
        <f>IF(VLOOKUP($B486,'Contas a Receber'!$C486:$G486,5,FALSE)&gt;H$1,"",IF(VLOOKUP($B486,'Contas a Receber'!$C486:$G486,5,FALSE)=H$1,'Contas a Receber'!$E486/'Contas a Receber'!$F486,IF(COUNT($C486:G486)&lt;'Contas a Receber'!$F486,'Contas a Receber'!$E486/'Contas a Receber'!$F486,"")))</f>
        <v>#N/A</v>
      </c>
      <c r="I486" s="17" t="e">
        <f>IF(VLOOKUP($B486,'Contas a Receber'!$C486:$G486,5,FALSE)&gt;I$1,"",IF(VLOOKUP($B486,'Contas a Receber'!$C486:$G486,5,FALSE)=I$1,'Contas a Receber'!$E486/'Contas a Receber'!$F486,IF(COUNT($C486:H486)&lt;'Contas a Receber'!$F486,'Contas a Receber'!$E486/'Contas a Receber'!$F486,"")))</f>
        <v>#N/A</v>
      </c>
      <c r="J486" s="17" t="e">
        <f>IF(VLOOKUP($B486,'Contas a Receber'!$C486:$G486,5,FALSE)&gt;J$1,"",IF(VLOOKUP($B486,'Contas a Receber'!$C486:$G486,5,FALSE)=J$1,'Contas a Receber'!$E486/'Contas a Receber'!$F486,IF(COUNT($C486:I486)&lt;'Contas a Receber'!$F486,'Contas a Receber'!$E486/'Contas a Receber'!$F486,"")))</f>
        <v>#N/A</v>
      </c>
      <c r="K486" s="17" t="e">
        <f>IF(VLOOKUP($B486,'Contas a Receber'!$C486:$G486,5,FALSE)&gt;K$1,"",IF(VLOOKUP($B486,'Contas a Receber'!$C486:$G486,5,FALSE)=K$1,'Contas a Receber'!$E486/'Contas a Receber'!$F486,IF(COUNT($C486:J486)&lt;'Contas a Receber'!$F486,'Contas a Receber'!$E486/'Contas a Receber'!$F486,"")))</f>
        <v>#N/A</v>
      </c>
      <c r="L486" s="17" t="e">
        <f>IF(VLOOKUP($B486,'Contas a Receber'!$C486:$G486,5,FALSE)&gt;L$1,"",IF(VLOOKUP($B486,'Contas a Receber'!$C486:$G486,5,FALSE)=L$1,'Contas a Receber'!$E486/'Contas a Receber'!$F486,IF(COUNT($C486:K486)&lt;'Contas a Receber'!$F486,'Contas a Receber'!$E486/'Contas a Receber'!$F486,"")))</f>
        <v>#N/A</v>
      </c>
      <c r="M486" s="17" t="e">
        <f>IF(VLOOKUP($B486,'Contas a Receber'!$C486:$G486,5,FALSE)&gt;M$1,"",IF(VLOOKUP($B486,'Contas a Receber'!$C486:$G486,5,FALSE)=M$1,'Contas a Receber'!$E486/'Contas a Receber'!$F486,IF(COUNT($C486:L486)&lt;'Contas a Receber'!$F486,'Contas a Receber'!$E486/'Contas a Receber'!$F486,"")))</f>
        <v>#N/A</v>
      </c>
      <c r="N486" s="17" t="e">
        <f>IF(VLOOKUP($B486,'Contas a Receber'!$C486:$G486,5,FALSE)&gt;N$1,"",IF(VLOOKUP($B486,'Contas a Receber'!$C486:$G486,5,FALSE)=N$1,'Contas a Receber'!$E486/'Contas a Receber'!$F486,IF(COUNT($C486:M486)&lt;'Contas a Receber'!$F486,'Contas a Receber'!$E486/'Contas a Receber'!$F486,"")))</f>
        <v>#N/A</v>
      </c>
    </row>
    <row r="487" spans="2:14">
      <c r="B487" s="17">
        <f>'Contas a Receber'!C487</f>
        <v>0</v>
      </c>
      <c r="C487" s="17" t="e">
        <f>IF(VLOOKUP($B487,'Contas a Receber'!$C487:$F487,2,FALSE)=C$2,'Contas a Receber'!$E487/'Contas a Receber'!$F487,"")</f>
        <v>#N/A</v>
      </c>
      <c r="D487" s="17" t="e">
        <f>IF(VLOOKUP($B487,'Contas a Receber'!$C487:$G487,5,FALSE)&gt;D$1,"",IF(VLOOKUP($B487,'Contas a Receber'!$C487:$G487,5,FALSE)=D$1,'Contas a Receber'!$E487/'Contas a Receber'!$F487,IF(COUNT($C487:C487)&lt;'Contas a Receber'!$F487,'Contas a Receber'!$E487/'Contas a Receber'!$F487,"")))</f>
        <v>#N/A</v>
      </c>
      <c r="E487" s="17" t="e">
        <f>IF(VLOOKUP($B487,'Contas a Receber'!$C487:$G487,5,FALSE)&gt;E$1,"",IF(VLOOKUP($B487,'Contas a Receber'!$C487:$G487,5,FALSE)=E$1,'Contas a Receber'!$E487/'Contas a Receber'!$F487,IF(COUNT($C487:D487)&lt;'Contas a Receber'!$F487,'Contas a Receber'!$E487/'Contas a Receber'!$F487,"")))</f>
        <v>#N/A</v>
      </c>
      <c r="F487" s="17" t="e">
        <f>IF(VLOOKUP($B487,'Contas a Receber'!$C487:$G487,5,FALSE)&gt;F$1,"",IF(VLOOKUP($B487,'Contas a Receber'!$C487:$G487,5,FALSE)=F$1,'Contas a Receber'!$E487/'Contas a Receber'!$F487,IF(COUNT($C487:E487)&lt;'Contas a Receber'!$F487,'Contas a Receber'!$E487/'Contas a Receber'!$F487,"")))</f>
        <v>#N/A</v>
      </c>
      <c r="G487" s="17" t="e">
        <f>IF(VLOOKUP($B487,'Contas a Receber'!$C487:$G487,5,FALSE)&gt;G$1,"",IF(VLOOKUP($B487,'Contas a Receber'!$C487:$G487,5,FALSE)=G$1,'Contas a Receber'!$E487/'Contas a Receber'!$F487,IF(COUNT($C487:F487)&lt;'Contas a Receber'!$F487,'Contas a Receber'!$E487/'Contas a Receber'!$F487,"")))</f>
        <v>#N/A</v>
      </c>
      <c r="H487" s="17" t="e">
        <f>IF(VLOOKUP($B487,'Contas a Receber'!$C487:$G487,5,FALSE)&gt;H$1,"",IF(VLOOKUP($B487,'Contas a Receber'!$C487:$G487,5,FALSE)=H$1,'Contas a Receber'!$E487/'Contas a Receber'!$F487,IF(COUNT($C487:G487)&lt;'Contas a Receber'!$F487,'Contas a Receber'!$E487/'Contas a Receber'!$F487,"")))</f>
        <v>#N/A</v>
      </c>
      <c r="I487" s="17" t="e">
        <f>IF(VLOOKUP($B487,'Contas a Receber'!$C487:$G487,5,FALSE)&gt;I$1,"",IF(VLOOKUP($B487,'Contas a Receber'!$C487:$G487,5,FALSE)=I$1,'Contas a Receber'!$E487/'Contas a Receber'!$F487,IF(COUNT($C487:H487)&lt;'Contas a Receber'!$F487,'Contas a Receber'!$E487/'Contas a Receber'!$F487,"")))</f>
        <v>#N/A</v>
      </c>
      <c r="J487" s="17" t="e">
        <f>IF(VLOOKUP($B487,'Contas a Receber'!$C487:$G487,5,FALSE)&gt;J$1,"",IF(VLOOKUP($B487,'Contas a Receber'!$C487:$G487,5,FALSE)=J$1,'Contas a Receber'!$E487/'Contas a Receber'!$F487,IF(COUNT($C487:I487)&lt;'Contas a Receber'!$F487,'Contas a Receber'!$E487/'Contas a Receber'!$F487,"")))</f>
        <v>#N/A</v>
      </c>
      <c r="K487" s="17" t="e">
        <f>IF(VLOOKUP($B487,'Contas a Receber'!$C487:$G487,5,FALSE)&gt;K$1,"",IF(VLOOKUP($B487,'Contas a Receber'!$C487:$G487,5,FALSE)=K$1,'Contas a Receber'!$E487/'Contas a Receber'!$F487,IF(COUNT($C487:J487)&lt;'Contas a Receber'!$F487,'Contas a Receber'!$E487/'Contas a Receber'!$F487,"")))</f>
        <v>#N/A</v>
      </c>
      <c r="L487" s="17" t="e">
        <f>IF(VLOOKUP($B487,'Contas a Receber'!$C487:$G487,5,FALSE)&gt;L$1,"",IF(VLOOKUP($B487,'Contas a Receber'!$C487:$G487,5,FALSE)=L$1,'Contas a Receber'!$E487/'Contas a Receber'!$F487,IF(COUNT($C487:K487)&lt;'Contas a Receber'!$F487,'Contas a Receber'!$E487/'Contas a Receber'!$F487,"")))</f>
        <v>#N/A</v>
      </c>
      <c r="M487" s="17" t="e">
        <f>IF(VLOOKUP($B487,'Contas a Receber'!$C487:$G487,5,FALSE)&gt;M$1,"",IF(VLOOKUP($B487,'Contas a Receber'!$C487:$G487,5,FALSE)=M$1,'Contas a Receber'!$E487/'Contas a Receber'!$F487,IF(COUNT($C487:L487)&lt;'Contas a Receber'!$F487,'Contas a Receber'!$E487/'Contas a Receber'!$F487,"")))</f>
        <v>#N/A</v>
      </c>
      <c r="N487" s="17" t="e">
        <f>IF(VLOOKUP($B487,'Contas a Receber'!$C487:$G487,5,FALSE)&gt;N$1,"",IF(VLOOKUP($B487,'Contas a Receber'!$C487:$G487,5,FALSE)=N$1,'Contas a Receber'!$E487/'Contas a Receber'!$F487,IF(COUNT($C487:M487)&lt;'Contas a Receber'!$F487,'Contas a Receber'!$E487/'Contas a Receber'!$F487,"")))</f>
        <v>#N/A</v>
      </c>
    </row>
    <row r="488" spans="2:14">
      <c r="B488" s="17">
        <f>'Contas a Receber'!C488</f>
        <v>0</v>
      </c>
      <c r="C488" s="17" t="e">
        <f>IF(VLOOKUP($B488,'Contas a Receber'!$C488:$F488,2,FALSE)=C$2,'Contas a Receber'!$E488/'Contas a Receber'!$F488,"")</f>
        <v>#N/A</v>
      </c>
      <c r="D488" s="17" t="e">
        <f>IF(VLOOKUP($B488,'Contas a Receber'!$C488:$G488,5,FALSE)&gt;D$1,"",IF(VLOOKUP($B488,'Contas a Receber'!$C488:$G488,5,FALSE)=D$1,'Contas a Receber'!$E488/'Contas a Receber'!$F488,IF(COUNT($C488:C488)&lt;'Contas a Receber'!$F488,'Contas a Receber'!$E488/'Contas a Receber'!$F488,"")))</f>
        <v>#N/A</v>
      </c>
      <c r="E488" s="17" t="e">
        <f>IF(VLOOKUP($B488,'Contas a Receber'!$C488:$G488,5,FALSE)&gt;E$1,"",IF(VLOOKUP($B488,'Contas a Receber'!$C488:$G488,5,FALSE)=E$1,'Contas a Receber'!$E488/'Contas a Receber'!$F488,IF(COUNT($C488:D488)&lt;'Contas a Receber'!$F488,'Contas a Receber'!$E488/'Contas a Receber'!$F488,"")))</f>
        <v>#N/A</v>
      </c>
      <c r="F488" s="17" t="e">
        <f>IF(VLOOKUP($B488,'Contas a Receber'!$C488:$G488,5,FALSE)&gt;F$1,"",IF(VLOOKUP($B488,'Contas a Receber'!$C488:$G488,5,FALSE)=F$1,'Contas a Receber'!$E488/'Contas a Receber'!$F488,IF(COUNT($C488:E488)&lt;'Contas a Receber'!$F488,'Contas a Receber'!$E488/'Contas a Receber'!$F488,"")))</f>
        <v>#N/A</v>
      </c>
      <c r="G488" s="17" t="e">
        <f>IF(VLOOKUP($B488,'Contas a Receber'!$C488:$G488,5,FALSE)&gt;G$1,"",IF(VLOOKUP($B488,'Contas a Receber'!$C488:$G488,5,FALSE)=G$1,'Contas a Receber'!$E488/'Contas a Receber'!$F488,IF(COUNT($C488:F488)&lt;'Contas a Receber'!$F488,'Contas a Receber'!$E488/'Contas a Receber'!$F488,"")))</f>
        <v>#N/A</v>
      </c>
      <c r="H488" s="17" t="e">
        <f>IF(VLOOKUP($B488,'Contas a Receber'!$C488:$G488,5,FALSE)&gt;H$1,"",IF(VLOOKUP($B488,'Contas a Receber'!$C488:$G488,5,FALSE)=H$1,'Contas a Receber'!$E488/'Contas a Receber'!$F488,IF(COUNT($C488:G488)&lt;'Contas a Receber'!$F488,'Contas a Receber'!$E488/'Contas a Receber'!$F488,"")))</f>
        <v>#N/A</v>
      </c>
      <c r="I488" s="17" t="e">
        <f>IF(VLOOKUP($B488,'Contas a Receber'!$C488:$G488,5,FALSE)&gt;I$1,"",IF(VLOOKUP($B488,'Contas a Receber'!$C488:$G488,5,FALSE)=I$1,'Contas a Receber'!$E488/'Contas a Receber'!$F488,IF(COUNT($C488:H488)&lt;'Contas a Receber'!$F488,'Contas a Receber'!$E488/'Contas a Receber'!$F488,"")))</f>
        <v>#N/A</v>
      </c>
      <c r="J488" s="17" t="e">
        <f>IF(VLOOKUP($B488,'Contas a Receber'!$C488:$G488,5,FALSE)&gt;J$1,"",IF(VLOOKUP($B488,'Contas a Receber'!$C488:$G488,5,FALSE)=J$1,'Contas a Receber'!$E488/'Contas a Receber'!$F488,IF(COUNT($C488:I488)&lt;'Contas a Receber'!$F488,'Contas a Receber'!$E488/'Contas a Receber'!$F488,"")))</f>
        <v>#N/A</v>
      </c>
      <c r="K488" s="17" t="e">
        <f>IF(VLOOKUP($B488,'Contas a Receber'!$C488:$G488,5,FALSE)&gt;K$1,"",IF(VLOOKUP($B488,'Contas a Receber'!$C488:$G488,5,FALSE)=K$1,'Contas a Receber'!$E488/'Contas a Receber'!$F488,IF(COUNT($C488:J488)&lt;'Contas a Receber'!$F488,'Contas a Receber'!$E488/'Contas a Receber'!$F488,"")))</f>
        <v>#N/A</v>
      </c>
      <c r="L488" s="17" t="e">
        <f>IF(VLOOKUP($B488,'Contas a Receber'!$C488:$G488,5,FALSE)&gt;L$1,"",IF(VLOOKUP($B488,'Contas a Receber'!$C488:$G488,5,FALSE)=L$1,'Contas a Receber'!$E488/'Contas a Receber'!$F488,IF(COUNT($C488:K488)&lt;'Contas a Receber'!$F488,'Contas a Receber'!$E488/'Contas a Receber'!$F488,"")))</f>
        <v>#N/A</v>
      </c>
      <c r="M488" s="17" t="e">
        <f>IF(VLOOKUP($B488,'Contas a Receber'!$C488:$G488,5,FALSE)&gt;M$1,"",IF(VLOOKUP($B488,'Contas a Receber'!$C488:$G488,5,FALSE)=M$1,'Contas a Receber'!$E488/'Contas a Receber'!$F488,IF(COUNT($C488:L488)&lt;'Contas a Receber'!$F488,'Contas a Receber'!$E488/'Contas a Receber'!$F488,"")))</f>
        <v>#N/A</v>
      </c>
      <c r="N488" s="17" t="e">
        <f>IF(VLOOKUP($B488,'Contas a Receber'!$C488:$G488,5,FALSE)&gt;N$1,"",IF(VLOOKUP($B488,'Contas a Receber'!$C488:$G488,5,FALSE)=N$1,'Contas a Receber'!$E488/'Contas a Receber'!$F488,IF(COUNT($C488:M488)&lt;'Contas a Receber'!$F488,'Contas a Receber'!$E488/'Contas a Receber'!$F488,"")))</f>
        <v>#N/A</v>
      </c>
    </row>
    <row r="489" spans="2:14">
      <c r="B489" s="17">
        <f>'Contas a Receber'!C489</f>
        <v>0</v>
      </c>
      <c r="C489" s="17" t="e">
        <f>IF(VLOOKUP($B489,'Contas a Receber'!$C489:$F489,2,FALSE)=C$2,'Contas a Receber'!$E489/'Contas a Receber'!$F489,"")</f>
        <v>#N/A</v>
      </c>
      <c r="D489" s="17" t="e">
        <f>IF(VLOOKUP($B489,'Contas a Receber'!$C489:$G489,5,FALSE)&gt;D$1,"",IF(VLOOKUP($B489,'Contas a Receber'!$C489:$G489,5,FALSE)=D$1,'Contas a Receber'!$E489/'Contas a Receber'!$F489,IF(COUNT($C489:C489)&lt;'Contas a Receber'!$F489,'Contas a Receber'!$E489/'Contas a Receber'!$F489,"")))</f>
        <v>#N/A</v>
      </c>
      <c r="E489" s="17" t="e">
        <f>IF(VLOOKUP($B489,'Contas a Receber'!$C489:$G489,5,FALSE)&gt;E$1,"",IF(VLOOKUP($B489,'Contas a Receber'!$C489:$G489,5,FALSE)=E$1,'Contas a Receber'!$E489/'Contas a Receber'!$F489,IF(COUNT($C489:D489)&lt;'Contas a Receber'!$F489,'Contas a Receber'!$E489/'Contas a Receber'!$F489,"")))</f>
        <v>#N/A</v>
      </c>
      <c r="F489" s="17" t="e">
        <f>IF(VLOOKUP($B489,'Contas a Receber'!$C489:$G489,5,FALSE)&gt;F$1,"",IF(VLOOKUP($B489,'Contas a Receber'!$C489:$G489,5,FALSE)=F$1,'Contas a Receber'!$E489/'Contas a Receber'!$F489,IF(COUNT($C489:E489)&lt;'Contas a Receber'!$F489,'Contas a Receber'!$E489/'Contas a Receber'!$F489,"")))</f>
        <v>#N/A</v>
      </c>
      <c r="G489" s="17" t="e">
        <f>IF(VLOOKUP($B489,'Contas a Receber'!$C489:$G489,5,FALSE)&gt;G$1,"",IF(VLOOKUP($B489,'Contas a Receber'!$C489:$G489,5,FALSE)=G$1,'Contas a Receber'!$E489/'Contas a Receber'!$F489,IF(COUNT($C489:F489)&lt;'Contas a Receber'!$F489,'Contas a Receber'!$E489/'Contas a Receber'!$F489,"")))</f>
        <v>#N/A</v>
      </c>
      <c r="H489" s="17" t="e">
        <f>IF(VLOOKUP($B489,'Contas a Receber'!$C489:$G489,5,FALSE)&gt;H$1,"",IF(VLOOKUP($B489,'Contas a Receber'!$C489:$G489,5,FALSE)=H$1,'Contas a Receber'!$E489/'Contas a Receber'!$F489,IF(COUNT($C489:G489)&lt;'Contas a Receber'!$F489,'Contas a Receber'!$E489/'Contas a Receber'!$F489,"")))</f>
        <v>#N/A</v>
      </c>
      <c r="I489" s="17" t="e">
        <f>IF(VLOOKUP($B489,'Contas a Receber'!$C489:$G489,5,FALSE)&gt;I$1,"",IF(VLOOKUP($B489,'Contas a Receber'!$C489:$G489,5,FALSE)=I$1,'Contas a Receber'!$E489/'Contas a Receber'!$F489,IF(COUNT($C489:H489)&lt;'Contas a Receber'!$F489,'Contas a Receber'!$E489/'Contas a Receber'!$F489,"")))</f>
        <v>#N/A</v>
      </c>
      <c r="J489" s="17" t="e">
        <f>IF(VLOOKUP($B489,'Contas a Receber'!$C489:$G489,5,FALSE)&gt;J$1,"",IF(VLOOKUP($B489,'Contas a Receber'!$C489:$G489,5,FALSE)=J$1,'Contas a Receber'!$E489/'Contas a Receber'!$F489,IF(COUNT($C489:I489)&lt;'Contas a Receber'!$F489,'Contas a Receber'!$E489/'Contas a Receber'!$F489,"")))</f>
        <v>#N/A</v>
      </c>
      <c r="K489" s="17" t="e">
        <f>IF(VLOOKUP($B489,'Contas a Receber'!$C489:$G489,5,FALSE)&gt;K$1,"",IF(VLOOKUP($B489,'Contas a Receber'!$C489:$G489,5,FALSE)=K$1,'Contas a Receber'!$E489/'Contas a Receber'!$F489,IF(COUNT($C489:J489)&lt;'Contas a Receber'!$F489,'Contas a Receber'!$E489/'Contas a Receber'!$F489,"")))</f>
        <v>#N/A</v>
      </c>
      <c r="L489" s="17" t="e">
        <f>IF(VLOOKUP($B489,'Contas a Receber'!$C489:$G489,5,FALSE)&gt;L$1,"",IF(VLOOKUP($B489,'Contas a Receber'!$C489:$G489,5,FALSE)=L$1,'Contas a Receber'!$E489/'Contas a Receber'!$F489,IF(COUNT($C489:K489)&lt;'Contas a Receber'!$F489,'Contas a Receber'!$E489/'Contas a Receber'!$F489,"")))</f>
        <v>#N/A</v>
      </c>
      <c r="M489" s="17" t="e">
        <f>IF(VLOOKUP($B489,'Contas a Receber'!$C489:$G489,5,FALSE)&gt;M$1,"",IF(VLOOKUP($B489,'Contas a Receber'!$C489:$G489,5,FALSE)=M$1,'Contas a Receber'!$E489/'Contas a Receber'!$F489,IF(COUNT($C489:L489)&lt;'Contas a Receber'!$F489,'Contas a Receber'!$E489/'Contas a Receber'!$F489,"")))</f>
        <v>#N/A</v>
      </c>
      <c r="N489" s="17" t="e">
        <f>IF(VLOOKUP($B489,'Contas a Receber'!$C489:$G489,5,FALSE)&gt;N$1,"",IF(VLOOKUP($B489,'Contas a Receber'!$C489:$G489,5,FALSE)=N$1,'Contas a Receber'!$E489/'Contas a Receber'!$F489,IF(COUNT($C489:M489)&lt;'Contas a Receber'!$F489,'Contas a Receber'!$E489/'Contas a Receber'!$F489,"")))</f>
        <v>#N/A</v>
      </c>
    </row>
    <row r="490" spans="2:14">
      <c r="B490" s="17">
        <f>'Contas a Receber'!C490</f>
        <v>0</v>
      </c>
      <c r="C490" s="17" t="e">
        <f>IF(VLOOKUP($B490,'Contas a Receber'!$C490:$F490,2,FALSE)=C$2,'Contas a Receber'!$E490/'Contas a Receber'!$F490,"")</f>
        <v>#N/A</v>
      </c>
      <c r="D490" s="17" t="e">
        <f>IF(VLOOKUP($B490,'Contas a Receber'!$C490:$G490,5,FALSE)&gt;D$1,"",IF(VLOOKUP($B490,'Contas a Receber'!$C490:$G490,5,FALSE)=D$1,'Contas a Receber'!$E490/'Contas a Receber'!$F490,IF(COUNT($C490:C490)&lt;'Contas a Receber'!$F490,'Contas a Receber'!$E490/'Contas a Receber'!$F490,"")))</f>
        <v>#N/A</v>
      </c>
      <c r="E490" s="17" t="e">
        <f>IF(VLOOKUP($B490,'Contas a Receber'!$C490:$G490,5,FALSE)&gt;E$1,"",IF(VLOOKUP($B490,'Contas a Receber'!$C490:$G490,5,FALSE)=E$1,'Contas a Receber'!$E490/'Contas a Receber'!$F490,IF(COUNT($C490:D490)&lt;'Contas a Receber'!$F490,'Contas a Receber'!$E490/'Contas a Receber'!$F490,"")))</f>
        <v>#N/A</v>
      </c>
      <c r="F490" s="17" t="e">
        <f>IF(VLOOKUP($B490,'Contas a Receber'!$C490:$G490,5,FALSE)&gt;F$1,"",IF(VLOOKUP($B490,'Contas a Receber'!$C490:$G490,5,FALSE)=F$1,'Contas a Receber'!$E490/'Contas a Receber'!$F490,IF(COUNT($C490:E490)&lt;'Contas a Receber'!$F490,'Contas a Receber'!$E490/'Contas a Receber'!$F490,"")))</f>
        <v>#N/A</v>
      </c>
      <c r="G490" s="17" t="e">
        <f>IF(VLOOKUP($B490,'Contas a Receber'!$C490:$G490,5,FALSE)&gt;G$1,"",IF(VLOOKUP($B490,'Contas a Receber'!$C490:$G490,5,FALSE)=G$1,'Contas a Receber'!$E490/'Contas a Receber'!$F490,IF(COUNT($C490:F490)&lt;'Contas a Receber'!$F490,'Contas a Receber'!$E490/'Contas a Receber'!$F490,"")))</f>
        <v>#N/A</v>
      </c>
      <c r="H490" s="17" t="e">
        <f>IF(VLOOKUP($B490,'Contas a Receber'!$C490:$G490,5,FALSE)&gt;H$1,"",IF(VLOOKUP($B490,'Contas a Receber'!$C490:$G490,5,FALSE)=H$1,'Contas a Receber'!$E490/'Contas a Receber'!$F490,IF(COUNT($C490:G490)&lt;'Contas a Receber'!$F490,'Contas a Receber'!$E490/'Contas a Receber'!$F490,"")))</f>
        <v>#N/A</v>
      </c>
      <c r="I490" s="17" t="e">
        <f>IF(VLOOKUP($B490,'Contas a Receber'!$C490:$G490,5,FALSE)&gt;I$1,"",IF(VLOOKUP($B490,'Contas a Receber'!$C490:$G490,5,FALSE)=I$1,'Contas a Receber'!$E490/'Contas a Receber'!$F490,IF(COUNT($C490:H490)&lt;'Contas a Receber'!$F490,'Contas a Receber'!$E490/'Contas a Receber'!$F490,"")))</f>
        <v>#N/A</v>
      </c>
      <c r="J490" s="17" t="e">
        <f>IF(VLOOKUP($B490,'Contas a Receber'!$C490:$G490,5,FALSE)&gt;J$1,"",IF(VLOOKUP($B490,'Contas a Receber'!$C490:$G490,5,FALSE)=J$1,'Contas a Receber'!$E490/'Contas a Receber'!$F490,IF(COUNT($C490:I490)&lt;'Contas a Receber'!$F490,'Contas a Receber'!$E490/'Contas a Receber'!$F490,"")))</f>
        <v>#N/A</v>
      </c>
      <c r="K490" s="17" t="e">
        <f>IF(VLOOKUP($B490,'Contas a Receber'!$C490:$G490,5,FALSE)&gt;K$1,"",IF(VLOOKUP($B490,'Contas a Receber'!$C490:$G490,5,FALSE)=K$1,'Contas a Receber'!$E490/'Contas a Receber'!$F490,IF(COUNT($C490:J490)&lt;'Contas a Receber'!$F490,'Contas a Receber'!$E490/'Contas a Receber'!$F490,"")))</f>
        <v>#N/A</v>
      </c>
      <c r="L490" s="17" t="e">
        <f>IF(VLOOKUP($B490,'Contas a Receber'!$C490:$G490,5,FALSE)&gt;L$1,"",IF(VLOOKUP($B490,'Contas a Receber'!$C490:$G490,5,FALSE)=L$1,'Contas a Receber'!$E490/'Contas a Receber'!$F490,IF(COUNT($C490:K490)&lt;'Contas a Receber'!$F490,'Contas a Receber'!$E490/'Contas a Receber'!$F490,"")))</f>
        <v>#N/A</v>
      </c>
      <c r="M490" s="17" t="e">
        <f>IF(VLOOKUP($B490,'Contas a Receber'!$C490:$G490,5,FALSE)&gt;M$1,"",IF(VLOOKUP($B490,'Contas a Receber'!$C490:$G490,5,FALSE)=M$1,'Contas a Receber'!$E490/'Contas a Receber'!$F490,IF(COUNT($C490:L490)&lt;'Contas a Receber'!$F490,'Contas a Receber'!$E490/'Contas a Receber'!$F490,"")))</f>
        <v>#N/A</v>
      </c>
      <c r="N490" s="17" t="e">
        <f>IF(VLOOKUP($B490,'Contas a Receber'!$C490:$G490,5,FALSE)&gt;N$1,"",IF(VLOOKUP($B490,'Contas a Receber'!$C490:$G490,5,FALSE)=N$1,'Contas a Receber'!$E490/'Contas a Receber'!$F490,IF(COUNT($C490:M490)&lt;'Contas a Receber'!$F490,'Contas a Receber'!$E490/'Contas a Receber'!$F490,"")))</f>
        <v>#N/A</v>
      </c>
    </row>
    <row r="491" spans="2:14">
      <c r="B491" s="17">
        <f>'Contas a Receber'!C491</f>
        <v>0</v>
      </c>
      <c r="C491" s="17" t="e">
        <f>IF(VLOOKUP($B491,'Contas a Receber'!$C491:$F491,2,FALSE)=C$2,'Contas a Receber'!$E491/'Contas a Receber'!$F491,"")</f>
        <v>#N/A</v>
      </c>
      <c r="D491" s="17" t="e">
        <f>IF(VLOOKUP($B491,'Contas a Receber'!$C491:$G491,5,FALSE)&gt;D$1,"",IF(VLOOKUP($B491,'Contas a Receber'!$C491:$G491,5,FALSE)=D$1,'Contas a Receber'!$E491/'Contas a Receber'!$F491,IF(COUNT($C491:C491)&lt;'Contas a Receber'!$F491,'Contas a Receber'!$E491/'Contas a Receber'!$F491,"")))</f>
        <v>#N/A</v>
      </c>
      <c r="E491" s="17" t="e">
        <f>IF(VLOOKUP($B491,'Contas a Receber'!$C491:$G491,5,FALSE)&gt;E$1,"",IF(VLOOKUP($B491,'Contas a Receber'!$C491:$G491,5,FALSE)=E$1,'Contas a Receber'!$E491/'Contas a Receber'!$F491,IF(COUNT($C491:D491)&lt;'Contas a Receber'!$F491,'Contas a Receber'!$E491/'Contas a Receber'!$F491,"")))</f>
        <v>#N/A</v>
      </c>
      <c r="F491" s="17" t="e">
        <f>IF(VLOOKUP($B491,'Contas a Receber'!$C491:$G491,5,FALSE)&gt;F$1,"",IF(VLOOKUP($B491,'Contas a Receber'!$C491:$G491,5,FALSE)=F$1,'Contas a Receber'!$E491/'Contas a Receber'!$F491,IF(COUNT($C491:E491)&lt;'Contas a Receber'!$F491,'Contas a Receber'!$E491/'Contas a Receber'!$F491,"")))</f>
        <v>#N/A</v>
      </c>
      <c r="G491" s="17" t="e">
        <f>IF(VLOOKUP($B491,'Contas a Receber'!$C491:$G491,5,FALSE)&gt;G$1,"",IF(VLOOKUP($B491,'Contas a Receber'!$C491:$G491,5,FALSE)=G$1,'Contas a Receber'!$E491/'Contas a Receber'!$F491,IF(COUNT($C491:F491)&lt;'Contas a Receber'!$F491,'Contas a Receber'!$E491/'Contas a Receber'!$F491,"")))</f>
        <v>#N/A</v>
      </c>
      <c r="H491" s="17" t="e">
        <f>IF(VLOOKUP($B491,'Contas a Receber'!$C491:$G491,5,FALSE)&gt;H$1,"",IF(VLOOKUP($B491,'Contas a Receber'!$C491:$G491,5,FALSE)=H$1,'Contas a Receber'!$E491/'Contas a Receber'!$F491,IF(COUNT($C491:G491)&lt;'Contas a Receber'!$F491,'Contas a Receber'!$E491/'Contas a Receber'!$F491,"")))</f>
        <v>#N/A</v>
      </c>
      <c r="I491" s="17" t="e">
        <f>IF(VLOOKUP($B491,'Contas a Receber'!$C491:$G491,5,FALSE)&gt;I$1,"",IF(VLOOKUP($B491,'Contas a Receber'!$C491:$G491,5,FALSE)=I$1,'Contas a Receber'!$E491/'Contas a Receber'!$F491,IF(COUNT($C491:H491)&lt;'Contas a Receber'!$F491,'Contas a Receber'!$E491/'Contas a Receber'!$F491,"")))</f>
        <v>#N/A</v>
      </c>
      <c r="J491" s="17" t="e">
        <f>IF(VLOOKUP($B491,'Contas a Receber'!$C491:$G491,5,FALSE)&gt;J$1,"",IF(VLOOKUP($B491,'Contas a Receber'!$C491:$G491,5,FALSE)=J$1,'Contas a Receber'!$E491/'Contas a Receber'!$F491,IF(COUNT($C491:I491)&lt;'Contas a Receber'!$F491,'Contas a Receber'!$E491/'Contas a Receber'!$F491,"")))</f>
        <v>#N/A</v>
      </c>
      <c r="K491" s="17" t="e">
        <f>IF(VLOOKUP($B491,'Contas a Receber'!$C491:$G491,5,FALSE)&gt;K$1,"",IF(VLOOKUP($B491,'Contas a Receber'!$C491:$G491,5,FALSE)=K$1,'Contas a Receber'!$E491/'Contas a Receber'!$F491,IF(COUNT($C491:J491)&lt;'Contas a Receber'!$F491,'Contas a Receber'!$E491/'Contas a Receber'!$F491,"")))</f>
        <v>#N/A</v>
      </c>
      <c r="L491" s="17" t="e">
        <f>IF(VLOOKUP($B491,'Contas a Receber'!$C491:$G491,5,FALSE)&gt;L$1,"",IF(VLOOKUP($B491,'Contas a Receber'!$C491:$G491,5,FALSE)=L$1,'Contas a Receber'!$E491/'Contas a Receber'!$F491,IF(COUNT($C491:K491)&lt;'Contas a Receber'!$F491,'Contas a Receber'!$E491/'Contas a Receber'!$F491,"")))</f>
        <v>#N/A</v>
      </c>
      <c r="M491" s="17" t="e">
        <f>IF(VLOOKUP($B491,'Contas a Receber'!$C491:$G491,5,FALSE)&gt;M$1,"",IF(VLOOKUP($B491,'Contas a Receber'!$C491:$G491,5,FALSE)=M$1,'Contas a Receber'!$E491/'Contas a Receber'!$F491,IF(COUNT($C491:L491)&lt;'Contas a Receber'!$F491,'Contas a Receber'!$E491/'Contas a Receber'!$F491,"")))</f>
        <v>#N/A</v>
      </c>
      <c r="N491" s="17" t="e">
        <f>IF(VLOOKUP($B491,'Contas a Receber'!$C491:$G491,5,FALSE)&gt;N$1,"",IF(VLOOKUP($B491,'Contas a Receber'!$C491:$G491,5,FALSE)=N$1,'Contas a Receber'!$E491/'Contas a Receber'!$F491,IF(COUNT($C491:M491)&lt;'Contas a Receber'!$F491,'Contas a Receber'!$E491/'Contas a Receber'!$F491,"")))</f>
        <v>#N/A</v>
      </c>
    </row>
    <row r="492" spans="2:14">
      <c r="B492" s="17">
        <f>'Contas a Receber'!C492</f>
        <v>0</v>
      </c>
      <c r="C492" s="17" t="e">
        <f>IF(VLOOKUP($B492,'Contas a Receber'!$C492:$F492,2,FALSE)=C$2,'Contas a Receber'!$E492/'Contas a Receber'!$F492,"")</f>
        <v>#N/A</v>
      </c>
      <c r="D492" s="17" t="e">
        <f>IF(VLOOKUP($B492,'Contas a Receber'!$C492:$G492,5,FALSE)&gt;D$1,"",IF(VLOOKUP($B492,'Contas a Receber'!$C492:$G492,5,FALSE)=D$1,'Contas a Receber'!$E492/'Contas a Receber'!$F492,IF(COUNT($C492:C492)&lt;'Contas a Receber'!$F492,'Contas a Receber'!$E492/'Contas a Receber'!$F492,"")))</f>
        <v>#N/A</v>
      </c>
      <c r="E492" s="17" t="e">
        <f>IF(VLOOKUP($B492,'Contas a Receber'!$C492:$G492,5,FALSE)&gt;E$1,"",IF(VLOOKUP($B492,'Contas a Receber'!$C492:$G492,5,FALSE)=E$1,'Contas a Receber'!$E492/'Contas a Receber'!$F492,IF(COUNT($C492:D492)&lt;'Contas a Receber'!$F492,'Contas a Receber'!$E492/'Contas a Receber'!$F492,"")))</f>
        <v>#N/A</v>
      </c>
      <c r="F492" s="17" t="e">
        <f>IF(VLOOKUP($B492,'Contas a Receber'!$C492:$G492,5,FALSE)&gt;F$1,"",IF(VLOOKUP($B492,'Contas a Receber'!$C492:$G492,5,FALSE)=F$1,'Contas a Receber'!$E492/'Contas a Receber'!$F492,IF(COUNT($C492:E492)&lt;'Contas a Receber'!$F492,'Contas a Receber'!$E492/'Contas a Receber'!$F492,"")))</f>
        <v>#N/A</v>
      </c>
      <c r="G492" s="17" t="e">
        <f>IF(VLOOKUP($B492,'Contas a Receber'!$C492:$G492,5,FALSE)&gt;G$1,"",IF(VLOOKUP($B492,'Contas a Receber'!$C492:$G492,5,FALSE)=G$1,'Contas a Receber'!$E492/'Contas a Receber'!$F492,IF(COUNT($C492:F492)&lt;'Contas a Receber'!$F492,'Contas a Receber'!$E492/'Contas a Receber'!$F492,"")))</f>
        <v>#N/A</v>
      </c>
      <c r="H492" s="17" t="e">
        <f>IF(VLOOKUP($B492,'Contas a Receber'!$C492:$G492,5,FALSE)&gt;H$1,"",IF(VLOOKUP($B492,'Contas a Receber'!$C492:$G492,5,FALSE)=H$1,'Contas a Receber'!$E492/'Contas a Receber'!$F492,IF(COUNT($C492:G492)&lt;'Contas a Receber'!$F492,'Contas a Receber'!$E492/'Contas a Receber'!$F492,"")))</f>
        <v>#N/A</v>
      </c>
      <c r="I492" s="17" t="e">
        <f>IF(VLOOKUP($B492,'Contas a Receber'!$C492:$G492,5,FALSE)&gt;I$1,"",IF(VLOOKUP($B492,'Contas a Receber'!$C492:$G492,5,FALSE)=I$1,'Contas a Receber'!$E492/'Contas a Receber'!$F492,IF(COUNT($C492:H492)&lt;'Contas a Receber'!$F492,'Contas a Receber'!$E492/'Contas a Receber'!$F492,"")))</f>
        <v>#N/A</v>
      </c>
      <c r="J492" s="17" t="e">
        <f>IF(VLOOKUP($B492,'Contas a Receber'!$C492:$G492,5,FALSE)&gt;J$1,"",IF(VLOOKUP($B492,'Contas a Receber'!$C492:$G492,5,FALSE)=J$1,'Contas a Receber'!$E492/'Contas a Receber'!$F492,IF(COUNT($C492:I492)&lt;'Contas a Receber'!$F492,'Contas a Receber'!$E492/'Contas a Receber'!$F492,"")))</f>
        <v>#N/A</v>
      </c>
      <c r="K492" s="17" t="e">
        <f>IF(VLOOKUP($B492,'Contas a Receber'!$C492:$G492,5,FALSE)&gt;K$1,"",IF(VLOOKUP($B492,'Contas a Receber'!$C492:$G492,5,FALSE)=K$1,'Contas a Receber'!$E492/'Contas a Receber'!$F492,IF(COUNT($C492:J492)&lt;'Contas a Receber'!$F492,'Contas a Receber'!$E492/'Contas a Receber'!$F492,"")))</f>
        <v>#N/A</v>
      </c>
      <c r="L492" s="17" t="e">
        <f>IF(VLOOKUP($B492,'Contas a Receber'!$C492:$G492,5,FALSE)&gt;L$1,"",IF(VLOOKUP($B492,'Contas a Receber'!$C492:$G492,5,FALSE)=L$1,'Contas a Receber'!$E492/'Contas a Receber'!$F492,IF(COUNT($C492:K492)&lt;'Contas a Receber'!$F492,'Contas a Receber'!$E492/'Contas a Receber'!$F492,"")))</f>
        <v>#N/A</v>
      </c>
      <c r="M492" s="17" t="e">
        <f>IF(VLOOKUP($B492,'Contas a Receber'!$C492:$G492,5,FALSE)&gt;M$1,"",IF(VLOOKUP($B492,'Contas a Receber'!$C492:$G492,5,FALSE)=M$1,'Contas a Receber'!$E492/'Contas a Receber'!$F492,IF(COUNT($C492:L492)&lt;'Contas a Receber'!$F492,'Contas a Receber'!$E492/'Contas a Receber'!$F492,"")))</f>
        <v>#N/A</v>
      </c>
      <c r="N492" s="17" t="e">
        <f>IF(VLOOKUP($B492,'Contas a Receber'!$C492:$G492,5,FALSE)&gt;N$1,"",IF(VLOOKUP($B492,'Contas a Receber'!$C492:$G492,5,FALSE)=N$1,'Contas a Receber'!$E492/'Contas a Receber'!$F492,IF(COUNT($C492:M492)&lt;'Contas a Receber'!$F492,'Contas a Receber'!$E492/'Contas a Receber'!$F492,"")))</f>
        <v>#N/A</v>
      </c>
    </row>
    <row r="493" spans="2:14">
      <c r="B493" s="17">
        <f>'Contas a Receber'!C493</f>
        <v>0</v>
      </c>
      <c r="C493" s="17" t="e">
        <f>IF(VLOOKUP($B493,'Contas a Receber'!$C493:$F493,2,FALSE)=C$2,'Contas a Receber'!$E493/'Contas a Receber'!$F493,"")</f>
        <v>#N/A</v>
      </c>
      <c r="D493" s="17" t="e">
        <f>IF(VLOOKUP($B493,'Contas a Receber'!$C493:$G493,5,FALSE)&gt;D$1,"",IF(VLOOKUP($B493,'Contas a Receber'!$C493:$G493,5,FALSE)=D$1,'Contas a Receber'!$E493/'Contas a Receber'!$F493,IF(COUNT($C493:C493)&lt;'Contas a Receber'!$F493,'Contas a Receber'!$E493/'Contas a Receber'!$F493,"")))</f>
        <v>#N/A</v>
      </c>
      <c r="E493" s="17" t="e">
        <f>IF(VLOOKUP($B493,'Contas a Receber'!$C493:$G493,5,FALSE)&gt;E$1,"",IF(VLOOKUP($B493,'Contas a Receber'!$C493:$G493,5,FALSE)=E$1,'Contas a Receber'!$E493/'Contas a Receber'!$F493,IF(COUNT($C493:D493)&lt;'Contas a Receber'!$F493,'Contas a Receber'!$E493/'Contas a Receber'!$F493,"")))</f>
        <v>#N/A</v>
      </c>
      <c r="F493" s="17" t="e">
        <f>IF(VLOOKUP($B493,'Contas a Receber'!$C493:$G493,5,FALSE)&gt;F$1,"",IF(VLOOKUP($B493,'Contas a Receber'!$C493:$G493,5,FALSE)=F$1,'Contas a Receber'!$E493/'Contas a Receber'!$F493,IF(COUNT($C493:E493)&lt;'Contas a Receber'!$F493,'Contas a Receber'!$E493/'Contas a Receber'!$F493,"")))</f>
        <v>#N/A</v>
      </c>
      <c r="G493" s="17" t="e">
        <f>IF(VLOOKUP($B493,'Contas a Receber'!$C493:$G493,5,FALSE)&gt;G$1,"",IF(VLOOKUP($B493,'Contas a Receber'!$C493:$G493,5,FALSE)=G$1,'Contas a Receber'!$E493/'Contas a Receber'!$F493,IF(COUNT($C493:F493)&lt;'Contas a Receber'!$F493,'Contas a Receber'!$E493/'Contas a Receber'!$F493,"")))</f>
        <v>#N/A</v>
      </c>
      <c r="H493" s="17" t="e">
        <f>IF(VLOOKUP($B493,'Contas a Receber'!$C493:$G493,5,FALSE)&gt;H$1,"",IF(VLOOKUP($B493,'Contas a Receber'!$C493:$G493,5,FALSE)=H$1,'Contas a Receber'!$E493/'Contas a Receber'!$F493,IF(COUNT($C493:G493)&lt;'Contas a Receber'!$F493,'Contas a Receber'!$E493/'Contas a Receber'!$F493,"")))</f>
        <v>#N/A</v>
      </c>
      <c r="I493" s="17" t="e">
        <f>IF(VLOOKUP($B493,'Contas a Receber'!$C493:$G493,5,FALSE)&gt;I$1,"",IF(VLOOKUP($B493,'Contas a Receber'!$C493:$G493,5,FALSE)=I$1,'Contas a Receber'!$E493/'Contas a Receber'!$F493,IF(COUNT($C493:H493)&lt;'Contas a Receber'!$F493,'Contas a Receber'!$E493/'Contas a Receber'!$F493,"")))</f>
        <v>#N/A</v>
      </c>
      <c r="J493" s="17" t="e">
        <f>IF(VLOOKUP($B493,'Contas a Receber'!$C493:$G493,5,FALSE)&gt;J$1,"",IF(VLOOKUP($B493,'Contas a Receber'!$C493:$G493,5,FALSE)=J$1,'Contas a Receber'!$E493/'Contas a Receber'!$F493,IF(COUNT($C493:I493)&lt;'Contas a Receber'!$F493,'Contas a Receber'!$E493/'Contas a Receber'!$F493,"")))</f>
        <v>#N/A</v>
      </c>
      <c r="K493" s="17" t="e">
        <f>IF(VLOOKUP($B493,'Contas a Receber'!$C493:$G493,5,FALSE)&gt;K$1,"",IF(VLOOKUP($B493,'Contas a Receber'!$C493:$G493,5,FALSE)=K$1,'Contas a Receber'!$E493/'Contas a Receber'!$F493,IF(COUNT($C493:J493)&lt;'Contas a Receber'!$F493,'Contas a Receber'!$E493/'Contas a Receber'!$F493,"")))</f>
        <v>#N/A</v>
      </c>
      <c r="L493" s="17" t="e">
        <f>IF(VLOOKUP($B493,'Contas a Receber'!$C493:$G493,5,FALSE)&gt;L$1,"",IF(VLOOKUP($B493,'Contas a Receber'!$C493:$G493,5,FALSE)=L$1,'Contas a Receber'!$E493/'Contas a Receber'!$F493,IF(COUNT($C493:K493)&lt;'Contas a Receber'!$F493,'Contas a Receber'!$E493/'Contas a Receber'!$F493,"")))</f>
        <v>#N/A</v>
      </c>
      <c r="M493" s="17" t="e">
        <f>IF(VLOOKUP($B493,'Contas a Receber'!$C493:$G493,5,FALSE)&gt;M$1,"",IF(VLOOKUP($B493,'Contas a Receber'!$C493:$G493,5,FALSE)=M$1,'Contas a Receber'!$E493/'Contas a Receber'!$F493,IF(COUNT($C493:L493)&lt;'Contas a Receber'!$F493,'Contas a Receber'!$E493/'Contas a Receber'!$F493,"")))</f>
        <v>#N/A</v>
      </c>
      <c r="N493" s="17" t="e">
        <f>IF(VLOOKUP($B493,'Contas a Receber'!$C493:$G493,5,FALSE)&gt;N$1,"",IF(VLOOKUP($B493,'Contas a Receber'!$C493:$G493,5,FALSE)=N$1,'Contas a Receber'!$E493/'Contas a Receber'!$F493,IF(COUNT($C493:M493)&lt;'Contas a Receber'!$F493,'Contas a Receber'!$E493/'Contas a Receber'!$F493,"")))</f>
        <v>#N/A</v>
      </c>
    </row>
    <row r="494" spans="2:14">
      <c r="B494" s="17">
        <f>'Contas a Receber'!C494</f>
        <v>0</v>
      </c>
      <c r="C494" s="17" t="e">
        <f>IF(VLOOKUP($B494,'Contas a Receber'!$C494:$F494,2,FALSE)=C$2,'Contas a Receber'!$E494/'Contas a Receber'!$F494,"")</f>
        <v>#N/A</v>
      </c>
      <c r="D494" s="17" t="e">
        <f>IF(VLOOKUP($B494,'Contas a Receber'!$C494:$G494,5,FALSE)&gt;D$1,"",IF(VLOOKUP($B494,'Contas a Receber'!$C494:$G494,5,FALSE)=D$1,'Contas a Receber'!$E494/'Contas a Receber'!$F494,IF(COUNT($C494:C494)&lt;'Contas a Receber'!$F494,'Contas a Receber'!$E494/'Contas a Receber'!$F494,"")))</f>
        <v>#N/A</v>
      </c>
      <c r="E494" s="17" t="e">
        <f>IF(VLOOKUP($B494,'Contas a Receber'!$C494:$G494,5,FALSE)&gt;E$1,"",IF(VLOOKUP($B494,'Contas a Receber'!$C494:$G494,5,FALSE)=E$1,'Contas a Receber'!$E494/'Contas a Receber'!$F494,IF(COUNT($C494:D494)&lt;'Contas a Receber'!$F494,'Contas a Receber'!$E494/'Contas a Receber'!$F494,"")))</f>
        <v>#N/A</v>
      </c>
      <c r="F494" s="17" t="e">
        <f>IF(VLOOKUP($B494,'Contas a Receber'!$C494:$G494,5,FALSE)&gt;F$1,"",IF(VLOOKUP($B494,'Contas a Receber'!$C494:$G494,5,FALSE)=F$1,'Contas a Receber'!$E494/'Contas a Receber'!$F494,IF(COUNT($C494:E494)&lt;'Contas a Receber'!$F494,'Contas a Receber'!$E494/'Contas a Receber'!$F494,"")))</f>
        <v>#N/A</v>
      </c>
      <c r="G494" s="17" t="e">
        <f>IF(VLOOKUP($B494,'Contas a Receber'!$C494:$G494,5,FALSE)&gt;G$1,"",IF(VLOOKUP($B494,'Contas a Receber'!$C494:$G494,5,FALSE)=G$1,'Contas a Receber'!$E494/'Contas a Receber'!$F494,IF(COUNT($C494:F494)&lt;'Contas a Receber'!$F494,'Contas a Receber'!$E494/'Contas a Receber'!$F494,"")))</f>
        <v>#N/A</v>
      </c>
      <c r="H494" s="17" t="e">
        <f>IF(VLOOKUP($B494,'Contas a Receber'!$C494:$G494,5,FALSE)&gt;H$1,"",IF(VLOOKUP($B494,'Contas a Receber'!$C494:$G494,5,FALSE)=H$1,'Contas a Receber'!$E494/'Contas a Receber'!$F494,IF(COUNT($C494:G494)&lt;'Contas a Receber'!$F494,'Contas a Receber'!$E494/'Contas a Receber'!$F494,"")))</f>
        <v>#N/A</v>
      </c>
      <c r="I494" s="17" t="e">
        <f>IF(VLOOKUP($B494,'Contas a Receber'!$C494:$G494,5,FALSE)&gt;I$1,"",IF(VLOOKUP($B494,'Contas a Receber'!$C494:$G494,5,FALSE)=I$1,'Contas a Receber'!$E494/'Contas a Receber'!$F494,IF(COUNT($C494:H494)&lt;'Contas a Receber'!$F494,'Contas a Receber'!$E494/'Contas a Receber'!$F494,"")))</f>
        <v>#N/A</v>
      </c>
      <c r="J494" s="17" t="e">
        <f>IF(VLOOKUP($B494,'Contas a Receber'!$C494:$G494,5,FALSE)&gt;J$1,"",IF(VLOOKUP($B494,'Contas a Receber'!$C494:$G494,5,FALSE)=J$1,'Contas a Receber'!$E494/'Contas a Receber'!$F494,IF(COUNT($C494:I494)&lt;'Contas a Receber'!$F494,'Contas a Receber'!$E494/'Contas a Receber'!$F494,"")))</f>
        <v>#N/A</v>
      </c>
      <c r="K494" s="17" t="e">
        <f>IF(VLOOKUP($B494,'Contas a Receber'!$C494:$G494,5,FALSE)&gt;K$1,"",IF(VLOOKUP($B494,'Contas a Receber'!$C494:$G494,5,FALSE)=K$1,'Contas a Receber'!$E494/'Contas a Receber'!$F494,IF(COUNT($C494:J494)&lt;'Contas a Receber'!$F494,'Contas a Receber'!$E494/'Contas a Receber'!$F494,"")))</f>
        <v>#N/A</v>
      </c>
      <c r="L494" s="17" t="e">
        <f>IF(VLOOKUP($B494,'Contas a Receber'!$C494:$G494,5,FALSE)&gt;L$1,"",IF(VLOOKUP($B494,'Contas a Receber'!$C494:$G494,5,FALSE)=L$1,'Contas a Receber'!$E494/'Contas a Receber'!$F494,IF(COUNT($C494:K494)&lt;'Contas a Receber'!$F494,'Contas a Receber'!$E494/'Contas a Receber'!$F494,"")))</f>
        <v>#N/A</v>
      </c>
      <c r="M494" s="17" t="e">
        <f>IF(VLOOKUP($B494,'Contas a Receber'!$C494:$G494,5,FALSE)&gt;M$1,"",IF(VLOOKUP($B494,'Contas a Receber'!$C494:$G494,5,FALSE)=M$1,'Contas a Receber'!$E494/'Contas a Receber'!$F494,IF(COUNT($C494:L494)&lt;'Contas a Receber'!$F494,'Contas a Receber'!$E494/'Contas a Receber'!$F494,"")))</f>
        <v>#N/A</v>
      </c>
      <c r="N494" s="17" t="e">
        <f>IF(VLOOKUP($B494,'Contas a Receber'!$C494:$G494,5,FALSE)&gt;N$1,"",IF(VLOOKUP($B494,'Contas a Receber'!$C494:$G494,5,FALSE)=N$1,'Contas a Receber'!$E494/'Contas a Receber'!$F494,IF(COUNT($C494:M494)&lt;'Contas a Receber'!$F494,'Contas a Receber'!$E494/'Contas a Receber'!$F494,"")))</f>
        <v>#N/A</v>
      </c>
    </row>
    <row r="495" spans="2:14">
      <c r="B495" s="17">
        <f>'Contas a Receber'!C495</f>
        <v>0</v>
      </c>
      <c r="C495" s="17" t="e">
        <f>IF(VLOOKUP($B495,'Contas a Receber'!$C495:$F495,2,FALSE)=C$2,'Contas a Receber'!$E495/'Contas a Receber'!$F495,"")</f>
        <v>#N/A</v>
      </c>
      <c r="D495" s="17" t="e">
        <f>IF(VLOOKUP($B495,'Contas a Receber'!$C495:$G495,5,FALSE)&gt;D$1,"",IF(VLOOKUP($B495,'Contas a Receber'!$C495:$G495,5,FALSE)=D$1,'Contas a Receber'!$E495/'Contas a Receber'!$F495,IF(COUNT($C495:C495)&lt;'Contas a Receber'!$F495,'Contas a Receber'!$E495/'Contas a Receber'!$F495,"")))</f>
        <v>#N/A</v>
      </c>
      <c r="E495" s="17" t="e">
        <f>IF(VLOOKUP($B495,'Contas a Receber'!$C495:$G495,5,FALSE)&gt;E$1,"",IF(VLOOKUP($B495,'Contas a Receber'!$C495:$G495,5,FALSE)=E$1,'Contas a Receber'!$E495/'Contas a Receber'!$F495,IF(COUNT($C495:D495)&lt;'Contas a Receber'!$F495,'Contas a Receber'!$E495/'Contas a Receber'!$F495,"")))</f>
        <v>#N/A</v>
      </c>
      <c r="F495" s="17" t="e">
        <f>IF(VLOOKUP($B495,'Contas a Receber'!$C495:$G495,5,FALSE)&gt;F$1,"",IF(VLOOKUP($B495,'Contas a Receber'!$C495:$G495,5,FALSE)=F$1,'Contas a Receber'!$E495/'Contas a Receber'!$F495,IF(COUNT($C495:E495)&lt;'Contas a Receber'!$F495,'Contas a Receber'!$E495/'Contas a Receber'!$F495,"")))</f>
        <v>#N/A</v>
      </c>
      <c r="G495" s="17" t="e">
        <f>IF(VLOOKUP($B495,'Contas a Receber'!$C495:$G495,5,FALSE)&gt;G$1,"",IF(VLOOKUP($B495,'Contas a Receber'!$C495:$G495,5,FALSE)=G$1,'Contas a Receber'!$E495/'Contas a Receber'!$F495,IF(COUNT($C495:F495)&lt;'Contas a Receber'!$F495,'Contas a Receber'!$E495/'Contas a Receber'!$F495,"")))</f>
        <v>#N/A</v>
      </c>
      <c r="H495" s="17" t="e">
        <f>IF(VLOOKUP($B495,'Contas a Receber'!$C495:$G495,5,FALSE)&gt;H$1,"",IF(VLOOKUP($B495,'Contas a Receber'!$C495:$G495,5,FALSE)=H$1,'Contas a Receber'!$E495/'Contas a Receber'!$F495,IF(COUNT($C495:G495)&lt;'Contas a Receber'!$F495,'Contas a Receber'!$E495/'Contas a Receber'!$F495,"")))</f>
        <v>#N/A</v>
      </c>
      <c r="I495" s="17" t="e">
        <f>IF(VLOOKUP($B495,'Contas a Receber'!$C495:$G495,5,FALSE)&gt;I$1,"",IF(VLOOKUP($B495,'Contas a Receber'!$C495:$G495,5,FALSE)=I$1,'Contas a Receber'!$E495/'Contas a Receber'!$F495,IF(COUNT($C495:H495)&lt;'Contas a Receber'!$F495,'Contas a Receber'!$E495/'Contas a Receber'!$F495,"")))</f>
        <v>#N/A</v>
      </c>
      <c r="J495" s="17" t="e">
        <f>IF(VLOOKUP($B495,'Contas a Receber'!$C495:$G495,5,FALSE)&gt;J$1,"",IF(VLOOKUP($B495,'Contas a Receber'!$C495:$G495,5,FALSE)=J$1,'Contas a Receber'!$E495/'Contas a Receber'!$F495,IF(COUNT($C495:I495)&lt;'Contas a Receber'!$F495,'Contas a Receber'!$E495/'Contas a Receber'!$F495,"")))</f>
        <v>#N/A</v>
      </c>
      <c r="K495" s="17" t="e">
        <f>IF(VLOOKUP($B495,'Contas a Receber'!$C495:$G495,5,FALSE)&gt;K$1,"",IF(VLOOKUP($B495,'Contas a Receber'!$C495:$G495,5,FALSE)=K$1,'Contas a Receber'!$E495/'Contas a Receber'!$F495,IF(COUNT($C495:J495)&lt;'Contas a Receber'!$F495,'Contas a Receber'!$E495/'Contas a Receber'!$F495,"")))</f>
        <v>#N/A</v>
      </c>
      <c r="L495" s="17" t="e">
        <f>IF(VLOOKUP($B495,'Contas a Receber'!$C495:$G495,5,FALSE)&gt;L$1,"",IF(VLOOKUP($B495,'Contas a Receber'!$C495:$G495,5,FALSE)=L$1,'Contas a Receber'!$E495/'Contas a Receber'!$F495,IF(COUNT($C495:K495)&lt;'Contas a Receber'!$F495,'Contas a Receber'!$E495/'Contas a Receber'!$F495,"")))</f>
        <v>#N/A</v>
      </c>
      <c r="M495" s="17" t="e">
        <f>IF(VLOOKUP($B495,'Contas a Receber'!$C495:$G495,5,FALSE)&gt;M$1,"",IF(VLOOKUP($B495,'Contas a Receber'!$C495:$G495,5,FALSE)=M$1,'Contas a Receber'!$E495/'Contas a Receber'!$F495,IF(COUNT($C495:L495)&lt;'Contas a Receber'!$F495,'Contas a Receber'!$E495/'Contas a Receber'!$F495,"")))</f>
        <v>#N/A</v>
      </c>
      <c r="N495" s="17" t="e">
        <f>IF(VLOOKUP($B495,'Contas a Receber'!$C495:$G495,5,FALSE)&gt;N$1,"",IF(VLOOKUP($B495,'Contas a Receber'!$C495:$G495,5,FALSE)=N$1,'Contas a Receber'!$E495/'Contas a Receber'!$F495,IF(COUNT($C495:M495)&lt;'Contas a Receber'!$F495,'Contas a Receber'!$E495/'Contas a Receber'!$F495,"")))</f>
        <v>#N/A</v>
      </c>
    </row>
    <row r="496" spans="2:14">
      <c r="B496" s="17">
        <f>'Contas a Receber'!C496</f>
        <v>0</v>
      </c>
      <c r="C496" s="17" t="e">
        <f>IF(VLOOKUP($B496,'Contas a Receber'!$C496:$F496,2,FALSE)=C$2,'Contas a Receber'!$E496/'Contas a Receber'!$F496,"")</f>
        <v>#N/A</v>
      </c>
      <c r="D496" s="17" t="e">
        <f>IF(VLOOKUP($B496,'Contas a Receber'!$C496:$G496,5,FALSE)&gt;D$1,"",IF(VLOOKUP($B496,'Contas a Receber'!$C496:$G496,5,FALSE)=D$1,'Contas a Receber'!$E496/'Contas a Receber'!$F496,IF(COUNT($C496:C496)&lt;'Contas a Receber'!$F496,'Contas a Receber'!$E496/'Contas a Receber'!$F496,"")))</f>
        <v>#N/A</v>
      </c>
      <c r="E496" s="17" t="e">
        <f>IF(VLOOKUP($B496,'Contas a Receber'!$C496:$G496,5,FALSE)&gt;E$1,"",IF(VLOOKUP($B496,'Contas a Receber'!$C496:$G496,5,FALSE)=E$1,'Contas a Receber'!$E496/'Contas a Receber'!$F496,IF(COUNT($C496:D496)&lt;'Contas a Receber'!$F496,'Contas a Receber'!$E496/'Contas a Receber'!$F496,"")))</f>
        <v>#N/A</v>
      </c>
      <c r="F496" s="17" t="e">
        <f>IF(VLOOKUP($B496,'Contas a Receber'!$C496:$G496,5,FALSE)&gt;F$1,"",IF(VLOOKUP($B496,'Contas a Receber'!$C496:$G496,5,FALSE)=F$1,'Contas a Receber'!$E496/'Contas a Receber'!$F496,IF(COUNT($C496:E496)&lt;'Contas a Receber'!$F496,'Contas a Receber'!$E496/'Contas a Receber'!$F496,"")))</f>
        <v>#N/A</v>
      </c>
      <c r="G496" s="17" t="e">
        <f>IF(VLOOKUP($B496,'Contas a Receber'!$C496:$G496,5,FALSE)&gt;G$1,"",IF(VLOOKUP($B496,'Contas a Receber'!$C496:$G496,5,FALSE)=G$1,'Contas a Receber'!$E496/'Contas a Receber'!$F496,IF(COUNT($C496:F496)&lt;'Contas a Receber'!$F496,'Contas a Receber'!$E496/'Contas a Receber'!$F496,"")))</f>
        <v>#N/A</v>
      </c>
      <c r="H496" s="17" t="e">
        <f>IF(VLOOKUP($B496,'Contas a Receber'!$C496:$G496,5,FALSE)&gt;H$1,"",IF(VLOOKUP($B496,'Contas a Receber'!$C496:$G496,5,FALSE)=H$1,'Contas a Receber'!$E496/'Contas a Receber'!$F496,IF(COUNT($C496:G496)&lt;'Contas a Receber'!$F496,'Contas a Receber'!$E496/'Contas a Receber'!$F496,"")))</f>
        <v>#N/A</v>
      </c>
      <c r="I496" s="17" t="e">
        <f>IF(VLOOKUP($B496,'Contas a Receber'!$C496:$G496,5,FALSE)&gt;I$1,"",IF(VLOOKUP($B496,'Contas a Receber'!$C496:$G496,5,FALSE)=I$1,'Contas a Receber'!$E496/'Contas a Receber'!$F496,IF(COUNT($C496:H496)&lt;'Contas a Receber'!$F496,'Contas a Receber'!$E496/'Contas a Receber'!$F496,"")))</f>
        <v>#N/A</v>
      </c>
      <c r="J496" s="17" t="e">
        <f>IF(VLOOKUP($B496,'Contas a Receber'!$C496:$G496,5,FALSE)&gt;J$1,"",IF(VLOOKUP($B496,'Contas a Receber'!$C496:$G496,5,FALSE)=J$1,'Contas a Receber'!$E496/'Contas a Receber'!$F496,IF(COUNT($C496:I496)&lt;'Contas a Receber'!$F496,'Contas a Receber'!$E496/'Contas a Receber'!$F496,"")))</f>
        <v>#N/A</v>
      </c>
      <c r="K496" s="17" t="e">
        <f>IF(VLOOKUP($B496,'Contas a Receber'!$C496:$G496,5,FALSE)&gt;K$1,"",IF(VLOOKUP($B496,'Contas a Receber'!$C496:$G496,5,FALSE)=K$1,'Contas a Receber'!$E496/'Contas a Receber'!$F496,IF(COUNT($C496:J496)&lt;'Contas a Receber'!$F496,'Contas a Receber'!$E496/'Contas a Receber'!$F496,"")))</f>
        <v>#N/A</v>
      </c>
      <c r="L496" s="17" t="e">
        <f>IF(VLOOKUP($B496,'Contas a Receber'!$C496:$G496,5,FALSE)&gt;L$1,"",IF(VLOOKUP($B496,'Contas a Receber'!$C496:$G496,5,FALSE)=L$1,'Contas a Receber'!$E496/'Contas a Receber'!$F496,IF(COUNT($C496:K496)&lt;'Contas a Receber'!$F496,'Contas a Receber'!$E496/'Contas a Receber'!$F496,"")))</f>
        <v>#N/A</v>
      </c>
      <c r="M496" s="17" t="e">
        <f>IF(VLOOKUP($B496,'Contas a Receber'!$C496:$G496,5,FALSE)&gt;M$1,"",IF(VLOOKUP($B496,'Contas a Receber'!$C496:$G496,5,FALSE)=M$1,'Contas a Receber'!$E496/'Contas a Receber'!$F496,IF(COUNT($C496:L496)&lt;'Contas a Receber'!$F496,'Contas a Receber'!$E496/'Contas a Receber'!$F496,"")))</f>
        <v>#N/A</v>
      </c>
      <c r="N496" s="17" t="e">
        <f>IF(VLOOKUP($B496,'Contas a Receber'!$C496:$G496,5,FALSE)&gt;N$1,"",IF(VLOOKUP($B496,'Contas a Receber'!$C496:$G496,5,FALSE)=N$1,'Contas a Receber'!$E496/'Contas a Receber'!$F496,IF(COUNT($C496:M496)&lt;'Contas a Receber'!$F496,'Contas a Receber'!$E496/'Contas a Receber'!$F496,"")))</f>
        <v>#N/A</v>
      </c>
    </row>
    <row r="497" spans="2:14">
      <c r="B497" s="17">
        <f>'Contas a Receber'!C497</f>
        <v>0</v>
      </c>
      <c r="C497" s="17" t="e">
        <f>IF(VLOOKUP($B497,'Contas a Receber'!$C497:$F497,2,FALSE)=C$2,'Contas a Receber'!$E497/'Contas a Receber'!$F497,"")</f>
        <v>#N/A</v>
      </c>
      <c r="D497" s="17" t="e">
        <f>IF(VLOOKUP($B497,'Contas a Receber'!$C497:$G497,5,FALSE)&gt;D$1,"",IF(VLOOKUP($B497,'Contas a Receber'!$C497:$G497,5,FALSE)=D$1,'Contas a Receber'!$E497/'Contas a Receber'!$F497,IF(COUNT($C497:C497)&lt;'Contas a Receber'!$F497,'Contas a Receber'!$E497/'Contas a Receber'!$F497,"")))</f>
        <v>#N/A</v>
      </c>
      <c r="E497" s="17" t="e">
        <f>IF(VLOOKUP($B497,'Contas a Receber'!$C497:$G497,5,FALSE)&gt;E$1,"",IF(VLOOKUP($B497,'Contas a Receber'!$C497:$G497,5,FALSE)=E$1,'Contas a Receber'!$E497/'Contas a Receber'!$F497,IF(COUNT($C497:D497)&lt;'Contas a Receber'!$F497,'Contas a Receber'!$E497/'Contas a Receber'!$F497,"")))</f>
        <v>#N/A</v>
      </c>
      <c r="F497" s="17" t="e">
        <f>IF(VLOOKUP($B497,'Contas a Receber'!$C497:$G497,5,FALSE)&gt;F$1,"",IF(VLOOKUP($B497,'Contas a Receber'!$C497:$G497,5,FALSE)=F$1,'Contas a Receber'!$E497/'Contas a Receber'!$F497,IF(COUNT($C497:E497)&lt;'Contas a Receber'!$F497,'Contas a Receber'!$E497/'Contas a Receber'!$F497,"")))</f>
        <v>#N/A</v>
      </c>
      <c r="G497" s="17" t="e">
        <f>IF(VLOOKUP($B497,'Contas a Receber'!$C497:$G497,5,FALSE)&gt;G$1,"",IF(VLOOKUP($B497,'Contas a Receber'!$C497:$G497,5,FALSE)=G$1,'Contas a Receber'!$E497/'Contas a Receber'!$F497,IF(COUNT($C497:F497)&lt;'Contas a Receber'!$F497,'Contas a Receber'!$E497/'Contas a Receber'!$F497,"")))</f>
        <v>#N/A</v>
      </c>
      <c r="H497" s="17" t="e">
        <f>IF(VLOOKUP($B497,'Contas a Receber'!$C497:$G497,5,FALSE)&gt;H$1,"",IF(VLOOKUP($B497,'Contas a Receber'!$C497:$G497,5,FALSE)=H$1,'Contas a Receber'!$E497/'Contas a Receber'!$F497,IF(COUNT($C497:G497)&lt;'Contas a Receber'!$F497,'Contas a Receber'!$E497/'Contas a Receber'!$F497,"")))</f>
        <v>#N/A</v>
      </c>
      <c r="I497" s="17" t="e">
        <f>IF(VLOOKUP($B497,'Contas a Receber'!$C497:$G497,5,FALSE)&gt;I$1,"",IF(VLOOKUP($B497,'Contas a Receber'!$C497:$G497,5,FALSE)=I$1,'Contas a Receber'!$E497/'Contas a Receber'!$F497,IF(COUNT($C497:H497)&lt;'Contas a Receber'!$F497,'Contas a Receber'!$E497/'Contas a Receber'!$F497,"")))</f>
        <v>#N/A</v>
      </c>
      <c r="J497" s="17" t="e">
        <f>IF(VLOOKUP($B497,'Contas a Receber'!$C497:$G497,5,FALSE)&gt;J$1,"",IF(VLOOKUP($B497,'Contas a Receber'!$C497:$G497,5,FALSE)=J$1,'Contas a Receber'!$E497/'Contas a Receber'!$F497,IF(COUNT($C497:I497)&lt;'Contas a Receber'!$F497,'Contas a Receber'!$E497/'Contas a Receber'!$F497,"")))</f>
        <v>#N/A</v>
      </c>
      <c r="K497" s="17" t="e">
        <f>IF(VLOOKUP($B497,'Contas a Receber'!$C497:$G497,5,FALSE)&gt;K$1,"",IF(VLOOKUP($B497,'Contas a Receber'!$C497:$G497,5,FALSE)=K$1,'Contas a Receber'!$E497/'Contas a Receber'!$F497,IF(COUNT($C497:J497)&lt;'Contas a Receber'!$F497,'Contas a Receber'!$E497/'Contas a Receber'!$F497,"")))</f>
        <v>#N/A</v>
      </c>
      <c r="L497" s="17" t="e">
        <f>IF(VLOOKUP($B497,'Contas a Receber'!$C497:$G497,5,FALSE)&gt;L$1,"",IF(VLOOKUP($B497,'Contas a Receber'!$C497:$G497,5,FALSE)=L$1,'Contas a Receber'!$E497/'Contas a Receber'!$F497,IF(COUNT($C497:K497)&lt;'Contas a Receber'!$F497,'Contas a Receber'!$E497/'Contas a Receber'!$F497,"")))</f>
        <v>#N/A</v>
      </c>
      <c r="M497" s="17" t="e">
        <f>IF(VLOOKUP($B497,'Contas a Receber'!$C497:$G497,5,FALSE)&gt;M$1,"",IF(VLOOKUP($B497,'Contas a Receber'!$C497:$G497,5,FALSE)=M$1,'Contas a Receber'!$E497/'Contas a Receber'!$F497,IF(COUNT($C497:L497)&lt;'Contas a Receber'!$F497,'Contas a Receber'!$E497/'Contas a Receber'!$F497,"")))</f>
        <v>#N/A</v>
      </c>
      <c r="N497" s="17" t="e">
        <f>IF(VLOOKUP($B497,'Contas a Receber'!$C497:$G497,5,FALSE)&gt;N$1,"",IF(VLOOKUP($B497,'Contas a Receber'!$C497:$G497,5,FALSE)=N$1,'Contas a Receber'!$E497/'Contas a Receber'!$F497,IF(COUNT($C497:M497)&lt;'Contas a Receber'!$F497,'Contas a Receber'!$E497/'Contas a Receber'!$F497,"")))</f>
        <v>#N/A</v>
      </c>
    </row>
    <row r="498" spans="2:14">
      <c r="B498" s="17">
        <f>'Contas a Receber'!C498</f>
        <v>0</v>
      </c>
      <c r="C498" s="17" t="e">
        <f>IF(VLOOKUP($B498,'Contas a Receber'!$C498:$F498,2,FALSE)=C$2,'Contas a Receber'!$E498/'Contas a Receber'!$F498,"")</f>
        <v>#N/A</v>
      </c>
      <c r="D498" s="17" t="e">
        <f>IF(VLOOKUP($B498,'Contas a Receber'!$C498:$G498,5,FALSE)&gt;D$1,"",IF(VLOOKUP($B498,'Contas a Receber'!$C498:$G498,5,FALSE)=D$1,'Contas a Receber'!$E498/'Contas a Receber'!$F498,IF(COUNT($C498:C498)&lt;'Contas a Receber'!$F498,'Contas a Receber'!$E498/'Contas a Receber'!$F498,"")))</f>
        <v>#N/A</v>
      </c>
      <c r="E498" s="17" t="e">
        <f>IF(VLOOKUP($B498,'Contas a Receber'!$C498:$G498,5,FALSE)&gt;E$1,"",IF(VLOOKUP($B498,'Contas a Receber'!$C498:$G498,5,FALSE)=E$1,'Contas a Receber'!$E498/'Contas a Receber'!$F498,IF(COUNT($C498:D498)&lt;'Contas a Receber'!$F498,'Contas a Receber'!$E498/'Contas a Receber'!$F498,"")))</f>
        <v>#N/A</v>
      </c>
      <c r="F498" s="17" t="e">
        <f>IF(VLOOKUP($B498,'Contas a Receber'!$C498:$G498,5,FALSE)&gt;F$1,"",IF(VLOOKUP($B498,'Contas a Receber'!$C498:$G498,5,FALSE)=F$1,'Contas a Receber'!$E498/'Contas a Receber'!$F498,IF(COUNT($C498:E498)&lt;'Contas a Receber'!$F498,'Contas a Receber'!$E498/'Contas a Receber'!$F498,"")))</f>
        <v>#N/A</v>
      </c>
      <c r="G498" s="17" t="e">
        <f>IF(VLOOKUP($B498,'Contas a Receber'!$C498:$G498,5,FALSE)&gt;G$1,"",IF(VLOOKUP($B498,'Contas a Receber'!$C498:$G498,5,FALSE)=G$1,'Contas a Receber'!$E498/'Contas a Receber'!$F498,IF(COUNT($C498:F498)&lt;'Contas a Receber'!$F498,'Contas a Receber'!$E498/'Contas a Receber'!$F498,"")))</f>
        <v>#N/A</v>
      </c>
      <c r="H498" s="17" t="e">
        <f>IF(VLOOKUP($B498,'Contas a Receber'!$C498:$G498,5,FALSE)&gt;H$1,"",IF(VLOOKUP($B498,'Contas a Receber'!$C498:$G498,5,FALSE)=H$1,'Contas a Receber'!$E498/'Contas a Receber'!$F498,IF(COUNT($C498:G498)&lt;'Contas a Receber'!$F498,'Contas a Receber'!$E498/'Contas a Receber'!$F498,"")))</f>
        <v>#N/A</v>
      </c>
      <c r="I498" s="17" t="e">
        <f>IF(VLOOKUP($B498,'Contas a Receber'!$C498:$G498,5,FALSE)&gt;I$1,"",IF(VLOOKUP($B498,'Contas a Receber'!$C498:$G498,5,FALSE)=I$1,'Contas a Receber'!$E498/'Contas a Receber'!$F498,IF(COUNT($C498:H498)&lt;'Contas a Receber'!$F498,'Contas a Receber'!$E498/'Contas a Receber'!$F498,"")))</f>
        <v>#N/A</v>
      </c>
      <c r="J498" s="17" t="e">
        <f>IF(VLOOKUP($B498,'Contas a Receber'!$C498:$G498,5,FALSE)&gt;J$1,"",IF(VLOOKUP($B498,'Contas a Receber'!$C498:$G498,5,FALSE)=J$1,'Contas a Receber'!$E498/'Contas a Receber'!$F498,IF(COUNT($C498:I498)&lt;'Contas a Receber'!$F498,'Contas a Receber'!$E498/'Contas a Receber'!$F498,"")))</f>
        <v>#N/A</v>
      </c>
      <c r="K498" s="17" t="e">
        <f>IF(VLOOKUP($B498,'Contas a Receber'!$C498:$G498,5,FALSE)&gt;K$1,"",IF(VLOOKUP($B498,'Contas a Receber'!$C498:$G498,5,FALSE)=K$1,'Contas a Receber'!$E498/'Contas a Receber'!$F498,IF(COUNT($C498:J498)&lt;'Contas a Receber'!$F498,'Contas a Receber'!$E498/'Contas a Receber'!$F498,"")))</f>
        <v>#N/A</v>
      </c>
      <c r="L498" s="17" t="e">
        <f>IF(VLOOKUP($B498,'Contas a Receber'!$C498:$G498,5,FALSE)&gt;L$1,"",IF(VLOOKUP($B498,'Contas a Receber'!$C498:$G498,5,FALSE)=L$1,'Contas a Receber'!$E498/'Contas a Receber'!$F498,IF(COUNT($C498:K498)&lt;'Contas a Receber'!$F498,'Contas a Receber'!$E498/'Contas a Receber'!$F498,"")))</f>
        <v>#N/A</v>
      </c>
      <c r="M498" s="17" t="e">
        <f>IF(VLOOKUP($B498,'Contas a Receber'!$C498:$G498,5,FALSE)&gt;M$1,"",IF(VLOOKUP($B498,'Contas a Receber'!$C498:$G498,5,FALSE)=M$1,'Contas a Receber'!$E498/'Contas a Receber'!$F498,IF(COUNT($C498:L498)&lt;'Contas a Receber'!$F498,'Contas a Receber'!$E498/'Contas a Receber'!$F498,"")))</f>
        <v>#N/A</v>
      </c>
      <c r="N498" s="17" t="e">
        <f>IF(VLOOKUP($B498,'Contas a Receber'!$C498:$G498,5,FALSE)&gt;N$1,"",IF(VLOOKUP($B498,'Contas a Receber'!$C498:$G498,5,FALSE)=N$1,'Contas a Receber'!$E498/'Contas a Receber'!$F498,IF(COUNT($C498:M498)&lt;'Contas a Receber'!$F498,'Contas a Receber'!$E498/'Contas a Receber'!$F498,"")))</f>
        <v>#N/A</v>
      </c>
    </row>
    <row r="499" spans="2:14">
      <c r="B499" s="17">
        <f>'Contas a Receber'!C499</f>
        <v>0</v>
      </c>
      <c r="C499" s="17" t="e">
        <f>IF(VLOOKUP($B499,'Contas a Receber'!$C499:$F499,2,FALSE)=C$2,'Contas a Receber'!$E499/'Contas a Receber'!$F499,"")</f>
        <v>#N/A</v>
      </c>
      <c r="D499" s="17" t="e">
        <f>IF(VLOOKUP($B499,'Contas a Receber'!$C499:$G499,5,FALSE)&gt;D$1,"",IF(VLOOKUP($B499,'Contas a Receber'!$C499:$G499,5,FALSE)=D$1,'Contas a Receber'!$E499/'Contas a Receber'!$F499,IF(COUNT($C499:C499)&lt;'Contas a Receber'!$F499,'Contas a Receber'!$E499/'Contas a Receber'!$F499,"")))</f>
        <v>#N/A</v>
      </c>
      <c r="E499" s="17" t="e">
        <f>IF(VLOOKUP($B499,'Contas a Receber'!$C499:$G499,5,FALSE)&gt;E$1,"",IF(VLOOKUP($B499,'Contas a Receber'!$C499:$G499,5,FALSE)=E$1,'Contas a Receber'!$E499/'Contas a Receber'!$F499,IF(COUNT($C499:D499)&lt;'Contas a Receber'!$F499,'Contas a Receber'!$E499/'Contas a Receber'!$F499,"")))</f>
        <v>#N/A</v>
      </c>
      <c r="F499" s="17" t="e">
        <f>IF(VLOOKUP($B499,'Contas a Receber'!$C499:$G499,5,FALSE)&gt;F$1,"",IF(VLOOKUP($B499,'Contas a Receber'!$C499:$G499,5,FALSE)=F$1,'Contas a Receber'!$E499/'Contas a Receber'!$F499,IF(COUNT($C499:E499)&lt;'Contas a Receber'!$F499,'Contas a Receber'!$E499/'Contas a Receber'!$F499,"")))</f>
        <v>#N/A</v>
      </c>
      <c r="G499" s="17" t="e">
        <f>IF(VLOOKUP($B499,'Contas a Receber'!$C499:$G499,5,FALSE)&gt;G$1,"",IF(VLOOKUP($B499,'Contas a Receber'!$C499:$G499,5,FALSE)=G$1,'Contas a Receber'!$E499/'Contas a Receber'!$F499,IF(COUNT($C499:F499)&lt;'Contas a Receber'!$F499,'Contas a Receber'!$E499/'Contas a Receber'!$F499,"")))</f>
        <v>#N/A</v>
      </c>
      <c r="H499" s="17" t="e">
        <f>IF(VLOOKUP($B499,'Contas a Receber'!$C499:$G499,5,FALSE)&gt;H$1,"",IF(VLOOKUP($B499,'Contas a Receber'!$C499:$G499,5,FALSE)=H$1,'Contas a Receber'!$E499/'Contas a Receber'!$F499,IF(COUNT($C499:G499)&lt;'Contas a Receber'!$F499,'Contas a Receber'!$E499/'Contas a Receber'!$F499,"")))</f>
        <v>#N/A</v>
      </c>
      <c r="I499" s="17" t="e">
        <f>IF(VLOOKUP($B499,'Contas a Receber'!$C499:$G499,5,FALSE)&gt;I$1,"",IF(VLOOKUP($B499,'Contas a Receber'!$C499:$G499,5,FALSE)=I$1,'Contas a Receber'!$E499/'Contas a Receber'!$F499,IF(COUNT($C499:H499)&lt;'Contas a Receber'!$F499,'Contas a Receber'!$E499/'Contas a Receber'!$F499,"")))</f>
        <v>#N/A</v>
      </c>
      <c r="J499" s="17" t="e">
        <f>IF(VLOOKUP($B499,'Contas a Receber'!$C499:$G499,5,FALSE)&gt;J$1,"",IF(VLOOKUP($B499,'Contas a Receber'!$C499:$G499,5,FALSE)=J$1,'Contas a Receber'!$E499/'Contas a Receber'!$F499,IF(COUNT($C499:I499)&lt;'Contas a Receber'!$F499,'Contas a Receber'!$E499/'Contas a Receber'!$F499,"")))</f>
        <v>#N/A</v>
      </c>
      <c r="K499" s="17" t="e">
        <f>IF(VLOOKUP($B499,'Contas a Receber'!$C499:$G499,5,FALSE)&gt;K$1,"",IF(VLOOKUP($B499,'Contas a Receber'!$C499:$G499,5,FALSE)=K$1,'Contas a Receber'!$E499/'Contas a Receber'!$F499,IF(COUNT($C499:J499)&lt;'Contas a Receber'!$F499,'Contas a Receber'!$E499/'Contas a Receber'!$F499,"")))</f>
        <v>#N/A</v>
      </c>
      <c r="L499" s="17" t="e">
        <f>IF(VLOOKUP($B499,'Contas a Receber'!$C499:$G499,5,FALSE)&gt;L$1,"",IF(VLOOKUP($B499,'Contas a Receber'!$C499:$G499,5,FALSE)=L$1,'Contas a Receber'!$E499/'Contas a Receber'!$F499,IF(COUNT($C499:K499)&lt;'Contas a Receber'!$F499,'Contas a Receber'!$E499/'Contas a Receber'!$F499,"")))</f>
        <v>#N/A</v>
      </c>
      <c r="M499" s="17" t="e">
        <f>IF(VLOOKUP($B499,'Contas a Receber'!$C499:$G499,5,FALSE)&gt;M$1,"",IF(VLOOKUP($B499,'Contas a Receber'!$C499:$G499,5,FALSE)=M$1,'Contas a Receber'!$E499/'Contas a Receber'!$F499,IF(COUNT($C499:L499)&lt;'Contas a Receber'!$F499,'Contas a Receber'!$E499/'Contas a Receber'!$F499,"")))</f>
        <v>#N/A</v>
      </c>
      <c r="N499" s="17" t="e">
        <f>IF(VLOOKUP($B499,'Contas a Receber'!$C499:$G499,5,FALSE)&gt;N$1,"",IF(VLOOKUP($B499,'Contas a Receber'!$C499:$G499,5,FALSE)=N$1,'Contas a Receber'!$E499/'Contas a Receber'!$F499,IF(COUNT($C499:M499)&lt;'Contas a Receber'!$F499,'Contas a Receber'!$E499/'Contas a Receber'!$F499,"")))</f>
        <v>#N/A</v>
      </c>
    </row>
    <row r="500" spans="2:14">
      <c r="B500" s="17">
        <f>'Contas a Receber'!C500</f>
        <v>0</v>
      </c>
      <c r="C500" s="17" t="e">
        <f>IF(VLOOKUP($B500,'Contas a Receber'!$C500:$F500,2,FALSE)=C$2,'Contas a Receber'!$E500/'Contas a Receber'!$F500,"")</f>
        <v>#N/A</v>
      </c>
      <c r="D500" s="17" t="e">
        <f>IF(VLOOKUP($B500,'Contas a Receber'!$C500:$G500,5,FALSE)&gt;D$1,"",IF(VLOOKUP($B500,'Contas a Receber'!$C500:$G500,5,FALSE)=D$1,'Contas a Receber'!$E500/'Contas a Receber'!$F500,IF(COUNT($C500:C500)&lt;'Contas a Receber'!$F500,'Contas a Receber'!$E500/'Contas a Receber'!$F500,"")))</f>
        <v>#N/A</v>
      </c>
      <c r="E500" s="17" t="e">
        <f>IF(VLOOKUP($B500,'Contas a Receber'!$C500:$G500,5,FALSE)&gt;E$1,"",IF(VLOOKUP($B500,'Contas a Receber'!$C500:$G500,5,FALSE)=E$1,'Contas a Receber'!$E500/'Contas a Receber'!$F500,IF(COUNT($C500:D500)&lt;'Contas a Receber'!$F500,'Contas a Receber'!$E500/'Contas a Receber'!$F500,"")))</f>
        <v>#N/A</v>
      </c>
      <c r="F500" s="17" t="e">
        <f>IF(VLOOKUP($B500,'Contas a Receber'!$C500:$G500,5,FALSE)&gt;F$1,"",IF(VLOOKUP($B500,'Contas a Receber'!$C500:$G500,5,FALSE)=F$1,'Contas a Receber'!$E500/'Contas a Receber'!$F500,IF(COUNT($C500:E500)&lt;'Contas a Receber'!$F500,'Contas a Receber'!$E500/'Contas a Receber'!$F500,"")))</f>
        <v>#N/A</v>
      </c>
      <c r="G500" s="17" t="e">
        <f>IF(VLOOKUP($B500,'Contas a Receber'!$C500:$G500,5,FALSE)&gt;G$1,"",IF(VLOOKUP($B500,'Contas a Receber'!$C500:$G500,5,FALSE)=G$1,'Contas a Receber'!$E500/'Contas a Receber'!$F500,IF(COUNT($C500:F500)&lt;'Contas a Receber'!$F500,'Contas a Receber'!$E500/'Contas a Receber'!$F500,"")))</f>
        <v>#N/A</v>
      </c>
      <c r="H500" s="17" t="e">
        <f>IF(VLOOKUP($B500,'Contas a Receber'!$C500:$G500,5,FALSE)&gt;H$1,"",IF(VLOOKUP($B500,'Contas a Receber'!$C500:$G500,5,FALSE)=H$1,'Contas a Receber'!$E500/'Contas a Receber'!$F500,IF(COUNT($C500:G500)&lt;'Contas a Receber'!$F500,'Contas a Receber'!$E500/'Contas a Receber'!$F500,"")))</f>
        <v>#N/A</v>
      </c>
      <c r="I500" s="17" t="e">
        <f>IF(VLOOKUP($B500,'Contas a Receber'!$C500:$G500,5,FALSE)&gt;I$1,"",IF(VLOOKUP($B500,'Contas a Receber'!$C500:$G500,5,FALSE)=I$1,'Contas a Receber'!$E500/'Contas a Receber'!$F500,IF(COUNT($C500:H500)&lt;'Contas a Receber'!$F500,'Contas a Receber'!$E500/'Contas a Receber'!$F500,"")))</f>
        <v>#N/A</v>
      </c>
      <c r="J500" s="17" t="e">
        <f>IF(VLOOKUP($B500,'Contas a Receber'!$C500:$G500,5,FALSE)&gt;J$1,"",IF(VLOOKUP($B500,'Contas a Receber'!$C500:$G500,5,FALSE)=J$1,'Contas a Receber'!$E500/'Contas a Receber'!$F500,IF(COUNT($C500:I500)&lt;'Contas a Receber'!$F500,'Contas a Receber'!$E500/'Contas a Receber'!$F500,"")))</f>
        <v>#N/A</v>
      </c>
      <c r="K500" s="17" t="e">
        <f>IF(VLOOKUP($B500,'Contas a Receber'!$C500:$G500,5,FALSE)&gt;K$1,"",IF(VLOOKUP($B500,'Contas a Receber'!$C500:$G500,5,FALSE)=K$1,'Contas a Receber'!$E500/'Contas a Receber'!$F500,IF(COUNT($C500:J500)&lt;'Contas a Receber'!$F500,'Contas a Receber'!$E500/'Contas a Receber'!$F500,"")))</f>
        <v>#N/A</v>
      </c>
      <c r="L500" s="17" t="e">
        <f>IF(VLOOKUP($B500,'Contas a Receber'!$C500:$G500,5,FALSE)&gt;L$1,"",IF(VLOOKUP($B500,'Contas a Receber'!$C500:$G500,5,FALSE)=L$1,'Contas a Receber'!$E500/'Contas a Receber'!$F500,IF(COUNT($C500:K500)&lt;'Contas a Receber'!$F500,'Contas a Receber'!$E500/'Contas a Receber'!$F500,"")))</f>
        <v>#N/A</v>
      </c>
      <c r="M500" s="17" t="e">
        <f>IF(VLOOKUP($B500,'Contas a Receber'!$C500:$G500,5,FALSE)&gt;M$1,"",IF(VLOOKUP($B500,'Contas a Receber'!$C500:$G500,5,FALSE)=M$1,'Contas a Receber'!$E500/'Contas a Receber'!$F500,IF(COUNT($C500:L500)&lt;'Contas a Receber'!$F500,'Contas a Receber'!$E500/'Contas a Receber'!$F500,"")))</f>
        <v>#N/A</v>
      </c>
      <c r="N500" s="17" t="e">
        <f>IF(VLOOKUP($B500,'Contas a Receber'!$C500:$G500,5,FALSE)&gt;N$1,"",IF(VLOOKUP($B500,'Contas a Receber'!$C500:$G500,5,FALSE)=N$1,'Contas a Receber'!$E500/'Contas a Receber'!$F500,IF(COUNT($C500:M500)&lt;'Contas a Receber'!$F500,'Contas a Receber'!$E500/'Contas a Receber'!$F500,"")))</f>
        <v>#N/A</v>
      </c>
    </row>
    <row r="501" spans="2:14">
      <c r="B501" s="17">
        <f>'Contas a Receber'!C501</f>
        <v>0</v>
      </c>
      <c r="C501" s="17" t="e">
        <f>IF(VLOOKUP($B501,'Contas a Receber'!$C501:$F501,2,FALSE)=C$2,'Contas a Receber'!$E501/'Contas a Receber'!$F501,"")</f>
        <v>#N/A</v>
      </c>
      <c r="D501" s="17" t="e">
        <f>IF(VLOOKUP($B501,'Contas a Receber'!$C501:$G501,5,FALSE)&gt;D$1,"",IF(VLOOKUP($B501,'Contas a Receber'!$C501:$G501,5,FALSE)=D$1,'Contas a Receber'!$E501/'Contas a Receber'!$F501,IF(COUNT($C501:C501)&lt;'Contas a Receber'!$F501,'Contas a Receber'!$E501/'Contas a Receber'!$F501,"")))</f>
        <v>#N/A</v>
      </c>
      <c r="E501" s="17" t="e">
        <f>IF(VLOOKUP($B501,'Contas a Receber'!$C501:$G501,5,FALSE)&gt;E$1,"",IF(VLOOKUP($B501,'Contas a Receber'!$C501:$G501,5,FALSE)=E$1,'Contas a Receber'!$E501/'Contas a Receber'!$F501,IF(COUNT($C501:D501)&lt;'Contas a Receber'!$F501,'Contas a Receber'!$E501/'Contas a Receber'!$F501,"")))</f>
        <v>#N/A</v>
      </c>
      <c r="F501" s="17" t="e">
        <f>IF(VLOOKUP($B501,'Contas a Receber'!$C501:$G501,5,FALSE)&gt;F$1,"",IF(VLOOKUP($B501,'Contas a Receber'!$C501:$G501,5,FALSE)=F$1,'Contas a Receber'!$E501/'Contas a Receber'!$F501,IF(COUNT($C501:E501)&lt;'Contas a Receber'!$F501,'Contas a Receber'!$E501/'Contas a Receber'!$F501,"")))</f>
        <v>#N/A</v>
      </c>
      <c r="G501" s="17" t="e">
        <f>IF(VLOOKUP($B501,'Contas a Receber'!$C501:$G501,5,FALSE)&gt;G$1,"",IF(VLOOKUP($B501,'Contas a Receber'!$C501:$G501,5,FALSE)=G$1,'Contas a Receber'!$E501/'Contas a Receber'!$F501,IF(COUNT($C501:F501)&lt;'Contas a Receber'!$F501,'Contas a Receber'!$E501/'Contas a Receber'!$F501,"")))</f>
        <v>#N/A</v>
      </c>
      <c r="H501" s="17" t="e">
        <f>IF(VLOOKUP($B501,'Contas a Receber'!$C501:$G501,5,FALSE)&gt;H$1,"",IF(VLOOKUP($B501,'Contas a Receber'!$C501:$G501,5,FALSE)=H$1,'Contas a Receber'!$E501/'Contas a Receber'!$F501,IF(COUNT($C501:G501)&lt;'Contas a Receber'!$F501,'Contas a Receber'!$E501/'Contas a Receber'!$F501,"")))</f>
        <v>#N/A</v>
      </c>
      <c r="I501" s="17" t="e">
        <f>IF(VLOOKUP($B501,'Contas a Receber'!$C501:$G501,5,FALSE)&gt;I$1,"",IF(VLOOKUP($B501,'Contas a Receber'!$C501:$G501,5,FALSE)=I$1,'Contas a Receber'!$E501/'Contas a Receber'!$F501,IF(COUNT($C501:H501)&lt;'Contas a Receber'!$F501,'Contas a Receber'!$E501/'Contas a Receber'!$F501,"")))</f>
        <v>#N/A</v>
      </c>
      <c r="J501" s="17" t="e">
        <f>IF(VLOOKUP($B501,'Contas a Receber'!$C501:$G501,5,FALSE)&gt;J$1,"",IF(VLOOKUP($B501,'Contas a Receber'!$C501:$G501,5,FALSE)=J$1,'Contas a Receber'!$E501/'Contas a Receber'!$F501,IF(COUNT($C501:I501)&lt;'Contas a Receber'!$F501,'Contas a Receber'!$E501/'Contas a Receber'!$F501,"")))</f>
        <v>#N/A</v>
      </c>
      <c r="K501" s="17" t="e">
        <f>IF(VLOOKUP($B501,'Contas a Receber'!$C501:$G501,5,FALSE)&gt;K$1,"",IF(VLOOKUP($B501,'Contas a Receber'!$C501:$G501,5,FALSE)=K$1,'Contas a Receber'!$E501/'Contas a Receber'!$F501,IF(COUNT($C501:J501)&lt;'Contas a Receber'!$F501,'Contas a Receber'!$E501/'Contas a Receber'!$F501,"")))</f>
        <v>#N/A</v>
      </c>
      <c r="L501" s="17" t="e">
        <f>IF(VLOOKUP($B501,'Contas a Receber'!$C501:$G501,5,FALSE)&gt;L$1,"",IF(VLOOKUP($B501,'Contas a Receber'!$C501:$G501,5,FALSE)=L$1,'Contas a Receber'!$E501/'Contas a Receber'!$F501,IF(COUNT($C501:K501)&lt;'Contas a Receber'!$F501,'Contas a Receber'!$E501/'Contas a Receber'!$F501,"")))</f>
        <v>#N/A</v>
      </c>
      <c r="M501" s="17" t="e">
        <f>IF(VLOOKUP($B501,'Contas a Receber'!$C501:$G501,5,FALSE)&gt;M$1,"",IF(VLOOKUP($B501,'Contas a Receber'!$C501:$G501,5,FALSE)=M$1,'Contas a Receber'!$E501/'Contas a Receber'!$F501,IF(COUNT($C501:L501)&lt;'Contas a Receber'!$F501,'Contas a Receber'!$E501/'Contas a Receber'!$F501,"")))</f>
        <v>#N/A</v>
      </c>
      <c r="N501" s="17" t="e">
        <f>IF(VLOOKUP($B501,'Contas a Receber'!$C501:$G501,5,FALSE)&gt;N$1,"",IF(VLOOKUP($B501,'Contas a Receber'!$C501:$G501,5,FALSE)=N$1,'Contas a Receber'!$E501/'Contas a Receber'!$F501,IF(COUNT($C501:M501)&lt;'Contas a Receber'!$F501,'Contas a Receber'!$E501/'Contas a Receber'!$F501,"")))</f>
        <v>#N/A</v>
      </c>
    </row>
    <row r="502" spans="2:14">
      <c r="B502" s="17">
        <f>'Contas a Receber'!C502</f>
        <v>0</v>
      </c>
      <c r="C502" s="17" t="e">
        <f>IF(VLOOKUP($B502,'Contas a Receber'!$C502:$F502,2,FALSE)=C$2,'Contas a Receber'!$E502/'Contas a Receber'!$F502,"")</f>
        <v>#N/A</v>
      </c>
      <c r="D502" s="17" t="e">
        <f>IF(VLOOKUP($B502,'Contas a Receber'!$C502:$G502,5,FALSE)&gt;D$1,"",IF(VLOOKUP($B502,'Contas a Receber'!$C502:$G502,5,FALSE)=D$1,'Contas a Receber'!$E502/'Contas a Receber'!$F502,IF(COUNT($C502:C502)&lt;'Contas a Receber'!$F502,'Contas a Receber'!$E502/'Contas a Receber'!$F502,"")))</f>
        <v>#N/A</v>
      </c>
      <c r="E502" s="17" t="e">
        <f>IF(VLOOKUP($B502,'Contas a Receber'!$C502:$G502,5,FALSE)&gt;E$1,"",IF(VLOOKUP($B502,'Contas a Receber'!$C502:$G502,5,FALSE)=E$1,'Contas a Receber'!$E502/'Contas a Receber'!$F502,IF(COUNT($C502:D502)&lt;'Contas a Receber'!$F502,'Contas a Receber'!$E502/'Contas a Receber'!$F502,"")))</f>
        <v>#N/A</v>
      </c>
      <c r="F502" s="17" t="e">
        <f>IF(VLOOKUP($B502,'Contas a Receber'!$C502:$G502,5,FALSE)&gt;F$1,"",IF(VLOOKUP($B502,'Contas a Receber'!$C502:$G502,5,FALSE)=F$1,'Contas a Receber'!$E502/'Contas a Receber'!$F502,IF(COUNT($C502:E502)&lt;'Contas a Receber'!$F502,'Contas a Receber'!$E502/'Contas a Receber'!$F502,"")))</f>
        <v>#N/A</v>
      </c>
      <c r="G502" s="17" t="e">
        <f>IF(VLOOKUP($B502,'Contas a Receber'!$C502:$G502,5,FALSE)&gt;G$1,"",IF(VLOOKUP($B502,'Contas a Receber'!$C502:$G502,5,FALSE)=G$1,'Contas a Receber'!$E502/'Contas a Receber'!$F502,IF(COUNT($C502:F502)&lt;'Contas a Receber'!$F502,'Contas a Receber'!$E502/'Contas a Receber'!$F502,"")))</f>
        <v>#N/A</v>
      </c>
      <c r="H502" s="17" t="e">
        <f>IF(VLOOKUP($B502,'Contas a Receber'!$C502:$G502,5,FALSE)&gt;H$1,"",IF(VLOOKUP($B502,'Contas a Receber'!$C502:$G502,5,FALSE)=H$1,'Contas a Receber'!$E502/'Contas a Receber'!$F502,IF(COUNT($C502:G502)&lt;'Contas a Receber'!$F502,'Contas a Receber'!$E502/'Contas a Receber'!$F502,"")))</f>
        <v>#N/A</v>
      </c>
      <c r="I502" s="17" t="e">
        <f>IF(VLOOKUP($B502,'Contas a Receber'!$C502:$G502,5,FALSE)&gt;I$1,"",IF(VLOOKUP($B502,'Contas a Receber'!$C502:$G502,5,FALSE)=I$1,'Contas a Receber'!$E502/'Contas a Receber'!$F502,IF(COUNT($C502:H502)&lt;'Contas a Receber'!$F502,'Contas a Receber'!$E502/'Contas a Receber'!$F502,"")))</f>
        <v>#N/A</v>
      </c>
      <c r="J502" s="17" t="e">
        <f>IF(VLOOKUP($B502,'Contas a Receber'!$C502:$G502,5,FALSE)&gt;J$1,"",IF(VLOOKUP($B502,'Contas a Receber'!$C502:$G502,5,FALSE)=J$1,'Contas a Receber'!$E502/'Contas a Receber'!$F502,IF(COUNT($C502:I502)&lt;'Contas a Receber'!$F502,'Contas a Receber'!$E502/'Contas a Receber'!$F502,"")))</f>
        <v>#N/A</v>
      </c>
      <c r="K502" s="17" t="e">
        <f>IF(VLOOKUP($B502,'Contas a Receber'!$C502:$G502,5,FALSE)&gt;K$1,"",IF(VLOOKUP($B502,'Contas a Receber'!$C502:$G502,5,FALSE)=K$1,'Contas a Receber'!$E502/'Contas a Receber'!$F502,IF(COUNT($C502:J502)&lt;'Contas a Receber'!$F502,'Contas a Receber'!$E502/'Contas a Receber'!$F502,"")))</f>
        <v>#N/A</v>
      </c>
      <c r="L502" s="17" t="e">
        <f>IF(VLOOKUP($B502,'Contas a Receber'!$C502:$G502,5,FALSE)&gt;L$1,"",IF(VLOOKUP($B502,'Contas a Receber'!$C502:$G502,5,FALSE)=L$1,'Contas a Receber'!$E502/'Contas a Receber'!$F502,IF(COUNT($C502:K502)&lt;'Contas a Receber'!$F502,'Contas a Receber'!$E502/'Contas a Receber'!$F502,"")))</f>
        <v>#N/A</v>
      </c>
      <c r="M502" s="17" t="e">
        <f>IF(VLOOKUP($B502,'Contas a Receber'!$C502:$G502,5,FALSE)&gt;M$1,"",IF(VLOOKUP($B502,'Contas a Receber'!$C502:$G502,5,FALSE)=M$1,'Contas a Receber'!$E502/'Contas a Receber'!$F502,IF(COUNT($C502:L502)&lt;'Contas a Receber'!$F502,'Contas a Receber'!$E502/'Contas a Receber'!$F502,"")))</f>
        <v>#N/A</v>
      </c>
      <c r="N502" s="17" t="e">
        <f>IF(VLOOKUP($B502,'Contas a Receber'!$C502:$G502,5,FALSE)&gt;N$1,"",IF(VLOOKUP($B502,'Contas a Receber'!$C502:$G502,5,FALSE)=N$1,'Contas a Receber'!$E502/'Contas a Receber'!$F502,IF(COUNT($C502:M502)&lt;'Contas a Receber'!$F502,'Contas a Receber'!$E502/'Contas a Receber'!$F502,"")))</f>
        <v>#N/A</v>
      </c>
    </row>
    <row r="503" spans="2:14">
      <c r="B503" s="17">
        <f>'Contas a Receber'!C503</f>
        <v>0</v>
      </c>
      <c r="C503" s="17" t="e">
        <f>IF(VLOOKUP($B503,'Contas a Receber'!$C503:$F503,2,FALSE)=C$2,'Contas a Receber'!$E503/'Contas a Receber'!$F503,"")</f>
        <v>#N/A</v>
      </c>
      <c r="D503" s="17" t="e">
        <f>IF(VLOOKUP($B503,'Contas a Receber'!$C503:$G503,5,FALSE)&gt;D$1,"",IF(VLOOKUP($B503,'Contas a Receber'!$C503:$G503,5,FALSE)=D$1,'Contas a Receber'!$E503/'Contas a Receber'!$F503,IF(COUNT($C503:C503)&lt;'Contas a Receber'!$F503,'Contas a Receber'!$E503/'Contas a Receber'!$F503,"")))</f>
        <v>#N/A</v>
      </c>
      <c r="E503" s="17" t="e">
        <f>IF(VLOOKUP($B503,'Contas a Receber'!$C503:$G503,5,FALSE)&gt;E$1,"",IF(VLOOKUP($B503,'Contas a Receber'!$C503:$G503,5,FALSE)=E$1,'Contas a Receber'!$E503/'Contas a Receber'!$F503,IF(COUNT($C503:D503)&lt;'Contas a Receber'!$F503,'Contas a Receber'!$E503/'Contas a Receber'!$F503,"")))</f>
        <v>#N/A</v>
      </c>
      <c r="F503" s="17" t="e">
        <f>IF(VLOOKUP($B503,'Contas a Receber'!$C503:$G503,5,FALSE)&gt;F$1,"",IF(VLOOKUP($B503,'Contas a Receber'!$C503:$G503,5,FALSE)=F$1,'Contas a Receber'!$E503/'Contas a Receber'!$F503,IF(COUNT($C503:E503)&lt;'Contas a Receber'!$F503,'Contas a Receber'!$E503/'Contas a Receber'!$F503,"")))</f>
        <v>#N/A</v>
      </c>
      <c r="G503" s="17" t="e">
        <f>IF(VLOOKUP($B503,'Contas a Receber'!$C503:$G503,5,FALSE)&gt;G$1,"",IF(VLOOKUP($B503,'Contas a Receber'!$C503:$G503,5,FALSE)=G$1,'Contas a Receber'!$E503/'Contas a Receber'!$F503,IF(COUNT($C503:F503)&lt;'Contas a Receber'!$F503,'Contas a Receber'!$E503/'Contas a Receber'!$F503,"")))</f>
        <v>#N/A</v>
      </c>
      <c r="H503" s="17" t="e">
        <f>IF(VLOOKUP($B503,'Contas a Receber'!$C503:$G503,5,FALSE)&gt;H$1,"",IF(VLOOKUP($B503,'Contas a Receber'!$C503:$G503,5,FALSE)=H$1,'Contas a Receber'!$E503/'Contas a Receber'!$F503,IF(COUNT($C503:G503)&lt;'Contas a Receber'!$F503,'Contas a Receber'!$E503/'Contas a Receber'!$F503,"")))</f>
        <v>#N/A</v>
      </c>
      <c r="I503" s="17" t="e">
        <f>IF(VLOOKUP($B503,'Contas a Receber'!$C503:$G503,5,FALSE)&gt;I$1,"",IF(VLOOKUP($B503,'Contas a Receber'!$C503:$G503,5,FALSE)=I$1,'Contas a Receber'!$E503/'Contas a Receber'!$F503,IF(COUNT($C503:H503)&lt;'Contas a Receber'!$F503,'Contas a Receber'!$E503/'Contas a Receber'!$F503,"")))</f>
        <v>#N/A</v>
      </c>
      <c r="J503" s="17" t="e">
        <f>IF(VLOOKUP($B503,'Contas a Receber'!$C503:$G503,5,FALSE)&gt;J$1,"",IF(VLOOKUP($B503,'Contas a Receber'!$C503:$G503,5,FALSE)=J$1,'Contas a Receber'!$E503/'Contas a Receber'!$F503,IF(COUNT($C503:I503)&lt;'Contas a Receber'!$F503,'Contas a Receber'!$E503/'Contas a Receber'!$F503,"")))</f>
        <v>#N/A</v>
      </c>
      <c r="K503" s="17" t="e">
        <f>IF(VLOOKUP($B503,'Contas a Receber'!$C503:$G503,5,FALSE)&gt;K$1,"",IF(VLOOKUP($B503,'Contas a Receber'!$C503:$G503,5,FALSE)=K$1,'Contas a Receber'!$E503/'Contas a Receber'!$F503,IF(COUNT($C503:J503)&lt;'Contas a Receber'!$F503,'Contas a Receber'!$E503/'Contas a Receber'!$F503,"")))</f>
        <v>#N/A</v>
      </c>
      <c r="L503" s="17" t="e">
        <f>IF(VLOOKUP($B503,'Contas a Receber'!$C503:$G503,5,FALSE)&gt;L$1,"",IF(VLOOKUP($B503,'Contas a Receber'!$C503:$G503,5,FALSE)=L$1,'Contas a Receber'!$E503/'Contas a Receber'!$F503,IF(COUNT($C503:K503)&lt;'Contas a Receber'!$F503,'Contas a Receber'!$E503/'Contas a Receber'!$F503,"")))</f>
        <v>#N/A</v>
      </c>
      <c r="M503" s="17" t="e">
        <f>IF(VLOOKUP($B503,'Contas a Receber'!$C503:$G503,5,FALSE)&gt;M$1,"",IF(VLOOKUP($B503,'Contas a Receber'!$C503:$G503,5,FALSE)=M$1,'Contas a Receber'!$E503/'Contas a Receber'!$F503,IF(COUNT($C503:L503)&lt;'Contas a Receber'!$F503,'Contas a Receber'!$E503/'Contas a Receber'!$F503,"")))</f>
        <v>#N/A</v>
      </c>
      <c r="N503" s="17" t="e">
        <f>IF(VLOOKUP($B503,'Contas a Receber'!$C503:$G503,5,FALSE)&gt;N$1,"",IF(VLOOKUP($B503,'Contas a Receber'!$C503:$G503,5,FALSE)=N$1,'Contas a Receber'!$E503/'Contas a Receber'!$F503,IF(COUNT($C503:M503)&lt;'Contas a Receber'!$F503,'Contas a Receber'!$E503/'Contas a Receber'!$F503,"")))</f>
        <v>#N/A</v>
      </c>
    </row>
    <row r="504" spans="2:14">
      <c r="B504" s="17">
        <f>'Contas a Receber'!C504</f>
        <v>0</v>
      </c>
      <c r="C504" s="17" t="e">
        <f>IF(VLOOKUP($B504,'Contas a Receber'!$C504:$F504,2,FALSE)=C$2,'Contas a Receber'!$E504/'Contas a Receber'!$F504,"")</f>
        <v>#N/A</v>
      </c>
      <c r="D504" s="17" t="e">
        <f>IF(VLOOKUP($B504,'Contas a Receber'!$C504:$G504,5,FALSE)&gt;D$1,"",IF(VLOOKUP($B504,'Contas a Receber'!$C504:$G504,5,FALSE)=D$1,'Contas a Receber'!$E504/'Contas a Receber'!$F504,IF(COUNT($C504:C504)&lt;'Contas a Receber'!$F504,'Contas a Receber'!$E504/'Contas a Receber'!$F504,"")))</f>
        <v>#N/A</v>
      </c>
      <c r="E504" s="17" t="e">
        <f>IF(VLOOKUP($B504,'Contas a Receber'!$C504:$G504,5,FALSE)&gt;E$1,"",IF(VLOOKUP($B504,'Contas a Receber'!$C504:$G504,5,FALSE)=E$1,'Contas a Receber'!$E504/'Contas a Receber'!$F504,IF(COUNT($C504:D504)&lt;'Contas a Receber'!$F504,'Contas a Receber'!$E504/'Contas a Receber'!$F504,"")))</f>
        <v>#N/A</v>
      </c>
      <c r="F504" s="17" t="e">
        <f>IF(VLOOKUP($B504,'Contas a Receber'!$C504:$G504,5,FALSE)&gt;F$1,"",IF(VLOOKUP($B504,'Contas a Receber'!$C504:$G504,5,FALSE)=F$1,'Contas a Receber'!$E504/'Contas a Receber'!$F504,IF(COUNT($C504:E504)&lt;'Contas a Receber'!$F504,'Contas a Receber'!$E504/'Contas a Receber'!$F504,"")))</f>
        <v>#N/A</v>
      </c>
      <c r="G504" s="17" t="e">
        <f>IF(VLOOKUP($B504,'Contas a Receber'!$C504:$G504,5,FALSE)&gt;G$1,"",IF(VLOOKUP($B504,'Contas a Receber'!$C504:$G504,5,FALSE)=G$1,'Contas a Receber'!$E504/'Contas a Receber'!$F504,IF(COUNT($C504:F504)&lt;'Contas a Receber'!$F504,'Contas a Receber'!$E504/'Contas a Receber'!$F504,"")))</f>
        <v>#N/A</v>
      </c>
      <c r="H504" s="17" t="e">
        <f>IF(VLOOKUP($B504,'Contas a Receber'!$C504:$G504,5,FALSE)&gt;H$1,"",IF(VLOOKUP($B504,'Contas a Receber'!$C504:$G504,5,FALSE)=H$1,'Contas a Receber'!$E504/'Contas a Receber'!$F504,IF(COUNT($C504:G504)&lt;'Contas a Receber'!$F504,'Contas a Receber'!$E504/'Contas a Receber'!$F504,"")))</f>
        <v>#N/A</v>
      </c>
      <c r="I504" s="17" t="e">
        <f>IF(VLOOKUP($B504,'Contas a Receber'!$C504:$G504,5,FALSE)&gt;I$1,"",IF(VLOOKUP($B504,'Contas a Receber'!$C504:$G504,5,FALSE)=I$1,'Contas a Receber'!$E504/'Contas a Receber'!$F504,IF(COUNT($C504:H504)&lt;'Contas a Receber'!$F504,'Contas a Receber'!$E504/'Contas a Receber'!$F504,"")))</f>
        <v>#N/A</v>
      </c>
      <c r="J504" s="17" t="e">
        <f>IF(VLOOKUP($B504,'Contas a Receber'!$C504:$G504,5,FALSE)&gt;J$1,"",IF(VLOOKUP($B504,'Contas a Receber'!$C504:$G504,5,FALSE)=J$1,'Contas a Receber'!$E504/'Contas a Receber'!$F504,IF(COUNT($C504:I504)&lt;'Contas a Receber'!$F504,'Contas a Receber'!$E504/'Contas a Receber'!$F504,"")))</f>
        <v>#N/A</v>
      </c>
      <c r="K504" s="17" t="e">
        <f>IF(VLOOKUP($B504,'Contas a Receber'!$C504:$G504,5,FALSE)&gt;K$1,"",IF(VLOOKUP($B504,'Contas a Receber'!$C504:$G504,5,FALSE)=K$1,'Contas a Receber'!$E504/'Contas a Receber'!$F504,IF(COUNT($C504:J504)&lt;'Contas a Receber'!$F504,'Contas a Receber'!$E504/'Contas a Receber'!$F504,"")))</f>
        <v>#N/A</v>
      </c>
      <c r="L504" s="17" t="e">
        <f>IF(VLOOKUP($B504,'Contas a Receber'!$C504:$G504,5,FALSE)&gt;L$1,"",IF(VLOOKUP($B504,'Contas a Receber'!$C504:$G504,5,FALSE)=L$1,'Contas a Receber'!$E504/'Contas a Receber'!$F504,IF(COUNT($C504:K504)&lt;'Contas a Receber'!$F504,'Contas a Receber'!$E504/'Contas a Receber'!$F504,"")))</f>
        <v>#N/A</v>
      </c>
      <c r="M504" s="17" t="e">
        <f>IF(VLOOKUP($B504,'Contas a Receber'!$C504:$G504,5,FALSE)&gt;M$1,"",IF(VLOOKUP($B504,'Contas a Receber'!$C504:$G504,5,FALSE)=M$1,'Contas a Receber'!$E504/'Contas a Receber'!$F504,IF(COUNT($C504:L504)&lt;'Contas a Receber'!$F504,'Contas a Receber'!$E504/'Contas a Receber'!$F504,"")))</f>
        <v>#N/A</v>
      </c>
      <c r="N504" s="17" t="e">
        <f>IF(VLOOKUP($B504,'Contas a Receber'!$C504:$G504,5,FALSE)&gt;N$1,"",IF(VLOOKUP($B504,'Contas a Receber'!$C504:$G504,5,FALSE)=N$1,'Contas a Receber'!$E504/'Contas a Receber'!$F504,IF(COUNT($C504:M504)&lt;'Contas a Receber'!$F504,'Contas a Receber'!$E504/'Contas a Receber'!$F504,"")))</f>
        <v>#N/A</v>
      </c>
    </row>
    <row r="505" spans="2:14">
      <c r="B505" s="17">
        <f>'Contas a Receber'!C505</f>
        <v>0</v>
      </c>
      <c r="C505" s="17" t="e">
        <f>IF(VLOOKUP($B505,'Contas a Receber'!$C505:$F505,2,FALSE)=C$2,'Contas a Receber'!$E505/'Contas a Receber'!$F505,"")</f>
        <v>#N/A</v>
      </c>
      <c r="D505" s="17" t="e">
        <f>IF(VLOOKUP($B505,'Contas a Receber'!$C505:$G505,5,FALSE)&gt;D$1,"",IF(VLOOKUP($B505,'Contas a Receber'!$C505:$G505,5,FALSE)=D$1,'Contas a Receber'!$E505/'Contas a Receber'!$F505,IF(COUNT($C505:C505)&lt;'Contas a Receber'!$F505,'Contas a Receber'!$E505/'Contas a Receber'!$F505,"")))</f>
        <v>#N/A</v>
      </c>
      <c r="E505" s="17" t="e">
        <f>IF(VLOOKUP($B505,'Contas a Receber'!$C505:$G505,5,FALSE)&gt;E$1,"",IF(VLOOKUP($B505,'Contas a Receber'!$C505:$G505,5,FALSE)=E$1,'Contas a Receber'!$E505/'Contas a Receber'!$F505,IF(COUNT($C505:D505)&lt;'Contas a Receber'!$F505,'Contas a Receber'!$E505/'Contas a Receber'!$F505,"")))</f>
        <v>#N/A</v>
      </c>
      <c r="F505" s="17" t="e">
        <f>IF(VLOOKUP($B505,'Contas a Receber'!$C505:$G505,5,FALSE)&gt;F$1,"",IF(VLOOKUP($B505,'Contas a Receber'!$C505:$G505,5,FALSE)=F$1,'Contas a Receber'!$E505/'Contas a Receber'!$F505,IF(COUNT($C505:E505)&lt;'Contas a Receber'!$F505,'Contas a Receber'!$E505/'Contas a Receber'!$F505,"")))</f>
        <v>#N/A</v>
      </c>
      <c r="G505" s="17" t="e">
        <f>IF(VLOOKUP($B505,'Contas a Receber'!$C505:$G505,5,FALSE)&gt;G$1,"",IF(VLOOKUP($B505,'Contas a Receber'!$C505:$G505,5,FALSE)=G$1,'Contas a Receber'!$E505/'Contas a Receber'!$F505,IF(COUNT($C505:F505)&lt;'Contas a Receber'!$F505,'Contas a Receber'!$E505/'Contas a Receber'!$F505,"")))</f>
        <v>#N/A</v>
      </c>
      <c r="H505" s="17" t="e">
        <f>IF(VLOOKUP($B505,'Contas a Receber'!$C505:$G505,5,FALSE)&gt;H$1,"",IF(VLOOKUP($B505,'Contas a Receber'!$C505:$G505,5,FALSE)=H$1,'Contas a Receber'!$E505/'Contas a Receber'!$F505,IF(COUNT($C505:G505)&lt;'Contas a Receber'!$F505,'Contas a Receber'!$E505/'Contas a Receber'!$F505,"")))</f>
        <v>#N/A</v>
      </c>
      <c r="I505" s="17" t="e">
        <f>IF(VLOOKUP($B505,'Contas a Receber'!$C505:$G505,5,FALSE)&gt;I$1,"",IF(VLOOKUP($B505,'Contas a Receber'!$C505:$G505,5,FALSE)=I$1,'Contas a Receber'!$E505/'Contas a Receber'!$F505,IF(COUNT($C505:H505)&lt;'Contas a Receber'!$F505,'Contas a Receber'!$E505/'Contas a Receber'!$F505,"")))</f>
        <v>#N/A</v>
      </c>
      <c r="J505" s="17" t="e">
        <f>IF(VLOOKUP($B505,'Contas a Receber'!$C505:$G505,5,FALSE)&gt;J$1,"",IF(VLOOKUP($B505,'Contas a Receber'!$C505:$G505,5,FALSE)=J$1,'Contas a Receber'!$E505/'Contas a Receber'!$F505,IF(COUNT($C505:I505)&lt;'Contas a Receber'!$F505,'Contas a Receber'!$E505/'Contas a Receber'!$F505,"")))</f>
        <v>#N/A</v>
      </c>
      <c r="K505" s="17" t="e">
        <f>IF(VLOOKUP($B505,'Contas a Receber'!$C505:$G505,5,FALSE)&gt;K$1,"",IF(VLOOKUP($B505,'Contas a Receber'!$C505:$G505,5,FALSE)=K$1,'Contas a Receber'!$E505/'Contas a Receber'!$F505,IF(COUNT($C505:J505)&lt;'Contas a Receber'!$F505,'Contas a Receber'!$E505/'Contas a Receber'!$F505,"")))</f>
        <v>#N/A</v>
      </c>
      <c r="L505" s="17" t="e">
        <f>IF(VLOOKUP($B505,'Contas a Receber'!$C505:$G505,5,FALSE)&gt;L$1,"",IF(VLOOKUP($B505,'Contas a Receber'!$C505:$G505,5,FALSE)=L$1,'Contas a Receber'!$E505/'Contas a Receber'!$F505,IF(COUNT($C505:K505)&lt;'Contas a Receber'!$F505,'Contas a Receber'!$E505/'Contas a Receber'!$F505,"")))</f>
        <v>#N/A</v>
      </c>
      <c r="M505" s="17" t="e">
        <f>IF(VLOOKUP($B505,'Contas a Receber'!$C505:$G505,5,FALSE)&gt;M$1,"",IF(VLOOKUP($B505,'Contas a Receber'!$C505:$G505,5,FALSE)=M$1,'Contas a Receber'!$E505/'Contas a Receber'!$F505,IF(COUNT($C505:L505)&lt;'Contas a Receber'!$F505,'Contas a Receber'!$E505/'Contas a Receber'!$F505,"")))</f>
        <v>#N/A</v>
      </c>
      <c r="N505" s="17" t="e">
        <f>IF(VLOOKUP($B505,'Contas a Receber'!$C505:$G505,5,FALSE)&gt;N$1,"",IF(VLOOKUP($B505,'Contas a Receber'!$C505:$G505,5,FALSE)=N$1,'Contas a Receber'!$E505/'Contas a Receber'!$F505,IF(COUNT($C505:M505)&lt;'Contas a Receber'!$F505,'Contas a Receber'!$E505/'Contas a Receber'!$F505,"")))</f>
        <v>#N/A</v>
      </c>
    </row>
    <row r="506" spans="2:14">
      <c r="B506" s="17">
        <f>'Contas a Receber'!C506</f>
        <v>0</v>
      </c>
      <c r="C506" s="17" t="e">
        <f>IF(VLOOKUP($B506,'Contas a Receber'!$C506:$F506,2,FALSE)=C$2,'Contas a Receber'!$E506/'Contas a Receber'!$F506,"")</f>
        <v>#N/A</v>
      </c>
      <c r="D506" s="17" t="e">
        <f>IF(VLOOKUP($B506,'Contas a Receber'!$C506:$G506,5,FALSE)&gt;D$1,"",IF(VLOOKUP($B506,'Contas a Receber'!$C506:$G506,5,FALSE)=D$1,'Contas a Receber'!$E506/'Contas a Receber'!$F506,IF(COUNT($C506:C506)&lt;'Contas a Receber'!$F506,'Contas a Receber'!$E506/'Contas a Receber'!$F506,"")))</f>
        <v>#N/A</v>
      </c>
      <c r="E506" s="17" t="e">
        <f>IF(VLOOKUP($B506,'Contas a Receber'!$C506:$G506,5,FALSE)&gt;E$1,"",IF(VLOOKUP($B506,'Contas a Receber'!$C506:$G506,5,FALSE)=E$1,'Contas a Receber'!$E506/'Contas a Receber'!$F506,IF(COUNT($C506:D506)&lt;'Contas a Receber'!$F506,'Contas a Receber'!$E506/'Contas a Receber'!$F506,"")))</f>
        <v>#N/A</v>
      </c>
      <c r="F506" s="17" t="e">
        <f>IF(VLOOKUP($B506,'Contas a Receber'!$C506:$G506,5,FALSE)&gt;F$1,"",IF(VLOOKUP($B506,'Contas a Receber'!$C506:$G506,5,FALSE)=F$1,'Contas a Receber'!$E506/'Contas a Receber'!$F506,IF(COUNT($C506:E506)&lt;'Contas a Receber'!$F506,'Contas a Receber'!$E506/'Contas a Receber'!$F506,"")))</f>
        <v>#N/A</v>
      </c>
      <c r="G506" s="17" t="e">
        <f>IF(VLOOKUP($B506,'Contas a Receber'!$C506:$G506,5,FALSE)&gt;G$1,"",IF(VLOOKUP($B506,'Contas a Receber'!$C506:$G506,5,FALSE)=G$1,'Contas a Receber'!$E506/'Contas a Receber'!$F506,IF(COUNT($C506:F506)&lt;'Contas a Receber'!$F506,'Contas a Receber'!$E506/'Contas a Receber'!$F506,"")))</f>
        <v>#N/A</v>
      </c>
      <c r="H506" s="17" t="e">
        <f>IF(VLOOKUP($B506,'Contas a Receber'!$C506:$G506,5,FALSE)&gt;H$1,"",IF(VLOOKUP($B506,'Contas a Receber'!$C506:$G506,5,FALSE)=H$1,'Contas a Receber'!$E506/'Contas a Receber'!$F506,IF(COUNT($C506:G506)&lt;'Contas a Receber'!$F506,'Contas a Receber'!$E506/'Contas a Receber'!$F506,"")))</f>
        <v>#N/A</v>
      </c>
      <c r="I506" s="17" t="e">
        <f>IF(VLOOKUP($B506,'Contas a Receber'!$C506:$G506,5,FALSE)&gt;I$1,"",IF(VLOOKUP($B506,'Contas a Receber'!$C506:$G506,5,FALSE)=I$1,'Contas a Receber'!$E506/'Contas a Receber'!$F506,IF(COUNT($C506:H506)&lt;'Contas a Receber'!$F506,'Contas a Receber'!$E506/'Contas a Receber'!$F506,"")))</f>
        <v>#N/A</v>
      </c>
      <c r="J506" s="17" t="e">
        <f>IF(VLOOKUP($B506,'Contas a Receber'!$C506:$G506,5,FALSE)&gt;J$1,"",IF(VLOOKUP($B506,'Contas a Receber'!$C506:$G506,5,FALSE)=J$1,'Contas a Receber'!$E506/'Contas a Receber'!$F506,IF(COUNT($C506:I506)&lt;'Contas a Receber'!$F506,'Contas a Receber'!$E506/'Contas a Receber'!$F506,"")))</f>
        <v>#N/A</v>
      </c>
      <c r="K506" s="17" t="e">
        <f>IF(VLOOKUP($B506,'Contas a Receber'!$C506:$G506,5,FALSE)&gt;K$1,"",IF(VLOOKUP($B506,'Contas a Receber'!$C506:$G506,5,FALSE)=K$1,'Contas a Receber'!$E506/'Contas a Receber'!$F506,IF(COUNT($C506:J506)&lt;'Contas a Receber'!$F506,'Contas a Receber'!$E506/'Contas a Receber'!$F506,"")))</f>
        <v>#N/A</v>
      </c>
      <c r="L506" s="17" t="e">
        <f>IF(VLOOKUP($B506,'Contas a Receber'!$C506:$G506,5,FALSE)&gt;L$1,"",IF(VLOOKUP($B506,'Contas a Receber'!$C506:$G506,5,FALSE)=L$1,'Contas a Receber'!$E506/'Contas a Receber'!$F506,IF(COUNT($C506:K506)&lt;'Contas a Receber'!$F506,'Contas a Receber'!$E506/'Contas a Receber'!$F506,"")))</f>
        <v>#N/A</v>
      </c>
      <c r="M506" s="17" t="e">
        <f>IF(VLOOKUP($B506,'Contas a Receber'!$C506:$G506,5,FALSE)&gt;M$1,"",IF(VLOOKUP($B506,'Contas a Receber'!$C506:$G506,5,FALSE)=M$1,'Contas a Receber'!$E506/'Contas a Receber'!$F506,IF(COUNT($C506:L506)&lt;'Contas a Receber'!$F506,'Contas a Receber'!$E506/'Contas a Receber'!$F506,"")))</f>
        <v>#N/A</v>
      </c>
      <c r="N506" s="17" t="e">
        <f>IF(VLOOKUP($B506,'Contas a Receber'!$C506:$G506,5,FALSE)&gt;N$1,"",IF(VLOOKUP($B506,'Contas a Receber'!$C506:$G506,5,FALSE)=N$1,'Contas a Receber'!$E506/'Contas a Receber'!$F506,IF(COUNT($C506:M506)&lt;'Contas a Receber'!$F506,'Contas a Receber'!$E506/'Contas a Receber'!$F506,"")))</f>
        <v>#N/A</v>
      </c>
    </row>
    <row r="507" spans="2:14">
      <c r="B507" s="17">
        <f>'Contas a Receber'!C507</f>
        <v>0</v>
      </c>
      <c r="C507" s="17" t="e">
        <f>IF(VLOOKUP($B507,'Contas a Receber'!$C507:$F507,2,FALSE)=C$2,'Contas a Receber'!$E507/'Contas a Receber'!$F507,"")</f>
        <v>#N/A</v>
      </c>
      <c r="D507" s="17" t="e">
        <f>IF(VLOOKUP($B507,'Contas a Receber'!$C507:$G507,5,FALSE)&gt;D$1,"",IF(VLOOKUP($B507,'Contas a Receber'!$C507:$G507,5,FALSE)=D$1,'Contas a Receber'!$E507/'Contas a Receber'!$F507,IF(COUNT($C507:C507)&lt;'Contas a Receber'!$F507,'Contas a Receber'!$E507/'Contas a Receber'!$F507,"")))</f>
        <v>#N/A</v>
      </c>
      <c r="E507" s="17" t="e">
        <f>IF(VLOOKUP($B507,'Contas a Receber'!$C507:$G507,5,FALSE)&gt;E$1,"",IF(VLOOKUP($B507,'Contas a Receber'!$C507:$G507,5,FALSE)=E$1,'Contas a Receber'!$E507/'Contas a Receber'!$F507,IF(COUNT($C507:D507)&lt;'Contas a Receber'!$F507,'Contas a Receber'!$E507/'Contas a Receber'!$F507,"")))</f>
        <v>#N/A</v>
      </c>
      <c r="F507" s="17" t="e">
        <f>IF(VLOOKUP($B507,'Contas a Receber'!$C507:$G507,5,FALSE)&gt;F$1,"",IF(VLOOKUP($B507,'Contas a Receber'!$C507:$G507,5,FALSE)=F$1,'Contas a Receber'!$E507/'Contas a Receber'!$F507,IF(COUNT($C507:E507)&lt;'Contas a Receber'!$F507,'Contas a Receber'!$E507/'Contas a Receber'!$F507,"")))</f>
        <v>#N/A</v>
      </c>
      <c r="G507" s="17" t="e">
        <f>IF(VLOOKUP($B507,'Contas a Receber'!$C507:$G507,5,FALSE)&gt;G$1,"",IF(VLOOKUP($B507,'Contas a Receber'!$C507:$G507,5,FALSE)=G$1,'Contas a Receber'!$E507/'Contas a Receber'!$F507,IF(COUNT($C507:F507)&lt;'Contas a Receber'!$F507,'Contas a Receber'!$E507/'Contas a Receber'!$F507,"")))</f>
        <v>#N/A</v>
      </c>
      <c r="H507" s="17" t="e">
        <f>IF(VLOOKUP($B507,'Contas a Receber'!$C507:$G507,5,FALSE)&gt;H$1,"",IF(VLOOKUP($B507,'Contas a Receber'!$C507:$G507,5,FALSE)=H$1,'Contas a Receber'!$E507/'Contas a Receber'!$F507,IF(COUNT($C507:G507)&lt;'Contas a Receber'!$F507,'Contas a Receber'!$E507/'Contas a Receber'!$F507,"")))</f>
        <v>#N/A</v>
      </c>
      <c r="I507" s="17" t="e">
        <f>IF(VLOOKUP($B507,'Contas a Receber'!$C507:$G507,5,FALSE)&gt;I$1,"",IF(VLOOKUP($B507,'Contas a Receber'!$C507:$G507,5,FALSE)=I$1,'Contas a Receber'!$E507/'Contas a Receber'!$F507,IF(COUNT($C507:H507)&lt;'Contas a Receber'!$F507,'Contas a Receber'!$E507/'Contas a Receber'!$F507,"")))</f>
        <v>#N/A</v>
      </c>
      <c r="J507" s="17" t="e">
        <f>IF(VLOOKUP($B507,'Contas a Receber'!$C507:$G507,5,FALSE)&gt;J$1,"",IF(VLOOKUP($B507,'Contas a Receber'!$C507:$G507,5,FALSE)=J$1,'Contas a Receber'!$E507/'Contas a Receber'!$F507,IF(COUNT($C507:I507)&lt;'Contas a Receber'!$F507,'Contas a Receber'!$E507/'Contas a Receber'!$F507,"")))</f>
        <v>#N/A</v>
      </c>
      <c r="K507" s="17" t="e">
        <f>IF(VLOOKUP($B507,'Contas a Receber'!$C507:$G507,5,FALSE)&gt;K$1,"",IF(VLOOKUP($B507,'Contas a Receber'!$C507:$G507,5,FALSE)=K$1,'Contas a Receber'!$E507/'Contas a Receber'!$F507,IF(COUNT($C507:J507)&lt;'Contas a Receber'!$F507,'Contas a Receber'!$E507/'Contas a Receber'!$F507,"")))</f>
        <v>#N/A</v>
      </c>
      <c r="L507" s="17" t="e">
        <f>IF(VLOOKUP($B507,'Contas a Receber'!$C507:$G507,5,FALSE)&gt;L$1,"",IF(VLOOKUP($B507,'Contas a Receber'!$C507:$G507,5,FALSE)=L$1,'Contas a Receber'!$E507/'Contas a Receber'!$F507,IF(COUNT($C507:K507)&lt;'Contas a Receber'!$F507,'Contas a Receber'!$E507/'Contas a Receber'!$F507,"")))</f>
        <v>#N/A</v>
      </c>
      <c r="M507" s="17" t="e">
        <f>IF(VLOOKUP($B507,'Contas a Receber'!$C507:$G507,5,FALSE)&gt;M$1,"",IF(VLOOKUP($B507,'Contas a Receber'!$C507:$G507,5,FALSE)=M$1,'Contas a Receber'!$E507/'Contas a Receber'!$F507,IF(COUNT($C507:L507)&lt;'Contas a Receber'!$F507,'Contas a Receber'!$E507/'Contas a Receber'!$F507,"")))</f>
        <v>#N/A</v>
      </c>
      <c r="N507" s="17" t="e">
        <f>IF(VLOOKUP($B507,'Contas a Receber'!$C507:$G507,5,FALSE)&gt;N$1,"",IF(VLOOKUP($B507,'Contas a Receber'!$C507:$G507,5,FALSE)=N$1,'Contas a Receber'!$E507/'Contas a Receber'!$F507,IF(COUNT($C507:M507)&lt;'Contas a Receber'!$F507,'Contas a Receber'!$E507/'Contas a Receber'!$F507,"")))</f>
        <v>#N/A</v>
      </c>
    </row>
    <row r="508" spans="2:14">
      <c r="B508" s="17">
        <f>'Contas a Receber'!C508</f>
        <v>0</v>
      </c>
      <c r="C508" s="17" t="e">
        <f>IF(VLOOKUP($B508,'Contas a Receber'!$C508:$F508,2,FALSE)=C$2,'Contas a Receber'!$E508/'Contas a Receber'!$F508,"")</f>
        <v>#N/A</v>
      </c>
      <c r="D508" s="17" t="e">
        <f>IF(VLOOKUP($B508,'Contas a Receber'!$C508:$G508,5,FALSE)&gt;D$1,"",IF(VLOOKUP($B508,'Contas a Receber'!$C508:$G508,5,FALSE)=D$1,'Contas a Receber'!$E508/'Contas a Receber'!$F508,IF(COUNT($C508:C508)&lt;'Contas a Receber'!$F508,'Contas a Receber'!$E508/'Contas a Receber'!$F508,"")))</f>
        <v>#N/A</v>
      </c>
      <c r="E508" s="17" t="e">
        <f>IF(VLOOKUP($B508,'Contas a Receber'!$C508:$G508,5,FALSE)&gt;E$1,"",IF(VLOOKUP($B508,'Contas a Receber'!$C508:$G508,5,FALSE)=E$1,'Contas a Receber'!$E508/'Contas a Receber'!$F508,IF(COUNT($C508:D508)&lt;'Contas a Receber'!$F508,'Contas a Receber'!$E508/'Contas a Receber'!$F508,"")))</f>
        <v>#N/A</v>
      </c>
      <c r="F508" s="17" t="e">
        <f>IF(VLOOKUP($B508,'Contas a Receber'!$C508:$G508,5,FALSE)&gt;F$1,"",IF(VLOOKUP($B508,'Contas a Receber'!$C508:$G508,5,FALSE)=F$1,'Contas a Receber'!$E508/'Contas a Receber'!$F508,IF(COUNT($C508:E508)&lt;'Contas a Receber'!$F508,'Contas a Receber'!$E508/'Contas a Receber'!$F508,"")))</f>
        <v>#N/A</v>
      </c>
      <c r="G508" s="17" t="e">
        <f>IF(VLOOKUP($B508,'Contas a Receber'!$C508:$G508,5,FALSE)&gt;G$1,"",IF(VLOOKUP($B508,'Contas a Receber'!$C508:$G508,5,FALSE)=G$1,'Contas a Receber'!$E508/'Contas a Receber'!$F508,IF(COUNT($C508:F508)&lt;'Contas a Receber'!$F508,'Contas a Receber'!$E508/'Contas a Receber'!$F508,"")))</f>
        <v>#N/A</v>
      </c>
      <c r="H508" s="17" t="e">
        <f>IF(VLOOKUP($B508,'Contas a Receber'!$C508:$G508,5,FALSE)&gt;H$1,"",IF(VLOOKUP($B508,'Contas a Receber'!$C508:$G508,5,FALSE)=H$1,'Contas a Receber'!$E508/'Contas a Receber'!$F508,IF(COUNT($C508:G508)&lt;'Contas a Receber'!$F508,'Contas a Receber'!$E508/'Contas a Receber'!$F508,"")))</f>
        <v>#N/A</v>
      </c>
      <c r="I508" s="17" t="e">
        <f>IF(VLOOKUP($B508,'Contas a Receber'!$C508:$G508,5,FALSE)&gt;I$1,"",IF(VLOOKUP($B508,'Contas a Receber'!$C508:$G508,5,FALSE)=I$1,'Contas a Receber'!$E508/'Contas a Receber'!$F508,IF(COUNT($C508:H508)&lt;'Contas a Receber'!$F508,'Contas a Receber'!$E508/'Contas a Receber'!$F508,"")))</f>
        <v>#N/A</v>
      </c>
      <c r="J508" s="17" t="e">
        <f>IF(VLOOKUP($B508,'Contas a Receber'!$C508:$G508,5,FALSE)&gt;J$1,"",IF(VLOOKUP($B508,'Contas a Receber'!$C508:$G508,5,FALSE)=J$1,'Contas a Receber'!$E508/'Contas a Receber'!$F508,IF(COUNT($C508:I508)&lt;'Contas a Receber'!$F508,'Contas a Receber'!$E508/'Contas a Receber'!$F508,"")))</f>
        <v>#N/A</v>
      </c>
      <c r="K508" s="17" t="e">
        <f>IF(VLOOKUP($B508,'Contas a Receber'!$C508:$G508,5,FALSE)&gt;K$1,"",IF(VLOOKUP($B508,'Contas a Receber'!$C508:$G508,5,FALSE)=K$1,'Contas a Receber'!$E508/'Contas a Receber'!$F508,IF(COUNT($C508:J508)&lt;'Contas a Receber'!$F508,'Contas a Receber'!$E508/'Contas a Receber'!$F508,"")))</f>
        <v>#N/A</v>
      </c>
      <c r="L508" s="17" t="e">
        <f>IF(VLOOKUP($B508,'Contas a Receber'!$C508:$G508,5,FALSE)&gt;L$1,"",IF(VLOOKUP($B508,'Contas a Receber'!$C508:$G508,5,FALSE)=L$1,'Contas a Receber'!$E508/'Contas a Receber'!$F508,IF(COUNT($C508:K508)&lt;'Contas a Receber'!$F508,'Contas a Receber'!$E508/'Contas a Receber'!$F508,"")))</f>
        <v>#N/A</v>
      </c>
      <c r="M508" s="17" t="e">
        <f>IF(VLOOKUP($B508,'Contas a Receber'!$C508:$G508,5,FALSE)&gt;M$1,"",IF(VLOOKUP($B508,'Contas a Receber'!$C508:$G508,5,FALSE)=M$1,'Contas a Receber'!$E508/'Contas a Receber'!$F508,IF(COUNT($C508:L508)&lt;'Contas a Receber'!$F508,'Contas a Receber'!$E508/'Contas a Receber'!$F508,"")))</f>
        <v>#N/A</v>
      </c>
      <c r="N508" s="17" t="e">
        <f>IF(VLOOKUP($B508,'Contas a Receber'!$C508:$G508,5,FALSE)&gt;N$1,"",IF(VLOOKUP($B508,'Contas a Receber'!$C508:$G508,5,FALSE)=N$1,'Contas a Receber'!$E508/'Contas a Receber'!$F508,IF(COUNT($C508:M508)&lt;'Contas a Receber'!$F508,'Contas a Receber'!$E508/'Contas a Receber'!$F508,"")))</f>
        <v>#N/A</v>
      </c>
    </row>
    <row r="509" spans="2:14">
      <c r="B509" s="17">
        <f>'Contas a Receber'!C509</f>
        <v>0</v>
      </c>
      <c r="C509" s="17" t="e">
        <f>IF(VLOOKUP($B509,'Contas a Receber'!$C509:$F509,2,FALSE)=C$2,'Contas a Receber'!$E509/'Contas a Receber'!$F509,"")</f>
        <v>#N/A</v>
      </c>
      <c r="D509" s="17" t="e">
        <f>IF(VLOOKUP($B509,'Contas a Receber'!$C509:$G509,5,FALSE)&gt;D$1,"",IF(VLOOKUP($B509,'Contas a Receber'!$C509:$G509,5,FALSE)=D$1,'Contas a Receber'!$E509/'Contas a Receber'!$F509,IF(COUNT($C509:C509)&lt;'Contas a Receber'!$F509,'Contas a Receber'!$E509/'Contas a Receber'!$F509,"")))</f>
        <v>#N/A</v>
      </c>
      <c r="E509" s="17" t="e">
        <f>IF(VLOOKUP($B509,'Contas a Receber'!$C509:$G509,5,FALSE)&gt;E$1,"",IF(VLOOKUP($B509,'Contas a Receber'!$C509:$G509,5,FALSE)=E$1,'Contas a Receber'!$E509/'Contas a Receber'!$F509,IF(COUNT($C509:D509)&lt;'Contas a Receber'!$F509,'Contas a Receber'!$E509/'Contas a Receber'!$F509,"")))</f>
        <v>#N/A</v>
      </c>
      <c r="F509" s="17" t="e">
        <f>IF(VLOOKUP($B509,'Contas a Receber'!$C509:$G509,5,FALSE)&gt;F$1,"",IF(VLOOKUP($B509,'Contas a Receber'!$C509:$G509,5,FALSE)=F$1,'Contas a Receber'!$E509/'Contas a Receber'!$F509,IF(COUNT($C509:E509)&lt;'Contas a Receber'!$F509,'Contas a Receber'!$E509/'Contas a Receber'!$F509,"")))</f>
        <v>#N/A</v>
      </c>
      <c r="G509" s="17" t="e">
        <f>IF(VLOOKUP($B509,'Contas a Receber'!$C509:$G509,5,FALSE)&gt;G$1,"",IF(VLOOKUP($B509,'Contas a Receber'!$C509:$G509,5,FALSE)=G$1,'Contas a Receber'!$E509/'Contas a Receber'!$F509,IF(COUNT($C509:F509)&lt;'Contas a Receber'!$F509,'Contas a Receber'!$E509/'Contas a Receber'!$F509,"")))</f>
        <v>#N/A</v>
      </c>
      <c r="H509" s="17" t="e">
        <f>IF(VLOOKUP($B509,'Contas a Receber'!$C509:$G509,5,FALSE)&gt;H$1,"",IF(VLOOKUP($B509,'Contas a Receber'!$C509:$G509,5,FALSE)=H$1,'Contas a Receber'!$E509/'Contas a Receber'!$F509,IF(COUNT($C509:G509)&lt;'Contas a Receber'!$F509,'Contas a Receber'!$E509/'Contas a Receber'!$F509,"")))</f>
        <v>#N/A</v>
      </c>
      <c r="I509" s="17" t="e">
        <f>IF(VLOOKUP($B509,'Contas a Receber'!$C509:$G509,5,FALSE)&gt;I$1,"",IF(VLOOKUP($B509,'Contas a Receber'!$C509:$G509,5,FALSE)=I$1,'Contas a Receber'!$E509/'Contas a Receber'!$F509,IF(COUNT($C509:H509)&lt;'Contas a Receber'!$F509,'Contas a Receber'!$E509/'Contas a Receber'!$F509,"")))</f>
        <v>#N/A</v>
      </c>
      <c r="J509" s="17" t="e">
        <f>IF(VLOOKUP($B509,'Contas a Receber'!$C509:$G509,5,FALSE)&gt;J$1,"",IF(VLOOKUP($B509,'Contas a Receber'!$C509:$G509,5,FALSE)=J$1,'Contas a Receber'!$E509/'Contas a Receber'!$F509,IF(COUNT($C509:I509)&lt;'Contas a Receber'!$F509,'Contas a Receber'!$E509/'Contas a Receber'!$F509,"")))</f>
        <v>#N/A</v>
      </c>
      <c r="K509" s="17" t="e">
        <f>IF(VLOOKUP($B509,'Contas a Receber'!$C509:$G509,5,FALSE)&gt;K$1,"",IF(VLOOKUP($B509,'Contas a Receber'!$C509:$G509,5,FALSE)=K$1,'Contas a Receber'!$E509/'Contas a Receber'!$F509,IF(COUNT($C509:J509)&lt;'Contas a Receber'!$F509,'Contas a Receber'!$E509/'Contas a Receber'!$F509,"")))</f>
        <v>#N/A</v>
      </c>
      <c r="L509" s="17" t="e">
        <f>IF(VLOOKUP($B509,'Contas a Receber'!$C509:$G509,5,FALSE)&gt;L$1,"",IF(VLOOKUP($B509,'Contas a Receber'!$C509:$G509,5,FALSE)=L$1,'Contas a Receber'!$E509/'Contas a Receber'!$F509,IF(COUNT($C509:K509)&lt;'Contas a Receber'!$F509,'Contas a Receber'!$E509/'Contas a Receber'!$F509,"")))</f>
        <v>#N/A</v>
      </c>
      <c r="M509" s="17" t="e">
        <f>IF(VLOOKUP($B509,'Contas a Receber'!$C509:$G509,5,FALSE)&gt;M$1,"",IF(VLOOKUP($B509,'Contas a Receber'!$C509:$G509,5,FALSE)=M$1,'Contas a Receber'!$E509/'Contas a Receber'!$F509,IF(COUNT($C509:L509)&lt;'Contas a Receber'!$F509,'Contas a Receber'!$E509/'Contas a Receber'!$F509,"")))</f>
        <v>#N/A</v>
      </c>
      <c r="N509" s="17" t="e">
        <f>IF(VLOOKUP($B509,'Contas a Receber'!$C509:$G509,5,FALSE)&gt;N$1,"",IF(VLOOKUP($B509,'Contas a Receber'!$C509:$G509,5,FALSE)=N$1,'Contas a Receber'!$E509/'Contas a Receber'!$F509,IF(COUNT($C509:M509)&lt;'Contas a Receber'!$F509,'Contas a Receber'!$E509/'Contas a Receber'!$F509,"")))</f>
        <v>#N/A</v>
      </c>
    </row>
    <row r="510" spans="2:14">
      <c r="B510" s="17">
        <f>'Contas a Receber'!C510</f>
        <v>0</v>
      </c>
      <c r="C510" s="17" t="e">
        <f>IF(VLOOKUP($B510,'Contas a Receber'!$C510:$F510,2,FALSE)=C$2,'Contas a Receber'!$E510/'Contas a Receber'!$F510,"")</f>
        <v>#N/A</v>
      </c>
      <c r="D510" s="17" t="e">
        <f>IF(VLOOKUP($B510,'Contas a Receber'!$C510:$G510,5,FALSE)&gt;D$1,"",IF(VLOOKUP($B510,'Contas a Receber'!$C510:$G510,5,FALSE)=D$1,'Contas a Receber'!$E510/'Contas a Receber'!$F510,IF(COUNT($C510:C510)&lt;'Contas a Receber'!$F510,'Contas a Receber'!$E510/'Contas a Receber'!$F510,"")))</f>
        <v>#N/A</v>
      </c>
      <c r="E510" s="17" t="e">
        <f>IF(VLOOKUP($B510,'Contas a Receber'!$C510:$G510,5,FALSE)&gt;E$1,"",IF(VLOOKUP($B510,'Contas a Receber'!$C510:$G510,5,FALSE)=E$1,'Contas a Receber'!$E510/'Contas a Receber'!$F510,IF(COUNT($C510:D510)&lt;'Contas a Receber'!$F510,'Contas a Receber'!$E510/'Contas a Receber'!$F510,"")))</f>
        <v>#N/A</v>
      </c>
      <c r="F510" s="17" t="e">
        <f>IF(VLOOKUP($B510,'Contas a Receber'!$C510:$G510,5,FALSE)&gt;F$1,"",IF(VLOOKUP($B510,'Contas a Receber'!$C510:$G510,5,FALSE)=F$1,'Contas a Receber'!$E510/'Contas a Receber'!$F510,IF(COUNT($C510:E510)&lt;'Contas a Receber'!$F510,'Contas a Receber'!$E510/'Contas a Receber'!$F510,"")))</f>
        <v>#N/A</v>
      </c>
      <c r="G510" s="17" t="e">
        <f>IF(VLOOKUP($B510,'Contas a Receber'!$C510:$G510,5,FALSE)&gt;G$1,"",IF(VLOOKUP($B510,'Contas a Receber'!$C510:$G510,5,FALSE)=G$1,'Contas a Receber'!$E510/'Contas a Receber'!$F510,IF(COUNT($C510:F510)&lt;'Contas a Receber'!$F510,'Contas a Receber'!$E510/'Contas a Receber'!$F510,"")))</f>
        <v>#N/A</v>
      </c>
      <c r="H510" s="17" t="e">
        <f>IF(VLOOKUP($B510,'Contas a Receber'!$C510:$G510,5,FALSE)&gt;H$1,"",IF(VLOOKUP($B510,'Contas a Receber'!$C510:$G510,5,FALSE)=H$1,'Contas a Receber'!$E510/'Contas a Receber'!$F510,IF(COUNT($C510:G510)&lt;'Contas a Receber'!$F510,'Contas a Receber'!$E510/'Contas a Receber'!$F510,"")))</f>
        <v>#N/A</v>
      </c>
      <c r="I510" s="17" t="e">
        <f>IF(VLOOKUP($B510,'Contas a Receber'!$C510:$G510,5,FALSE)&gt;I$1,"",IF(VLOOKUP($B510,'Contas a Receber'!$C510:$G510,5,FALSE)=I$1,'Contas a Receber'!$E510/'Contas a Receber'!$F510,IF(COUNT($C510:H510)&lt;'Contas a Receber'!$F510,'Contas a Receber'!$E510/'Contas a Receber'!$F510,"")))</f>
        <v>#N/A</v>
      </c>
      <c r="J510" s="17" t="e">
        <f>IF(VLOOKUP($B510,'Contas a Receber'!$C510:$G510,5,FALSE)&gt;J$1,"",IF(VLOOKUP($B510,'Contas a Receber'!$C510:$G510,5,FALSE)=J$1,'Contas a Receber'!$E510/'Contas a Receber'!$F510,IF(COUNT($C510:I510)&lt;'Contas a Receber'!$F510,'Contas a Receber'!$E510/'Contas a Receber'!$F510,"")))</f>
        <v>#N/A</v>
      </c>
      <c r="K510" s="17" t="e">
        <f>IF(VLOOKUP($B510,'Contas a Receber'!$C510:$G510,5,FALSE)&gt;K$1,"",IF(VLOOKUP($B510,'Contas a Receber'!$C510:$G510,5,FALSE)=K$1,'Contas a Receber'!$E510/'Contas a Receber'!$F510,IF(COUNT($C510:J510)&lt;'Contas a Receber'!$F510,'Contas a Receber'!$E510/'Contas a Receber'!$F510,"")))</f>
        <v>#N/A</v>
      </c>
      <c r="L510" s="17" t="e">
        <f>IF(VLOOKUP($B510,'Contas a Receber'!$C510:$G510,5,FALSE)&gt;L$1,"",IF(VLOOKUP($B510,'Contas a Receber'!$C510:$G510,5,FALSE)=L$1,'Contas a Receber'!$E510/'Contas a Receber'!$F510,IF(COUNT($C510:K510)&lt;'Contas a Receber'!$F510,'Contas a Receber'!$E510/'Contas a Receber'!$F510,"")))</f>
        <v>#N/A</v>
      </c>
      <c r="M510" s="17" t="e">
        <f>IF(VLOOKUP($B510,'Contas a Receber'!$C510:$G510,5,FALSE)&gt;M$1,"",IF(VLOOKUP($B510,'Contas a Receber'!$C510:$G510,5,FALSE)=M$1,'Contas a Receber'!$E510/'Contas a Receber'!$F510,IF(COUNT($C510:L510)&lt;'Contas a Receber'!$F510,'Contas a Receber'!$E510/'Contas a Receber'!$F510,"")))</f>
        <v>#N/A</v>
      </c>
      <c r="N510" s="17" t="e">
        <f>IF(VLOOKUP($B510,'Contas a Receber'!$C510:$G510,5,FALSE)&gt;N$1,"",IF(VLOOKUP($B510,'Contas a Receber'!$C510:$G510,5,FALSE)=N$1,'Contas a Receber'!$E510/'Contas a Receber'!$F510,IF(COUNT($C510:M510)&lt;'Contas a Receber'!$F510,'Contas a Receber'!$E510/'Contas a Receber'!$F510,"")))</f>
        <v>#N/A</v>
      </c>
    </row>
    <row r="511" spans="2:14">
      <c r="B511" s="17">
        <f>'Contas a Receber'!C511</f>
        <v>0</v>
      </c>
      <c r="C511" s="17" t="e">
        <f>IF(VLOOKUP($B511,'Contas a Receber'!$C511:$F511,2,FALSE)=C$2,'Contas a Receber'!$E511/'Contas a Receber'!$F511,"")</f>
        <v>#N/A</v>
      </c>
      <c r="D511" s="17" t="e">
        <f>IF(VLOOKUP($B511,'Contas a Receber'!$C511:$G511,5,FALSE)&gt;D$1,"",IF(VLOOKUP($B511,'Contas a Receber'!$C511:$G511,5,FALSE)=D$1,'Contas a Receber'!$E511/'Contas a Receber'!$F511,IF(COUNT($C511:C511)&lt;'Contas a Receber'!$F511,'Contas a Receber'!$E511/'Contas a Receber'!$F511,"")))</f>
        <v>#N/A</v>
      </c>
      <c r="E511" s="17" t="e">
        <f>IF(VLOOKUP($B511,'Contas a Receber'!$C511:$G511,5,FALSE)&gt;E$1,"",IF(VLOOKUP($B511,'Contas a Receber'!$C511:$G511,5,FALSE)=E$1,'Contas a Receber'!$E511/'Contas a Receber'!$F511,IF(COUNT($C511:D511)&lt;'Contas a Receber'!$F511,'Contas a Receber'!$E511/'Contas a Receber'!$F511,"")))</f>
        <v>#N/A</v>
      </c>
      <c r="F511" s="17" t="e">
        <f>IF(VLOOKUP($B511,'Contas a Receber'!$C511:$G511,5,FALSE)&gt;F$1,"",IF(VLOOKUP($B511,'Contas a Receber'!$C511:$G511,5,FALSE)=F$1,'Contas a Receber'!$E511/'Contas a Receber'!$F511,IF(COUNT($C511:E511)&lt;'Contas a Receber'!$F511,'Contas a Receber'!$E511/'Contas a Receber'!$F511,"")))</f>
        <v>#N/A</v>
      </c>
      <c r="G511" s="17" t="e">
        <f>IF(VLOOKUP($B511,'Contas a Receber'!$C511:$G511,5,FALSE)&gt;G$1,"",IF(VLOOKUP($B511,'Contas a Receber'!$C511:$G511,5,FALSE)=G$1,'Contas a Receber'!$E511/'Contas a Receber'!$F511,IF(COUNT($C511:F511)&lt;'Contas a Receber'!$F511,'Contas a Receber'!$E511/'Contas a Receber'!$F511,"")))</f>
        <v>#N/A</v>
      </c>
      <c r="H511" s="17" t="e">
        <f>IF(VLOOKUP($B511,'Contas a Receber'!$C511:$G511,5,FALSE)&gt;H$1,"",IF(VLOOKUP($B511,'Contas a Receber'!$C511:$G511,5,FALSE)=H$1,'Contas a Receber'!$E511/'Contas a Receber'!$F511,IF(COUNT($C511:G511)&lt;'Contas a Receber'!$F511,'Contas a Receber'!$E511/'Contas a Receber'!$F511,"")))</f>
        <v>#N/A</v>
      </c>
      <c r="I511" s="17" t="e">
        <f>IF(VLOOKUP($B511,'Contas a Receber'!$C511:$G511,5,FALSE)&gt;I$1,"",IF(VLOOKUP($B511,'Contas a Receber'!$C511:$G511,5,FALSE)=I$1,'Contas a Receber'!$E511/'Contas a Receber'!$F511,IF(COUNT($C511:H511)&lt;'Contas a Receber'!$F511,'Contas a Receber'!$E511/'Contas a Receber'!$F511,"")))</f>
        <v>#N/A</v>
      </c>
      <c r="J511" s="17" t="e">
        <f>IF(VLOOKUP($B511,'Contas a Receber'!$C511:$G511,5,FALSE)&gt;J$1,"",IF(VLOOKUP($B511,'Contas a Receber'!$C511:$G511,5,FALSE)=J$1,'Contas a Receber'!$E511/'Contas a Receber'!$F511,IF(COUNT($C511:I511)&lt;'Contas a Receber'!$F511,'Contas a Receber'!$E511/'Contas a Receber'!$F511,"")))</f>
        <v>#N/A</v>
      </c>
      <c r="K511" s="17" t="e">
        <f>IF(VLOOKUP($B511,'Contas a Receber'!$C511:$G511,5,FALSE)&gt;K$1,"",IF(VLOOKUP($B511,'Contas a Receber'!$C511:$G511,5,FALSE)=K$1,'Contas a Receber'!$E511/'Contas a Receber'!$F511,IF(COUNT($C511:J511)&lt;'Contas a Receber'!$F511,'Contas a Receber'!$E511/'Contas a Receber'!$F511,"")))</f>
        <v>#N/A</v>
      </c>
      <c r="L511" s="17" t="e">
        <f>IF(VLOOKUP($B511,'Contas a Receber'!$C511:$G511,5,FALSE)&gt;L$1,"",IF(VLOOKUP($B511,'Contas a Receber'!$C511:$G511,5,FALSE)=L$1,'Contas a Receber'!$E511/'Contas a Receber'!$F511,IF(COUNT($C511:K511)&lt;'Contas a Receber'!$F511,'Contas a Receber'!$E511/'Contas a Receber'!$F511,"")))</f>
        <v>#N/A</v>
      </c>
      <c r="M511" s="17" t="e">
        <f>IF(VLOOKUP($B511,'Contas a Receber'!$C511:$G511,5,FALSE)&gt;M$1,"",IF(VLOOKUP($B511,'Contas a Receber'!$C511:$G511,5,FALSE)=M$1,'Contas a Receber'!$E511/'Contas a Receber'!$F511,IF(COUNT($C511:L511)&lt;'Contas a Receber'!$F511,'Contas a Receber'!$E511/'Contas a Receber'!$F511,"")))</f>
        <v>#N/A</v>
      </c>
      <c r="N511" s="17" t="e">
        <f>IF(VLOOKUP($B511,'Contas a Receber'!$C511:$G511,5,FALSE)&gt;N$1,"",IF(VLOOKUP($B511,'Contas a Receber'!$C511:$G511,5,FALSE)=N$1,'Contas a Receber'!$E511/'Contas a Receber'!$F511,IF(COUNT($C511:M511)&lt;'Contas a Receber'!$F511,'Contas a Receber'!$E511/'Contas a Receber'!$F511,"")))</f>
        <v>#N/A</v>
      </c>
    </row>
    <row r="512" spans="2:14">
      <c r="B512" s="17">
        <f>'Contas a Receber'!C512</f>
        <v>0</v>
      </c>
      <c r="C512" s="17" t="e">
        <f>IF(VLOOKUP($B512,'Contas a Receber'!$C512:$F512,2,FALSE)=C$2,'Contas a Receber'!$E512/'Contas a Receber'!$F512,"")</f>
        <v>#N/A</v>
      </c>
      <c r="D512" s="17" t="e">
        <f>IF(VLOOKUP($B512,'Contas a Receber'!$C512:$G512,5,FALSE)&gt;D$1,"",IF(VLOOKUP($B512,'Contas a Receber'!$C512:$G512,5,FALSE)=D$1,'Contas a Receber'!$E512/'Contas a Receber'!$F512,IF(COUNT($C512:C512)&lt;'Contas a Receber'!$F512,'Contas a Receber'!$E512/'Contas a Receber'!$F512,"")))</f>
        <v>#N/A</v>
      </c>
      <c r="E512" s="17" t="e">
        <f>IF(VLOOKUP($B512,'Contas a Receber'!$C512:$G512,5,FALSE)&gt;E$1,"",IF(VLOOKUP($B512,'Contas a Receber'!$C512:$G512,5,FALSE)=E$1,'Contas a Receber'!$E512/'Contas a Receber'!$F512,IF(COUNT($C512:D512)&lt;'Contas a Receber'!$F512,'Contas a Receber'!$E512/'Contas a Receber'!$F512,"")))</f>
        <v>#N/A</v>
      </c>
      <c r="F512" s="17" t="e">
        <f>IF(VLOOKUP($B512,'Contas a Receber'!$C512:$G512,5,FALSE)&gt;F$1,"",IF(VLOOKUP($B512,'Contas a Receber'!$C512:$G512,5,FALSE)=F$1,'Contas a Receber'!$E512/'Contas a Receber'!$F512,IF(COUNT($C512:E512)&lt;'Contas a Receber'!$F512,'Contas a Receber'!$E512/'Contas a Receber'!$F512,"")))</f>
        <v>#N/A</v>
      </c>
      <c r="G512" s="17" t="e">
        <f>IF(VLOOKUP($B512,'Contas a Receber'!$C512:$G512,5,FALSE)&gt;G$1,"",IF(VLOOKUP($B512,'Contas a Receber'!$C512:$G512,5,FALSE)=G$1,'Contas a Receber'!$E512/'Contas a Receber'!$F512,IF(COUNT($C512:F512)&lt;'Contas a Receber'!$F512,'Contas a Receber'!$E512/'Contas a Receber'!$F512,"")))</f>
        <v>#N/A</v>
      </c>
      <c r="H512" s="17" t="e">
        <f>IF(VLOOKUP($B512,'Contas a Receber'!$C512:$G512,5,FALSE)&gt;H$1,"",IF(VLOOKUP($B512,'Contas a Receber'!$C512:$G512,5,FALSE)=H$1,'Contas a Receber'!$E512/'Contas a Receber'!$F512,IF(COUNT($C512:G512)&lt;'Contas a Receber'!$F512,'Contas a Receber'!$E512/'Contas a Receber'!$F512,"")))</f>
        <v>#N/A</v>
      </c>
      <c r="I512" s="17" t="e">
        <f>IF(VLOOKUP($B512,'Contas a Receber'!$C512:$G512,5,FALSE)&gt;I$1,"",IF(VLOOKUP($B512,'Contas a Receber'!$C512:$G512,5,FALSE)=I$1,'Contas a Receber'!$E512/'Contas a Receber'!$F512,IF(COUNT($C512:H512)&lt;'Contas a Receber'!$F512,'Contas a Receber'!$E512/'Contas a Receber'!$F512,"")))</f>
        <v>#N/A</v>
      </c>
      <c r="J512" s="17" t="e">
        <f>IF(VLOOKUP($B512,'Contas a Receber'!$C512:$G512,5,FALSE)&gt;J$1,"",IF(VLOOKUP($B512,'Contas a Receber'!$C512:$G512,5,FALSE)=J$1,'Contas a Receber'!$E512/'Contas a Receber'!$F512,IF(COUNT($C512:I512)&lt;'Contas a Receber'!$F512,'Contas a Receber'!$E512/'Contas a Receber'!$F512,"")))</f>
        <v>#N/A</v>
      </c>
      <c r="K512" s="17" t="e">
        <f>IF(VLOOKUP($B512,'Contas a Receber'!$C512:$G512,5,FALSE)&gt;K$1,"",IF(VLOOKUP($B512,'Contas a Receber'!$C512:$G512,5,FALSE)=K$1,'Contas a Receber'!$E512/'Contas a Receber'!$F512,IF(COUNT($C512:J512)&lt;'Contas a Receber'!$F512,'Contas a Receber'!$E512/'Contas a Receber'!$F512,"")))</f>
        <v>#N/A</v>
      </c>
      <c r="L512" s="17" t="e">
        <f>IF(VLOOKUP($B512,'Contas a Receber'!$C512:$G512,5,FALSE)&gt;L$1,"",IF(VLOOKUP($B512,'Contas a Receber'!$C512:$G512,5,FALSE)=L$1,'Contas a Receber'!$E512/'Contas a Receber'!$F512,IF(COUNT($C512:K512)&lt;'Contas a Receber'!$F512,'Contas a Receber'!$E512/'Contas a Receber'!$F512,"")))</f>
        <v>#N/A</v>
      </c>
      <c r="M512" s="17" t="e">
        <f>IF(VLOOKUP($B512,'Contas a Receber'!$C512:$G512,5,FALSE)&gt;M$1,"",IF(VLOOKUP($B512,'Contas a Receber'!$C512:$G512,5,FALSE)=M$1,'Contas a Receber'!$E512/'Contas a Receber'!$F512,IF(COUNT($C512:L512)&lt;'Contas a Receber'!$F512,'Contas a Receber'!$E512/'Contas a Receber'!$F512,"")))</f>
        <v>#N/A</v>
      </c>
      <c r="N512" s="17" t="e">
        <f>IF(VLOOKUP($B512,'Contas a Receber'!$C512:$G512,5,FALSE)&gt;N$1,"",IF(VLOOKUP($B512,'Contas a Receber'!$C512:$G512,5,FALSE)=N$1,'Contas a Receber'!$E512/'Contas a Receber'!$F512,IF(COUNT($C512:M512)&lt;'Contas a Receber'!$F512,'Contas a Receber'!$E512/'Contas a Receber'!$F512,"")))</f>
        <v>#N/A</v>
      </c>
    </row>
    <row r="513" spans="2:14">
      <c r="B513" s="17">
        <f>'Contas a Receber'!C513</f>
        <v>0</v>
      </c>
      <c r="C513" s="17" t="e">
        <f>IF(VLOOKUP($B513,'Contas a Receber'!$C513:$F513,2,FALSE)=C$2,'Contas a Receber'!$E513/'Contas a Receber'!$F513,"")</f>
        <v>#N/A</v>
      </c>
      <c r="D513" s="17" t="e">
        <f>IF(VLOOKUP($B513,'Contas a Receber'!$C513:$G513,5,FALSE)&gt;D$1,"",IF(VLOOKUP($B513,'Contas a Receber'!$C513:$G513,5,FALSE)=D$1,'Contas a Receber'!$E513/'Contas a Receber'!$F513,IF(COUNT($C513:C513)&lt;'Contas a Receber'!$F513,'Contas a Receber'!$E513/'Contas a Receber'!$F513,"")))</f>
        <v>#N/A</v>
      </c>
      <c r="E513" s="17" t="e">
        <f>IF(VLOOKUP($B513,'Contas a Receber'!$C513:$G513,5,FALSE)&gt;E$1,"",IF(VLOOKUP($B513,'Contas a Receber'!$C513:$G513,5,FALSE)=E$1,'Contas a Receber'!$E513/'Contas a Receber'!$F513,IF(COUNT($C513:D513)&lt;'Contas a Receber'!$F513,'Contas a Receber'!$E513/'Contas a Receber'!$F513,"")))</f>
        <v>#N/A</v>
      </c>
      <c r="F513" s="17" t="e">
        <f>IF(VLOOKUP($B513,'Contas a Receber'!$C513:$G513,5,FALSE)&gt;F$1,"",IF(VLOOKUP($B513,'Contas a Receber'!$C513:$G513,5,FALSE)=F$1,'Contas a Receber'!$E513/'Contas a Receber'!$F513,IF(COUNT($C513:E513)&lt;'Contas a Receber'!$F513,'Contas a Receber'!$E513/'Contas a Receber'!$F513,"")))</f>
        <v>#N/A</v>
      </c>
      <c r="G513" s="17" t="e">
        <f>IF(VLOOKUP($B513,'Contas a Receber'!$C513:$G513,5,FALSE)&gt;G$1,"",IF(VLOOKUP($B513,'Contas a Receber'!$C513:$G513,5,FALSE)=G$1,'Contas a Receber'!$E513/'Contas a Receber'!$F513,IF(COUNT($C513:F513)&lt;'Contas a Receber'!$F513,'Contas a Receber'!$E513/'Contas a Receber'!$F513,"")))</f>
        <v>#N/A</v>
      </c>
      <c r="H513" s="17" t="e">
        <f>IF(VLOOKUP($B513,'Contas a Receber'!$C513:$G513,5,FALSE)&gt;H$1,"",IF(VLOOKUP($B513,'Contas a Receber'!$C513:$G513,5,FALSE)=H$1,'Contas a Receber'!$E513/'Contas a Receber'!$F513,IF(COUNT($C513:G513)&lt;'Contas a Receber'!$F513,'Contas a Receber'!$E513/'Contas a Receber'!$F513,"")))</f>
        <v>#N/A</v>
      </c>
      <c r="I513" s="17" t="e">
        <f>IF(VLOOKUP($B513,'Contas a Receber'!$C513:$G513,5,FALSE)&gt;I$1,"",IF(VLOOKUP($B513,'Contas a Receber'!$C513:$G513,5,FALSE)=I$1,'Contas a Receber'!$E513/'Contas a Receber'!$F513,IF(COUNT($C513:H513)&lt;'Contas a Receber'!$F513,'Contas a Receber'!$E513/'Contas a Receber'!$F513,"")))</f>
        <v>#N/A</v>
      </c>
      <c r="J513" s="17" t="e">
        <f>IF(VLOOKUP($B513,'Contas a Receber'!$C513:$G513,5,FALSE)&gt;J$1,"",IF(VLOOKUP($B513,'Contas a Receber'!$C513:$G513,5,FALSE)=J$1,'Contas a Receber'!$E513/'Contas a Receber'!$F513,IF(COUNT($C513:I513)&lt;'Contas a Receber'!$F513,'Contas a Receber'!$E513/'Contas a Receber'!$F513,"")))</f>
        <v>#N/A</v>
      </c>
      <c r="K513" s="17" t="e">
        <f>IF(VLOOKUP($B513,'Contas a Receber'!$C513:$G513,5,FALSE)&gt;K$1,"",IF(VLOOKUP($B513,'Contas a Receber'!$C513:$G513,5,FALSE)=K$1,'Contas a Receber'!$E513/'Contas a Receber'!$F513,IF(COUNT($C513:J513)&lt;'Contas a Receber'!$F513,'Contas a Receber'!$E513/'Contas a Receber'!$F513,"")))</f>
        <v>#N/A</v>
      </c>
      <c r="L513" s="17" t="e">
        <f>IF(VLOOKUP($B513,'Contas a Receber'!$C513:$G513,5,FALSE)&gt;L$1,"",IF(VLOOKUP($B513,'Contas a Receber'!$C513:$G513,5,FALSE)=L$1,'Contas a Receber'!$E513/'Contas a Receber'!$F513,IF(COUNT($C513:K513)&lt;'Contas a Receber'!$F513,'Contas a Receber'!$E513/'Contas a Receber'!$F513,"")))</f>
        <v>#N/A</v>
      </c>
      <c r="M513" s="17" t="e">
        <f>IF(VLOOKUP($B513,'Contas a Receber'!$C513:$G513,5,FALSE)&gt;M$1,"",IF(VLOOKUP($B513,'Contas a Receber'!$C513:$G513,5,FALSE)=M$1,'Contas a Receber'!$E513/'Contas a Receber'!$F513,IF(COUNT($C513:L513)&lt;'Contas a Receber'!$F513,'Contas a Receber'!$E513/'Contas a Receber'!$F513,"")))</f>
        <v>#N/A</v>
      </c>
      <c r="N513" s="17" t="e">
        <f>IF(VLOOKUP($B513,'Contas a Receber'!$C513:$G513,5,FALSE)&gt;N$1,"",IF(VLOOKUP($B513,'Contas a Receber'!$C513:$G513,5,FALSE)=N$1,'Contas a Receber'!$E513/'Contas a Receber'!$F513,IF(COUNT($C513:M513)&lt;'Contas a Receber'!$F513,'Contas a Receber'!$E513/'Contas a Receber'!$F513,"")))</f>
        <v>#N/A</v>
      </c>
    </row>
    <row r="514" spans="2:14">
      <c r="B514" s="17">
        <f>'Contas a Receber'!C514</f>
        <v>0</v>
      </c>
      <c r="C514" s="17" t="e">
        <f>IF(VLOOKUP($B514,'Contas a Receber'!$C514:$F514,2,FALSE)=C$2,'Contas a Receber'!$E514/'Contas a Receber'!$F514,"")</f>
        <v>#N/A</v>
      </c>
      <c r="D514" s="17" t="e">
        <f>IF(VLOOKUP($B514,'Contas a Receber'!$C514:$G514,5,FALSE)&gt;D$1,"",IF(VLOOKUP($B514,'Contas a Receber'!$C514:$G514,5,FALSE)=D$1,'Contas a Receber'!$E514/'Contas a Receber'!$F514,IF(COUNT($C514:C514)&lt;'Contas a Receber'!$F514,'Contas a Receber'!$E514/'Contas a Receber'!$F514,"")))</f>
        <v>#N/A</v>
      </c>
      <c r="E514" s="17" t="e">
        <f>IF(VLOOKUP($B514,'Contas a Receber'!$C514:$G514,5,FALSE)&gt;E$1,"",IF(VLOOKUP($B514,'Contas a Receber'!$C514:$G514,5,FALSE)=E$1,'Contas a Receber'!$E514/'Contas a Receber'!$F514,IF(COUNT($C514:D514)&lt;'Contas a Receber'!$F514,'Contas a Receber'!$E514/'Contas a Receber'!$F514,"")))</f>
        <v>#N/A</v>
      </c>
      <c r="F514" s="17" t="e">
        <f>IF(VLOOKUP($B514,'Contas a Receber'!$C514:$G514,5,FALSE)&gt;F$1,"",IF(VLOOKUP($B514,'Contas a Receber'!$C514:$G514,5,FALSE)=F$1,'Contas a Receber'!$E514/'Contas a Receber'!$F514,IF(COUNT($C514:E514)&lt;'Contas a Receber'!$F514,'Contas a Receber'!$E514/'Contas a Receber'!$F514,"")))</f>
        <v>#N/A</v>
      </c>
      <c r="G514" s="17" t="e">
        <f>IF(VLOOKUP($B514,'Contas a Receber'!$C514:$G514,5,FALSE)&gt;G$1,"",IF(VLOOKUP($B514,'Contas a Receber'!$C514:$G514,5,FALSE)=G$1,'Contas a Receber'!$E514/'Contas a Receber'!$F514,IF(COUNT($C514:F514)&lt;'Contas a Receber'!$F514,'Contas a Receber'!$E514/'Contas a Receber'!$F514,"")))</f>
        <v>#N/A</v>
      </c>
      <c r="H514" s="17" t="e">
        <f>IF(VLOOKUP($B514,'Contas a Receber'!$C514:$G514,5,FALSE)&gt;H$1,"",IF(VLOOKUP($B514,'Contas a Receber'!$C514:$G514,5,FALSE)=H$1,'Contas a Receber'!$E514/'Contas a Receber'!$F514,IF(COUNT($C514:G514)&lt;'Contas a Receber'!$F514,'Contas a Receber'!$E514/'Contas a Receber'!$F514,"")))</f>
        <v>#N/A</v>
      </c>
      <c r="I514" s="17" t="e">
        <f>IF(VLOOKUP($B514,'Contas a Receber'!$C514:$G514,5,FALSE)&gt;I$1,"",IF(VLOOKUP($B514,'Contas a Receber'!$C514:$G514,5,FALSE)=I$1,'Contas a Receber'!$E514/'Contas a Receber'!$F514,IF(COUNT($C514:H514)&lt;'Contas a Receber'!$F514,'Contas a Receber'!$E514/'Contas a Receber'!$F514,"")))</f>
        <v>#N/A</v>
      </c>
      <c r="J514" s="17" t="e">
        <f>IF(VLOOKUP($B514,'Contas a Receber'!$C514:$G514,5,FALSE)&gt;J$1,"",IF(VLOOKUP($B514,'Contas a Receber'!$C514:$G514,5,FALSE)=J$1,'Contas a Receber'!$E514/'Contas a Receber'!$F514,IF(COUNT($C514:I514)&lt;'Contas a Receber'!$F514,'Contas a Receber'!$E514/'Contas a Receber'!$F514,"")))</f>
        <v>#N/A</v>
      </c>
      <c r="K514" s="17" t="e">
        <f>IF(VLOOKUP($B514,'Contas a Receber'!$C514:$G514,5,FALSE)&gt;K$1,"",IF(VLOOKUP($B514,'Contas a Receber'!$C514:$G514,5,FALSE)=K$1,'Contas a Receber'!$E514/'Contas a Receber'!$F514,IF(COUNT($C514:J514)&lt;'Contas a Receber'!$F514,'Contas a Receber'!$E514/'Contas a Receber'!$F514,"")))</f>
        <v>#N/A</v>
      </c>
      <c r="L514" s="17" t="e">
        <f>IF(VLOOKUP($B514,'Contas a Receber'!$C514:$G514,5,FALSE)&gt;L$1,"",IF(VLOOKUP($B514,'Contas a Receber'!$C514:$G514,5,FALSE)=L$1,'Contas a Receber'!$E514/'Contas a Receber'!$F514,IF(COUNT($C514:K514)&lt;'Contas a Receber'!$F514,'Contas a Receber'!$E514/'Contas a Receber'!$F514,"")))</f>
        <v>#N/A</v>
      </c>
      <c r="M514" s="17" t="e">
        <f>IF(VLOOKUP($B514,'Contas a Receber'!$C514:$G514,5,FALSE)&gt;M$1,"",IF(VLOOKUP($B514,'Contas a Receber'!$C514:$G514,5,FALSE)=M$1,'Contas a Receber'!$E514/'Contas a Receber'!$F514,IF(COUNT($C514:L514)&lt;'Contas a Receber'!$F514,'Contas a Receber'!$E514/'Contas a Receber'!$F514,"")))</f>
        <v>#N/A</v>
      </c>
      <c r="N514" s="17" t="e">
        <f>IF(VLOOKUP($B514,'Contas a Receber'!$C514:$G514,5,FALSE)&gt;N$1,"",IF(VLOOKUP($B514,'Contas a Receber'!$C514:$G514,5,FALSE)=N$1,'Contas a Receber'!$E514/'Contas a Receber'!$F514,IF(COUNT($C514:M514)&lt;'Contas a Receber'!$F514,'Contas a Receber'!$E514/'Contas a Receber'!$F514,"")))</f>
        <v>#N/A</v>
      </c>
    </row>
    <row r="515" spans="2:14">
      <c r="B515" s="17">
        <f>'Contas a Receber'!C515</f>
        <v>0</v>
      </c>
      <c r="C515" s="17" t="e">
        <f>IF(VLOOKUP($B515,'Contas a Receber'!$C515:$F515,2,FALSE)=C$2,'Contas a Receber'!$E515/'Contas a Receber'!$F515,"")</f>
        <v>#N/A</v>
      </c>
      <c r="D515" s="17" t="e">
        <f>IF(VLOOKUP($B515,'Contas a Receber'!$C515:$G515,5,FALSE)&gt;D$1,"",IF(VLOOKUP($B515,'Contas a Receber'!$C515:$G515,5,FALSE)=D$1,'Contas a Receber'!$E515/'Contas a Receber'!$F515,IF(COUNT($C515:C515)&lt;'Contas a Receber'!$F515,'Contas a Receber'!$E515/'Contas a Receber'!$F515,"")))</f>
        <v>#N/A</v>
      </c>
      <c r="E515" s="17" t="e">
        <f>IF(VLOOKUP($B515,'Contas a Receber'!$C515:$G515,5,FALSE)&gt;E$1,"",IF(VLOOKUP($B515,'Contas a Receber'!$C515:$G515,5,FALSE)=E$1,'Contas a Receber'!$E515/'Contas a Receber'!$F515,IF(COUNT($C515:D515)&lt;'Contas a Receber'!$F515,'Contas a Receber'!$E515/'Contas a Receber'!$F515,"")))</f>
        <v>#N/A</v>
      </c>
      <c r="F515" s="17" t="e">
        <f>IF(VLOOKUP($B515,'Contas a Receber'!$C515:$G515,5,FALSE)&gt;F$1,"",IF(VLOOKUP($B515,'Contas a Receber'!$C515:$G515,5,FALSE)=F$1,'Contas a Receber'!$E515/'Contas a Receber'!$F515,IF(COUNT($C515:E515)&lt;'Contas a Receber'!$F515,'Contas a Receber'!$E515/'Contas a Receber'!$F515,"")))</f>
        <v>#N/A</v>
      </c>
      <c r="G515" s="17" t="e">
        <f>IF(VLOOKUP($B515,'Contas a Receber'!$C515:$G515,5,FALSE)&gt;G$1,"",IF(VLOOKUP($B515,'Contas a Receber'!$C515:$G515,5,FALSE)=G$1,'Contas a Receber'!$E515/'Contas a Receber'!$F515,IF(COUNT($C515:F515)&lt;'Contas a Receber'!$F515,'Contas a Receber'!$E515/'Contas a Receber'!$F515,"")))</f>
        <v>#N/A</v>
      </c>
      <c r="H515" s="17" t="e">
        <f>IF(VLOOKUP($B515,'Contas a Receber'!$C515:$G515,5,FALSE)&gt;H$1,"",IF(VLOOKUP($B515,'Contas a Receber'!$C515:$G515,5,FALSE)=H$1,'Contas a Receber'!$E515/'Contas a Receber'!$F515,IF(COUNT($C515:G515)&lt;'Contas a Receber'!$F515,'Contas a Receber'!$E515/'Contas a Receber'!$F515,"")))</f>
        <v>#N/A</v>
      </c>
      <c r="I515" s="17" t="e">
        <f>IF(VLOOKUP($B515,'Contas a Receber'!$C515:$G515,5,FALSE)&gt;I$1,"",IF(VLOOKUP($B515,'Contas a Receber'!$C515:$G515,5,FALSE)=I$1,'Contas a Receber'!$E515/'Contas a Receber'!$F515,IF(COUNT($C515:H515)&lt;'Contas a Receber'!$F515,'Contas a Receber'!$E515/'Contas a Receber'!$F515,"")))</f>
        <v>#N/A</v>
      </c>
      <c r="J515" s="17" t="e">
        <f>IF(VLOOKUP($B515,'Contas a Receber'!$C515:$G515,5,FALSE)&gt;J$1,"",IF(VLOOKUP($B515,'Contas a Receber'!$C515:$G515,5,FALSE)=J$1,'Contas a Receber'!$E515/'Contas a Receber'!$F515,IF(COUNT($C515:I515)&lt;'Contas a Receber'!$F515,'Contas a Receber'!$E515/'Contas a Receber'!$F515,"")))</f>
        <v>#N/A</v>
      </c>
      <c r="K515" s="17" t="e">
        <f>IF(VLOOKUP($B515,'Contas a Receber'!$C515:$G515,5,FALSE)&gt;K$1,"",IF(VLOOKUP($B515,'Contas a Receber'!$C515:$G515,5,FALSE)=K$1,'Contas a Receber'!$E515/'Contas a Receber'!$F515,IF(COUNT($C515:J515)&lt;'Contas a Receber'!$F515,'Contas a Receber'!$E515/'Contas a Receber'!$F515,"")))</f>
        <v>#N/A</v>
      </c>
      <c r="L515" s="17" t="e">
        <f>IF(VLOOKUP($B515,'Contas a Receber'!$C515:$G515,5,FALSE)&gt;L$1,"",IF(VLOOKUP($B515,'Contas a Receber'!$C515:$G515,5,FALSE)=L$1,'Contas a Receber'!$E515/'Contas a Receber'!$F515,IF(COUNT($C515:K515)&lt;'Contas a Receber'!$F515,'Contas a Receber'!$E515/'Contas a Receber'!$F515,"")))</f>
        <v>#N/A</v>
      </c>
      <c r="M515" s="17" t="e">
        <f>IF(VLOOKUP($B515,'Contas a Receber'!$C515:$G515,5,FALSE)&gt;M$1,"",IF(VLOOKUP($B515,'Contas a Receber'!$C515:$G515,5,FALSE)=M$1,'Contas a Receber'!$E515/'Contas a Receber'!$F515,IF(COUNT($C515:L515)&lt;'Contas a Receber'!$F515,'Contas a Receber'!$E515/'Contas a Receber'!$F515,"")))</f>
        <v>#N/A</v>
      </c>
      <c r="N515" s="17" t="e">
        <f>IF(VLOOKUP($B515,'Contas a Receber'!$C515:$G515,5,FALSE)&gt;N$1,"",IF(VLOOKUP($B515,'Contas a Receber'!$C515:$G515,5,FALSE)=N$1,'Contas a Receber'!$E515/'Contas a Receber'!$F515,IF(COUNT($C515:M515)&lt;'Contas a Receber'!$F515,'Contas a Receber'!$E515/'Contas a Receber'!$F515,"")))</f>
        <v>#N/A</v>
      </c>
    </row>
    <row r="516" spans="2:14">
      <c r="B516" s="17">
        <f>'Contas a Receber'!C516</f>
        <v>0</v>
      </c>
      <c r="C516" s="17" t="e">
        <f>IF(VLOOKUP($B516,'Contas a Receber'!$C516:$F516,2,FALSE)=C$2,'Contas a Receber'!$E516/'Contas a Receber'!$F516,"")</f>
        <v>#N/A</v>
      </c>
      <c r="D516" s="17" t="e">
        <f>IF(VLOOKUP($B516,'Contas a Receber'!$C516:$G516,5,FALSE)&gt;D$1,"",IF(VLOOKUP($B516,'Contas a Receber'!$C516:$G516,5,FALSE)=D$1,'Contas a Receber'!$E516/'Contas a Receber'!$F516,IF(COUNT($C516:C516)&lt;'Contas a Receber'!$F516,'Contas a Receber'!$E516/'Contas a Receber'!$F516,"")))</f>
        <v>#N/A</v>
      </c>
      <c r="E516" s="17" t="e">
        <f>IF(VLOOKUP($B516,'Contas a Receber'!$C516:$G516,5,FALSE)&gt;E$1,"",IF(VLOOKUP($B516,'Contas a Receber'!$C516:$G516,5,FALSE)=E$1,'Contas a Receber'!$E516/'Contas a Receber'!$F516,IF(COUNT($C516:D516)&lt;'Contas a Receber'!$F516,'Contas a Receber'!$E516/'Contas a Receber'!$F516,"")))</f>
        <v>#N/A</v>
      </c>
      <c r="F516" s="17" t="e">
        <f>IF(VLOOKUP($B516,'Contas a Receber'!$C516:$G516,5,FALSE)&gt;F$1,"",IF(VLOOKUP($B516,'Contas a Receber'!$C516:$G516,5,FALSE)=F$1,'Contas a Receber'!$E516/'Contas a Receber'!$F516,IF(COUNT($C516:E516)&lt;'Contas a Receber'!$F516,'Contas a Receber'!$E516/'Contas a Receber'!$F516,"")))</f>
        <v>#N/A</v>
      </c>
      <c r="G516" s="17" t="e">
        <f>IF(VLOOKUP($B516,'Contas a Receber'!$C516:$G516,5,FALSE)&gt;G$1,"",IF(VLOOKUP($B516,'Contas a Receber'!$C516:$G516,5,FALSE)=G$1,'Contas a Receber'!$E516/'Contas a Receber'!$F516,IF(COUNT($C516:F516)&lt;'Contas a Receber'!$F516,'Contas a Receber'!$E516/'Contas a Receber'!$F516,"")))</f>
        <v>#N/A</v>
      </c>
      <c r="H516" s="17" t="e">
        <f>IF(VLOOKUP($B516,'Contas a Receber'!$C516:$G516,5,FALSE)&gt;H$1,"",IF(VLOOKUP($B516,'Contas a Receber'!$C516:$G516,5,FALSE)=H$1,'Contas a Receber'!$E516/'Contas a Receber'!$F516,IF(COUNT($C516:G516)&lt;'Contas a Receber'!$F516,'Contas a Receber'!$E516/'Contas a Receber'!$F516,"")))</f>
        <v>#N/A</v>
      </c>
      <c r="I516" s="17" t="e">
        <f>IF(VLOOKUP($B516,'Contas a Receber'!$C516:$G516,5,FALSE)&gt;I$1,"",IF(VLOOKUP($B516,'Contas a Receber'!$C516:$G516,5,FALSE)=I$1,'Contas a Receber'!$E516/'Contas a Receber'!$F516,IF(COUNT($C516:H516)&lt;'Contas a Receber'!$F516,'Contas a Receber'!$E516/'Contas a Receber'!$F516,"")))</f>
        <v>#N/A</v>
      </c>
      <c r="J516" s="17" t="e">
        <f>IF(VLOOKUP($B516,'Contas a Receber'!$C516:$G516,5,FALSE)&gt;J$1,"",IF(VLOOKUP($B516,'Contas a Receber'!$C516:$G516,5,FALSE)=J$1,'Contas a Receber'!$E516/'Contas a Receber'!$F516,IF(COUNT($C516:I516)&lt;'Contas a Receber'!$F516,'Contas a Receber'!$E516/'Contas a Receber'!$F516,"")))</f>
        <v>#N/A</v>
      </c>
      <c r="K516" s="17" t="e">
        <f>IF(VLOOKUP($B516,'Contas a Receber'!$C516:$G516,5,FALSE)&gt;K$1,"",IF(VLOOKUP($B516,'Contas a Receber'!$C516:$G516,5,FALSE)=K$1,'Contas a Receber'!$E516/'Contas a Receber'!$F516,IF(COUNT($C516:J516)&lt;'Contas a Receber'!$F516,'Contas a Receber'!$E516/'Contas a Receber'!$F516,"")))</f>
        <v>#N/A</v>
      </c>
      <c r="L516" s="17" t="e">
        <f>IF(VLOOKUP($B516,'Contas a Receber'!$C516:$G516,5,FALSE)&gt;L$1,"",IF(VLOOKUP($B516,'Contas a Receber'!$C516:$G516,5,FALSE)=L$1,'Contas a Receber'!$E516/'Contas a Receber'!$F516,IF(COUNT($C516:K516)&lt;'Contas a Receber'!$F516,'Contas a Receber'!$E516/'Contas a Receber'!$F516,"")))</f>
        <v>#N/A</v>
      </c>
      <c r="M516" s="17" t="e">
        <f>IF(VLOOKUP($B516,'Contas a Receber'!$C516:$G516,5,FALSE)&gt;M$1,"",IF(VLOOKUP($B516,'Contas a Receber'!$C516:$G516,5,FALSE)=M$1,'Contas a Receber'!$E516/'Contas a Receber'!$F516,IF(COUNT($C516:L516)&lt;'Contas a Receber'!$F516,'Contas a Receber'!$E516/'Contas a Receber'!$F516,"")))</f>
        <v>#N/A</v>
      </c>
      <c r="N516" s="17" t="e">
        <f>IF(VLOOKUP($B516,'Contas a Receber'!$C516:$G516,5,FALSE)&gt;N$1,"",IF(VLOOKUP($B516,'Contas a Receber'!$C516:$G516,5,FALSE)=N$1,'Contas a Receber'!$E516/'Contas a Receber'!$F516,IF(COUNT($C516:M516)&lt;'Contas a Receber'!$F516,'Contas a Receber'!$E516/'Contas a Receber'!$F516,"")))</f>
        <v>#N/A</v>
      </c>
    </row>
    <row r="517" spans="2:14">
      <c r="B517" s="17">
        <f>'Contas a Receber'!C517</f>
        <v>0</v>
      </c>
      <c r="C517" s="17" t="e">
        <f>IF(VLOOKUP($B517,'Contas a Receber'!$C517:$F517,2,FALSE)=C$2,'Contas a Receber'!$E517/'Contas a Receber'!$F517,"")</f>
        <v>#N/A</v>
      </c>
      <c r="D517" s="17" t="e">
        <f>IF(VLOOKUP($B517,'Contas a Receber'!$C517:$G517,5,FALSE)&gt;D$1,"",IF(VLOOKUP($B517,'Contas a Receber'!$C517:$G517,5,FALSE)=D$1,'Contas a Receber'!$E517/'Contas a Receber'!$F517,IF(COUNT($C517:C517)&lt;'Contas a Receber'!$F517,'Contas a Receber'!$E517/'Contas a Receber'!$F517,"")))</f>
        <v>#N/A</v>
      </c>
      <c r="E517" s="17" t="e">
        <f>IF(VLOOKUP($B517,'Contas a Receber'!$C517:$G517,5,FALSE)&gt;E$1,"",IF(VLOOKUP($B517,'Contas a Receber'!$C517:$G517,5,FALSE)=E$1,'Contas a Receber'!$E517/'Contas a Receber'!$F517,IF(COUNT($C517:D517)&lt;'Contas a Receber'!$F517,'Contas a Receber'!$E517/'Contas a Receber'!$F517,"")))</f>
        <v>#N/A</v>
      </c>
      <c r="F517" s="17" t="e">
        <f>IF(VLOOKUP($B517,'Contas a Receber'!$C517:$G517,5,FALSE)&gt;F$1,"",IF(VLOOKUP($B517,'Contas a Receber'!$C517:$G517,5,FALSE)=F$1,'Contas a Receber'!$E517/'Contas a Receber'!$F517,IF(COUNT($C517:E517)&lt;'Contas a Receber'!$F517,'Contas a Receber'!$E517/'Contas a Receber'!$F517,"")))</f>
        <v>#N/A</v>
      </c>
      <c r="G517" s="17" t="e">
        <f>IF(VLOOKUP($B517,'Contas a Receber'!$C517:$G517,5,FALSE)&gt;G$1,"",IF(VLOOKUP($B517,'Contas a Receber'!$C517:$G517,5,FALSE)=G$1,'Contas a Receber'!$E517/'Contas a Receber'!$F517,IF(COUNT($C517:F517)&lt;'Contas a Receber'!$F517,'Contas a Receber'!$E517/'Contas a Receber'!$F517,"")))</f>
        <v>#N/A</v>
      </c>
      <c r="H517" s="17" t="e">
        <f>IF(VLOOKUP($B517,'Contas a Receber'!$C517:$G517,5,FALSE)&gt;H$1,"",IF(VLOOKUP($B517,'Contas a Receber'!$C517:$G517,5,FALSE)=H$1,'Contas a Receber'!$E517/'Contas a Receber'!$F517,IF(COUNT($C517:G517)&lt;'Contas a Receber'!$F517,'Contas a Receber'!$E517/'Contas a Receber'!$F517,"")))</f>
        <v>#N/A</v>
      </c>
      <c r="I517" s="17" t="e">
        <f>IF(VLOOKUP($B517,'Contas a Receber'!$C517:$G517,5,FALSE)&gt;I$1,"",IF(VLOOKUP($B517,'Contas a Receber'!$C517:$G517,5,FALSE)=I$1,'Contas a Receber'!$E517/'Contas a Receber'!$F517,IF(COUNT($C517:H517)&lt;'Contas a Receber'!$F517,'Contas a Receber'!$E517/'Contas a Receber'!$F517,"")))</f>
        <v>#N/A</v>
      </c>
      <c r="J517" s="17" t="e">
        <f>IF(VLOOKUP($B517,'Contas a Receber'!$C517:$G517,5,FALSE)&gt;J$1,"",IF(VLOOKUP($B517,'Contas a Receber'!$C517:$G517,5,FALSE)=J$1,'Contas a Receber'!$E517/'Contas a Receber'!$F517,IF(COUNT($C517:I517)&lt;'Contas a Receber'!$F517,'Contas a Receber'!$E517/'Contas a Receber'!$F517,"")))</f>
        <v>#N/A</v>
      </c>
      <c r="K517" s="17" t="e">
        <f>IF(VLOOKUP($B517,'Contas a Receber'!$C517:$G517,5,FALSE)&gt;K$1,"",IF(VLOOKUP($B517,'Contas a Receber'!$C517:$G517,5,FALSE)=K$1,'Contas a Receber'!$E517/'Contas a Receber'!$F517,IF(COUNT($C517:J517)&lt;'Contas a Receber'!$F517,'Contas a Receber'!$E517/'Contas a Receber'!$F517,"")))</f>
        <v>#N/A</v>
      </c>
      <c r="L517" s="17" t="e">
        <f>IF(VLOOKUP($B517,'Contas a Receber'!$C517:$G517,5,FALSE)&gt;L$1,"",IF(VLOOKUP($B517,'Contas a Receber'!$C517:$G517,5,FALSE)=L$1,'Contas a Receber'!$E517/'Contas a Receber'!$F517,IF(COUNT($C517:K517)&lt;'Contas a Receber'!$F517,'Contas a Receber'!$E517/'Contas a Receber'!$F517,"")))</f>
        <v>#N/A</v>
      </c>
      <c r="M517" s="17" t="e">
        <f>IF(VLOOKUP($B517,'Contas a Receber'!$C517:$G517,5,FALSE)&gt;M$1,"",IF(VLOOKUP($B517,'Contas a Receber'!$C517:$G517,5,FALSE)=M$1,'Contas a Receber'!$E517/'Contas a Receber'!$F517,IF(COUNT($C517:L517)&lt;'Contas a Receber'!$F517,'Contas a Receber'!$E517/'Contas a Receber'!$F517,"")))</f>
        <v>#N/A</v>
      </c>
      <c r="N517" s="17" t="e">
        <f>IF(VLOOKUP($B517,'Contas a Receber'!$C517:$G517,5,FALSE)&gt;N$1,"",IF(VLOOKUP($B517,'Contas a Receber'!$C517:$G517,5,FALSE)=N$1,'Contas a Receber'!$E517/'Contas a Receber'!$F517,IF(COUNT($C517:M517)&lt;'Contas a Receber'!$F517,'Contas a Receber'!$E517/'Contas a Receber'!$F517,"")))</f>
        <v>#N/A</v>
      </c>
    </row>
    <row r="518" spans="2:14">
      <c r="B518" s="17">
        <f>'Contas a Receber'!C518</f>
        <v>0</v>
      </c>
      <c r="C518" s="17" t="e">
        <f>IF(VLOOKUP($B518,'Contas a Receber'!$C518:$F518,2,FALSE)=C$2,'Contas a Receber'!$E518/'Contas a Receber'!$F518,"")</f>
        <v>#N/A</v>
      </c>
      <c r="D518" s="17" t="e">
        <f>IF(VLOOKUP($B518,'Contas a Receber'!$C518:$G518,5,FALSE)&gt;D$1,"",IF(VLOOKUP($B518,'Contas a Receber'!$C518:$G518,5,FALSE)=D$1,'Contas a Receber'!$E518/'Contas a Receber'!$F518,IF(COUNT($C518:C518)&lt;'Contas a Receber'!$F518,'Contas a Receber'!$E518/'Contas a Receber'!$F518,"")))</f>
        <v>#N/A</v>
      </c>
      <c r="E518" s="17" t="e">
        <f>IF(VLOOKUP($B518,'Contas a Receber'!$C518:$G518,5,FALSE)&gt;E$1,"",IF(VLOOKUP($B518,'Contas a Receber'!$C518:$G518,5,FALSE)=E$1,'Contas a Receber'!$E518/'Contas a Receber'!$F518,IF(COUNT($C518:D518)&lt;'Contas a Receber'!$F518,'Contas a Receber'!$E518/'Contas a Receber'!$F518,"")))</f>
        <v>#N/A</v>
      </c>
      <c r="F518" s="17" t="e">
        <f>IF(VLOOKUP($B518,'Contas a Receber'!$C518:$G518,5,FALSE)&gt;F$1,"",IF(VLOOKUP($B518,'Contas a Receber'!$C518:$G518,5,FALSE)=F$1,'Contas a Receber'!$E518/'Contas a Receber'!$F518,IF(COUNT($C518:E518)&lt;'Contas a Receber'!$F518,'Contas a Receber'!$E518/'Contas a Receber'!$F518,"")))</f>
        <v>#N/A</v>
      </c>
      <c r="G518" s="17" t="e">
        <f>IF(VLOOKUP($B518,'Contas a Receber'!$C518:$G518,5,FALSE)&gt;G$1,"",IF(VLOOKUP($B518,'Contas a Receber'!$C518:$G518,5,FALSE)=G$1,'Contas a Receber'!$E518/'Contas a Receber'!$F518,IF(COUNT($C518:F518)&lt;'Contas a Receber'!$F518,'Contas a Receber'!$E518/'Contas a Receber'!$F518,"")))</f>
        <v>#N/A</v>
      </c>
      <c r="H518" s="17" t="e">
        <f>IF(VLOOKUP($B518,'Contas a Receber'!$C518:$G518,5,FALSE)&gt;H$1,"",IF(VLOOKUP($B518,'Contas a Receber'!$C518:$G518,5,FALSE)=H$1,'Contas a Receber'!$E518/'Contas a Receber'!$F518,IF(COUNT($C518:G518)&lt;'Contas a Receber'!$F518,'Contas a Receber'!$E518/'Contas a Receber'!$F518,"")))</f>
        <v>#N/A</v>
      </c>
      <c r="I518" s="17" t="e">
        <f>IF(VLOOKUP($B518,'Contas a Receber'!$C518:$G518,5,FALSE)&gt;I$1,"",IF(VLOOKUP($B518,'Contas a Receber'!$C518:$G518,5,FALSE)=I$1,'Contas a Receber'!$E518/'Contas a Receber'!$F518,IF(COUNT($C518:H518)&lt;'Contas a Receber'!$F518,'Contas a Receber'!$E518/'Contas a Receber'!$F518,"")))</f>
        <v>#N/A</v>
      </c>
      <c r="J518" s="17" t="e">
        <f>IF(VLOOKUP($B518,'Contas a Receber'!$C518:$G518,5,FALSE)&gt;J$1,"",IF(VLOOKUP($B518,'Contas a Receber'!$C518:$G518,5,FALSE)=J$1,'Contas a Receber'!$E518/'Contas a Receber'!$F518,IF(COUNT($C518:I518)&lt;'Contas a Receber'!$F518,'Contas a Receber'!$E518/'Contas a Receber'!$F518,"")))</f>
        <v>#N/A</v>
      </c>
      <c r="K518" s="17" t="e">
        <f>IF(VLOOKUP($B518,'Contas a Receber'!$C518:$G518,5,FALSE)&gt;K$1,"",IF(VLOOKUP($B518,'Contas a Receber'!$C518:$G518,5,FALSE)=K$1,'Contas a Receber'!$E518/'Contas a Receber'!$F518,IF(COUNT($C518:J518)&lt;'Contas a Receber'!$F518,'Contas a Receber'!$E518/'Contas a Receber'!$F518,"")))</f>
        <v>#N/A</v>
      </c>
      <c r="L518" s="17" t="e">
        <f>IF(VLOOKUP($B518,'Contas a Receber'!$C518:$G518,5,FALSE)&gt;L$1,"",IF(VLOOKUP($B518,'Contas a Receber'!$C518:$G518,5,FALSE)=L$1,'Contas a Receber'!$E518/'Contas a Receber'!$F518,IF(COUNT($C518:K518)&lt;'Contas a Receber'!$F518,'Contas a Receber'!$E518/'Contas a Receber'!$F518,"")))</f>
        <v>#N/A</v>
      </c>
      <c r="M518" s="17" t="e">
        <f>IF(VLOOKUP($B518,'Contas a Receber'!$C518:$G518,5,FALSE)&gt;M$1,"",IF(VLOOKUP($B518,'Contas a Receber'!$C518:$G518,5,FALSE)=M$1,'Contas a Receber'!$E518/'Contas a Receber'!$F518,IF(COUNT($C518:L518)&lt;'Contas a Receber'!$F518,'Contas a Receber'!$E518/'Contas a Receber'!$F518,"")))</f>
        <v>#N/A</v>
      </c>
      <c r="N518" s="17" t="e">
        <f>IF(VLOOKUP($B518,'Contas a Receber'!$C518:$G518,5,FALSE)&gt;N$1,"",IF(VLOOKUP($B518,'Contas a Receber'!$C518:$G518,5,FALSE)=N$1,'Contas a Receber'!$E518/'Contas a Receber'!$F518,IF(COUNT($C518:M518)&lt;'Contas a Receber'!$F518,'Contas a Receber'!$E518/'Contas a Receber'!$F518,"")))</f>
        <v>#N/A</v>
      </c>
    </row>
    <row r="519" spans="2:14">
      <c r="B519" s="17">
        <f>'Contas a Receber'!C519</f>
        <v>0</v>
      </c>
      <c r="C519" s="17" t="e">
        <f>IF(VLOOKUP($B519,'Contas a Receber'!$C519:$F519,2,FALSE)=C$2,'Contas a Receber'!$E519/'Contas a Receber'!$F519,"")</f>
        <v>#N/A</v>
      </c>
      <c r="D519" s="17" t="e">
        <f>IF(VLOOKUP($B519,'Contas a Receber'!$C519:$G519,5,FALSE)&gt;D$1,"",IF(VLOOKUP($B519,'Contas a Receber'!$C519:$G519,5,FALSE)=D$1,'Contas a Receber'!$E519/'Contas a Receber'!$F519,IF(COUNT($C519:C519)&lt;'Contas a Receber'!$F519,'Contas a Receber'!$E519/'Contas a Receber'!$F519,"")))</f>
        <v>#N/A</v>
      </c>
      <c r="E519" s="17" t="e">
        <f>IF(VLOOKUP($B519,'Contas a Receber'!$C519:$G519,5,FALSE)&gt;E$1,"",IF(VLOOKUP($B519,'Contas a Receber'!$C519:$G519,5,FALSE)=E$1,'Contas a Receber'!$E519/'Contas a Receber'!$F519,IF(COUNT($C519:D519)&lt;'Contas a Receber'!$F519,'Contas a Receber'!$E519/'Contas a Receber'!$F519,"")))</f>
        <v>#N/A</v>
      </c>
      <c r="F519" s="17" t="e">
        <f>IF(VLOOKUP($B519,'Contas a Receber'!$C519:$G519,5,FALSE)&gt;F$1,"",IF(VLOOKUP($B519,'Contas a Receber'!$C519:$G519,5,FALSE)=F$1,'Contas a Receber'!$E519/'Contas a Receber'!$F519,IF(COUNT($C519:E519)&lt;'Contas a Receber'!$F519,'Contas a Receber'!$E519/'Contas a Receber'!$F519,"")))</f>
        <v>#N/A</v>
      </c>
      <c r="G519" s="17" t="e">
        <f>IF(VLOOKUP($B519,'Contas a Receber'!$C519:$G519,5,FALSE)&gt;G$1,"",IF(VLOOKUP($B519,'Contas a Receber'!$C519:$G519,5,FALSE)=G$1,'Contas a Receber'!$E519/'Contas a Receber'!$F519,IF(COUNT($C519:F519)&lt;'Contas a Receber'!$F519,'Contas a Receber'!$E519/'Contas a Receber'!$F519,"")))</f>
        <v>#N/A</v>
      </c>
      <c r="H519" s="17" t="e">
        <f>IF(VLOOKUP($B519,'Contas a Receber'!$C519:$G519,5,FALSE)&gt;H$1,"",IF(VLOOKUP($B519,'Contas a Receber'!$C519:$G519,5,FALSE)=H$1,'Contas a Receber'!$E519/'Contas a Receber'!$F519,IF(COUNT($C519:G519)&lt;'Contas a Receber'!$F519,'Contas a Receber'!$E519/'Contas a Receber'!$F519,"")))</f>
        <v>#N/A</v>
      </c>
      <c r="I519" s="17" t="e">
        <f>IF(VLOOKUP($B519,'Contas a Receber'!$C519:$G519,5,FALSE)&gt;I$1,"",IF(VLOOKUP($B519,'Contas a Receber'!$C519:$G519,5,FALSE)=I$1,'Contas a Receber'!$E519/'Contas a Receber'!$F519,IF(COUNT($C519:H519)&lt;'Contas a Receber'!$F519,'Contas a Receber'!$E519/'Contas a Receber'!$F519,"")))</f>
        <v>#N/A</v>
      </c>
      <c r="J519" s="17" t="e">
        <f>IF(VLOOKUP($B519,'Contas a Receber'!$C519:$G519,5,FALSE)&gt;J$1,"",IF(VLOOKUP($B519,'Contas a Receber'!$C519:$G519,5,FALSE)=J$1,'Contas a Receber'!$E519/'Contas a Receber'!$F519,IF(COUNT($C519:I519)&lt;'Contas a Receber'!$F519,'Contas a Receber'!$E519/'Contas a Receber'!$F519,"")))</f>
        <v>#N/A</v>
      </c>
      <c r="K519" s="17" t="e">
        <f>IF(VLOOKUP($B519,'Contas a Receber'!$C519:$G519,5,FALSE)&gt;K$1,"",IF(VLOOKUP($B519,'Contas a Receber'!$C519:$G519,5,FALSE)=K$1,'Contas a Receber'!$E519/'Contas a Receber'!$F519,IF(COUNT($C519:J519)&lt;'Contas a Receber'!$F519,'Contas a Receber'!$E519/'Contas a Receber'!$F519,"")))</f>
        <v>#N/A</v>
      </c>
      <c r="L519" s="17" t="e">
        <f>IF(VLOOKUP($B519,'Contas a Receber'!$C519:$G519,5,FALSE)&gt;L$1,"",IF(VLOOKUP($B519,'Contas a Receber'!$C519:$G519,5,FALSE)=L$1,'Contas a Receber'!$E519/'Contas a Receber'!$F519,IF(COUNT($C519:K519)&lt;'Contas a Receber'!$F519,'Contas a Receber'!$E519/'Contas a Receber'!$F519,"")))</f>
        <v>#N/A</v>
      </c>
      <c r="M519" s="17" t="e">
        <f>IF(VLOOKUP($B519,'Contas a Receber'!$C519:$G519,5,FALSE)&gt;M$1,"",IF(VLOOKUP($B519,'Contas a Receber'!$C519:$G519,5,FALSE)=M$1,'Contas a Receber'!$E519/'Contas a Receber'!$F519,IF(COUNT($C519:L519)&lt;'Contas a Receber'!$F519,'Contas a Receber'!$E519/'Contas a Receber'!$F519,"")))</f>
        <v>#N/A</v>
      </c>
      <c r="N519" s="17" t="e">
        <f>IF(VLOOKUP($B519,'Contas a Receber'!$C519:$G519,5,FALSE)&gt;N$1,"",IF(VLOOKUP($B519,'Contas a Receber'!$C519:$G519,5,FALSE)=N$1,'Contas a Receber'!$E519/'Contas a Receber'!$F519,IF(COUNT($C519:M519)&lt;'Contas a Receber'!$F519,'Contas a Receber'!$E519/'Contas a Receber'!$F519,"")))</f>
        <v>#N/A</v>
      </c>
    </row>
    <row r="520" spans="2:14">
      <c r="B520" s="17">
        <f>'Contas a Receber'!C520</f>
        <v>0</v>
      </c>
      <c r="C520" s="17" t="e">
        <f>IF(VLOOKUP($B520,'Contas a Receber'!$C520:$F520,2,FALSE)=C$2,'Contas a Receber'!$E520/'Contas a Receber'!$F520,"")</f>
        <v>#N/A</v>
      </c>
      <c r="D520" s="17" t="e">
        <f>IF(VLOOKUP($B520,'Contas a Receber'!$C520:$G520,5,FALSE)&gt;D$1,"",IF(VLOOKUP($B520,'Contas a Receber'!$C520:$G520,5,FALSE)=D$1,'Contas a Receber'!$E520/'Contas a Receber'!$F520,IF(COUNT($C520:C520)&lt;'Contas a Receber'!$F520,'Contas a Receber'!$E520/'Contas a Receber'!$F520,"")))</f>
        <v>#N/A</v>
      </c>
      <c r="E520" s="17" t="e">
        <f>IF(VLOOKUP($B520,'Contas a Receber'!$C520:$G520,5,FALSE)&gt;E$1,"",IF(VLOOKUP($B520,'Contas a Receber'!$C520:$G520,5,FALSE)=E$1,'Contas a Receber'!$E520/'Contas a Receber'!$F520,IF(COUNT($C520:D520)&lt;'Contas a Receber'!$F520,'Contas a Receber'!$E520/'Contas a Receber'!$F520,"")))</f>
        <v>#N/A</v>
      </c>
      <c r="F520" s="17" t="e">
        <f>IF(VLOOKUP($B520,'Contas a Receber'!$C520:$G520,5,FALSE)&gt;F$1,"",IF(VLOOKUP($B520,'Contas a Receber'!$C520:$G520,5,FALSE)=F$1,'Contas a Receber'!$E520/'Contas a Receber'!$F520,IF(COUNT($C520:E520)&lt;'Contas a Receber'!$F520,'Contas a Receber'!$E520/'Contas a Receber'!$F520,"")))</f>
        <v>#N/A</v>
      </c>
      <c r="G520" s="17" t="e">
        <f>IF(VLOOKUP($B520,'Contas a Receber'!$C520:$G520,5,FALSE)&gt;G$1,"",IF(VLOOKUP($B520,'Contas a Receber'!$C520:$G520,5,FALSE)=G$1,'Contas a Receber'!$E520/'Contas a Receber'!$F520,IF(COUNT($C520:F520)&lt;'Contas a Receber'!$F520,'Contas a Receber'!$E520/'Contas a Receber'!$F520,"")))</f>
        <v>#N/A</v>
      </c>
      <c r="H520" s="17" t="e">
        <f>IF(VLOOKUP($B520,'Contas a Receber'!$C520:$G520,5,FALSE)&gt;H$1,"",IF(VLOOKUP($B520,'Contas a Receber'!$C520:$G520,5,FALSE)=H$1,'Contas a Receber'!$E520/'Contas a Receber'!$F520,IF(COUNT($C520:G520)&lt;'Contas a Receber'!$F520,'Contas a Receber'!$E520/'Contas a Receber'!$F520,"")))</f>
        <v>#N/A</v>
      </c>
      <c r="I520" s="17" t="e">
        <f>IF(VLOOKUP($B520,'Contas a Receber'!$C520:$G520,5,FALSE)&gt;I$1,"",IF(VLOOKUP($B520,'Contas a Receber'!$C520:$G520,5,FALSE)=I$1,'Contas a Receber'!$E520/'Contas a Receber'!$F520,IF(COUNT($C520:H520)&lt;'Contas a Receber'!$F520,'Contas a Receber'!$E520/'Contas a Receber'!$F520,"")))</f>
        <v>#N/A</v>
      </c>
      <c r="J520" s="17" t="e">
        <f>IF(VLOOKUP($B520,'Contas a Receber'!$C520:$G520,5,FALSE)&gt;J$1,"",IF(VLOOKUP($B520,'Contas a Receber'!$C520:$G520,5,FALSE)=J$1,'Contas a Receber'!$E520/'Contas a Receber'!$F520,IF(COUNT($C520:I520)&lt;'Contas a Receber'!$F520,'Contas a Receber'!$E520/'Contas a Receber'!$F520,"")))</f>
        <v>#N/A</v>
      </c>
      <c r="K520" s="17" t="e">
        <f>IF(VLOOKUP($B520,'Contas a Receber'!$C520:$G520,5,FALSE)&gt;K$1,"",IF(VLOOKUP($B520,'Contas a Receber'!$C520:$G520,5,FALSE)=K$1,'Contas a Receber'!$E520/'Contas a Receber'!$F520,IF(COUNT($C520:J520)&lt;'Contas a Receber'!$F520,'Contas a Receber'!$E520/'Contas a Receber'!$F520,"")))</f>
        <v>#N/A</v>
      </c>
      <c r="L520" s="17" t="e">
        <f>IF(VLOOKUP($B520,'Contas a Receber'!$C520:$G520,5,FALSE)&gt;L$1,"",IF(VLOOKUP($B520,'Contas a Receber'!$C520:$G520,5,FALSE)=L$1,'Contas a Receber'!$E520/'Contas a Receber'!$F520,IF(COUNT($C520:K520)&lt;'Contas a Receber'!$F520,'Contas a Receber'!$E520/'Contas a Receber'!$F520,"")))</f>
        <v>#N/A</v>
      </c>
      <c r="M520" s="17" t="e">
        <f>IF(VLOOKUP($B520,'Contas a Receber'!$C520:$G520,5,FALSE)&gt;M$1,"",IF(VLOOKUP($B520,'Contas a Receber'!$C520:$G520,5,FALSE)=M$1,'Contas a Receber'!$E520/'Contas a Receber'!$F520,IF(COUNT($C520:L520)&lt;'Contas a Receber'!$F520,'Contas a Receber'!$E520/'Contas a Receber'!$F520,"")))</f>
        <v>#N/A</v>
      </c>
      <c r="N520" s="17" t="e">
        <f>IF(VLOOKUP($B520,'Contas a Receber'!$C520:$G520,5,FALSE)&gt;N$1,"",IF(VLOOKUP($B520,'Contas a Receber'!$C520:$G520,5,FALSE)=N$1,'Contas a Receber'!$E520/'Contas a Receber'!$F520,IF(COUNT($C520:M520)&lt;'Contas a Receber'!$F520,'Contas a Receber'!$E520/'Contas a Receber'!$F520,"")))</f>
        <v>#N/A</v>
      </c>
    </row>
    <row r="521" spans="2:14">
      <c r="B521" s="17">
        <f>'Contas a Receber'!C521</f>
        <v>0</v>
      </c>
      <c r="C521" s="17" t="e">
        <f>IF(VLOOKUP($B521,'Contas a Receber'!$C521:$F521,2,FALSE)=C$2,'Contas a Receber'!$E521/'Contas a Receber'!$F521,"")</f>
        <v>#N/A</v>
      </c>
      <c r="D521" s="17" t="e">
        <f>IF(VLOOKUP($B521,'Contas a Receber'!$C521:$G521,5,FALSE)&gt;D$1,"",IF(VLOOKUP($B521,'Contas a Receber'!$C521:$G521,5,FALSE)=D$1,'Contas a Receber'!$E521/'Contas a Receber'!$F521,IF(COUNT($C521:C521)&lt;'Contas a Receber'!$F521,'Contas a Receber'!$E521/'Contas a Receber'!$F521,"")))</f>
        <v>#N/A</v>
      </c>
      <c r="E521" s="17" t="e">
        <f>IF(VLOOKUP($B521,'Contas a Receber'!$C521:$G521,5,FALSE)&gt;E$1,"",IF(VLOOKUP($B521,'Contas a Receber'!$C521:$G521,5,FALSE)=E$1,'Contas a Receber'!$E521/'Contas a Receber'!$F521,IF(COUNT($C521:D521)&lt;'Contas a Receber'!$F521,'Contas a Receber'!$E521/'Contas a Receber'!$F521,"")))</f>
        <v>#N/A</v>
      </c>
      <c r="F521" s="17" t="e">
        <f>IF(VLOOKUP($B521,'Contas a Receber'!$C521:$G521,5,FALSE)&gt;F$1,"",IF(VLOOKUP($B521,'Contas a Receber'!$C521:$G521,5,FALSE)=F$1,'Contas a Receber'!$E521/'Contas a Receber'!$F521,IF(COUNT($C521:E521)&lt;'Contas a Receber'!$F521,'Contas a Receber'!$E521/'Contas a Receber'!$F521,"")))</f>
        <v>#N/A</v>
      </c>
      <c r="G521" s="17" t="e">
        <f>IF(VLOOKUP($B521,'Contas a Receber'!$C521:$G521,5,FALSE)&gt;G$1,"",IF(VLOOKUP($B521,'Contas a Receber'!$C521:$G521,5,FALSE)=G$1,'Contas a Receber'!$E521/'Contas a Receber'!$F521,IF(COUNT($C521:F521)&lt;'Contas a Receber'!$F521,'Contas a Receber'!$E521/'Contas a Receber'!$F521,"")))</f>
        <v>#N/A</v>
      </c>
      <c r="H521" s="17" t="e">
        <f>IF(VLOOKUP($B521,'Contas a Receber'!$C521:$G521,5,FALSE)&gt;H$1,"",IF(VLOOKUP($B521,'Contas a Receber'!$C521:$G521,5,FALSE)=H$1,'Contas a Receber'!$E521/'Contas a Receber'!$F521,IF(COUNT($C521:G521)&lt;'Contas a Receber'!$F521,'Contas a Receber'!$E521/'Contas a Receber'!$F521,"")))</f>
        <v>#N/A</v>
      </c>
      <c r="I521" s="17" t="e">
        <f>IF(VLOOKUP($B521,'Contas a Receber'!$C521:$G521,5,FALSE)&gt;I$1,"",IF(VLOOKUP($B521,'Contas a Receber'!$C521:$G521,5,FALSE)=I$1,'Contas a Receber'!$E521/'Contas a Receber'!$F521,IF(COUNT($C521:H521)&lt;'Contas a Receber'!$F521,'Contas a Receber'!$E521/'Contas a Receber'!$F521,"")))</f>
        <v>#N/A</v>
      </c>
      <c r="J521" s="17" t="e">
        <f>IF(VLOOKUP($B521,'Contas a Receber'!$C521:$G521,5,FALSE)&gt;J$1,"",IF(VLOOKUP($B521,'Contas a Receber'!$C521:$G521,5,FALSE)=J$1,'Contas a Receber'!$E521/'Contas a Receber'!$F521,IF(COUNT($C521:I521)&lt;'Contas a Receber'!$F521,'Contas a Receber'!$E521/'Contas a Receber'!$F521,"")))</f>
        <v>#N/A</v>
      </c>
      <c r="K521" s="17" t="e">
        <f>IF(VLOOKUP($B521,'Contas a Receber'!$C521:$G521,5,FALSE)&gt;K$1,"",IF(VLOOKUP($B521,'Contas a Receber'!$C521:$G521,5,FALSE)=K$1,'Contas a Receber'!$E521/'Contas a Receber'!$F521,IF(COUNT($C521:J521)&lt;'Contas a Receber'!$F521,'Contas a Receber'!$E521/'Contas a Receber'!$F521,"")))</f>
        <v>#N/A</v>
      </c>
      <c r="L521" s="17" t="e">
        <f>IF(VLOOKUP($B521,'Contas a Receber'!$C521:$G521,5,FALSE)&gt;L$1,"",IF(VLOOKUP($B521,'Contas a Receber'!$C521:$G521,5,FALSE)=L$1,'Contas a Receber'!$E521/'Contas a Receber'!$F521,IF(COUNT($C521:K521)&lt;'Contas a Receber'!$F521,'Contas a Receber'!$E521/'Contas a Receber'!$F521,"")))</f>
        <v>#N/A</v>
      </c>
      <c r="M521" s="17" t="e">
        <f>IF(VLOOKUP($B521,'Contas a Receber'!$C521:$G521,5,FALSE)&gt;M$1,"",IF(VLOOKUP($B521,'Contas a Receber'!$C521:$G521,5,FALSE)=M$1,'Contas a Receber'!$E521/'Contas a Receber'!$F521,IF(COUNT($C521:L521)&lt;'Contas a Receber'!$F521,'Contas a Receber'!$E521/'Contas a Receber'!$F521,"")))</f>
        <v>#N/A</v>
      </c>
      <c r="N521" s="17" t="e">
        <f>IF(VLOOKUP($B521,'Contas a Receber'!$C521:$G521,5,FALSE)&gt;N$1,"",IF(VLOOKUP($B521,'Contas a Receber'!$C521:$G521,5,FALSE)=N$1,'Contas a Receber'!$E521/'Contas a Receber'!$F521,IF(COUNT($C521:M521)&lt;'Contas a Receber'!$F521,'Contas a Receber'!$E521/'Contas a Receber'!$F521,"")))</f>
        <v>#N/A</v>
      </c>
    </row>
    <row r="522" spans="2:14">
      <c r="B522" s="17">
        <f>'Contas a Receber'!C522</f>
        <v>0</v>
      </c>
      <c r="C522" s="17" t="e">
        <f>IF(VLOOKUP($B522,'Contas a Receber'!$C522:$F522,2,FALSE)=C$2,'Contas a Receber'!$E522/'Contas a Receber'!$F522,"")</f>
        <v>#N/A</v>
      </c>
      <c r="D522" s="17" t="e">
        <f>IF(VLOOKUP($B522,'Contas a Receber'!$C522:$G522,5,FALSE)&gt;D$1,"",IF(VLOOKUP($B522,'Contas a Receber'!$C522:$G522,5,FALSE)=D$1,'Contas a Receber'!$E522/'Contas a Receber'!$F522,IF(COUNT($C522:C522)&lt;'Contas a Receber'!$F522,'Contas a Receber'!$E522/'Contas a Receber'!$F522,"")))</f>
        <v>#N/A</v>
      </c>
      <c r="E522" s="17" t="e">
        <f>IF(VLOOKUP($B522,'Contas a Receber'!$C522:$G522,5,FALSE)&gt;E$1,"",IF(VLOOKUP($B522,'Contas a Receber'!$C522:$G522,5,FALSE)=E$1,'Contas a Receber'!$E522/'Contas a Receber'!$F522,IF(COUNT($C522:D522)&lt;'Contas a Receber'!$F522,'Contas a Receber'!$E522/'Contas a Receber'!$F522,"")))</f>
        <v>#N/A</v>
      </c>
      <c r="F522" s="17" t="e">
        <f>IF(VLOOKUP($B522,'Contas a Receber'!$C522:$G522,5,FALSE)&gt;F$1,"",IF(VLOOKUP($B522,'Contas a Receber'!$C522:$G522,5,FALSE)=F$1,'Contas a Receber'!$E522/'Contas a Receber'!$F522,IF(COUNT($C522:E522)&lt;'Contas a Receber'!$F522,'Contas a Receber'!$E522/'Contas a Receber'!$F522,"")))</f>
        <v>#N/A</v>
      </c>
      <c r="G522" s="17" t="e">
        <f>IF(VLOOKUP($B522,'Contas a Receber'!$C522:$G522,5,FALSE)&gt;G$1,"",IF(VLOOKUP($B522,'Contas a Receber'!$C522:$G522,5,FALSE)=G$1,'Contas a Receber'!$E522/'Contas a Receber'!$F522,IF(COUNT($C522:F522)&lt;'Contas a Receber'!$F522,'Contas a Receber'!$E522/'Contas a Receber'!$F522,"")))</f>
        <v>#N/A</v>
      </c>
      <c r="H522" s="17" t="e">
        <f>IF(VLOOKUP($B522,'Contas a Receber'!$C522:$G522,5,FALSE)&gt;H$1,"",IF(VLOOKUP($B522,'Contas a Receber'!$C522:$G522,5,FALSE)=H$1,'Contas a Receber'!$E522/'Contas a Receber'!$F522,IF(COUNT($C522:G522)&lt;'Contas a Receber'!$F522,'Contas a Receber'!$E522/'Contas a Receber'!$F522,"")))</f>
        <v>#N/A</v>
      </c>
      <c r="I522" s="17" t="e">
        <f>IF(VLOOKUP($B522,'Contas a Receber'!$C522:$G522,5,FALSE)&gt;I$1,"",IF(VLOOKUP($B522,'Contas a Receber'!$C522:$G522,5,FALSE)=I$1,'Contas a Receber'!$E522/'Contas a Receber'!$F522,IF(COUNT($C522:H522)&lt;'Contas a Receber'!$F522,'Contas a Receber'!$E522/'Contas a Receber'!$F522,"")))</f>
        <v>#N/A</v>
      </c>
      <c r="J522" s="17" t="e">
        <f>IF(VLOOKUP($B522,'Contas a Receber'!$C522:$G522,5,FALSE)&gt;J$1,"",IF(VLOOKUP($B522,'Contas a Receber'!$C522:$G522,5,FALSE)=J$1,'Contas a Receber'!$E522/'Contas a Receber'!$F522,IF(COUNT($C522:I522)&lt;'Contas a Receber'!$F522,'Contas a Receber'!$E522/'Contas a Receber'!$F522,"")))</f>
        <v>#N/A</v>
      </c>
      <c r="K522" s="17" t="e">
        <f>IF(VLOOKUP($B522,'Contas a Receber'!$C522:$G522,5,FALSE)&gt;K$1,"",IF(VLOOKUP($B522,'Contas a Receber'!$C522:$G522,5,FALSE)=K$1,'Contas a Receber'!$E522/'Contas a Receber'!$F522,IF(COUNT($C522:J522)&lt;'Contas a Receber'!$F522,'Contas a Receber'!$E522/'Contas a Receber'!$F522,"")))</f>
        <v>#N/A</v>
      </c>
      <c r="L522" s="17" t="e">
        <f>IF(VLOOKUP($B522,'Contas a Receber'!$C522:$G522,5,FALSE)&gt;L$1,"",IF(VLOOKUP($B522,'Contas a Receber'!$C522:$G522,5,FALSE)=L$1,'Contas a Receber'!$E522/'Contas a Receber'!$F522,IF(COUNT($C522:K522)&lt;'Contas a Receber'!$F522,'Contas a Receber'!$E522/'Contas a Receber'!$F522,"")))</f>
        <v>#N/A</v>
      </c>
      <c r="M522" s="17" t="e">
        <f>IF(VLOOKUP($B522,'Contas a Receber'!$C522:$G522,5,FALSE)&gt;M$1,"",IF(VLOOKUP($B522,'Contas a Receber'!$C522:$G522,5,FALSE)=M$1,'Contas a Receber'!$E522/'Contas a Receber'!$F522,IF(COUNT($C522:L522)&lt;'Contas a Receber'!$F522,'Contas a Receber'!$E522/'Contas a Receber'!$F522,"")))</f>
        <v>#N/A</v>
      </c>
      <c r="N522" s="17" t="e">
        <f>IF(VLOOKUP($B522,'Contas a Receber'!$C522:$G522,5,FALSE)&gt;N$1,"",IF(VLOOKUP($B522,'Contas a Receber'!$C522:$G522,5,FALSE)=N$1,'Contas a Receber'!$E522/'Contas a Receber'!$F522,IF(COUNT($C522:M522)&lt;'Contas a Receber'!$F522,'Contas a Receber'!$E522/'Contas a Receber'!$F522,"")))</f>
        <v>#N/A</v>
      </c>
    </row>
    <row r="523" spans="2:14">
      <c r="B523" s="17">
        <f>'Contas a Receber'!C523</f>
        <v>0</v>
      </c>
      <c r="C523" s="17" t="e">
        <f>IF(VLOOKUP($B523,'Contas a Receber'!$C523:$F523,2,FALSE)=C$2,'Contas a Receber'!$E523/'Contas a Receber'!$F523,"")</f>
        <v>#N/A</v>
      </c>
      <c r="D523" s="17" t="e">
        <f>IF(VLOOKUP($B523,'Contas a Receber'!$C523:$G523,5,FALSE)&gt;D$1,"",IF(VLOOKUP($B523,'Contas a Receber'!$C523:$G523,5,FALSE)=D$1,'Contas a Receber'!$E523/'Contas a Receber'!$F523,IF(COUNT($C523:C523)&lt;'Contas a Receber'!$F523,'Contas a Receber'!$E523/'Contas a Receber'!$F523,"")))</f>
        <v>#N/A</v>
      </c>
      <c r="E523" s="17" t="e">
        <f>IF(VLOOKUP($B523,'Contas a Receber'!$C523:$G523,5,FALSE)&gt;E$1,"",IF(VLOOKUP($B523,'Contas a Receber'!$C523:$G523,5,FALSE)=E$1,'Contas a Receber'!$E523/'Contas a Receber'!$F523,IF(COUNT($C523:D523)&lt;'Contas a Receber'!$F523,'Contas a Receber'!$E523/'Contas a Receber'!$F523,"")))</f>
        <v>#N/A</v>
      </c>
      <c r="F523" s="17" t="e">
        <f>IF(VLOOKUP($B523,'Contas a Receber'!$C523:$G523,5,FALSE)&gt;F$1,"",IF(VLOOKUP($B523,'Contas a Receber'!$C523:$G523,5,FALSE)=F$1,'Contas a Receber'!$E523/'Contas a Receber'!$F523,IF(COUNT($C523:E523)&lt;'Contas a Receber'!$F523,'Contas a Receber'!$E523/'Contas a Receber'!$F523,"")))</f>
        <v>#N/A</v>
      </c>
      <c r="G523" s="17" t="e">
        <f>IF(VLOOKUP($B523,'Contas a Receber'!$C523:$G523,5,FALSE)&gt;G$1,"",IF(VLOOKUP($B523,'Contas a Receber'!$C523:$G523,5,FALSE)=G$1,'Contas a Receber'!$E523/'Contas a Receber'!$F523,IF(COUNT($C523:F523)&lt;'Contas a Receber'!$F523,'Contas a Receber'!$E523/'Contas a Receber'!$F523,"")))</f>
        <v>#N/A</v>
      </c>
      <c r="H523" s="17" t="e">
        <f>IF(VLOOKUP($B523,'Contas a Receber'!$C523:$G523,5,FALSE)&gt;H$1,"",IF(VLOOKUP($B523,'Contas a Receber'!$C523:$G523,5,FALSE)=H$1,'Contas a Receber'!$E523/'Contas a Receber'!$F523,IF(COUNT($C523:G523)&lt;'Contas a Receber'!$F523,'Contas a Receber'!$E523/'Contas a Receber'!$F523,"")))</f>
        <v>#N/A</v>
      </c>
      <c r="I523" s="17" t="e">
        <f>IF(VLOOKUP($B523,'Contas a Receber'!$C523:$G523,5,FALSE)&gt;I$1,"",IF(VLOOKUP($B523,'Contas a Receber'!$C523:$G523,5,FALSE)=I$1,'Contas a Receber'!$E523/'Contas a Receber'!$F523,IF(COUNT($C523:H523)&lt;'Contas a Receber'!$F523,'Contas a Receber'!$E523/'Contas a Receber'!$F523,"")))</f>
        <v>#N/A</v>
      </c>
      <c r="J523" s="17" t="e">
        <f>IF(VLOOKUP($B523,'Contas a Receber'!$C523:$G523,5,FALSE)&gt;J$1,"",IF(VLOOKUP($B523,'Contas a Receber'!$C523:$G523,5,FALSE)=J$1,'Contas a Receber'!$E523/'Contas a Receber'!$F523,IF(COUNT($C523:I523)&lt;'Contas a Receber'!$F523,'Contas a Receber'!$E523/'Contas a Receber'!$F523,"")))</f>
        <v>#N/A</v>
      </c>
      <c r="K523" s="17" t="e">
        <f>IF(VLOOKUP($B523,'Contas a Receber'!$C523:$G523,5,FALSE)&gt;K$1,"",IF(VLOOKUP($B523,'Contas a Receber'!$C523:$G523,5,FALSE)=K$1,'Contas a Receber'!$E523/'Contas a Receber'!$F523,IF(COUNT($C523:J523)&lt;'Contas a Receber'!$F523,'Contas a Receber'!$E523/'Contas a Receber'!$F523,"")))</f>
        <v>#N/A</v>
      </c>
      <c r="L523" s="17" t="e">
        <f>IF(VLOOKUP($B523,'Contas a Receber'!$C523:$G523,5,FALSE)&gt;L$1,"",IF(VLOOKUP($B523,'Contas a Receber'!$C523:$G523,5,FALSE)=L$1,'Contas a Receber'!$E523/'Contas a Receber'!$F523,IF(COUNT($C523:K523)&lt;'Contas a Receber'!$F523,'Contas a Receber'!$E523/'Contas a Receber'!$F523,"")))</f>
        <v>#N/A</v>
      </c>
      <c r="M523" s="17" t="e">
        <f>IF(VLOOKUP($B523,'Contas a Receber'!$C523:$G523,5,FALSE)&gt;M$1,"",IF(VLOOKUP($B523,'Contas a Receber'!$C523:$G523,5,FALSE)=M$1,'Contas a Receber'!$E523/'Contas a Receber'!$F523,IF(COUNT($C523:L523)&lt;'Contas a Receber'!$F523,'Contas a Receber'!$E523/'Contas a Receber'!$F523,"")))</f>
        <v>#N/A</v>
      </c>
      <c r="N523" s="17" t="e">
        <f>IF(VLOOKUP($B523,'Contas a Receber'!$C523:$G523,5,FALSE)&gt;N$1,"",IF(VLOOKUP($B523,'Contas a Receber'!$C523:$G523,5,FALSE)=N$1,'Contas a Receber'!$E523/'Contas a Receber'!$F523,IF(COUNT($C523:M523)&lt;'Contas a Receber'!$F523,'Contas a Receber'!$E523/'Contas a Receber'!$F523,"")))</f>
        <v>#N/A</v>
      </c>
    </row>
    <row r="524" spans="2:14">
      <c r="B524" s="17">
        <f>'Contas a Receber'!C524</f>
        <v>0</v>
      </c>
      <c r="C524" s="17" t="e">
        <f>IF(VLOOKUP($B524,'Contas a Receber'!$C524:$F524,2,FALSE)=C$2,'Contas a Receber'!$E524/'Contas a Receber'!$F524,"")</f>
        <v>#N/A</v>
      </c>
      <c r="D524" s="17" t="e">
        <f>IF(VLOOKUP($B524,'Contas a Receber'!$C524:$G524,5,FALSE)&gt;D$1,"",IF(VLOOKUP($B524,'Contas a Receber'!$C524:$G524,5,FALSE)=D$1,'Contas a Receber'!$E524/'Contas a Receber'!$F524,IF(COUNT($C524:C524)&lt;'Contas a Receber'!$F524,'Contas a Receber'!$E524/'Contas a Receber'!$F524,"")))</f>
        <v>#N/A</v>
      </c>
      <c r="E524" s="17" t="e">
        <f>IF(VLOOKUP($B524,'Contas a Receber'!$C524:$G524,5,FALSE)&gt;E$1,"",IF(VLOOKUP($B524,'Contas a Receber'!$C524:$G524,5,FALSE)=E$1,'Contas a Receber'!$E524/'Contas a Receber'!$F524,IF(COUNT($C524:D524)&lt;'Contas a Receber'!$F524,'Contas a Receber'!$E524/'Contas a Receber'!$F524,"")))</f>
        <v>#N/A</v>
      </c>
      <c r="F524" s="17" t="e">
        <f>IF(VLOOKUP($B524,'Contas a Receber'!$C524:$G524,5,FALSE)&gt;F$1,"",IF(VLOOKUP($B524,'Contas a Receber'!$C524:$G524,5,FALSE)=F$1,'Contas a Receber'!$E524/'Contas a Receber'!$F524,IF(COUNT($C524:E524)&lt;'Contas a Receber'!$F524,'Contas a Receber'!$E524/'Contas a Receber'!$F524,"")))</f>
        <v>#N/A</v>
      </c>
      <c r="G524" s="17" t="e">
        <f>IF(VLOOKUP($B524,'Contas a Receber'!$C524:$G524,5,FALSE)&gt;G$1,"",IF(VLOOKUP($B524,'Contas a Receber'!$C524:$G524,5,FALSE)=G$1,'Contas a Receber'!$E524/'Contas a Receber'!$F524,IF(COUNT($C524:F524)&lt;'Contas a Receber'!$F524,'Contas a Receber'!$E524/'Contas a Receber'!$F524,"")))</f>
        <v>#N/A</v>
      </c>
      <c r="H524" s="17" t="e">
        <f>IF(VLOOKUP($B524,'Contas a Receber'!$C524:$G524,5,FALSE)&gt;H$1,"",IF(VLOOKUP($B524,'Contas a Receber'!$C524:$G524,5,FALSE)=H$1,'Contas a Receber'!$E524/'Contas a Receber'!$F524,IF(COUNT($C524:G524)&lt;'Contas a Receber'!$F524,'Contas a Receber'!$E524/'Contas a Receber'!$F524,"")))</f>
        <v>#N/A</v>
      </c>
      <c r="I524" s="17" t="e">
        <f>IF(VLOOKUP($B524,'Contas a Receber'!$C524:$G524,5,FALSE)&gt;I$1,"",IF(VLOOKUP($B524,'Contas a Receber'!$C524:$G524,5,FALSE)=I$1,'Contas a Receber'!$E524/'Contas a Receber'!$F524,IF(COUNT($C524:H524)&lt;'Contas a Receber'!$F524,'Contas a Receber'!$E524/'Contas a Receber'!$F524,"")))</f>
        <v>#N/A</v>
      </c>
      <c r="J524" s="17" t="e">
        <f>IF(VLOOKUP($B524,'Contas a Receber'!$C524:$G524,5,FALSE)&gt;J$1,"",IF(VLOOKUP($B524,'Contas a Receber'!$C524:$G524,5,FALSE)=J$1,'Contas a Receber'!$E524/'Contas a Receber'!$F524,IF(COUNT($C524:I524)&lt;'Contas a Receber'!$F524,'Contas a Receber'!$E524/'Contas a Receber'!$F524,"")))</f>
        <v>#N/A</v>
      </c>
      <c r="K524" s="17" t="e">
        <f>IF(VLOOKUP($B524,'Contas a Receber'!$C524:$G524,5,FALSE)&gt;K$1,"",IF(VLOOKUP($B524,'Contas a Receber'!$C524:$G524,5,FALSE)=K$1,'Contas a Receber'!$E524/'Contas a Receber'!$F524,IF(COUNT($C524:J524)&lt;'Contas a Receber'!$F524,'Contas a Receber'!$E524/'Contas a Receber'!$F524,"")))</f>
        <v>#N/A</v>
      </c>
      <c r="L524" s="17" t="e">
        <f>IF(VLOOKUP($B524,'Contas a Receber'!$C524:$G524,5,FALSE)&gt;L$1,"",IF(VLOOKUP($B524,'Contas a Receber'!$C524:$G524,5,FALSE)=L$1,'Contas a Receber'!$E524/'Contas a Receber'!$F524,IF(COUNT($C524:K524)&lt;'Contas a Receber'!$F524,'Contas a Receber'!$E524/'Contas a Receber'!$F524,"")))</f>
        <v>#N/A</v>
      </c>
      <c r="M524" s="17" t="e">
        <f>IF(VLOOKUP($B524,'Contas a Receber'!$C524:$G524,5,FALSE)&gt;M$1,"",IF(VLOOKUP($B524,'Contas a Receber'!$C524:$G524,5,FALSE)=M$1,'Contas a Receber'!$E524/'Contas a Receber'!$F524,IF(COUNT($C524:L524)&lt;'Contas a Receber'!$F524,'Contas a Receber'!$E524/'Contas a Receber'!$F524,"")))</f>
        <v>#N/A</v>
      </c>
      <c r="N524" s="17" t="e">
        <f>IF(VLOOKUP($B524,'Contas a Receber'!$C524:$G524,5,FALSE)&gt;N$1,"",IF(VLOOKUP($B524,'Contas a Receber'!$C524:$G524,5,FALSE)=N$1,'Contas a Receber'!$E524/'Contas a Receber'!$F524,IF(COUNT($C524:M524)&lt;'Contas a Receber'!$F524,'Contas a Receber'!$E524/'Contas a Receber'!$F524,"")))</f>
        <v>#N/A</v>
      </c>
    </row>
    <row r="525" spans="2:14">
      <c r="B525" s="17">
        <f>'Contas a Receber'!C525</f>
        <v>0</v>
      </c>
      <c r="C525" s="17" t="e">
        <f>IF(VLOOKUP($B525,'Contas a Receber'!$C525:$F525,2,FALSE)=C$2,'Contas a Receber'!$E525/'Contas a Receber'!$F525,"")</f>
        <v>#N/A</v>
      </c>
      <c r="D525" s="17" t="e">
        <f>IF(VLOOKUP($B525,'Contas a Receber'!$C525:$G525,5,FALSE)&gt;D$1,"",IF(VLOOKUP($B525,'Contas a Receber'!$C525:$G525,5,FALSE)=D$1,'Contas a Receber'!$E525/'Contas a Receber'!$F525,IF(COUNT($C525:C525)&lt;'Contas a Receber'!$F525,'Contas a Receber'!$E525/'Contas a Receber'!$F525,"")))</f>
        <v>#N/A</v>
      </c>
      <c r="E525" s="17" t="e">
        <f>IF(VLOOKUP($B525,'Contas a Receber'!$C525:$G525,5,FALSE)&gt;E$1,"",IF(VLOOKUP($B525,'Contas a Receber'!$C525:$G525,5,FALSE)=E$1,'Contas a Receber'!$E525/'Contas a Receber'!$F525,IF(COUNT($C525:D525)&lt;'Contas a Receber'!$F525,'Contas a Receber'!$E525/'Contas a Receber'!$F525,"")))</f>
        <v>#N/A</v>
      </c>
      <c r="F525" s="17" t="e">
        <f>IF(VLOOKUP($B525,'Contas a Receber'!$C525:$G525,5,FALSE)&gt;F$1,"",IF(VLOOKUP($B525,'Contas a Receber'!$C525:$G525,5,FALSE)=F$1,'Contas a Receber'!$E525/'Contas a Receber'!$F525,IF(COUNT($C525:E525)&lt;'Contas a Receber'!$F525,'Contas a Receber'!$E525/'Contas a Receber'!$F525,"")))</f>
        <v>#N/A</v>
      </c>
      <c r="G525" s="17" t="e">
        <f>IF(VLOOKUP($B525,'Contas a Receber'!$C525:$G525,5,FALSE)&gt;G$1,"",IF(VLOOKUP($B525,'Contas a Receber'!$C525:$G525,5,FALSE)=G$1,'Contas a Receber'!$E525/'Contas a Receber'!$F525,IF(COUNT($C525:F525)&lt;'Contas a Receber'!$F525,'Contas a Receber'!$E525/'Contas a Receber'!$F525,"")))</f>
        <v>#N/A</v>
      </c>
      <c r="H525" s="17" t="e">
        <f>IF(VLOOKUP($B525,'Contas a Receber'!$C525:$G525,5,FALSE)&gt;H$1,"",IF(VLOOKUP($B525,'Contas a Receber'!$C525:$G525,5,FALSE)=H$1,'Contas a Receber'!$E525/'Contas a Receber'!$F525,IF(COUNT($C525:G525)&lt;'Contas a Receber'!$F525,'Contas a Receber'!$E525/'Contas a Receber'!$F525,"")))</f>
        <v>#N/A</v>
      </c>
      <c r="I525" s="17" t="e">
        <f>IF(VLOOKUP($B525,'Contas a Receber'!$C525:$G525,5,FALSE)&gt;I$1,"",IF(VLOOKUP($B525,'Contas a Receber'!$C525:$G525,5,FALSE)=I$1,'Contas a Receber'!$E525/'Contas a Receber'!$F525,IF(COUNT($C525:H525)&lt;'Contas a Receber'!$F525,'Contas a Receber'!$E525/'Contas a Receber'!$F525,"")))</f>
        <v>#N/A</v>
      </c>
      <c r="J525" s="17" t="e">
        <f>IF(VLOOKUP($B525,'Contas a Receber'!$C525:$G525,5,FALSE)&gt;J$1,"",IF(VLOOKUP($B525,'Contas a Receber'!$C525:$G525,5,FALSE)=J$1,'Contas a Receber'!$E525/'Contas a Receber'!$F525,IF(COUNT($C525:I525)&lt;'Contas a Receber'!$F525,'Contas a Receber'!$E525/'Contas a Receber'!$F525,"")))</f>
        <v>#N/A</v>
      </c>
      <c r="K525" s="17" t="e">
        <f>IF(VLOOKUP($B525,'Contas a Receber'!$C525:$G525,5,FALSE)&gt;K$1,"",IF(VLOOKUP($B525,'Contas a Receber'!$C525:$G525,5,FALSE)=K$1,'Contas a Receber'!$E525/'Contas a Receber'!$F525,IF(COUNT($C525:J525)&lt;'Contas a Receber'!$F525,'Contas a Receber'!$E525/'Contas a Receber'!$F525,"")))</f>
        <v>#N/A</v>
      </c>
      <c r="L525" s="17" t="e">
        <f>IF(VLOOKUP($B525,'Contas a Receber'!$C525:$G525,5,FALSE)&gt;L$1,"",IF(VLOOKUP($B525,'Contas a Receber'!$C525:$G525,5,FALSE)=L$1,'Contas a Receber'!$E525/'Contas a Receber'!$F525,IF(COUNT($C525:K525)&lt;'Contas a Receber'!$F525,'Contas a Receber'!$E525/'Contas a Receber'!$F525,"")))</f>
        <v>#N/A</v>
      </c>
      <c r="M525" s="17" t="e">
        <f>IF(VLOOKUP($B525,'Contas a Receber'!$C525:$G525,5,FALSE)&gt;M$1,"",IF(VLOOKUP($B525,'Contas a Receber'!$C525:$G525,5,FALSE)=M$1,'Contas a Receber'!$E525/'Contas a Receber'!$F525,IF(COUNT($C525:L525)&lt;'Contas a Receber'!$F525,'Contas a Receber'!$E525/'Contas a Receber'!$F525,"")))</f>
        <v>#N/A</v>
      </c>
      <c r="N525" s="17" t="e">
        <f>IF(VLOOKUP($B525,'Contas a Receber'!$C525:$G525,5,FALSE)&gt;N$1,"",IF(VLOOKUP($B525,'Contas a Receber'!$C525:$G525,5,FALSE)=N$1,'Contas a Receber'!$E525/'Contas a Receber'!$F525,IF(COUNT($C525:M525)&lt;'Contas a Receber'!$F525,'Contas a Receber'!$E525/'Contas a Receber'!$F525,"")))</f>
        <v>#N/A</v>
      </c>
    </row>
    <row r="526" spans="2:14">
      <c r="B526" s="17">
        <f>'Contas a Receber'!C526</f>
        <v>0</v>
      </c>
      <c r="C526" s="17" t="e">
        <f>IF(VLOOKUP($B526,'Contas a Receber'!$C526:$F526,2,FALSE)=C$2,'Contas a Receber'!$E526/'Contas a Receber'!$F526,"")</f>
        <v>#N/A</v>
      </c>
      <c r="D526" s="17" t="e">
        <f>IF(VLOOKUP($B526,'Contas a Receber'!$C526:$G526,5,FALSE)&gt;D$1,"",IF(VLOOKUP($B526,'Contas a Receber'!$C526:$G526,5,FALSE)=D$1,'Contas a Receber'!$E526/'Contas a Receber'!$F526,IF(COUNT($C526:C526)&lt;'Contas a Receber'!$F526,'Contas a Receber'!$E526/'Contas a Receber'!$F526,"")))</f>
        <v>#N/A</v>
      </c>
      <c r="E526" s="17" t="e">
        <f>IF(VLOOKUP($B526,'Contas a Receber'!$C526:$G526,5,FALSE)&gt;E$1,"",IF(VLOOKUP($B526,'Contas a Receber'!$C526:$G526,5,FALSE)=E$1,'Contas a Receber'!$E526/'Contas a Receber'!$F526,IF(COUNT($C526:D526)&lt;'Contas a Receber'!$F526,'Contas a Receber'!$E526/'Contas a Receber'!$F526,"")))</f>
        <v>#N/A</v>
      </c>
      <c r="F526" s="17" t="e">
        <f>IF(VLOOKUP($B526,'Contas a Receber'!$C526:$G526,5,FALSE)&gt;F$1,"",IF(VLOOKUP($B526,'Contas a Receber'!$C526:$G526,5,FALSE)=F$1,'Contas a Receber'!$E526/'Contas a Receber'!$F526,IF(COUNT($C526:E526)&lt;'Contas a Receber'!$F526,'Contas a Receber'!$E526/'Contas a Receber'!$F526,"")))</f>
        <v>#N/A</v>
      </c>
      <c r="G526" s="17" t="e">
        <f>IF(VLOOKUP($B526,'Contas a Receber'!$C526:$G526,5,FALSE)&gt;G$1,"",IF(VLOOKUP($B526,'Contas a Receber'!$C526:$G526,5,FALSE)=G$1,'Contas a Receber'!$E526/'Contas a Receber'!$F526,IF(COUNT($C526:F526)&lt;'Contas a Receber'!$F526,'Contas a Receber'!$E526/'Contas a Receber'!$F526,"")))</f>
        <v>#N/A</v>
      </c>
      <c r="H526" s="17" t="e">
        <f>IF(VLOOKUP($B526,'Contas a Receber'!$C526:$G526,5,FALSE)&gt;H$1,"",IF(VLOOKUP($B526,'Contas a Receber'!$C526:$G526,5,FALSE)=H$1,'Contas a Receber'!$E526/'Contas a Receber'!$F526,IF(COUNT($C526:G526)&lt;'Contas a Receber'!$F526,'Contas a Receber'!$E526/'Contas a Receber'!$F526,"")))</f>
        <v>#N/A</v>
      </c>
      <c r="I526" s="17" t="e">
        <f>IF(VLOOKUP($B526,'Contas a Receber'!$C526:$G526,5,FALSE)&gt;I$1,"",IF(VLOOKUP($B526,'Contas a Receber'!$C526:$G526,5,FALSE)=I$1,'Contas a Receber'!$E526/'Contas a Receber'!$F526,IF(COUNT($C526:H526)&lt;'Contas a Receber'!$F526,'Contas a Receber'!$E526/'Contas a Receber'!$F526,"")))</f>
        <v>#N/A</v>
      </c>
      <c r="J526" s="17" t="e">
        <f>IF(VLOOKUP($B526,'Contas a Receber'!$C526:$G526,5,FALSE)&gt;J$1,"",IF(VLOOKUP($B526,'Contas a Receber'!$C526:$G526,5,FALSE)=J$1,'Contas a Receber'!$E526/'Contas a Receber'!$F526,IF(COUNT($C526:I526)&lt;'Contas a Receber'!$F526,'Contas a Receber'!$E526/'Contas a Receber'!$F526,"")))</f>
        <v>#N/A</v>
      </c>
      <c r="K526" s="17" t="e">
        <f>IF(VLOOKUP($B526,'Contas a Receber'!$C526:$G526,5,FALSE)&gt;K$1,"",IF(VLOOKUP($B526,'Contas a Receber'!$C526:$G526,5,FALSE)=K$1,'Contas a Receber'!$E526/'Contas a Receber'!$F526,IF(COUNT($C526:J526)&lt;'Contas a Receber'!$F526,'Contas a Receber'!$E526/'Contas a Receber'!$F526,"")))</f>
        <v>#N/A</v>
      </c>
      <c r="L526" s="17" t="e">
        <f>IF(VLOOKUP($B526,'Contas a Receber'!$C526:$G526,5,FALSE)&gt;L$1,"",IF(VLOOKUP($B526,'Contas a Receber'!$C526:$G526,5,FALSE)=L$1,'Contas a Receber'!$E526/'Contas a Receber'!$F526,IF(COUNT($C526:K526)&lt;'Contas a Receber'!$F526,'Contas a Receber'!$E526/'Contas a Receber'!$F526,"")))</f>
        <v>#N/A</v>
      </c>
      <c r="M526" s="17" t="e">
        <f>IF(VLOOKUP($B526,'Contas a Receber'!$C526:$G526,5,FALSE)&gt;M$1,"",IF(VLOOKUP($B526,'Contas a Receber'!$C526:$G526,5,FALSE)=M$1,'Contas a Receber'!$E526/'Contas a Receber'!$F526,IF(COUNT($C526:L526)&lt;'Contas a Receber'!$F526,'Contas a Receber'!$E526/'Contas a Receber'!$F526,"")))</f>
        <v>#N/A</v>
      </c>
      <c r="N526" s="17" t="e">
        <f>IF(VLOOKUP($B526,'Contas a Receber'!$C526:$G526,5,FALSE)&gt;N$1,"",IF(VLOOKUP($B526,'Contas a Receber'!$C526:$G526,5,FALSE)=N$1,'Contas a Receber'!$E526/'Contas a Receber'!$F526,IF(COUNT($C526:M526)&lt;'Contas a Receber'!$F526,'Contas a Receber'!$E526/'Contas a Receber'!$F526,"")))</f>
        <v>#N/A</v>
      </c>
    </row>
    <row r="527" spans="2:14">
      <c r="B527" s="17">
        <f>'Contas a Receber'!C527</f>
        <v>0</v>
      </c>
      <c r="C527" s="17" t="e">
        <f>IF(VLOOKUP($B527,'Contas a Receber'!$C527:$F527,2,FALSE)=C$2,'Contas a Receber'!$E527/'Contas a Receber'!$F527,"")</f>
        <v>#N/A</v>
      </c>
      <c r="D527" s="17" t="e">
        <f>IF(VLOOKUP($B527,'Contas a Receber'!$C527:$G527,5,FALSE)&gt;D$1,"",IF(VLOOKUP($B527,'Contas a Receber'!$C527:$G527,5,FALSE)=D$1,'Contas a Receber'!$E527/'Contas a Receber'!$F527,IF(COUNT($C527:C527)&lt;'Contas a Receber'!$F527,'Contas a Receber'!$E527/'Contas a Receber'!$F527,"")))</f>
        <v>#N/A</v>
      </c>
      <c r="E527" s="17" t="e">
        <f>IF(VLOOKUP($B527,'Contas a Receber'!$C527:$G527,5,FALSE)&gt;E$1,"",IF(VLOOKUP($B527,'Contas a Receber'!$C527:$G527,5,FALSE)=E$1,'Contas a Receber'!$E527/'Contas a Receber'!$F527,IF(COUNT($C527:D527)&lt;'Contas a Receber'!$F527,'Contas a Receber'!$E527/'Contas a Receber'!$F527,"")))</f>
        <v>#N/A</v>
      </c>
      <c r="F527" s="17" t="e">
        <f>IF(VLOOKUP($B527,'Contas a Receber'!$C527:$G527,5,FALSE)&gt;F$1,"",IF(VLOOKUP($B527,'Contas a Receber'!$C527:$G527,5,FALSE)=F$1,'Contas a Receber'!$E527/'Contas a Receber'!$F527,IF(COUNT($C527:E527)&lt;'Contas a Receber'!$F527,'Contas a Receber'!$E527/'Contas a Receber'!$F527,"")))</f>
        <v>#N/A</v>
      </c>
      <c r="G527" s="17" t="e">
        <f>IF(VLOOKUP($B527,'Contas a Receber'!$C527:$G527,5,FALSE)&gt;G$1,"",IF(VLOOKUP($B527,'Contas a Receber'!$C527:$G527,5,FALSE)=G$1,'Contas a Receber'!$E527/'Contas a Receber'!$F527,IF(COUNT($C527:F527)&lt;'Contas a Receber'!$F527,'Contas a Receber'!$E527/'Contas a Receber'!$F527,"")))</f>
        <v>#N/A</v>
      </c>
      <c r="H527" s="17" t="e">
        <f>IF(VLOOKUP($B527,'Contas a Receber'!$C527:$G527,5,FALSE)&gt;H$1,"",IF(VLOOKUP($B527,'Contas a Receber'!$C527:$G527,5,FALSE)=H$1,'Contas a Receber'!$E527/'Contas a Receber'!$F527,IF(COUNT($C527:G527)&lt;'Contas a Receber'!$F527,'Contas a Receber'!$E527/'Contas a Receber'!$F527,"")))</f>
        <v>#N/A</v>
      </c>
      <c r="I527" s="17" t="e">
        <f>IF(VLOOKUP($B527,'Contas a Receber'!$C527:$G527,5,FALSE)&gt;I$1,"",IF(VLOOKUP($B527,'Contas a Receber'!$C527:$G527,5,FALSE)=I$1,'Contas a Receber'!$E527/'Contas a Receber'!$F527,IF(COUNT($C527:H527)&lt;'Contas a Receber'!$F527,'Contas a Receber'!$E527/'Contas a Receber'!$F527,"")))</f>
        <v>#N/A</v>
      </c>
      <c r="J527" s="17" t="e">
        <f>IF(VLOOKUP($B527,'Contas a Receber'!$C527:$G527,5,FALSE)&gt;J$1,"",IF(VLOOKUP($B527,'Contas a Receber'!$C527:$G527,5,FALSE)=J$1,'Contas a Receber'!$E527/'Contas a Receber'!$F527,IF(COUNT($C527:I527)&lt;'Contas a Receber'!$F527,'Contas a Receber'!$E527/'Contas a Receber'!$F527,"")))</f>
        <v>#N/A</v>
      </c>
      <c r="K527" s="17" t="e">
        <f>IF(VLOOKUP($B527,'Contas a Receber'!$C527:$G527,5,FALSE)&gt;K$1,"",IF(VLOOKUP($B527,'Contas a Receber'!$C527:$G527,5,FALSE)=K$1,'Contas a Receber'!$E527/'Contas a Receber'!$F527,IF(COUNT($C527:J527)&lt;'Contas a Receber'!$F527,'Contas a Receber'!$E527/'Contas a Receber'!$F527,"")))</f>
        <v>#N/A</v>
      </c>
      <c r="L527" s="17" t="e">
        <f>IF(VLOOKUP($B527,'Contas a Receber'!$C527:$G527,5,FALSE)&gt;L$1,"",IF(VLOOKUP($B527,'Contas a Receber'!$C527:$G527,5,FALSE)=L$1,'Contas a Receber'!$E527/'Contas a Receber'!$F527,IF(COUNT($C527:K527)&lt;'Contas a Receber'!$F527,'Contas a Receber'!$E527/'Contas a Receber'!$F527,"")))</f>
        <v>#N/A</v>
      </c>
      <c r="M527" s="17" t="e">
        <f>IF(VLOOKUP($B527,'Contas a Receber'!$C527:$G527,5,FALSE)&gt;M$1,"",IF(VLOOKUP($B527,'Contas a Receber'!$C527:$G527,5,FALSE)=M$1,'Contas a Receber'!$E527/'Contas a Receber'!$F527,IF(COUNT($C527:L527)&lt;'Contas a Receber'!$F527,'Contas a Receber'!$E527/'Contas a Receber'!$F527,"")))</f>
        <v>#N/A</v>
      </c>
      <c r="N527" s="17" t="e">
        <f>IF(VLOOKUP($B527,'Contas a Receber'!$C527:$G527,5,FALSE)&gt;N$1,"",IF(VLOOKUP($B527,'Contas a Receber'!$C527:$G527,5,FALSE)=N$1,'Contas a Receber'!$E527/'Contas a Receber'!$F527,IF(COUNT($C527:M527)&lt;'Contas a Receber'!$F527,'Contas a Receber'!$E527/'Contas a Receber'!$F527,"")))</f>
        <v>#N/A</v>
      </c>
    </row>
    <row r="528" spans="2:14">
      <c r="B528" s="17">
        <f>'Contas a Receber'!C528</f>
        <v>0</v>
      </c>
      <c r="C528" s="17" t="e">
        <f>IF(VLOOKUP($B528,'Contas a Receber'!$C528:$F528,2,FALSE)=C$2,'Contas a Receber'!$E528/'Contas a Receber'!$F528,"")</f>
        <v>#N/A</v>
      </c>
      <c r="D528" s="17" t="e">
        <f>IF(VLOOKUP($B528,'Contas a Receber'!$C528:$G528,5,FALSE)&gt;D$1,"",IF(VLOOKUP($B528,'Contas a Receber'!$C528:$G528,5,FALSE)=D$1,'Contas a Receber'!$E528/'Contas a Receber'!$F528,IF(COUNT($C528:C528)&lt;'Contas a Receber'!$F528,'Contas a Receber'!$E528/'Contas a Receber'!$F528,"")))</f>
        <v>#N/A</v>
      </c>
      <c r="E528" s="17" t="e">
        <f>IF(VLOOKUP($B528,'Contas a Receber'!$C528:$G528,5,FALSE)&gt;E$1,"",IF(VLOOKUP($B528,'Contas a Receber'!$C528:$G528,5,FALSE)=E$1,'Contas a Receber'!$E528/'Contas a Receber'!$F528,IF(COUNT($C528:D528)&lt;'Contas a Receber'!$F528,'Contas a Receber'!$E528/'Contas a Receber'!$F528,"")))</f>
        <v>#N/A</v>
      </c>
      <c r="F528" s="17" t="e">
        <f>IF(VLOOKUP($B528,'Contas a Receber'!$C528:$G528,5,FALSE)&gt;F$1,"",IF(VLOOKUP($B528,'Contas a Receber'!$C528:$G528,5,FALSE)=F$1,'Contas a Receber'!$E528/'Contas a Receber'!$F528,IF(COUNT($C528:E528)&lt;'Contas a Receber'!$F528,'Contas a Receber'!$E528/'Contas a Receber'!$F528,"")))</f>
        <v>#N/A</v>
      </c>
      <c r="G528" s="17" t="e">
        <f>IF(VLOOKUP($B528,'Contas a Receber'!$C528:$G528,5,FALSE)&gt;G$1,"",IF(VLOOKUP($B528,'Contas a Receber'!$C528:$G528,5,FALSE)=G$1,'Contas a Receber'!$E528/'Contas a Receber'!$F528,IF(COUNT($C528:F528)&lt;'Contas a Receber'!$F528,'Contas a Receber'!$E528/'Contas a Receber'!$F528,"")))</f>
        <v>#N/A</v>
      </c>
      <c r="H528" s="17" t="e">
        <f>IF(VLOOKUP($B528,'Contas a Receber'!$C528:$G528,5,FALSE)&gt;H$1,"",IF(VLOOKUP($B528,'Contas a Receber'!$C528:$G528,5,FALSE)=H$1,'Contas a Receber'!$E528/'Contas a Receber'!$F528,IF(COUNT($C528:G528)&lt;'Contas a Receber'!$F528,'Contas a Receber'!$E528/'Contas a Receber'!$F528,"")))</f>
        <v>#N/A</v>
      </c>
      <c r="I528" s="17" t="e">
        <f>IF(VLOOKUP($B528,'Contas a Receber'!$C528:$G528,5,FALSE)&gt;I$1,"",IF(VLOOKUP($B528,'Contas a Receber'!$C528:$G528,5,FALSE)=I$1,'Contas a Receber'!$E528/'Contas a Receber'!$F528,IF(COUNT($C528:H528)&lt;'Contas a Receber'!$F528,'Contas a Receber'!$E528/'Contas a Receber'!$F528,"")))</f>
        <v>#N/A</v>
      </c>
      <c r="J528" s="17" t="e">
        <f>IF(VLOOKUP($B528,'Contas a Receber'!$C528:$G528,5,FALSE)&gt;J$1,"",IF(VLOOKUP($B528,'Contas a Receber'!$C528:$G528,5,FALSE)=J$1,'Contas a Receber'!$E528/'Contas a Receber'!$F528,IF(COUNT($C528:I528)&lt;'Contas a Receber'!$F528,'Contas a Receber'!$E528/'Contas a Receber'!$F528,"")))</f>
        <v>#N/A</v>
      </c>
      <c r="K528" s="17" t="e">
        <f>IF(VLOOKUP($B528,'Contas a Receber'!$C528:$G528,5,FALSE)&gt;K$1,"",IF(VLOOKUP($B528,'Contas a Receber'!$C528:$G528,5,FALSE)=K$1,'Contas a Receber'!$E528/'Contas a Receber'!$F528,IF(COUNT($C528:J528)&lt;'Contas a Receber'!$F528,'Contas a Receber'!$E528/'Contas a Receber'!$F528,"")))</f>
        <v>#N/A</v>
      </c>
      <c r="L528" s="17" t="e">
        <f>IF(VLOOKUP($B528,'Contas a Receber'!$C528:$G528,5,FALSE)&gt;L$1,"",IF(VLOOKUP($B528,'Contas a Receber'!$C528:$G528,5,FALSE)=L$1,'Contas a Receber'!$E528/'Contas a Receber'!$F528,IF(COUNT($C528:K528)&lt;'Contas a Receber'!$F528,'Contas a Receber'!$E528/'Contas a Receber'!$F528,"")))</f>
        <v>#N/A</v>
      </c>
      <c r="M528" s="17" t="e">
        <f>IF(VLOOKUP($B528,'Contas a Receber'!$C528:$G528,5,FALSE)&gt;M$1,"",IF(VLOOKUP($B528,'Contas a Receber'!$C528:$G528,5,FALSE)=M$1,'Contas a Receber'!$E528/'Contas a Receber'!$F528,IF(COUNT($C528:L528)&lt;'Contas a Receber'!$F528,'Contas a Receber'!$E528/'Contas a Receber'!$F528,"")))</f>
        <v>#N/A</v>
      </c>
      <c r="N528" s="17" t="e">
        <f>IF(VLOOKUP($B528,'Contas a Receber'!$C528:$G528,5,FALSE)&gt;N$1,"",IF(VLOOKUP($B528,'Contas a Receber'!$C528:$G528,5,FALSE)=N$1,'Contas a Receber'!$E528/'Contas a Receber'!$F528,IF(COUNT($C528:M528)&lt;'Contas a Receber'!$F528,'Contas a Receber'!$E528/'Contas a Receber'!$F528,"")))</f>
        <v>#N/A</v>
      </c>
    </row>
    <row r="529" spans="2:14">
      <c r="B529" s="17">
        <f>'Contas a Receber'!C529</f>
        <v>0</v>
      </c>
      <c r="C529" s="17" t="e">
        <f>IF(VLOOKUP($B529,'Contas a Receber'!$C529:$F529,2,FALSE)=C$2,'Contas a Receber'!$E529/'Contas a Receber'!$F529,"")</f>
        <v>#N/A</v>
      </c>
      <c r="D529" s="17" t="e">
        <f>IF(VLOOKUP($B529,'Contas a Receber'!$C529:$G529,5,FALSE)&gt;D$1,"",IF(VLOOKUP($B529,'Contas a Receber'!$C529:$G529,5,FALSE)=D$1,'Contas a Receber'!$E529/'Contas a Receber'!$F529,IF(COUNT($C529:C529)&lt;'Contas a Receber'!$F529,'Contas a Receber'!$E529/'Contas a Receber'!$F529,"")))</f>
        <v>#N/A</v>
      </c>
      <c r="E529" s="17" t="e">
        <f>IF(VLOOKUP($B529,'Contas a Receber'!$C529:$G529,5,FALSE)&gt;E$1,"",IF(VLOOKUP($B529,'Contas a Receber'!$C529:$G529,5,FALSE)=E$1,'Contas a Receber'!$E529/'Contas a Receber'!$F529,IF(COUNT($C529:D529)&lt;'Contas a Receber'!$F529,'Contas a Receber'!$E529/'Contas a Receber'!$F529,"")))</f>
        <v>#N/A</v>
      </c>
      <c r="F529" s="17" t="e">
        <f>IF(VLOOKUP($B529,'Contas a Receber'!$C529:$G529,5,FALSE)&gt;F$1,"",IF(VLOOKUP($B529,'Contas a Receber'!$C529:$G529,5,FALSE)=F$1,'Contas a Receber'!$E529/'Contas a Receber'!$F529,IF(COUNT($C529:E529)&lt;'Contas a Receber'!$F529,'Contas a Receber'!$E529/'Contas a Receber'!$F529,"")))</f>
        <v>#N/A</v>
      </c>
      <c r="G529" s="17" t="e">
        <f>IF(VLOOKUP($B529,'Contas a Receber'!$C529:$G529,5,FALSE)&gt;G$1,"",IF(VLOOKUP($B529,'Contas a Receber'!$C529:$G529,5,FALSE)=G$1,'Contas a Receber'!$E529/'Contas a Receber'!$F529,IF(COUNT($C529:F529)&lt;'Contas a Receber'!$F529,'Contas a Receber'!$E529/'Contas a Receber'!$F529,"")))</f>
        <v>#N/A</v>
      </c>
      <c r="H529" s="17" t="e">
        <f>IF(VLOOKUP($B529,'Contas a Receber'!$C529:$G529,5,FALSE)&gt;H$1,"",IF(VLOOKUP($B529,'Contas a Receber'!$C529:$G529,5,FALSE)=H$1,'Contas a Receber'!$E529/'Contas a Receber'!$F529,IF(COUNT($C529:G529)&lt;'Contas a Receber'!$F529,'Contas a Receber'!$E529/'Contas a Receber'!$F529,"")))</f>
        <v>#N/A</v>
      </c>
      <c r="I529" s="17" t="e">
        <f>IF(VLOOKUP($B529,'Contas a Receber'!$C529:$G529,5,FALSE)&gt;I$1,"",IF(VLOOKUP($B529,'Contas a Receber'!$C529:$G529,5,FALSE)=I$1,'Contas a Receber'!$E529/'Contas a Receber'!$F529,IF(COUNT($C529:H529)&lt;'Contas a Receber'!$F529,'Contas a Receber'!$E529/'Contas a Receber'!$F529,"")))</f>
        <v>#N/A</v>
      </c>
      <c r="J529" s="17" t="e">
        <f>IF(VLOOKUP($B529,'Contas a Receber'!$C529:$G529,5,FALSE)&gt;J$1,"",IF(VLOOKUP($B529,'Contas a Receber'!$C529:$G529,5,FALSE)=J$1,'Contas a Receber'!$E529/'Contas a Receber'!$F529,IF(COUNT($C529:I529)&lt;'Contas a Receber'!$F529,'Contas a Receber'!$E529/'Contas a Receber'!$F529,"")))</f>
        <v>#N/A</v>
      </c>
      <c r="K529" s="17" t="e">
        <f>IF(VLOOKUP($B529,'Contas a Receber'!$C529:$G529,5,FALSE)&gt;K$1,"",IF(VLOOKUP($B529,'Contas a Receber'!$C529:$G529,5,FALSE)=K$1,'Contas a Receber'!$E529/'Contas a Receber'!$F529,IF(COUNT($C529:J529)&lt;'Contas a Receber'!$F529,'Contas a Receber'!$E529/'Contas a Receber'!$F529,"")))</f>
        <v>#N/A</v>
      </c>
      <c r="L529" s="17" t="e">
        <f>IF(VLOOKUP($B529,'Contas a Receber'!$C529:$G529,5,FALSE)&gt;L$1,"",IF(VLOOKUP($B529,'Contas a Receber'!$C529:$G529,5,FALSE)=L$1,'Contas a Receber'!$E529/'Contas a Receber'!$F529,IF(COUNT($C529:K529)&lt;'Contas a Receber'!$F529,'Contas a Receber'!$E529/'Contas a Receber'!$F529,"")))</f>
        <v>#N/A</v>
      </c>
      <c r="M529" s="17" t="e">
        <f>IF(VLOOKUP($B529,'Contas a Receber'!$C529:$G529,5,FALSE)&gt;M$1,"",IF(VLOOKUP($B529,'Contas a Receber'!$C529:$G529,5,FALSE)=M$1,'Contas a Receber'!$E529/'Contas a Receber'!$F529,IF(COUNT($C529:L529)&lt;'Contas a Receber'!$F529,'Contas a Receber'!$E529/'Contas a Receber'!$F529,"")))</f>
        <v>#N/A</v>
      </c>
      <c r="N529" s="17" t="e">
        <f>IF(VLOOKUP($B529,'Contas a Receber'!$C529:$G529,5,FALSE)&gt;N$1,"",IF(VLOOKUP($B529,'Contas a Receber'!$C529:$G529,5,FALSE)=N$1,'Contas a Receber'!$E529/'Contas a Receber'!$F529,IF(COUNT($C529:M529)&lt;'Contas a Receber'!$F529,'Contas a Receber'!$E529/'Contas a Receber'!$F529,"")))</f>
        <v>#N/A</v>
      </c>
    </row>
    <row r="530" spans="2:14">
      <c r="B530" s="17">
        <f>'Contas a Receber'!C530</f>
        <v>0</v>
      </c>
      <c r="C530" s="17" t="e">
        <f>IF(VLOOKUP($B530,'Contas a Receber'!$C530:$F530,2,FALSE)=C$2,'Contas a Receber'!$E530/'Contas a Receber'!$F530,"")</f>
        <v>#N/A</v>
      </c>
      <c r="D530" s="17" t="e">
        <f>IF(VLOOKUP($B530,'Contas a Receber'!$C530:$G530,5,FALSE)&gt;D$1,"",IF(VLOOKUP($B530,'Contas a Receber'!$C530:$G530,5,FALSE)=D$1,'Contas a Receber'!$E530/'Contas a Receber'!$F530,IF(COUNT($C530:C530)&lt;'Contas a Receber'!$F530,'Contas a Receber'!$E530/'Contas a Receber'!$F530,"")))</f>
        <v>#N/A</v>
      </c>
      <c r="E530" s="17" t="e">
        <f>IF(VLOOKUP($B530,'Contas a Receber'!$C530:$G530,5,FALSE)&gt;E$1,"",IF(VLOOKUP($B530,'Contas a Receber'!$C530:$G530,5,FALSE)=E$1,'Contas a Receber'!$E530/'Contas a Receber'!$F530,IF(COUNT($C530:D530)&lt;'Contas a Receber'!$F530,'Contas a Receber'!$E530/'Contas a Receber'!$F530,"")))</f>
        <v>#N/A</v>
      </c>
      <c r="F530" s="17" t="e">
        <f>IF(VLOOKUP($B530,'Contas a Receber'!$C530:$G530,5,FALSE)&gt;F$1,"",IF(VLOOKUP($B530,'Contas a Receber'!$C530:$G530,5,FALSE)=F$1,'Contas a Receber'!$E530/'Contas a Receber'!$F530,IF(COUNT($C530:E530)&lt;'Contas a Receber'!$F530,'Contas a Receber'!$E530/'Contas a Receber'!$F530,"")))</f>
        <v>#N/A</v>
      </c>
      <c r="G530" s="17" t="e">
        <f>IF(VLOOKUP($B530,'Contas a Receber'!$C530:$G530,5,FALSE)&gt;G$1,"",IF(VLOOKUP($B530,'Contas a Receber'!$C530:$G530,5,FALSE)=G$1,'Contas a Receber'!$E530/'Contas a Receber'!$F530,IF(COUNT($C530:F530)&lt;'Contas a Receber'!$F530,'Contas a Receber'!$E530/'Contas a Receber'!$F530,"")))</f>
        <v>#N/A</v>
      </c>
      <c r="H530" s="17" t="e">
        <f>IF(VLOOKUP($B530,'Contas a Receber'!$C530:$G530,5,FALSE)&gt;H$1,"",IF(VLOOKUP($B530,'Contas a Receber'!$C530:$G530,5,FALSE)=H$1,'Contas a Receber'!$E530/'Contas a Receber'!$F530,IF(COUNT($C530:G530)&lt;'Contas a Receber'!$F530,'Contas a Receber'!$E530/'Contas a Receber'!$F530,"")))</f>
        <v>#N/A</v>
      </c>
      <c r="I530" s="17" t="e">
        <f>IF(VLOOKUP($B530,'Contas a Receber'!$C530:$G530,5,FALSE)&gt;I$1,"",IF(VLOOKUP($B530,'Contas a Receber'!$C530:$G530,5,FALSE)=I$1,'Contas a Receber'!$E530/'Contas a Receber'!$F530,IF(COUNT($C530:H530)&lt;'Contas a Receber'!$F530,'Contas a Receber'!$E530/'Contas a Receber'!$F530,"")))</f>
        <v>#N/A</v>
      </c>
      <c r="J530" s="17" t="e">
        <f>IF(VLOOKUP($B530,'Contas a Receber'!$C530:$G530,5,FALSE)&gt;J$1,"",IF(VLOOKUP($B530,'Contas a Receber'!$C530:$G530,5,FALSE)=J$1,'Contas a Receber'!$E530/'Contas a Receber'!$F530,IF(COUNT($C530:I530)&lt;'Contas a Receber'!$F530,'Contas a Receber'!$E530/'Contas a Receber'!$F530,"")))</f>
        <v>#N/A</v>
      </c>
      <c r="K530" s="17" t="e">
        <f>IF(VLOOKUP($B530,'Contas a Receber'!$C530:$G530,5,FALSE)&gt;K$1,"",IF(VLOOKUP($B530,'Contas a Receber'!$C530:$G530,5,FALSE)=K$1,'Contas a Receber'!$E530/'Contas a Receber'!$F530,IF(COUNT($C530:J530)&lt;'Contas a Receber'!$F530,'Contas a Receber'!$E530/'Contas a Receber'!$F530,"")))</f>
        <v>#N/A</v>
      </c>
      <c r="L530" s="17" t="e">
        <f>IF(VLOOKUP($B530,'Contas a Receber'!$C530:$G530,5,FALSE)&gt;L$1,"",IF(VLOOKUP($B530,'Contas a Receber'!$C530:$G530,5,FALSE)=L$1,'Contas a Receber'!$E530/'Contas a Receber'!$F530,IF(COUNT($C530:K530)&lt;'Contas a Receber'!$F530,'Contas a Receber'!$E530/'Contas a Receber'!$F530,"")))</f>
        <v>#N/A</v>
      </c>
      <c r="M530" s="17" t="e">
        <f>IF(VLOOKUP($B530,'Contas a Receber'!$C530:$G530,5,FALSE)&gt;M$1,"",IF(VLOOKUP($B530,'Contas a Receber'!$C530:$G530,5,FALSE)=M$1,'Contas a Receber'!$E530/'Contas a Receber'!$F530,IF(COUNT($C530:L530)&lt;'Contas a Receber'!$F530,'Contas a Receber'!$E530/'Contas a Receber'!$F530,"")))</f>
        <v>#N/A</v>
      </c>
      <c r="N530" s="17" t="e">
        <f>IF(VLOOKUP($B530,'Contas a Receber'!$C530:$G530,5,FALSE)&gt;N$1,"",IF(VLOOKUP($B530,'Contas a Receber'!$C530:$G530,5,FALSE)=N$1,'Contas a Receber'!$E530/'Contas a Receber'!$F530,IF(COUNT($C530:M530)&lt;'Contas a Receber'!$F530,'Contas a Receber'!$E530/'Contas a Receber'!$F530,"")))</f>
        <v>#N/A</v>
      </c>
    </row>
    <row r="531" spans="2:14">
      <c r="B531" s="17">
        <f>'Contas a Receber'!C531</f>
        <v>0</v>
      </c>
      <c r="C531" s="17" t="e">
        <f>IF(VLOOKUP($B531,'Contas a Receber'!$C531:$F531,2,FALSE)=C$2,'Contas a Receber'!$E531/'Contas a Receber'!$F531,"")</f>
        <v>#N/A</v>
      </c>
      <c r="D531" s="17" t="e">
        <f>IF(VLOOKUP($B531,'Contas a Receber'!$C531:$G531,5,FALSE)&gt;D$1,"",IF(VLOOKUP($B531,'Contas a Receber'!$C531:$G531,5,FALSE)=D$1,'Contas a Receber'!$E531/'Contas a Receber'!$F531,IF(COUNT($C531:C531)&lt;'Contas a Receber'!$F531,'Contas a Receber'!$E531/'Contas a Receber'!$F531,"")))</f>
        <v>#N/A</v>
      </c>
      <c r="E531" s="17" t="e">
        <f>IF(VLOOKUP($B531,'Contas a Receber'!$C531:$G531,5,FALSE)&gt;E$1,"",IF(VLOOKUP($B531,'Contas a Receber'!$C531:$G531,5,FALSE)=E$1,'Contas a Receber'!$E531/'Contas a Receber'!$F531,IF(COUNT($C531:D531)&lt;'Contas a Receber'!$F531,'Contas a Receber'!$E531/'Contas a Receber'!$F531,"")))</f>
        <v>#N/A</v>
      </c>
      <c r="F531" s="17" t="e">
        <f>IF(VLOOKUP($B531,'Contas a Receber'!$C531:$G531,5,FALSE)&gt;F$1,"",IF(VLOOKUP($B531,'Contas a Receber'!$C531:$G531,5,FALSE)=F$1,'Contas a Receber'!$E531/'Contas a Receber'!$F531,IF(COUNT($C531:E531)&lt;'Contas a Receber'!$F531,'Contas a Receber'!$E531/'Contas a Receber'!$F531,"")))</f>
        <v>#N/A</v>
      </c>
      <c r="G531" s="17" t="e">
        <f>IF(VLOOKUP($B531,'Contas a Receber'!$C531:$G531,5,FALSE)&gt;G$1,"",IF(VLOOKUP($B531,'Contas a Receber'!$C531:$G531,5,FALSE)=G$1,'Contas a Receber'!$E531/'Contas a Receber'!$F531,IF(COUNT($C531:F531)&lt;'Contas a Receber'!$F531,'Contas a Receber'!$E531/'Contas a Receber'!$F531,"")))</f>
        <v>#N/A</v>
      </c>
      <c r="H531" s="17" t="e">
        <f>IF(VLOOKUP($B531,'Contas a Receber'!$C531:$G531,5,FALSE)&gt;H$1,"",IF(VLOOKUP($B531,'Contas a Receber'!$C531:$G531,5,FALSE)=H$1,'Contas a Receber'!$E531/'Contas a Receber'!$F531,IF(COUNT($C531:G531)&lt;'Contas a Receber'!$F531,'Contas a Receber'!$E531/'Contas a Receber'!$F531,"")))</f>
        <v>#N/A</v>
      </c>
      <c r="I531" s="17" t="e">
        <f>IF(VLOOKUP($B531,'Contas a Receber'!$C531:$G531,5,FALSE)&gt;I$1,"",IF(VLOOKUP($B531,'Contas a Receber'!$C531:$G531,5,FALSE)=I$1,'Contas a Receber'!$E531/'Contas a Receber'!$F531,IF(COUNT($C531:H531)&lt;'Contas a Receber'!$F531,'Contas a Receber'!$E531/'Contas a Receber'!$F531,"")))</f>
        <v>#N/A</v>
      </c>
      <c r="J531" s="17" t="e">
        <f>IF(VLOOKUP($B531,'Contas a Receber'!$C531:$G531,5,FALSE)&gt;J$1,"",IF(VLOOKUP($B531,'Contas a Receber'!$C531:$G531,5,FALSE)=J$1,'Contas a Receber'!$E531/'Contas a Receber'!$F531,IF(COUNT($C531:I531)&lt;'Contas a Receber'!$F531,'Contas a Receber'!$E531/'Contas a Receber'!$F531,"")))</f>
        <v>#N/A</v>
      </c>
      <c r="K531" s="17" t="e">
        <f>IF(VLOOKUP($B531,'Contas a Receber'!$C531:$G531,5,FALSE)&gt;K$1,"",IF(VLOOKUP($B531,'Contas a Receber'!$C531:$G531,5,FALSE)=K$1,'Contas a Receber'!$E531/'Contas a Receber'!$F531,IF(COUNT($C531:J531)&lt;'Contas a Receber'!$F531,'Contas a Receber'!$E531/'Contas a Receber'!$F531,"")))</f>
        <v>#N/A</v>
      </c>
      <c r="L531" s="17" t="e">
        <f>IF(VLOOKUP($B531,'Contas a Receber'!$C531:$G531,5,FALSE)&gt;L$1,"",IF(VLOOKUP($B531,'Contas a Receber'!$C531:$G531,5,FALSE)=L$1,'Contas a Receber'!$E531/'Contas a Receber'!$F531,IF(COUNT($C531:K531)&lt;'Contas a Receber'!$F531,'Contas a Receber'!$E531/'Contas a Receber'!$F531,"")))</f>
        <v>#N/A</v>
      </c>
      <c r="M531" s="17" t="e">
        <f>IF(VLOOKUP($B531,'Contas a Receber'!$C531:$G531,5,FALSE)&gt;M$1,"",IF(VLOOKUP($B531,'Contas a Receber'!$C531:$G531,5,FALSE)=M$1,'Contas a Receber'!$E531/'Contas a Receber'!$F531,IF(COUNT($C531:L531)&lt;'Contas a Receber'!$F531,'Contas a Receber'!$E531/'Contas a Receber'!$F531,"")))</f>
        <v>#N/A</v>
      </c>
      <c r="N531" s="17" t="e">
        <f>IF(VLOOKUP($B531,'Contas a Receber'!$C531:$G531,5,FALSE)&gt;N$1,"",IF(VLOOKUP($B531,'Contas a Receber'!$C531:$G531,5,FALSE)=N$1,'Contas a Receber'!$E531/'Contas a Receber'!$F531,IF(COUNT($C531:M531)&lt;'Contas a Receber'!$F531,'Contas a Receber'!$E531/'Contas a Receber'!$F531,"")))</f>
        <v>#N/A</v>
      </c>
    </row>
    <row r="532" spans="2:14">
      <c r="B532" s="17">
        <f>'Contas a Receber'!C532</f>
        <v>0</v>
      </c>
      <c r="C532" s="17" t="e">
        <f>IF(VLOOKUP($B532,'Contas a Receber'!$C532:$F532,2,FALSE)=C$2,'Contas a Receber'!$E532/'Contas a Receber'!$F532,"")</f>
        <v>#N/A</v>
      </c>
      <c r="D532" s="17" t="e">
        <f>IF(VLOOKUP($B532,'Contas a Receber'!$C532:$G532,5,FALSE)&gt;D$1,"",IF(VLOOKUP($B532,'Contas a Receber'!$C532:$G532,5,FALSE)=D$1,'Contas a Receber'!$E532/'Contas a Receber'!$F532,IF(COUNT($C532:C532)&lt;'Contas a Receber'!$F532,'Contas a Receber'!$E532/'Contas a Receber'!$F532,"")))</f>
        <v>#N/A</v>
      </c>
      <c r="E532" s="17" t="e">
        <f>IF(VLOOKUP($B532,'Contas a Receber'!$C532:$G532,5,FALSE)&gt;E$1,"",IF(VLOOKUP($B532,'Contas a Receber'!$C532:$G532,5,FALSE)=E$1,'Contas a Receber'!$E532/'Contas a Receber'!$F532,IF(COUNT($C532:D532)&lt;'Contas a Receber'!$F532,'Contas a Receber'!$E532/'Contas a Receber'!$F532,"")))</f>
        <v>#N/A</v>
      </c>
      <c r="F532" s="17" t="e">
        <f>IF(VLOOKUP($B532,'Contas a Receber'!$C532:$G532,5,FALSE)&gt;F$1,"",IF(VLOOKUP($B532,'Contas a Receber'!$C532:$G532,5,FALSE)=F$1,'Contas a Receber'!$E532/'Contas a Receber'!$F532,IF(COUNT($C532:E532)&lt;'Contas a Receber'!$F532,'Contas a Receber'!$E532/'Contas a Receber'!$F532,"")))</f>
        <v>#N/A</v>
      </c>
      <c r="G532" s="17" t="e">
        <f>IF(VLOOKUP($B532,'Contas a Receber'!$C532:$G532,5,FALSE)&gt;G$1,"",IF(VLOOKUP($B532,'Contas a Receber'!$C532:$G532,5,FALSE)=G$1,'Contas a Receber'!$E532/'Contas a Receber'!$F532,IF(COUNT($C532:F532)&lt;'Contas a Receber'!$F532,'Contas a Receber'!$E532/'Contas a Receber'!$F532,"")))</f>
        <v>#N/A</v>
      </c>
      <c r="H532" s="17" t="e">
        <f>IF(VLOOKUP($B532,'Contas a Receber'!$C532:$G532,5,FALSE)&gt;H$1,"",IF(VLOOKUP($B532,'Contas a Receber'!$C532:$G532,5,FALSE)=H$1,'Contas a Receber'!$E532/'Contas a Receber'!$F532,IF(COUNT($C532:G532)&lt;'Contas a Receber'!$F532,'Contas a Receber'!$E532/'Contas a Receber'!$F532,"")))</f>
        <v>#N/A</v>
      </c>
      <c r="I532" s="17" t="e">
        <f>IF(VLOOKUP($B532,'Contas a Receber'!$C532:$G532,5,FALSE)&gt;I$1,"",IF(VLOOKUP($B532,'Contas a Receber'!$C532:$G532,5,FALSE)=I$1,'Contas a Receber'!$E532/'Contas a Receber'!$F532,IF(COUNT($C532:H532)&lt;'Contas a Receber'!$F532,'Contas a Receber'!$E532/'Contas a Receber'!$F532,"")))</f>
        <v>#N/A</v>
      </c>
      <c r="J532" s="17" t="e">
        <f>IF(VLOOKUP($B532,'Contas a Receber'!$C532:$G532,5,FALSE)&gt;J$1,"",IF(VLOOKUP($B532,'Contas a Receber'!$C532:$G532,5,FALSE)=J$1,'Contas a Receber'!$E532/'Contas a Receber'!$F532,IF(COUNT($C532:I532)&lt;'Contas a Receber'!$F532,'Contas a Receber'!$E532/'Contas a Receber'!$F532,"")))</f>
        <v>#N/A</v>
      </c>
      <c r="K532" s="17" t="e">
        <f>IF(VLOOKUP($B532,'Contas a Receber'!$C532:$G532,5,FALSE)&gt;K$1,"",IF(VLOOKUP($B532,'Contas a Receber'!$C532:$G532,5,FALSE)=K$1,'Contas a Receber'!$E532/'Contas a Receber'!$F532,IF(COUNT($C532:J532)&lt;'Contas a Receber'!$F532,'Contas a Receber'!$E532/'Contas a Receber'!$F532,"")))</f>
        <v>#N/A</v>
      </c>
      <c r="L532" s="17" t="e">
        <f>IF(VLOOKUP($B532,'Contas a Receber'!$C532:$G532,5,FALSE)&gt;L$1,"",IF(VLOOKUP($B532,'Contas a Receber'!$C532:$G532,5,FALSE)=L$1,'Contas a Receber'!$E532/'Contas a Receber'!$F532,IF(COUNT($C532:K532)&lt;'Contas a Receber'!$F532,'Contas a Receber'!$E532/'Contas a Receber'!$F532,"")))</f>
        <v>#N/A</v>
      </c>
      <c r="M532" s="17" t="e">
        <f>IF(VLOOKUP($B532,'Contas a Receber'!$C532:$G532,5,FALSE)&gt;M$1,"",IF(VLOOKUP($B532,'Contas a Receber'!$C532:$G532,5,FALSE)=M$1,'Contas a Receber'!$E532/'Contas a Receber'!$F532,IF(COUNT($C532:L532)&lt;'Contas a Receber'!$F532,'Contas a Receber'!$E532/'Contas a Receber'!$F532,"")))</f>
        <v>#N/A</v>
      </c>
      <c r="N532" s="17" t="e">
        <f>IF(VLOOKUP($B532,'Contas a Receber'!$C532:$G532,5,FALSE)&gt;N$1,"",IF(VLOOKUP($B532,'Contas a Receber'!$C532:$G532,5,FALSE)=N$1,'Contas a Receber'!$E532/'Contas a Receber'!$F532,IF(COUNT($C532:M532)&lt;'Contas a Receber'!$F532,'Contas a Receber'!$E532/'Contas a Receber'!$F532,"")))</f>
        <v>#N/A</v>
      </c>
    </row>
    <row r="533" spans="2:14">
      <c r="B533" s="17">
        <f>'Contas a Receber'!C533</f>
        <v>0</v>
      </c>
      <c r="C533" s="17" t="e">
        <f>IF(VLOOKUP($B533,'Contas a Receber'!$C533:$F533,2,FALSE)=C$2,'Contas a Receber'!$E533/'Contas a Receber'!$F533,"")</f>
        <v>#N/A</v>
      </c>
      <c r="D533" s="17" t="e">
        <f>IF(VLOOKUP($B533,'Contas a Receber'!$C533:$G533,5,FALSE)&gt;D$1,"",IF(VLOOKUP($B533,'Contas a Receber'!$C533:$G533,5,FALSE)=D$1,'Contas a Receber'!$E533/'Contas a Receber'!$F533,IF(COUNT($C533:C533)&lt;'Contas a Receber'!$F533,'Contas a Receber'!$E533/'Contas a Receber'!$F533,"")))</f>
        <v>#N/A</v>
      </c>
      <c r="E533" s="17" t="e">
        <f>IF(VLOOKUP($B533,'Contas a Receber'!$C533:$G533,5,FALSE)&gt;E$1,"",IF(VLOOKUP($B533,'Contas a Receber'!$C533:$G533,5,FALSE)=E$1,'Contas a Receber'!$E533/'Contas a Receber'!$F533,IF(COUNT($C533:D533)&lt;'Contas a Receber'!$F533,'Contas a Receber'!$E533/'Contas a Receber'!$F533,"")))</f>
        <v>#N/A</v>
      </c>
      <c r="F533" s="17" t="e">
        <f>IF(VLOOKUP($B533,'Contas a Receber'!$C533:$G533,5,FALSE)&gt;F$1,"",IF(VLOOKUP($B533,'Contas a Receber'!$C533:$G533,5,FALSE)=F$1,'Contas a Receber'!$E533/'Contas a Receber'!$F533,IF(COUNT($C533:E533)&lt;'Contas a Receber'!$F533,'Contas a Receber'!$E533/'Contas a Receber'!$F533,"")))</f>
        <v>#N/A</v>
      </c>
      <c r="G533" s="17" t="e">
        <f>IF(VLOOKUP($B533,'Contas a Receber'!$C533:$G533,5,FALSE)&gt;G$1,"",IF(VLOOKUP($B533,'Contas a Receber'!$C533:$G533,5,FALSE)=G$1,'Contas a Receber'!$E533/'Contas a Receber'!$F533,IF(COUNT($C533:F533)&lt;'Contas a Receber'!$F533,'Contas a Receber'!$E533/'Contas a Receber'!$F533,"")))</f>
        <v>#N/A</v>
      </c>
      <c r="H533" s="17" t="e">
        <f>IF(VLOOKUP($B533,'Contas a Receber'!$C533:$G533,5,FALSE)&gt;H$1,"",IF(VLOOKUP($B533,'Contas a Receber'!$C533:$G533,5,FALSE)=H$1,'Contas a Receber'!$E533/'Contas a Receber'!$F533,IF(COUNT($C533:G533)&lt;'Contas a Receber'!$F533,'Contas a Receber'!$E533/'Contas a Receber'!$F533,"")))</f>
        <v>#N/A</v>
      </c>
      <c r="I533" s="17" t="e">
        <f>IF(VLOOKUP($B533,'Contas a Receber'!$C533:$G533,5,FALSE)&gt;I$1,"",IF(VLOOKUP($B533,'Contas a Receber'!$C533:$G533,5,FALSE)=I$1,'Contas a Receber'!$E533/'Contas a Receber'!$F533,IF(COUNT($C533:H533)&lt;'Contas a Receber'!$F533,'Contas a Receber'!$E533/'Contas a Receber'!$F533,"")))</f>
        <v>#N/A</v>
      </c>
      <c r="J533" s="17" t="e">
        <f>IF(VLOOKUP($B533,'Contas a Receber'!$C533:$G533,5,FALSE)&gt;J$1,"",IF(VLOOKUP($B533,'Contas a Receber'!$C533:$G533,5,FALSE)=J$1,'Contas a Receber'!$E533/'Contas a Receber'!$F533,IF(COUNT($C533:I533)&lt;'Contas a Receber'!$F533,'Contas a Receber'!$E533/'Contas a Receber'!$F533,"")))</f>
        <v>#N/A</v>
      </c>
      <c r="K533" s="17" t="e">
        <f>IF(VLOOKUP($B533,'Contas a Receber'!$C533:$G533,5,FALSE)&gt;K$1,"",IF(VLOOKUP($B533,'Contas a Receber'!$C533:$G533,5,FALSE)=K$1,'Contas a Receber'!$E533/'Contas a Receber'!$F533,IF(COUNT($C533:J533)&lt;'Contas a Receber'!$F533,'Contas a Receber'!$E533/'Contas a Receber'!$F533,"")))</f>
        <v>#N/A</v>
      </c>
      <c r="L533" s="17" t="e">
        <f>IF(VLOOKUP($B533,'Contas a Receber'!$C533:$G533,5,FALSE)&gt;L$1,"",IF(VLOOKUP($B533,'Contas a Receber'!$C533:$G533,5,FALSE)=L$1,'Contas a Receber'!$E533/'Contas a Receber'!$F533,IF(COUNT($C533:K533)&lt;'Contas a Receber'!$F533,'Contas a Receber'!$E533/'Contas a Receber'!$F533,"")))</f>
        <v>#N/A</v>
      </c>
      <c r="M533" s="17" t="e">
        <f>IF(VLOOKUP($B533,'Contas a Receber'!$C533:$G533,5,FALSE)&gt;M$1,"",IF(VLOOKUP($B533,'Contas a Receber'!$C533:$G533,5,FALSE)=M$1,'Contas a Receber'!$E533/'Contas a Receber'!$F533,IF(COUNT($C533:L533)&lt;'Contas a Receber'!$F533,'Contas a Receber'!$E533/'Contas a Receber'!$F533,"")))</f>
        <v>#N/A</v>
      </c>
      <c r="N533" s="17" t="e">
        <f>IF(VLOOKUP($B533,'Contas a Receber'!$C533:$G533,5,FALSE)&gt;N$1,"",IF(VLOOKUP($B533,'Contas a Receber'!$C533:$G533,5,FALSE)=N$1,'Contas a Receber'!$E533/'Contas a Receber'!$F533,IF(COUNT($C533:M533)&lt;'Contas a Receber'!$F533,'Contas a Receber'!$E533/'Contas a Receber'!$F533,"")))</f>
        <v>#N/A</v>
      </c>
    </row>
    <row r="534" spans="2:14">
      <c r="B534" s="17">
        <f>'Contas a Receber'!C534</f>
        <v>0</v>
      </c>
      <c r="C534" s="17" t="e">
        <f>IF(VLOOKUP($B534,'Contas a Receber'!$C534:$F534,2,FALSE)=C$2,'Contas a Receber'!$E534/'Contas a Receber'!$F534,"")</f>
        <v>#N/A</v>
      </c>
      <c r="D534" s="17" t="e">
        <f>IF(VLOOKUP($B534,'Contas a Receber'!$C534:$G534,5,FALSE)&gt;D$1,"",IF(VLOOKUP($B534,'Contas a Receber'!$C534:$G534,5,FALSE)=D$1,'Contas a Receber'!$E534/'Contas a Receber'!$F534,IF(COUNT($C534:C534)&lt;'Contas a Receber'!$F534,'Contas a Receber'!$E534/'Contas a Receber'!$F534,"")))</f>
        <v>#N/A</v>
      </c>
      <c r="E534" s="17" t="e">
        <f>IF(VLOOKUP($B534,'Contas a Receber'!$C534:$G534,5,FALSE)&gt;E$1,"",IF(VLOOKUP($B534,'Contas a Receber'!$C534:$G534,5,FALSE)=E$1,'Contas a Receber'!$E534/'Contas a Receber'!$F534,IF(COUNT($C534:D534)&lt;'Contas a Receber'!$F534,'Contas a Receber'!$E534/'Contas a Receber'!$F534,"")))</f>
        <v>#N/A</v>
      </c>
      <c r="F534" s="17" t="e">
        <f>IF(VLOOKUP($B534,'Contas a Receber'!$C534:$G534,5,FALSE)&gt;F$1,"",IF(VLOOKUP($B534,'Contas a Receber'!$C534:$G534,5,FALSE)=F$1,'Contas a Receber'!$E534/'Contas a Receber'!$F534,IF(COUNT($C534:E534)&lt;'Contas a Receber'!$F534,'Contas a Receber'!$E534/'Contas a Receber'!$F534,"")))</f>
        <v>#N/A</v>
      </c>
      <c r="G534" s="17" t="e">
        <f>IF(VLOOKUP($B534,'Contas a Receber'!$C534:$G534,5,FALSE)&gt;G$1,"",IF(VLOOKUP($B534,'Contas a Receber'!$C534:$G534,5,FALSE)=G$1,'Contas a Receber'!$E534/'Contas a Receber'!$F534,IF(COUNT($C534:F534)&lt;'Contas a Receber'!$F534,'Contas a Receber'!$E534/'Contas a Receber'!$F534,"")))</f>
        <v>#N/A</v>
      </c>
      <c r="H534" s="17" t="e">
        <f>IF(VLOOKUP($B534,'Contas a Receber'!$C534:$G534,5,FALSE)&gt;H$1,"",IF(VLOOKUP($B534,'Contas a Receber'!$C534:$G534,5,FALSE)=H$1,'Contas a Receber'!$E534/'Contas a Receber'!$F534,IF(COUNT($C534:G534)&lt;'Contas a Receber'!$F534,'Contas a Receber'!$E534/'Contas a Receber'!$F534,"")))</f>
        <v>#N/A</v>
      </c>
      <c r="I534" s="17" t="e">
        <f>IF(VLOOKUP($B534,'Contas a Receber'!$C534:$G534,5,FALSE)&gt;I$1,"",IF(VLOOKUP($B534,'Contas a Receber'!$C534:$G534,5,FALSE)=I$1,'Contas a Receber'!$E534/'Contas a Receber'!$F534,IF(COUNT($C534:H534)&lt;'Contas a Receber'!$F534,'Contas a Receber'!$E534/'Contas a Receber'!$F534,"")))</f>
        <v>#N/A</v>
      </c>
      <c r="J534" s="17" t="e">
        <f>IF(VLOOKUP($B534,'Contas a Receber'!$C534:$G534,5,FALSE)&gt;J$1,"",IF(VLOOKUP($B534,'Contas a Receber'!$C534:$G534,5,FALSE)=J$1,'Contas a Receber'!$E534/'Contas a Receber'!$F534,IF(COUNT($C534:I534)&lt;'Contas a Receber'!$F534,'Contas a Receber'!$E534/'Contas a Receber'!$F534,"")))</f>
        <v>#N/A</v>
      </c>
      <c r="K534" s="17" t="e">
        <f>IF(VLOOKUP($B534,'Contas a Receber'!$C534:$G534,5,FALSE)&gt;K$1,"",IF(VLOOKUP($B534,'Contas a Receber'!$C534:$G534,5,FALSE)=K$1,'Contas a Receber'!$E534/'Contas a Receber'!$F534,IF(COUNT($C534:J534)&lt;'Contas a Receber'!$F534,'Contas a Receber'!$E534/'Contas a Receber'!$F534,"")))</f>
        <v>#N/A</v>
      </c>
      <c r="L534" s="17" t="e">
        <f>IF(VLOOKUP($B534,'Contas a Receber'!$C534:$G534,5,FALSE)&gt;L$1,"",IF(VLOOKUP($B534,'Contas a Receber'!$C534:$G534,5,FALSE)=L$1,'Contas a Receber'!$E534/'Contas a Receber'!$F534,IF(COUNT($C534:K534)&lt;'Contas a Receber'!$F534,'Contas a Receber'!$E534/'Contas a Receber'!$F534,"")))</f>
        <v>#N/A</v>
      </c>
      <c r="M534" s="17" t="e">
        <f>IF(VLOOKUP($B534,'Contas a Receber'!$C534:$G534,5,FALSE)&gt;M$1,"",IF(VLOOKUP($B534,'Contas a Receber'!$C534:$G534,5,FALSE)=M$1,'Contas a Receber'!$E534/'Contas a Receber'!$F534,IF(COUNT($C534:L534)&lt;'Contas a Receber'!$F534,'Contas a Receber'!$E534/'Contas a Receber'!$F534,"")))</f>
        <v>#N/A</v>
      </c>
      <c r="N534" s="17" t="e">
        <f>IF(VLOOKUP($B534,'Contas a Receber'!$C534:$G534,5,FALSE)&gt;N$1,"",IF(VLOOKUP($B534,'Contas a Receber'!$C534:$G534,5,FALSE)=N$1,'Contas a Receber'!$E534/'Contas a Receber'!$F534,IF(COUNT($C534:M534)&lt;'Contas a Receber'!$F534,'Contas a Receber'!$E534/'Contas a Receber'!$F534,"")))</f>
        <v>#N/A</v>
      </c>
    </row>
    <row r="535" spans="2:14">
      <c r="B535" s="17">
        <f>'Contas a Receber'!C535</f>
        <v>0</v>
      </c>
      <c r="C535" s="17" t="e">
        <f>IF(VLOOKUP($B535,'Contas a Receber'!$C535:$F535,2,FALSE)=C$2,'Contas a Receber'!$E535/'Contas a Receber'!$F535,"")</f>
        <v>#N/A</v>
      </c>
      <c r="D535" s="17" t="e">
        <f>IF(VLOOKUP($B535,'Contas a Receber'!$C535:$G535,5,FALSE)&gt;D$1,"",IF(VLOOKUP($B535,'Contas a Receber'!$C535:$G535,5,FALSE)=D$1,'Contas a Receber'!$E535/'Contas a Receber'!$F535,IF(COUNT($C535:C535)&lt;'Contas a Receber'!$F535,'Contas a Receber'!$E535/'Contas a Receber'!$F535,"")))</f>
        <v>#N/A</v>
      </c>
      <c r="E535" s="17" t="e">
        <f>IF(VLOOKUP($B535,'Contas a Receber'!$C535:$G535,5,FALSE)&gt;E$1,"",IF(VLOOKUP($B535,'Contas a Receber'!$C535:$G535,5,FALSE)=E$1,'Contas a Receber'!$E535/'Contas a Receber'!$F535,IF(COUNT($C535:D535)&lt;'Contas a Receber'!$F535,'Contas a Receber'!$E535/'Contas a Receber'!$F535,"")))</f>
        <v>#N/A</v>
      </c>
      <c r="F535" s="17" t="e">
        <f>IF(VLOOKUP($B535,'Contas a Receber'!$C535:$G535,5,FALSE)&gt;F$1,"",IF(VLOOKUP($B535,'Contas a Receber'!$C535:$G535,5,FALSE)=F$1,'Contas a Receber'!$E535/'Contas a Receber'!$F535,IF(COUNT($C535:E535)&lt;'Contas a Receber'!$F535,'Contas a Receber'!$E535/'Contas a Receber'!$F535,"")))</f>
        <v>#N/A</v>
      </c>
      <c r="G535" s="17" t="e">
        <f>IF(VLOOKUP($B535,'Contas a Receber'!$C535:$G535,5,FALSE)&gt;G$1,"",IF(VLOOKUP($B535,'Contas a Receber'!$C535:$G535,5,FALSE)=G$1,'Contas a Receber'!$E535/'Contas a Receber'!$F535,IF(COUNT($C535:F535)&lt;'Contas a Receber'!$F535,'Contas a Receber'!$E535/'Contas a Receber'!$F535,"")))</f>
        <v>#N/A</v>
      </c>
      <c r="H535" s="17" t="e">
        <f>IF(VLOOKUP($B535,'Contas a Receber'!$C535:$G535,5,FALSE)&gt;H$1,"",IF(VLOOKUP($B535,'Contas a Receber'!$C535:$G535,5,FALSE)=H$1,'Contas a Receber'!$E535/'Contas a Receber'!$F535,IF(COUNT($C535:G535)&lt;'Contas a Receber'!$F535,'Contas a Receber'!$E535/'Contas a Receber'!$F535,"")))</f>
        <v>#N/A</v>
      </c>
      <c r="I535" s="17" t="e">
        <f>IF(VLOOKUP($B535,'Contas a Receber'!$C535:$G535,5,FALSE)&gt;I$1,"",IF(VLOOKUP($B535,'Contas a Receber'!$C535:$G535,5,FALSE)=I$1,'Contas a Receber'!$E535/'Contas a Receber'!$F535,IF(COUNT($C535:H535)&lt;'Contas a Receber'!$F535,'Contas a Receber'!$E535/'Contas a Receber'!$F535,"")))</f>
        <v>#N/A</v>
      </c>
      <c r="J535" s="17" t="e">
        <f>IF(VLOOKUP($B535,'Contas a Receber'!$C535:$G535,5,FALSE)&gt;J$1,"",IF(VLOOKUP($B535,'Contas a Receber'!$C535:$G535,5,FALSE)=J$1,'Contas a Receber'!$E535/'Contas a Receber'!$F535,IF(COUNT($C535:I535)&lt;'Contas a Receber'!$F535,'Contas a Receber'!$E535/'Contas a Receber'!$F535,"")))</f>
        <v>#N/A</v>
      </c>
      <c r="K535" s="17" t="e">
        <f>IF(VLOOKUP($B535,'Contas a Receber'!$C535:$G535,5,FALSE)&gt;K$1,"",IF(VLOOKUP($B535,'Contas a Receber'!$C535:$G535,5,FALSE)=K$1,'Contas a Receber'!$E535/'Contas a Receber'!$F535,IF(COUNT($C535:J535)&lt;'Contas a Receber'!$F535,'Contas a Receber'!$E535/'Contas a Receber'!$F535,"")))</f>
        <v>#N/A</v>
      </c>
      <c r="L535" s="17" t="e">
        <f>IF(VLOOKUP($B535,'Contas a Receber'!$C535:$G535,5,FALSE)&gt;L$1,"",IF(VLOOKUP($B535,'Contas a Receber'!$C535:$G535,5,FALSE)=L$1,'Contas a Receber'!$E535/'Contas a Receber'!$F535,IF(COUNT($C535:K535)&lt;'Contas a Receber'!$F535,'Contas a Receber'!$E535/'Contas a Receber'!$F535,"")))</f>
        <v>#N/A</v>
      </c>
      <c r="M535" s="17" t="e">
        <f>IF(VLOOKUP($B535,'Contas a Receber'!$C535:$G535,5,FALSE)&gt;M$1,"",IF(VLOOKUP($B535,'Contas a Receber'!$C535:$G535,5,FALSE)=M$1,'Contas a Receber'!$E535/'Contas a Receber'!$F535,IF(COUNT($C535:L535)&lt;'Contas a Receber'!$F535,'Contas a Receber'!$E535/'Contas a Receber'!$F535,"")))</f>
        <v>#N/A</v>
      </c>
      <c r="N535" s="17" t="e">
        <f>IF(VLOOKUP($B535,'Contas a Receber'!$C535:$G535,5,FALSE)&gt;N$1,"",IF(VLOOKUP($B535,'Contas a Receber'!$C535:$G535,5,FALSE)=N$1,'Contas a Receber'!$E535/'Contas a Receber'!$F535,IF(COUNT($C535:M535)&lt;'Contas a Receber'!$F535,'Contas a Receber'!$E535/'Contas a Receber'!$F535,"")))</f>
        <v>#N/A</v>
      </c>
    </row>
    <row r="536" spans="2:14">
      <c r="B536" s="17">
        <f>'Contas a Receber'!C536</f>
        <v>0</v>
      </c>
      <c r="C536" s="17" t="e">
        <f>IF(VLOOKUP($B536,'Contas a Receber'!$C536:$F536,2,FALSE)=C$2,'Contas a Receber'!$E536/'Contas a Receber'!$F536,"")</f>
        <v>#N/A</v>
      </c>
      <c r="D536" s="17" t="e">
        <f>IF(VLOOKUP($B536,'Contas a Receber'!$C536:$G536,5,FALSE)&gt;D$1,"",IF(VLOOKUP($B536,'Contas a Receber'!$C536:$G536,5,FALSE)=D$1,'Contas a Receber'!$E536/'Contas a Receber'!$F536,IF(COUNT($C536:C536)&lt;'Contas a Receber'!$F536,'Contas a Receber'!$E536/'Contas a Receber'!$F536,"")))</f>
        <v>#N/A</v>
      </c>
      <c r="E536" s="17" t="e">
        <f>IF(VLOOKUP($B536,'Contas a Receber'!$C536:$G536,5,FALSE)&gt;E$1,"",IF(VLOOKUP($B536,'Contas a Receber'!$C536:$G536,5,FALSE)=E$1,'Contas a Receber'!$E536/'Contas a Receber'!$F536,IF(COUNT($C536:D536)&lt;'Contas a Receber'!$F536,'Contas a Receber'!$E536/'Contas a Receber'!$F536,"")))</f>
        <v>#N/A</v>
      </c>
      <c r="F536" s="17" t="e">
        <f>IF(VLOOKUP($B536,'Contas a Receber'!$C536:$G536,5,FALSE)&gt;F$1,"",IF(VLOOKUP($B536,'Contas a Receber'!$C536:$G536,5,FALSE)=F$1,'Contas a Receber'!$E536/'Contas a Receber'!$F536,IF(COUNT($C536:E536)&lt;'Contas a Receber'!$F536,'Contas a Receber'!$E536/'Contas a Receber'!$F536,"")))</f>
        <v>#N/A</v>
      </c>
      <c r="G536" s="17" t="e">
        <f>IF(VLOOKUP($B536,'Contas a Receber'!$C536:$G536,5,FALSE)&gt;G$1,"",IF(VLOOKUP($B536,'Contas a Receber'!$C536:$G536,5,FALSE)=G$1,'Contas a Receber'!$E536/'Contas a Receber'!$F536,IF(COUNT($C536:F536)&lt;'Contas a Receber'!$F536,'Contas a Receber'!$E536/'Contas a Receber'!$F536,"")))</f>
        <v>#N/A</v>
      </c>
      <c r="H536" s="17" t="e">
        <f>IF(VLOOKUP($B536,'Contas a Receber'!$C536:$G536,5,FALSE)&gt;H$1,"",IF(VLOOKUP($B536,'Contas a Receber'!$C536:$G536,5,FALSE)=H$1,'Contas a Receber'!$E536/'Contas a Receber'!$F536,IF(COUNT($C536:G536)&lt;'Contas a Receber'!$F536,'Contas a Receber'!$E536/'Contas a Receber'!$F536,"")))</f>
        <v>#N/A</v>
      </c>
      <c r="I536" s="17" t="e">
        <f>IF(VLOOKUP($B536,'Contas a Receber'!$C536:$G536,5,FALSE)&gt;I$1,"",IF(VLOOKUP($B536,'Contas a Receber'!$C536:$G536,5,FALSE)=I$1,'Contas a Receber'!$E536/'Contas a Receber'!$F536,IF(COUNT($C536:H536)&lt;'Contas a Receber'!$F536,'Contas a Receber'!$E536/'Contas a Receber'!$F536,"")))</f>
        <v>#N/A</v>
      </c>
      <c r="J536" s="17" t="e">
        <f>IF(VLOOKUP($B536,'Contas a Receber'!$C536:$G536,5,FALSE)&gt;J$1,"",IF(VLOOKUP($B536,'Contas a Receber'!$C536:$G536,5,FALSE)=J$1,'Contas a Receber'!$E536/'Contas a Receber'!$F536,IF(COUNT($C536:I536)&lt;'Contas a Receber'!$F536,'Contas a Receber'!$E536/'Contas a Receber'!$F536,"")))</f>
        <v>#N/A</v>
      </c>
      <c r="K536" s="17" t="e">
        <f>IF(VLOOKUP($B536,'Contas a Receber'!$C536:$G536,5,FALSE)&gt;K$1,"",IF(VLOOKUP($B536,'Contas a Receber'!$C536:$G536,5,FALSE)=K$1,'Contas a Receber'!$E536/'Contas a Receber'!$F536,IF(COUNT($C536:J536)&lt;'Contas a Receber'!$F536,'Contas a Receber'!$E536/'Contas a Receber'!$F536,"")))</f>
        <v>#N/A</v>
      </c>
      <c r="L536" s="17" t="e">
        <f>IF(VLOOKUP($B536,'Contas a Receber'!$C536:$G536,5,FALSE)&gt;L$1,"",IF(VLOOKUP($B536,'Contas a Receber'!$C536:$G536,5,FALSE)=L$1,'Contas a Receber'!$E536/'Contas a Receber'!$F536,IF(COUNT($C536:K536)&lt;'Contas a Receber'!$F536,'Contas a Receber'!$E536/'Contas a Receber'!$F536,"")))</f>
        <v>#N/A</v>
      </c>
      <c r="M536" s="17" t="e">
        <f>IF(VLOOKUP($B536,'Contas a Receber'!$C536:$G536,5,FALSE)&gt;M$1,"",IF(VLOOKUP($B536,'Contas a Receber'!$C536:$G536,5,FALSE)=M$1,'Contas a Receber'!$E536/'Contas a Receber'!$F536,IF(COUNT($C536:L536)&lt;'Contas a Receber'!$F536,'Contas a Receber'!$E536/'Contas a Receber'!$F536,"")))</f>
        <v>#N/A</v>
      </c>
      <c r="N536" s="17" t="e">
        <f>IF(VLOOKUP($B536,'Contas a Receber'!$C536:$G536,5,FALSE)&gt;N$1,"",IF(VLOOKUP($B536,'Contas a Receber'!$C536:$G536,5,FALSE)=N$1,'Contas a Receber'!$E536/'Contas a Receber'!$F536,IF(COUNT($C536:M536)&lt;'Contas a Receber'!$F536,'Contas a Receber'!$E536/'Contas a Receber'!$F536,"")))</f>
        <v>#N/A</v>
      </c>
    </row>
    <row r="537" spans="2:14">
      <c r="B537" s="17">
        <f>'Contas a Receber'!C537</f>
        <v>0</v>
      </c>
      <c r="C537" s="17" t="e">
        <f>IF(VLOOKUP($B537,'Contas a Receber'!$C537:$F537,2,FALSE)=C$2,'Contas a Receber'!$E537/'Contas a Receber'!$F537,"")</f>
        <v>#N/A</v>
      </c>
      <c r="D537" s="17" t="e">
        <f>IF(VLOOKUP($B537,'Contas a Receber'!$C537:$G537,5,FALSE)&gt;D$1,"",IF(VLOOKUP($B537,'Contas a Receber'!$C537:$G537,5,FALSE)=D$1,'Contas a Receber'!$E537/'Contas a Receber'!$F537,IF(COUNT($C537:C537)&lt;'Contas a Receber'!$F537,'Contas a Receber'!$E537/'Contas a Receber'!$F537,"")))</f>
        <v>#N/A</v>
      </c>
      <c r="E537" s="17" t="e">
        <f>IF(VLOOKUP($B537,'Contas a Receber'!$C537:$G537,5,FALSE)&gt;E$1,"",IF(VLOOKUP($B537,'Contas a Receber'!$C537:$G537,5,FALSE)=E$1,'Contas a Receber'!$E537/'Contas a Receber'!$F537,IF(COUNT($C537:D537)&lt;'Contas a Receber'!$F537,'Contas a Receber'!$E537/'Contas a Receber'!$F537,"")))</f>
        <v>#N/A</v>
      </c>
      <c r="F537" s="17" t="e">
        <f>IF(VLOOKUP($B537,'Contas a Receber'!$C537:$G537,5,FALSE)&gt;F$1,"",IF(VLOOKUP($B537,'Contas a Receber'!$C537:$G537,5,FALSE)=F$1,'Contas a Receber'!$E537/'Contas a Receber'!$F537,IF(COUNT($C537:E537)&lt;'Contas a Receber'!$F537,'Contas a Receber'!$E537/'Contas a Receber'!$F537,"")))</f>
        <v>#N/A</v>
      </c>
      <c r="G537" s="17" t="e">
        <f>IF(VLOOKUP($B537,'Contas a Receber'!$C537:$G537,5,FALSE)&gt;G$1,"",IF(VLOOKUP($B537,'Contas a Receber'!$C537:$G537,5,FALSE)=G$1,'Contas a Receber'!$E537/'Contas a Receber'!$F537,IF(COUNT($C537:F537)&lt;'Contas a Receber'!$F537,'Contas a Receber'!$E537/'Contas a Receber'!$F537,"")))</f>
        <v>#N/A</v>
      </c>
      <c r="H537" s="17" t="e">
        <f>IF(VLOOKUP($B537,'Contas a Receber'!$C537:$G537,5,FALSE)&gt;H$1,"",IF(VLOOKUP($B537,'Contas a Receber'!$C537:$G537,5,FALSE)=H$1,'Contas a Receber'!$E537/'Contas a Receber'!$F537,IF(COUNT($C537:G537)&lt;'Contas a Receber'!$F537,'Contas a Receber'!$E537/'Contas a Receber'!$F537,"")))</f>
        <v>#N/A</v>
      </c>
      <c r="I537" s="17" t="e">
        <f>IF(VLOOKUP($B537,'Contas a Receber'!$C537:$G537,5,FALSE)&gt;I$1,"",IF(VLOOKUP($B537,'Contas a Receber'!$C537:$G537,5,FALSE)=I$1,'Contas a Receber'!$E537/'Contas a Receber'!$F537,IF(COUNT($C537:H537)&lt;'Contas a Receber'!$F537,'Contas a Receber'!$E537/'Contas a Receber'!$F537,"")))</f>
        <v>#N/A</v>
      </c>
      <c r="J537" s="17" t="e">
        <f>IF(VLOOKUP($B537,'Contas a Receber'!$C537:$G537,5,FALSE)&gt;J$1,"",IF(VLOOKUP($B537,'Contas a Receber'!$C537:$G537,5,FALSE)=J$1,'Contas a Receber'!$E537/'Contas a Receber'!$F537,IF(COUNT($C537:I537)&lt;'Contas a Receber'!$F537,'Contas a Receber'!$E537/'Contas a Receber'!$F537,"")))</f>
        <v>#N/A</v>
      </c>
      <c r="K537" s="17" t="e">
        <f>IF(VLOOKUP($B537,'Contas a Receber'!$C537:$G537,5,FALSE)&gt;K$1,"",IF(VLOOKUP($B537,'Contas a Receber'!$C537:$G537,5,FALSE)=K$1,'Contas a Receber'!$E537/'Contas a Receber'!$F537,IF(COUNT($C537:J537)&lt;'Contas a Receber'!$F537,'Contas a Receber'!$E537/'Contas a Receber'!$F537,"")))</f>
        <v>#N/A</v>
      </c>
      <c r="L537" s="17" t="e">
        <f>IF(VLOOKUP($B537,'Contas a Receber'!$C537:$G537,5,FALSE)&gt;L$1,"",IF(VLOOKUP($B537,'Contas a Receber'!$C537:$G537,5,FALSE)=L$1,'Contas a Receber'!$E537/'Contas a Receber'!$F537,IF(COUNT($C537:K537)&lt;'Contas a Receber'!$F537,'Contas a Receber'!$E537/'Contas a Receber'!$F537,"")))</f>
        <v>#N/A</v>
      </c>
      <c r="M537" s="17" t="e">
        <f>IF(VLOOKUP($B537,'Contas a Receber'!$C537:$G537,5,FALSE)&gt;M$1,"",IF(VLOOKUP($B537,'Contas a Receber'!$C537:$G537,5,FALSE)=M$1,'Contas a Receber'!$E537/'Contas a Receber'!$F537,IF(COUNT($C537:L537)&lt;'Contas a Receber'!$F537,'Contas a Receber'!$E537/'Contas a Receber'!$F537,"")))</f>
        <v>#N/A</v>
      </c>
      <c r="N537" s="17" t="e">
        <f>IF(VLOOKUP($B537,'Contas a Receber'!$C537:$G537,5,FALSE)&gt;N$1,"",IF(VLOOKUP($B537,'Contas a Receber'!$C537:$G537,5,FALSE)=N$1,'Contas a Receber'!$E537/'Contas a Receber'!$F537,IF(COUNT($C537:M537)&lt;'Contas a Receber'!$F537,'Contas a Receber'!$E537/'Contas a Receber'!$F537,"")))</f>
        <v>#N/A</v>
      </c>
    </row>
    <row r="538" spans="2:14">
      <c r="B538" s="17">
        <f>'Contas a Receber'!C538</f>
        <v>0</v>
      </c>
      <c r="C538" s="17" t="e">
        <f>IF(VLOOKUP($B538,'Contas a Receber'!$C538:$F538,2,FALSE)=C$2,'Contas a Receber'!$E538/'Contas a Receber'!$F538,"")</f>
        <v>#N/A</v>
      </c>
      <c r="D538" s="17" t="e">
        <f>IF(VLOOKUP($B538,'Contas a Receber'!$C538:$G538,5,FALSE)&gt;D$1,"",IF(VLOOKUP($B538,'Contas a Receber'!$C538:$G538,5,FALSE)=D$1,'Contas a Receber'!$E538/'Contas a Receber'!$F538,IF(COUNT($C538:C538)&lt;'Contas a Receber'!$F538,'Contas a Receber'!$E538/'Contas a Receber'!$F538,"")))</f>
        <v>#N/A</v>
      </c>
      <c r="E538" s="17" t="e">
        <f>IF(VLOOKUP($B538,'Contas a Receber'!$C538:$G538,5,FALSE)&gt;E$1,"",IF(VLOOKUP($B538,'Contas a Receber'!$C538:$G538,5,FALSE)=E$1,'Contas a Receber'!$E538/'Contas a Receber'!$F538,IF(COUNT($C538:D538)&lt;'Contas a Receber'!$F538,'Contas a Receber'!$E538/'Contas a Receber'!$F538,"")))</f>
        <v>#N/A</v>
      </c>
      <c r="F538" s="17" t="e">
        <f>IF(VLOOKUP($B538,'Contas a Receber'!$C538:$G538,5,FALSE)&gt;F$1,"",IF(VLOOKUP($B538,'Contas a Receber'!$C538:$G538,5,FALSE)=F$1,'Contas a Receber'!$E538/'Contas a Receber'!$F538,IF(COUNT($C538:E538)&lt;'Contas a Receber'!$F538,'Contas a Receber'!$E538/'Contas a Receber'!$F538,"")))</f>
        <v>#N/A</v>
      </c>
      <c r="G538" s="17" t="e">
        <f>IF(VLOOKUP($B538,'Contas a Receber'!$C538:$G538,5,FALSE)&gt;G$1,"",IF(VLOOKUP($B538,'Contas a Receber'!$C538:$G538,5,FALSE)=G$1,'Contas a Receber'!$E538/'Contas a Receber'!$F538,IF(COUNT($C538:F538)&lt;'Contas a Receber'!$F538,'Contas a Receber'!$E538/'Contas a Receber'!$F538,"")))</f>
        <v>#N/A</v>
      </c>
      <c r="H538" s="17" t="e">
        <f>IF(VLOOKUP($B538,'Contas a Receber'!$C538:$G538,5,FALSE)&gt;H$1,"",IF(VLOOKUP($B538,'Contas a Receber'!$C538:$G538,5,FALSE)=H$1,'Contas a Receber'!$E538/'Contas a Receber'!$F538,IF(COUNT($C538:G538)&lt;'Contas a Receber'!$F538,'Contas a Receber'!$E538/'Contas a Receber'!$F538,"")))</f>
        <v>#N/A</v>
      </c>
      <c r="I538" s="17" t="e">
        <f>IF(VLOOKUP($B538,'Contas a Receber'!$C538:$G538,5,FALSE)&gt;I$1,"",IF(VLOOKUP($B538,'Contas a Receber'!$C538:$G538,5,FALSE)=I$1,'Contas a Receber'!$E538/'Contas a Receber'!$F538,IF(COUNT($C538:H538)&lt;'Contas a Receber'!$F538,'Contas a Receber'!$E538/'Contas a Receber'!$F538,"")))</f>
        <v>#N/A</v>
      </c>
      <c r="J538" s="17" t="e">
        <f>IF(VLOOKUP($B538,'Contas a Receber'!$C538:$G538,5,FALSE)&gt;J$1,"",IF(VLOOKUP($B538,'Contas a Receber'!$C538:$G538,5,FALSE)=J$1,'Contas a Receber'!$E538/'Contas a Receber'!$F538,IF(COUNT($C538:I538)&lt;'Contas a Receber'!$F538,'Contas a Receber'!$E538/'Contas a Receber'!$F538,"")))</f>
        <v>#N/A</v>
      </c>
      <c r="K538" s="17" t="e">
        <f>IF(VLOOKUP($B538,'Contas a Receber'!$C538:$G538,5,FALSE)&gt;K$1,"",IF(VLOOKUP($B538,'Contas a Receber'!$C538:$G538,5,FALSE)=K$1,'Contas a Receber'!$E538/'Contas a Receber'!$F538,IF(COUNT($C538:J538)&lt;'Contas a Receber'!$F538,'Contas a Receber'!$E538/'Contas a Receber'!$F538,"")))</f>
        <v>#N/A</v>
      </c>
      <c r="L538" s="17" t="e">
        <f>IF(VLOOKUP($B538,'Contas a Receber'!$C538:$G538,5,FALSE)&gt;L$1,"",IF(VLOOKUP($B538,'Contas a Receber'!$C538:$G538,5,FALSE)=L$1,'Contas a Receber'!$E538/'Contas a Receber'!$F538,IF(COUNT($C538:K538)&lt;'Contas a Receber'!$F538,'Contas a Receber'!$E538/'Contas a Receber'!$F538,"")))</f>
        <v>#N/A</v>
      </c>
      <c r="M538" s="17" t="e">
        <f>IF(VLOOKUP($B538,'Contas a Receber'!$C538:$G538,5,FALSE)&gt;M$1,"",IF(VLOOKUP($B538,'Contas a Receber'!$C538:$G538,5,FALSE)=M$1,'Contas a Receber'!$E538/'Contas a Receber'!$F538,IF(COUNT($C538:L538)&lt;'Contas a Receber'!$F538,'Contas a Receber'!$E538/'Contas a Receber'!$F538,"")))</f>
        <v>#N/A</v>
      </c>
      <c r="N538" s="17" t="e">
        <f>IF(VLOOKUP($B538,'Contas a Receber'!$C538:$G538,5,FALSE)&gt;N$1,"",IF(VLOOKUP($B538,'Contas a Receber'!$C538:$G538,5,FALSE)=N$1,'Contas a Receber'!$E538/'Contas a Receber'!$F538,IF(COUNT($C538:M538)&lt;'Contas a Receber'!$F538,'Contas a Receber'!$E538/'Contas a Receber'!$F538,"")))</f>
        <v>#N/A</v>
      </c>
    </row>
    <row r="539" spans="2:14">
      <c r="B539" s="17">
        <f>'Contas a Receber'!C539</f>
        <v>0</v>
      </c>
      <c r="C539" s="17" t="e">
        <f>IF(VLOOKUP($B539,'Contas a Receber'!$C539:$F539,2,FALSE)=C$2,'Contas a Receber'!$E539/'Contas a Receber'!$F539,"")</f>
        <v>#N/A</v>
      </c>
      <c r="D539" s="17" t="e">
        <f>IF(VLOOKUP($B539,'Contas a Receber'!$C539:$G539,5,FALSE)&gt;D$1,"",IF(VLOOKUP($B539,'Contas a Receber'!$C539:$G539,5,FALSE)=D$1,'Contas a Receber'!$E539/'Contas a Receber'!$F539,IF(COUNT($C539:C539)&lt;'Contas a Receber'!$F539,'Contas a Receber'!$E539/'Contas a Receber'!$F539,"")))</f>
        <v>#N/A</v>
      </c>
      <c r="E539" s="17" t="e">
        <f>IF(VLOOKUP($B539,'Contas a Receber'!$C539:$G539,5,FALSE)&gt;E$1,"",IF(VLOOKUP($B539,'Contas a Receber'!$C539:$G539,5,FALSE)=E$1,'Contas a Receber'!$E539/'Contas a Receber'!$F539,IF(COUNT($C539:D539)&lt;'Contas a Receber'!$F539,'Contas a Receber'!$E539/'Contas a Receber'!$F539,"")))</f>
        <v>#N/A</v>
      </c>
      <c r="F539" s="17" t="e">
        <f>IF(VLOOKUP($B539,'Contas a Receber'!$C539:$G539,5,FALSE)&gt;F$1,"",IF(VLOOKUP($B539,'Contas a Receber'!$C539:$G539,5,FALSE)=F$1,'Contas a Receber'!$E539/'Contas a Receber'!$F539,IF(COUNT($C539:E539)&lt;'Contas a Receber'!$F539,'Contas a Receber'!$E539/'Contas a Receber'!$F539,"")))</f>
        <v>#N/A</v>
      </c>
      <c r="G539" s="17" t="e">
        <f>IF(VLOOKUP($B539,'Contas a Receber'!$C539:$G539,5,FALSE)&gt;G$1,"",IF(VLOOKUP($B539,'Contas a Receber'!$C539:$G539,5,FALSE)=G$1,'Contas a Receber'!$E539/'Contas a Receber'!$F539,IF(COUNT($C539:F539)&lt;'Contas a Receber'!$F539,'Contas a Receber'!$E539/'Contas a Receber'!$F539,"")))</f>
        <v>#N/A</v>
      </c>
      <c r="H539" s="17" t="e">
        <f>IF(VLOOKUP($B539,'Contas a Receber'!$C539:$G539,5,FALSE)&gt;H$1,"",IF(VLOOKUP($B539,'Contas a Receber'!$C539:$G539,5,FALSE)=H$1,'Contas a Receber'!$E539/'Contas a Receber'!$F539,IF(COUNT($C539:G539)&lt;'Contas a Receber'!$F539,'Contas a Receber'!$E539/'Contas a Receber'!$F539,"")))</f>
        <v>#N/A</v>
      </c>
      <c r="I539" s="17" t="e">
        <f>IF(VLOOKUP($B539,'Contas a Receber'!$C539:$G539,5,FALSE)&gt;I$1,"",IF(VLOOKUP($B539,'Contas a Receber'!$C539:$G539,5,FALSE)=I$1,'Contas a Receber'!$E539/'Contas a Receber'!$F539,IF(COUNT($C539:H539)&lt;'Contas a Receber'!$F539,'Contas a Receber'!$E539/'Contas a Receber'!$F539,"")))</f>
        <v>#N/A</v>
      </c>
      <c r="J539" s="17" t="e">
        <f>IF(VLOOKUP($B539,'Contas a Receber'!$C539:$G539,5,FALSE)&gt;J$1,"",IF(VLOOKUP($B539,'Contas a Receber'!$C539:$G539,5,FALSE)=J$1,'Contas a Receber'!$E539/'Contas a Receber'!$F539,IF(COUNT($C539:I539)&lt;'Contas a Receber'!$F539,'Contas a Receber'!$E539/'Contas a Receber'!$F539,"")))</f>
        <v>#N/A</v>
      </c>
      <c r="K539" s="17" t="e">
        <f>IF(VLOOKUP($B539,'Contas a Receber'!$C539:$G539,5,FALSE)&gt;K$1,"",IF(VLOOKUP($B539,'Contas a Receber'!$C539:$G539,5,FALSE)=K$1,'Contas a Receber'!$E539/'Contas a Receber'!$F539,IF(COUNT($C539:J539)&lt;'Contas a Receber'!$F539,'Contas a Receber'!$E539/'Contas a Receber'!$F539,"")))</f>
        <v>#N/A</v>
      </c>
      <c r="L539" s="17" t="e">
        <f>IF(VLOOKUP($B539,'Contas a Receber'!$C539:$G539,5,FALSE)&gt;L$1,"",IF(VLOOKUP($B539,'Contas a Receber'!$C539:$G539,5,FALSE)=L$1,'Contas a Receber'!$E539/'Contas a Receber'!$F539,IF(COUNT($C539:K539)&lt;'Contas a Receber'!$F539,'Contas a Receber'!$E539/'Contas a Receber'!$F539,"")))</f>
        <v>#N/A</v>
      </c>
      <c r="M539" s="17" t="e">
        <f>IF(VLOOKUP($B539,'Contas a Receber'!$C539:$G539,5,FALSE)&gt;M$1,"",IF(VLOOKUP($B539,'Contas a Receber'!$C539:$G539,5,FALSE)=M$1,'Contas a Receber'!$E539/'Contas a Receber'!$F539,IF(COUNT($C539:L539)&lt;'Contas a Receber'!$F539,'Contas a Receber'!$E539/'Contas a Receber'!$F539,"")))</f>
        <v>#N/A</v>
      </c>
      <c r="N539" s="17" t="e">
        <f>IF(VLOOKUP($B539,'Contas a Receber'!$C539:$G539,5,FALSE)&gt;N$1,"",IF(VLOOKUP($B539,'Contas a Receber'!$C539:$G539,5,FALSE)=N$1,'Contas a Receber'!$E539/'Contas a Receber'!$F539,IF(COUNT($C539:M539)&lt;'Contas a Receber'!$F539,'Contas a Receber'!$E539/'Contas a Receber'!$F539,"")))</f>
        <v>#N/A</v>
      </c>
    </row>
    <row r="540" spans="2:14">
      <c r="B540" s="17">
        <f>'Contas a Receber'!C540</f>
        <v>0</v>
      </c>
      <c r="C540" s="17" t="e">
        <f>IF(VLOOKUP($B540,'Contas a Receber'!$C540:$F540,2,FALSE)=C$2,'Contas a Receber'!$E540/'Contas a Receber'!$F540,"")</f>
        <v>#N/A</v>
      </c>
      <c r="D540" s="17" t="e">
        <f>IF(VLOOKUP($B540,'Contas a Receber'!$C540:$G540,5,FALSE)&gt;D$1,"",IF(VLOOKUP($B540,'Contas a Receber'!$C540:$G540,5,FALSE)=D$1,'Contas a Receber'!$E540/'Contas a Receber'!$F540,IF(COUNT($C540:C540)&lt;'Contas a Receber'!$F540,'Contas a Receber'!$E540/'Contas a Receber'!$F540,"")))</f>
        <v>#N/A</v>
      </c>
      <c r="E540" s="17" t="e">
        <f>IF(VLOOKUP($B540,'Contas a Receber'!$C540:$G540,5,FALSE)&gt;E$1,"",IF(VLOOKUP($B540,'Contas a Receber'!$C540:$G540,5,FALSE)=E$1,'Contas a Receber'!$E540/'Contas a Receber'!$F540,IF(COUNT($C540:D540)&lt;'Contas a Receber'!$F540,'Contas a Receber'!$E540/'Contas a Receber'!$F540,"")))</f>
        <v>#N/A</v>
      </c>
      <c r="F540" s="17" t="e">
        <f>IF(VLOOKUP($B540,'Contas a Receber'!$C540:$G540,5,FALSE)&gt;F$1,"",IF(VLOOKUP($B540,'Contas a Receber'!$C540:$G540,5,FALSE)=F$1,'Contas a Receber'!$E540/'Contas a Receber'!$F540,IF(COUNT($C540:E540)&lt;'Contas a Receber'!$F540,'Contas a Receber'!$E540/'Contas a Receber'!$F540,"")))</f>
        <v>#N/A</v>
      </c>
      <c r="G540" s="17" t="e">
        <f>IF(VLOOKUP($B540,'Contas a Receber'!$C540:$G540,5,FALSE)&gt;G$1,"",IF(VLOOKUP($B540,'Contas a Receber'!$C540:$G540,5,FALSE)=G$1,'Contas a Receber'!$E540/'Contas a Receber'!$F540,IF(COUNT($C540:F540)&lt;'Contas a Receber'!$F540,'Contas a Receber'!$E540/'Contas a Receber'!$F540,"")))</f>
        <v>#N/A</v>
      </c>
      <c r="H540" s="17" t="e">
        <f>IF(VLOOKUP($B540,'Contas a Receber'!$C540:$G540,5,FALSE)&gt;H$1,"",IF(VLOOKUP($B540,'Contas a Receber'!$C540:$G540,5,FALSE)=H$1,'Contas a Receber'!$E540/'Contas a Receber'!$F540,IF(COUNT($C540:G540)&lt;'Contas a Receber'!$F540,'Contas a Receber'!$E540/'Contas a Receber'!$F540,"")))</f>
        <v>#N/A</v>
      </c>
      <c r="I540" s="17" t="e">
        <f>IF(VLOOKUP($B540,'Contas a Receber'!$C540:$G540,5,FALSE)&gt;I$1,"",IF(VLOOKUP($B540,'Contas a Receber'!$C540:$G540,5,FALSE)=I$1,'Contas a Receber'!$E540/'Contas a Receber'!$F540,IF(COUNT($C540:H540)&lt;'Contas a Receber'!$F540,'Contas a Receber'!$E540/'Contas a Receber'!$F540,"")))</f>
        <v>#N/A</v>
      </c>
      <c r="J540" s="17" t="e">
        <f>IF(VLOOKUP($B540,'Contas a Receber'!$C540:$G540,5,FALSE)&gt;J$1,"",IF(VLOOKUP($B540,'Contas a Receber'!$C540:$G540,5,FALSE)=J$1,'Contas a Receber'!$E540/'Contas a Receber'!$F540,IF(COUNT($C540:I540)&lt;'Contas a Receber'!$F540,'Contas a Receber'!$E540/'Contas a Receber'!$F540,"")))</f>
        <v>#N/A</v>
      </c>
      <c r="K540" s="17" t="e">
        <f>IF(VLOOKUP($B540,'Contas a Receber'!$C540:$G540,5,FALSE)&gt;K$1,"",IF(VLOOKUP($B540,'Contas a Receber'!$C540:$G540,5,FALSE)=K$1,'Contas a Receber'!$E540/'Contas a Receber'!$F540,IF(COUNT($C540:J540)&lt;'Contas a Receber'!$F540,'Contas a Receber'!$E540/'Contas a Receber'!$F540,"")))</f>
        <v>#N/A</v>
      </c>
      <c r="L540" s="17" t="e">
        <f>IF(VLOOKUP($B540,'Contas a Receber'!$C540:$G540,5,FALSE)&gt;L$1,"",IF(VLOOKUP($B540,'Contas a Receber'!$C540:$G540,5,FALSE)=L$1,'Contas a Receber'!$E540/'Contas a Receber'!$F540,IF(COUNT($C540:K540)&lt;'Contas a Receber'!$F540,'Contas a Receber'!$E540/'Contas a Receber'!$F540,"")))</f>
        <v>#N/A</v>
      </c>
      <c r="M540" s="17" t="e">
        <f>IF(VLOOKUP($B540,'Contas a Receber'!$C540:$G540,5,FALSE)&gt;M$1,"",IF(VLOOKUP($B540,'Contas a Receber'!$C540:$G540,5,FALSE)=M$1,'Contas a Receber'!$E540/'Contas a Receber'!$F540,IF(COUNT($C540:L540)&lt;'Contas a Receber'!$F540,'Contas a Receber'!$E540/'Contas a Receber'!$F540,"")))</f>
        <v>#N/A</v>
      </c>
      <c r="N540" s="17" t="e">
        <f>IF(VLOOKUP($B540,'Contas a Receber'!$C540:$G540,5,FALSE)&gt;N$1,"",IF(VLOOKUP($B540,'Contas a Receber'!$C540:$G540,5,FALSE)=N$1,'Contas a Receber'!$E540/'Contas a Receber'!$F540,IF(COUNT($C540:M540)&lt;'Contas a Receber'!$F540,'Contas a Receber'!$E540/'Contas a Receber'!$F540,"")))</f>
        <v>#N/A</v>
      </c>
    </row>
    <row r="541" spans="2:14">
      <c r="B541" s="17">
        <f>'Contas a Receber'!C541</f>
        <v>0</v>
      </c>
      <c r="C541" s="17" t="e">
        <f>IF(VLOOKUP($B541,'Contas a Receber'!$C541:$F541,2,FALSE)=C$2,'Contas a Receber'!$E541/'Contas a Receber'!$F541,"")</f>
        <v>#N/A</v>
      </c>
      <c r="D541" s="17" t="e">
        <f>IF(VLOOKUP($B541,'Contas a Receber'!$C541:$G541,5,FALSE)&gt;D$1,"",IF(VLOOKUP($B541,'Contas a Receber'!$C541:$G541,5,FALSE)=D$1,'Contas a Receber'!$E541/'Contas a Receber'!$F541,IF(COUNT($C541:C541)&lt;'Contas a Receber'!$F541,'Contas a Receber'!$E541/'Contas a Receber'!$F541,"")))</f>
        <v>#N/A</v>
      </c>
      <c r="E541" s="17" t="e">
        <f>IF(VLOOKUP($B541,'Contas a Receber'!$C541:$G541,5,FALSE)&gt;E$1,"",IF(VLOOKUP($B541,'Contas a Receber'!$C541:$G541,5,FALSE)=E$1,'Contas a Receber'!$E541/'Contas a Receber'!$F541,IF(COUNT($C541:D541)&lt;'Contas a Receber'!$F541,'Contas a Receber'!$E541/'Contas a Receber'!$F541,"")))</f>
        <v>#N/A</v>
      </c>
      <c r="F541" s="17" t="e">
        <f>IF(VLOOKUP($B541,'Contas a Receber'!$C541:$G541,5,FALSE)&gt;F$1,"",IF(VLOOKUP($B541,'Contas a Receber'!$C541:$G541,5,FALSE)=F$1,'Contas a Receber'!$E541/'Contas a Receber'!$F541,IF(COUNT($C541:E541)&lt;'Contas a Receber'!$F541,'Contas a Receber'!$E541/'Contas a Receber'!$F541,"")))</f>
        <v>#N/A</v>
      </c>
      <c r="G541" s="17" t="e">
        <f>IF(VLOOKUP($B541,'Contas a Receber'!$C541:$G541,5,FALSE)&gt;G$1,"",IF(VLOOKUP($B541,'Contas a Receber'!$C541:$G541,5,FALSE)=G$1,'Contas a Receber'!$E541/'Contas a Receber'!$F541,IF(COUNT($C541:F541)&lt;'Contas a Receber'!$F541,'Contas a Receber'!$E541/'Contas a Receber'!$F541,"")))</f>
        <v>#N/A</v>
      </c>
      <c r="H541" s="17" t="e">
        <f>IF(VLOOKUP($B541,'Contas a Receber'!$C541:$G541,5,FALSE)&gt;H$1,"",IF(VLOOKUP($B541,'Contas a Receber'!$C541:$G541,5,FALSE)=H$1,'Contas a Receber'!$E541/'Contas a Receber'!$F541,IF(COUNT($C541:G541)&lt;'Contas a Receber'!$F541,'Contas a Receber'!$E541/'Contas a Receber'!$F541,"")))</f>
        <v>#N/A</v>
      </c>
      <c r="I541" s="17" t="e">
        <f>IF(VLOOKUP($B541,'Contas a Receber'!$C541:$G541,5,FALSE)&gt;I$1,"",IF(VLOOKUP($B541,'Contas a Receber'!$C541:$G541,5,FALSE)=I$1,'Contas a Receber'!$E541/'Contas a Receber'!$F541,IF(COUNT($C541:H541)&lt;'Contas a Receber'!$F541,'Contas a Receber'!$E541/'Contas a Receber'!$F541,"")))</f>
        <v>#N/A</v>
      </c>
      <c r="J541" s="17" t="e">
        <f>IF(VLOOKUP($B541,'Contas a Receber'!$C541:$G541,5,FALSE)&gt;J$1,"",IF(VLOOKUP($B541,'Contas a Receber'!$C541:$G541,5,FALSE)=J$1,'Contas a Receber'!$E541/'Contas a Receber'!$F541,IF(COUNT($C541:I541)&lt;'Contas a Receber'!$F541,'Contas a Receber'!$E541/'Contas a Receber'!$F541,"")))</f>
        <v>#N/A</v>
      </c>
      <c r="K541" s="17" t="e">
        <f>IF(VLOOKUP($B541,'Contas a Receber'!$C541:$G541,5,FALSE)&gt;K$1,"",IF(VLOOKUP($B541,'Contas a Receber'!$C541:$G541,5,FALSE)=K$1,'Contas a Receber'!$E541/'Contas a Receber'!$F541,IF(COUNT($C541:J541)&lt;'Contas a Receber'!$F541,'Contas a Receber'!$E541/'Contas a Receber'!$F541,"")))</f>
        <v>#N/A</v>
      </c>
      <c r="L541" s="17" t="e">
        <f>IF(VLOOKUP($B541,'Contas a Receber'!$C541:$G541,5,FALSE)&gt;L$1,"",IF(VLOOKUP($B541,'Contas a Receber'!$C541:$G541,5,FALSE)=L$1,'Contas a Receber'!$E541/'Contas a Receber'!$F541,IF(COUNT($C541:K541)&lt;'Contas a Receber'!$F541,'Contas a Receber'!$E541/'Contas a Receber'!$F541,"")))</f>
        <v>#N/A</v>
      </c>
      <c r="M541" s="17" t="e">
        <f>IF(VLOOKUP($B541,'Contas a Receber'!$C541:$G541,5,FALSE)&gt;M$1,"",IF(VLOOKUP($B541,'Contas a Receber'!$C541:$G541,5,FALSE)=M$1,'Contas a Receber'!$E541/'Contas a Receber'!$F541,IF(COUNT($C541:L541)&lt;'Contas a Receber'!$F541,'Contas a Receber'!$E541/'Contas a Receber'!$F541,"")))</f>
        <v>#N/A</v>
      </c>
      <c r="N541" s="17" t="e">
        <f>IF(VLOOKUP($B541,'Contas a Receber'!$C541:$G541,5,FALSE)&gt;N$1,"",IF(VLOOKUP($B541,'Contas a Receber'!$C541:$G541,5,FALSE)=N$1,'Contas a Receber'!$E541/'Contas a Receber'!$F541,IF(COUNT($C541:M541)&lt;'Contas a Receber'!$F541,'Contas a Receber'!$E541/'Contas a Receber'!$F541,"")))</f>
        <v>#N/A</v>
      </c>
    </row>
    <row r="542" spans="2:14">
      <c r="B542" s="17">
        <f>'Contas a Receber'!C542</f>
        <v>0</v>
      </c>
      <c r="C542" s="17" t="e">
        <f>IF(VLOOKUP($B542,'Contas a Receber'!$C542:$F542,2,FALSE)=C$2,'Contas a Receber'!$E542/'Contas a Receber'!$F542,"")</f>
        <v>#N/A</v>
      </c>
      <c r="D542" s="17" t="e">
        <f>IF(VLOOKUP($B542,'Contas a Receber'!$C542:$G542,5,FALSE)&gt;D$1,"",IF(VLOOKUP($B542,'Contas a Receber'!$C542:$G542,5,FALSE)=D$1,'Contas a Receber'!$E542/'Contas a Receber'!$F542,IF(COUNT($C542:C542)&lt;'Contas a Receber'!$F542,'Contas a Receber'!$E542/'Contas a Receber'!$F542,"")))</f>
        <v>#N/A</v>
      </c>
      <c r="E542" s="17" t="e">
        <f>IF(VLOOKUP($B542,'Contas a Receber'!$C542:$G542,5,FALSE)&gt;E$1,"",IF(VLOOKUP($B542,'Contas a Receber'!$C542:$G542,5,FALSE)=E$1,'Contas a Receber'!$E542/'Contas a Receber'!$F542,IF(COUNT($C542:D542)&lt;'Contas a Receber'!$F542,'Contas a Receber'!$E542/'Contas a Receber'!$F542,"")))</f>
        <v>#N/A</v>
      </c>
      <c r="F542" s="17" t="e">
        <f>IF(VLOOKUP($B542,'Contas a Receber'!$C542:$G542,5,FALSE)&gt;F$1,"",IF(VLOOKUP($B542,'Contas a Receber'!$C542:$G542,5,FALSE)=F$1,'Contas a Receber'!$E542/'Contas a Receber'!$F542,IF(COUNT($C542:E542)&lt;'Contas a Receber'!$F542,'Contas a Receber'!$E542/'Contas a Receber'!$F542,"")))</f>
        <v>#N/A</v>
      </c>
      <c r="G542" s="17" t="e">
        <f>IF(VLOOKUP($B542,'Contas a Receber'!$C542:$G542,5,FALSE)&gt;G$1,"",IF(VLOOKUP($B542,'Contas a Receber'!$C542:$G542,5,FALSE)=G$1,'Contas a Receber'!$E542/'Contas a Receber'!$F542,IF(COUNT($C542:F542)&lt;'Contas a Receber'!$F542,'Contas a Receber'!$E542/'Contas a Receber'!$F542,"")))</f>
        <v>#N/A</v>
      </c>
      <c r="H542" s="17" t="e">
        <f>IF(VLOOKUP($B542,'Contas a Receber'!$C542:$G542,5,FALSE)&gt;H$1,"",IF(VLOOKUP($B542,'Contas a Receber'!$C542:$G542,5,FALSE)=H$1,'Contas a Receber'!$E542/'Contas a Receber'!$F542,IF(COUNT($C542:G542)&lt;'Contas a Receber'!$F542,'Contas a Receber'!$E542/'Contas a Receber'!$F542,"")))</f>
        <v>#N/A</v>
      </c>
      <c r="I542" s="17" t="e">
        <f>IF(VLOOKUP($B542,'Contas a Receber'!$C542:$G542,5,FALSE)&gt;I$1,"",IF(VLOOKUP($B542,'Contas a Receber'!$C542:$G542,5,FALSE)=I$1,'Contas a Receber'!$E542/'Contas a Receber'!$F542,IF(COUNT($C542:H542)&lt;'Contas a Receber'!$F542,'Contas a Receber'!$E542/'Contas a Receber'!$F542,"")))</f>
        <v>#N/A</v>
      </c>
      <c r="J542" s="17" t="e">
        <f>IF(VLOOKUP($B542,'Contas a Receber'!$C542:$G542,5,FALSE)&gt;J$1,"",IF(VLOOKUP($B542,'Contas a Receber'!$C542:$G542,5,FALSE)=J$1,'Contas a Receber'!$E542/'Contas a Receber'!$F542,IF(COUNT($C542:I542)&lt;'Contas a Receber'!$F542,'Contas a Receber'!$E542/'Contas a Receber'!$F542,"")))</f>
        <v>#N/A</v>
      </c>
      <c r="K542" s="17" t="e">
        <f>IF(VLOOKUP($B542,'Contas a Receber'!$C542:$G542,5,FALSE)&gt;K$1,"",IF(VLOOKUP($B542,'Contas a Receber'!$C542:$G542,5,FALSE)=K$1,'Contas a Receber'!$E542/'Contas a Receber'!$F542,IF(COUNT($C542:J542)&lt;'Contas a Receber'!$F542,'Contas a Receber'!$E542/'Contas a Receber'!$F542,"")))</f>
        <v>#N/A</v>
      </c>
      <c r="L542" s="17" t="e">
        <f>IF(VLOOKUP($B542,'Contas a Receber'!$C542:$G542,5,FALSE)&gt;L$1,"",IF(VLOOKUP($B542,'Contas a Receber'!$C542:$G542,5,FALSE)=L$1,'Contas a Receber'!$E542/'Contas a Receber'!$F542,IF(COUNT($C542:K542)&lt;'Contas a Receber'!$F542,'Contas a Receber'!$E542/'Contas a Receber'!$F542,"")))</f>
        <v>#N/A</v>
      </c>
      <c r="M542" s="17" t="e">
        <f>IF(VLOOKUP($B542,'Contas a Receber'!$C542:$G542,5,FALSE)&gt;M$1,"",IF(VLOOKUP($B542,'Contas a Receber'!$C542:$G542,5,FALSE)=M$1,'Contas a Receber'!$E542/'Contas a Receber'!$F542,IF(COUNT($C542:L542)&lt;'Contas a Receber'!$F542,'Contas a Receber'!$E542/'Contas a Receber'!$F542,"")))</f>
        <v>#N/A</v>
      </c>
      <c r="N542" s="17" t="e">
        <f>IF(VLOOKUP($B542,'Contas a Receber'!$C542:$G542,5,FALSE)&gt;N$1,"",IF(VLOOKUP($B542,'Contas a Receber'!$C542:$G542,5,FALSE)=N$1,'Contas a Receber'!$E542/'Contas a Receber'!$F542,IF(COUNT($C542:M542)&lt;'Contas a Receber'!$F542,'Contas a Receber'!$E542/'Contas a Receber'!$F542,"")))</f>
        <v>#N/A</v>
      </c>
    </row>
    <row r="543" spans="2:14">
      <c r="B543" s="17">
        <f>'Contas a Receber'!C543</f>
        <v>0</v>
      </c>
      <c r="C543" s="17" t="e">
        <f>IF(VLOOKUP($B543,'Contas a Receber'!$C543:$F543,2,FALSE)=C$2,'Contas a Receber'!$E543/'Contas a Receber'!$F543,"")</f>
        <v>#N/A</v>
      </c>
      <c r="D543" s="17" t="e">
        <f>IF(VLOOKUP($B543,'Contas a Receber'!$C543:$G543,5,FALSE)&gt;D$1,"",IF(VLOOKUP($B543,'Contas a Receber'!$C543:$G543,5,FALSE)=D$1,'Contas a Receber'!$E543/'Contas a Receber'!$F543,IF(COUNT($C543:C543)&lt;'Contas a Receber'!$F543,'Contas a Receber'!$E543/'Contas a Receber'!$F543,"")))</f>
        <v>#N/A</v>
      </c>
      <c r="E543" s="17" t="e">
        <f>IF(VLOOKUP($B543,'Contas a Receber'!$C543:$G543,5,FALSE)&gt;E$1,"",IF(VLOOKUP($B543,'Contas a Receber'!$C543:$G543,5,FALSE)=E$1,'Contas a Receber'!$E543/'Contas a Receber'!$F543,IF(COUNT($C543:D543)&lt;'Contas a Receber'!$F543,'Contas a Receber'!$E543/'Contas a Receber'!$F543,"")))</f>
        <v>#N/A</v>
      </c>
      <c r="F543" s="17" t="e">
        <f>IF(VLOOKUP($B543,'Contas a Receber'!$C543:$G543,5,FALSE)&gt;F$1,"",IF(VLOOKUP($B543,'Contas a Receber'!$C543:$G543,5,FALSE)=F$1,'Contas a Receber'!$E543/'Contas a Receber'!$F543,IF(COUNT($C543:E543)&lt;'Contas a Receber'!$F543,'Contas a Receber'!$E543/'Contas a Receber'!$F543,"")))</f>
        <v>#N/A</v>
      </c>
      <c r="G543" s="17" t="e">
        <f>IF(VLOOKUP($B543,'Contas a Receber'!$C543:$G543,5,FALSE)&gt;G$1,"",IF(VLOOKUP($B543,'Contas a Receber'!$C543:$G543,5,FALSE)=G$1,'Contas a Receber'!$E543/'Contas a Receber'!$F543,IF(COUNT($C543:F543)&lt;'Contas a Receber'!$F543,'Contas a Receber'!$E543/'Contas a Receber'!$F543,"")))</f>
        <v>#N/A</v>
      </c>
      <c r="H543" s="17" t="e">
        <f>IF(VLOOKUP($B543,'Contas a Receber'!$C543:$G543,5,FALSE)&gt;H$1,"",IF(VLOOKUP($B543,'Contas a Receber'!$C543:$G543,5,FALSE)=H$1,'Contas a Receber'!$E543/'Contas a Receber'!$F543,IF(COUNT($C543:G543)&lt;'Contas a Receber'!$F543,'Contas a Receber'!$E543/'Contas a Receber'!$F543,"")))</f>
        <v>#N/A</v>
      </c>
      <c r="I543" s="17" t="e">
        <f>IF(VLOOKUP($B543,'Contas a Receber'!$C543:$G543,5,FALSE)&gt;I$1,"",IF(VLOOKUP($B543,'Contas a Receber'!$C543:$G543,5,FALSE)=I$1,'Contas a Receber'!$E543/'Contas a Receber'!$F543,IF(COUNT($C543:H543)&lt;'Contas a Receber'!$F543,'Contas a Receber'!$E543/'Contas a Receber'!$F543,"")))</f>
        <v>#N/A</v>
      </c>
      <c r="J543" s="17" t="e">
        <f>IF(VLOOKUP($B543,'Contas a Receber'!$C543:$G543,5,FALSE)&gt;J$1,"",IF(VLOOKUP($B543,'Contas a Receber'!$C543:$G543,5,FALSE)=J$1,'Contas a Receber'!$E543/'Contas a Receber'!$F543,IF(COUNT($C543:I543)&lt;'Contas a Receber'!$F543,'Contas a Receber'!$E543/'Contas a Receber'!$F543,"")))</f>
        <v>#N/A</v>
      </c>
      <c r="K543" s="17" t="e">
        <f>IF(VLOOKUP($B543,'Contas a Receber'!$C543:$G543,5,FALSE)&gt;K$1,"",IF(VLOOKUP($B543,'Contas a Receber'!$C543:$G543,5,FALSE)=K$1,'Contas a Receber'!$E543/'Contas a Receber'!$F543,IF(COUNT($C543:J543)&lt;'Contas a Receber'!$F543,'Contas a Receber'!$E543/'Contas a Receber'!$F543,"")))</f>
        <v>#N/A</v>
      </c>
      <c r="L543" s="17" t="e">
        <f>IF(VLOOKUP($B543,'Contas a Receber'!$C543:$G543,5,FALSE)&gt;L$1,"",IF(VLOOKUP($B543,'Contas a Receber'!$C543:$G543,5,FALSE)=L$1,'Contas a Receber'!$E543/'Contas a Receber'!$F543,IF(COUNT($C543:K543)&lt;'Contas a Receber'!$F543,'Contas a Receber'!$E543/'Contas a Receber'!$F543,"")))</f>
        <v>#N/A</v>
      </c>
      <c r="M543" s="17" t="e">
        <f>IF(VLOOKUP($B543,'Contas a Receber'!$C543:$G543,5,FALSE)&gt;M$1,"",IF(VLOOKUP($B543,'Contas a Receber'!$C543:$G543,5,FALSE)=M$1,'Contas a Receber'!$E543/'Contas a Receber'!$F543,IF(COUNT($C543:L543)&lt;'Contas a Receber'!$F543,'Contas a Receber'!$E543/'Contas a Receber'!$F543,"")))</f>
        <v>#N/A</v>
      </c>
      <c r="N543" s="17" t="e">
        <f>IF(VLOOKUP($B543,'Contas a Receber'!$C543:$G543,5,FALSE)&gt;N$1,"",IF(VLOOKUP($B543,'Contas a Receber'!$C543:$G543,5,FALSE)=N$1,'Contas a Receber'!$E543/'Contas a Receber'!$F543,IF(COUNT($C543:M543)&lt;'Contas a Receber'!$F543,'Contas a Receber'!$E543/'Contas a Receber'!$F543,"")))</f>
        <v>#N/A</v>
      </c>
    </row>
    <row r="544" spans="2:14">
      <c r="B544" s="17">
        <f>'Contas a Receber'!C544</f>
        <v>0</v>
      </c>
      <c r="C544" s="17" t="e">
        <f>IF(VLOOKUP($B544,'Contas a Receber'!$C544:$F544,2,FALSE)=C$2,'Contas a Receber'!$E544/'Contas a Receber'!$F544,"")</f>
        <v>#N/A</v>
      </c>
      <c r="D544" s="17" t="e">
        <f>IF(VLOOKUP($B544,'Contas a Receber'!$C544:$G544,5,FALSE)&gt;D$1,"",IF(VLOOKUP($B544,'Contas a Receber'!$C544:$G544,5,FALSE)=D$1,'Contas a Receber'!$E544/'Contas a Receber'!$F544,IF(COUNT($C544:C544)&lt;'Contas a Receber'!$F544,'Contas a Receber'!$E544/'Contas a Receber'!$F544,"")))</f>
        <v>#N/A</v>
      </c>
      <c r="E544" s="17" t="e">
        <f>IF(VLOOKUP($B544,'Contas a Receber'!$C544:$G544,5,FALSE)&gt;E$1,"",IF(VLOOKUP($B544,'Contas a Receber'!$C544:$G544,5,FALSE)=E$1,'Contas a Receber'!$E544/'Contas a Receber'!$F544,IF(COUNT($C544:D544)&lt;'Contas a Receber'!$F544,'Contas a Receber'!$E544/'Contas a Receber'!$F544,"")))</f>
        <v>#N/A</v>
      </c>
      <c r="F544" s="17" t="e">
        <f>IF(VLOOKUP($B544,'Contas a Receber'!$C544:$G544,5,FALSE)&gt;F$1,"",IF(VLOOKUP($B544,'Contas a Receber'!$C544:$G544,5,FALSE)=F$1,'Contas a Receber'!$E544/'Contas a Receber'!$F544,IF(COUNT($C544:E544)&lt;'Contas a Receber'!$F544,'Contas a Receber'!$E544/'Contas a Receber'!$F544,"")))</f>
        <v>#N/A</v>
      </c>
      <c r="G544" s="17" t="e">
        <f>IF(VLOOKUP($B544,'Contas a Receber'!$C544:$G544,5,FALSE)&gt;G$1,"",IF(VLOOKUP($B544,'Contas a Receber'!$C544:$G544,5,FALSE)=G$1,'Contas a Receber'!$E544/'Contas a Receber'!$F544,IF(COUNT($C544:F544)&lt;'Contas a Receber'!$F544,'Contas a Receber'!$E544/'Contas a Receber'!$F544,"")))</f>
        <v>#N/A</v>
      </c>
      <c r="H544" s="17" t="e">
        <f>IF(VLOOKUP($B544,'Contas a Receber'!$C544:$G544,5,FALSE)&gt;H$1,"",IF(VLOOKUP($B544,'Contas a Receber'!$C544:$G544,5,FALSE)=H$1,'Contas a Receber'!$E544/'Contas a Receber'!$F544,IF(COUNT($C544:G544)&lt;'Contas a Receber'!$F544,'Contas a Receber'!$E544/'Contas a Receber'!$F544,"")))</f>
        <v>#N/A</v>
      </c>
      <c r="I544" s="17" t="e">
        <f>IF(VLOOKUP($B544,'Contas a Receber'!$C544:$G544,5,FALSE)&gt;I$1,"",IF(VLOOKUP($B544,'Contas a Receber'!$C544:$G544,5,FALSE)=I$1,'Contas a Receber'!$E544/'Contas a Receber'!$F544,IF(COUNT($C544:H544)&lt;'Contas a Receber'!$F544,'Contas a Receber'!$E544/'Contas a Receber'!$F544,"")))</f>
        <v>#N/A</v>
      </c>
      <c r="J544" s="17" t="e">
        <f>IF(VLOOKUP($B544,'Contas a Receber'!$C544:$G544,5,FALSE)&gt;J$1,"",IF(VLOOKUP($B544,'Contas a Receber'!$C544:$G544,5,FALSE)=J$1,'Contas a Receber'!$E544/'Contas a Receber'!$F544,IF(COUNT($C544:I544)&lt;'Contas a Receber'!$F544,'Contas a Receber'!$E544/'Contas a Receber'!$F544,"")))</f>
        <v>#N/A</v>
      </c>
      <c r="K544" s="17" t="e">
        <f>IF(VLOOKUP($B544,'Contas a Receber'!$C544:$G544,5,FALSE)&gt;K$1,"",IF(VLOOKUP($B544,'Contas a Receber'!$C544:$G544,5,FALSE)=K$1,'Contas a Receber'!$E544/'Contas a Receber'!$F544,IF(COUNT($C544:J544)&lt;'Contas a Receber'!$F544,'Contas a Receber'!$E544/'Contas a Receber'!$F544,"")))</f>
        <v>#N/A</v>
      </c>
      <c r="L544" s="17" t="e">
        <f>IF(VLOOKUP($B544,'Contas a Receber'!$C544:$G544,5,FALSE)&gt;L$1,"",IF(VLOOKUP($B544,'Contas a Receber'!$C544:$G544,5,FALSE)=L$1,'Contas a Receber'!$E544/'Contas a Receber'!$F544,IF(COUNT($C544:K544)&lt;'Contas a Receber'!$F544,'Contas a Receber'!$E544/'Contas a Receber'!$F544,"")))</f>
        <v>#N/A</v>
      </c>
      <c r="M544" s="17" t="e">
        <f>IF(VLOOKUP($B544,'Contas a Receber'!$C544:$G544,5,FALSE)&gt;M$1,"",IF(VLOOKUP($B544,'Contas a Receber'!$C544:$G544,5,FALSE)=M$1,'Contas a Receber'!$E544/'Contas a Receber'!$F544,IF(COUNT($C544:L544)&lt;'Contas a Receber'!$F544,'Contas a Receber'!$E544/'Contas a Receber'!$F544,"")))</f>
        <v>#N/A</v>
      </c>
      <c r="N544" s="17" t="e">
        <f>IF(VLOOKUP($B544,'Contas a Receber'!$C544:$G544,5,FALSE)&gt;N$1,"",IF(VLOOKUP($B544,'Contas a Receber'!$C544:$G544,5,FALSE)=N$1,'Contas a Receber'!$E544/'Contas a Receber'!$F544,IF(COUNT($C544:M544)&lt;'Contas a Receber'!$F544,'Contas a Receber'!$E544/'Contas a Receber'!$F544,"")))</f>
        <v>#N/A</v>
      </c>
    </row>
    <row r="545" spans="2:14">
      <c r="B545" s="17">
        <f>'Contas a Receber'!C545</f>
        <v>0</v>
      </c>
      <c r="C545" s="17" t="e">
        <f>IF(VLOOKUP($B545,'Contas a Receber'!$C545:$F545,2,FALSE)=C$2,'Contas a Receber'!$E545/'Contas a Receber'!$F545,"")</f>
        <v>#N/A</v>
      </c>
      <c r="D545" s="17" t="e">
        <f>IF(VLOOKUP($B545,'Contas a Receber'!$C545:$G545,5,FALSE)&gt;D$1,"",IF(VLOOKUP($B545,'Contas a Receber'!$C545:$G545,5,FALSE)=D$1,'Contas a Receber'!$E545/'Contas a Receber'!$F545,IF(COUNT($C545:C545)&lt;'Contas a Receber'!$F545,'Contas a Receber'!$E545/'Contas a Receber'!$F545,"")))</f>
        <v>#N/A</v>
      </c>
      <c r="E545" s="17" t="e">
        <f>IF(VLOOKUP($B545,'Contas a Receber'!$C545:$G545,5,FALSE)&gt;E$1,"",IF(VLOOKUP($B545,'Contas a Receber'!$C545:$G545,5,FALSE)=E$1,'Contas a Receber'!$E545/'Contas a Receber'!$F545,IF(COUNT($C545:D545)&lt;'Contas a Receber'!$F545,'Contas a Receber'!$E545/'Contas a Receber'!$F545,"")))</f>
        <v>#N/A</v>
      </c>
      <c r="F545" s="17" t="e">
        <f>IF(VLOOKUP($B545,'Contas a Receber'!$C545:$G545,5,FALSE)&gt;F$1,"",IF(VLOOKUP($B545,'Contas a Receber'!$C545:$G545,5,FALSE)=F$1,'Contas a Receber'!$E545/'Contas a Receber'!$F545,IF(COUNT($C545:E545)&lt;'Contas a Receber'!$F545,'Contas a Receber'!$E545/'Contas a Receber'!$F545,"")))</f>
        <v>#N/A</v>
      </c>
      <c r="G545" s="17" t="e">
        <f>IF(VLOOKUP($B545,'Contas a Receber'!$C545:$G545,5,FALSE)&gt;G$1,"",IF(VLOOKUP($B545,'Contas a Receber'!$C545:$G545,5,FALSE)=G$1,'Contas a Receber'!$E545/'Contas a Receber'!$F545,IF(COUNT($C545:F545)&lt;'Contas a Receber'!$F545,'Contas a Receber'!$E545/'Contas a Receber'!$F545,"")))</f>
        <v>#N/A</v>
      </c>
      <c r="H545" s="17" t="e">
        <f>IF(VLOOKUP($B545,'Contas a Receber'!$C545:$G545,5,FALSE)&gt;H$1,"",IF(VLOOKUP($B545,'Contas a Receber'!$C545:$G545,5,FALSE)=H$1,'Contas a Receber'!$E545/'Contas a Receber'!$F545,IF(COUNT($C545:G545)&lt;'Contas a Receber'!$F545,'Contas a Receber'!$E545/'Contas a Receber'!$F545,"")))</f>
        <v>#N/A</v>
      </c>
      <c r="I545" s="17" t="e">
        <f>IF(VLOOKUP($B545,'Contas a Receber'!$C545:$G545,5,FALSE)&gt;I$1,"",IF(VLOOKUP($B545,'Contas a Receber'!$C545:$G545,5,FALSE)=I$1,'Contas a Receber'!$E545/'Contas a Receber'!$F545,IF(COUNT($C545:H545)&lt;'Contas a Receber'!$F545,'Contas a Receber'!$E545/'Contas a Receber'!$F545,"")))</f>
        <v>#N/A</v>
      </c>
      <c r="J545" s="17" t="e">
        <f>IF(VLOOKUP($B545,'Contas a Receber'!$C545:$G545,5,FALSE)&gt;J$1,"",IF(VLOOKUP($B545,'Contas a Receber'!$C545:$G545,5,FALSE)=J$1,'Contas a Receber'!$E545/'Contas a Receber'!$F545,IF(COUNT($C545:I545)&lt;'Contas a Receber'!$F545,'Contas a Receber'!$E545/'Contas a Receber'!$F545,"")))</f>
        <v>#N/A</v>
      </c>
      <c r="K545" s="17" t="e">
        <f>IF(VLOOKUP($B545,'Contas a Receber'!$C545:$G545,5,FALSE)&gt;K$1,"",IF(VLOOKUP($B545,'Contas a Receber'!$C545:$G545,5,FALSE)=K$1,'Contas a Receber'!$E545/'Contas a Receber'!$F545,IF(COUNT($C545:J545)&lt;'Contas a Receber'!$F545,'Contas a Receber'!$E545/'Contas a Receber'!$F545,"")))</f>
        <v>#N/A</v>
      </c>
      <c r="L545" s="17" t="e">
        <f>IF(VLOOKUP($B545,'Contas a Receber'!$C545:$G545,5,FALSE)&gt;L$1,"",IF(VLOOKUP($B545,'Contas a Receber'!$C545:$G545,5,FALSE)=L$1,'Contas a Receber'!$E545/'Contas a Receber'!$F545,IF(COUNT($C545:K545)&lt;'Contas a Receber'!$F545,'Contas a Receber'!$E545/'Contas a Receber'!$F545,"")))</f>
        <v>#N/A</v>
      </c>
      <c r="M545" s="17" t="e">
        <f>IF(VLOOKUP($B545,'Contas a Receber'!$C545:$G545,5,FALSE)&gt;M$1,"",IF(VLOOKUP($B545,'Contas a Receber'!$C545:$G545,5,FALSE)=M$1,'Contas a Receber'!$E545/'Contas a Receber'!$F545,IF(COUNT($C545:L545)&lt;'Contas a Receber'!$F545,'Contas a Receber'!$E545/'Contas a Receber'!$F545,"")))</f>
        <v>#N/A</v>
      </c>
      <c r="N545" s="17" t="e">
        <f>IF(VLOOKUP($B545,'Contas a Receber'!$C545:$G545,5,FALSE)&gt;N$1,"",IF(VLOOKUP($B545,'Contas a Receber'!$C545:$G545,5,FALSE)=N$1,'Contas a Receber'!$E545/'Contas a Receber'!$F545,IF(COUNT($C545:M545)&lt;'Contas a Receber'!$F545,'Contas a Receber'!$E545/'Contas a Receber'!$F545,"")))</f>
        <v>#N/A</v>
      </c>
    </row>
    <row r="546" spans="2:14">
      <c r="B546" s="17">
        <f>'Contas a Receber'!C546</f>
        <v>0</v>
      </c>
      <c r="C546" s="17" t="e">
        <f>IF(VLOOKUP($B546,'Contas a Receber'!$C546:$F546,2,FALSE)=C$2,'Contas a Receber'!$E546/'Contas a Receber'!$F546,"")</f>
        <v>#N/A</v>
      </c>
      <c r="D546" s="17" t="e">
        <f>IF(VLOOKUP($B546,'Contas a Receber'!$C546:$G546,5,FALSE)&gt;D$1,"",IF(VLOOKUP($B546,'Contas a Receber'!$C546:$G546,5,FALSE)=D$1,'Contas a Receber'!$E546/'Contas a Receber'!$F546,IF(COUNT($C546:C546)&lt;'Contas a Receber'!$F546,'Contas a Receber'!$E546/'Contas a Receber'!$F546,"")))</f>
        <v>#N/A</v>
      </c>
      <c r="E546" s="17" t="e">
        <f>IF(VLOOKUP($B546,'Contas a Receber'!$C546:$G546,5,FALSE)&gt;E$1,"",IF(VLOOKUP($B546,'Contas a Receber'!$C546:$G546,5,FALSE)=E$1,'Contas a Receber'!$E546/'Contas a Receber'!$F546,IF(COUNT($C546:D546)&lt;'Contas a Receber'!$F546,'Contas a Receber'!$E546/'Contas a Receber'!$F546,"")))</f>
        <v>#N/A</v>
      </c>
      <c r="F546" s="17" t="e">
        <f>IF(VLOOKUP($B546,'Contas a Receber'!$C546:$G546,5,FALSE)&gt;F$1,"",IF(VLOOKUP($B546,'Contas a Receber'!$C546:$G546,5,FALSE)=F$1,'Contas a Receber'!$E546/'Contas a Receber'!$F546,IF(COUNT($C546:E546)&lt;'Contas a Receber'!$F546,'Contas a Receber'!$E546/'Contas a Receber'!$F546,"")))</f>
        <v>#N/A</v>
      </c>
      <c r="G546" s="17" t="e">
        <f>IF(VLOOKUP($B546,'Contas a Receber'!$C546:$G546,5,FALSE)&gt;G$1,"",IF(VLOOKUP($B546,'Contas a Receber'!$C546:$G546,5,FALSE)=G$1,'Contas a Receber'!$E546/'Contas a Receber'!$F546,IF(COUNT($C546:F546)&lt;'Contas a Receber'!$F546,'Contas a Receber'!$E546/'Contas a Receber'!$F546,"")))</f>
        <v>#N/A</v>
      </c>
      <c r="H546" s="17" t="e">
        <f>IF(VLOOKUP($B546,'Contas a Receber'!$C546:$G546,5,FALSE)&gt;H$1,"",IF(VLOOKUP($B546,'Contas a Receber'!$C546:$G546,5,FALSE)=H$1,'Contas a Receber'!$E546/'Contas a Receber'!$F546,IF(COUNT($C546:G546)&lt;'Contas a Receber'!$F546,'Contas a Receber'!$E546/'Contas a Receber'!$F546,"")))</f>
        <v>#N/A</v>
      </c>
      <c r="I546" s="17" t="e">
        <f>IF(VLOOKUP($B546,'Contas a Receber'!$C546:$G546,5,FALSE)&gt;I$1,"",IF(VLOOKUP($B546,'Contas a Receber'!$C546:$G546,5,FALSE)=I$1,'Contas a Receber'!$E546/'Contas a Receber'!$F546,IF(COUNT($C546:H546)&lt;'Contas a Receber'!$F546,'Contas a Receber'!$E546/'Contas a Receber'!$F546,"")))</f>
        <v>#N/A</v>
      </c>
      <c r="J546" s="17" t="e">
        <f>IF(VLOOKUP($B546,'Contas a Receber'!$C546:$G546,5,FALSE)&gt;J$1,"",IF(VLOOKUP($B546,'Contas a Receber'!$C546:$G546,5,FALSE)=J$1,'Contas a Receber'!$E546/'Contas a Receber'!$F546,IF(COUNT($C546:I546)&lt;'Contas a Receber'!$F546,'Contas a Receber'!$E546/'Contas a Receber'!$F546,"")))</f>
        <v>#N/A</v>
      </c>
      <c r="K546" s="17" t="e">
        <f>IF(VLOOKUP($B546,'Contas a Receber'!$C546:$G546,5,FALSE)&gt;K$1,"",IF(VLOOKUP($B546,'Contas a Receber'!$C546:$G546,5,FALSE)=K$1,'Contas a Receber'!$E546/'Contas a Receber'!$F546,IF(COUNT($C546:J546)&lt;'Contas a Receber'!$F546,'Contas a Receber'!$E546/'Contas a Receber'!$F546,"")))</f>
        <v>#N/A</v>
      </c>
      <c r="L546" s="17" t="e">
        <f>IF(VLOOKUP($B546,'Contas a Receber'!$C546:$G546,5,FALSE)&gt;L$1,"",IF(VLOOKUP($B546,'Contas a Receber'!$C546:$G546,5,FALSE)=L$1,'Contas a Receber'!$E546/'Contas a Receber'!$F546,IF(COUNT($C546:K546)&lt;'Contas a Receber'!$F546,'Contas a Receber'!$E546/'Contas a Receber'!$F546,"")))</f>
        <v>#N/A</v>
      </c>
      <c r="M546" s="17" t="e">
        <f>IF(VLOOKUP($B546,'Contas a Receber'!$C546:$G546,5,FALSE)&gt;M$1,"",IF(VLOOKUP($B546,'Contas a Receber'!$C546:$G546,5,FALSE)=M$1,'Contas a Receber'!$E546/'Contas a Receber'!$F546,IF(COUNT($C546:L546)&lt;'Contas a Receber'!$F546,'Contas a Receber'!$E546/'Contas a Receber'!$F546,"")))</f>
        <v>#N/A</v>
      </c>
      <c r="N546" s="17" t="e">
        <f>IF(VLOOKUP($B546,'Contas a Receber'!$C546:$G546,5,FALSE)&gt;N$1,"",IF(VLOOKUP($B546,'Contas a Receber'!$C546:$G546,5,FALSE)=N$1,'Contas a Receber'!$E546/'Contas a Receber'!$F546,IF(COUNT($C546:M546)&lt;'Contas a Receber'!$F546,'Contas a Receber'!$E546/'Contas a Receber'!$F546,"")))</f>
        <v>#N/A</v>
      </c>
    </row>
    <row r="547" spans="2:14">
      <c r="B547" s="17">
        <f>'Contas a Receber'!C547</f>
        <v>0</v>
      </c>
      <c r="C547" s="17" t="e">
        <f>IF(VLOOKUP($B547,'Contas a Receber'!$C547:$F547,2,FALSE)=C$2,'Contas a Receber'!$E547/'Contas a Receber'!$F547,"")</f>
        <v>#N/A</v>
      </c>
      <c r="D547" s="17" t="e">
        <f>IF(VLOOKUP($B547,'Contas a Receber'!$C547:$G547,5,FALSE)&gt;D$1,"",IF(VLOOKUP($B547,'Contas a Receber'!$C547:$G547,5,FALSE)=D$1,'Contas a Receber'!$E547/'Contas a Receber'!$F547,IF(COUNT($C547:C547)&lt;'Contas a Receber'!$F547,'Contas a Receber'!$E547/'Contas a Receber'!$F547,"")))</f>
        <v>#N/A</v>
      </c>
      <c r="E547" s="17" t="e">
        <f>IF(VLOOKUP($B547,'Contas a Receber'!$C547:$G547,5,FALSE)&gt;E$1,"",IF(VLOOKUP($B547,'Contas a Receber'!$C547:$G547,5,FALSE)=E$1,'Contas a Receber'!$E547/'Contas a Receber'!$F547,IF(COUNT($C547:D547)&lt;'Contas a Receber'!$F547,'Contas a Receber'!$E547/'Contas a Receber'!$F547,"")))</f>
        <v>#N/A</v>
      </c>
      <c r="F547" s="17" t="e">
        <f>IF(VLOOKUP($B547,'Contas a Receber'!$C547:$G547,5,FALSE)&gt;F$1,"",IF(VLOOKUP($B547,'Contas a Receber'!$C547:$G547,5,FALSE)=F$1,'Contas a Receber'!$E547/'Contas a Receber'!$F547,IF(COUNT($C547:E547)&lt;'Contas a Receber'!$F547,'Contas a Receber'!$E547/'Contas a Receber'!$F547,"")))</f>
        <v>#N/A</v>
      </c>
      <c r="G547" s="17" t="e">
        <f>IF(VLOOKUP($B547,'Contas a Receber'!$C547:$G547,5,FALSE)&gt;G$1,"",IF(VLOOKUP($B547,'Contas a Receber'!$C547:$G547,5,FALSE)=G$1,'Contas a Receber'!$E547/'Contas a Receber'!$F547,IF(COUNT($C547:F547)&lt;'Contas a Receber'!$F547,'Contas a Receber'!$E547/'Contas a Receber'!$F547,"")))</f>
        <v>#N/A</v>
      </c>
      <c r="H547" s="17" t="e">
        <f>IF(VLOOKUP($B547,'Contas a Receber'!$C547:$G547,5,FALSE)&gt;H$1,"",IF(VLOOKUP($B547,'Contas a Receber'!$C547:$G547,5,FALSE)=H$1,'Contas a Receber'!$E547/'Contas a Receber'!$F547,IF(COUNT($C547:G547)&lt;'Contas a Receber'!$F547,'Contas a Receber'!$E547/'Contas a Receber'!$F547,"")))</f>
        <v>#N/A</v>
      </c>
      <c r="I547" s="17" t="e">
        <f>IF(VLOOKUP($B547,'Contas a Receber'!$C547:$G547,5,FALSE)&gt;I$1,"",IF(VLOOKUP($B547,'Contas a Receber'!$C547:$G547,5,FALSE)=I$1,'Contas a Receber'!$E547/'Contas a Receber'!$F547,IF(COUNT($C547:H547)&lt;'Contas a Receber'!$F547,'Contas a Receber'!$E547/'Contas a Receber'!$F547,"")))</f>
        <v>#N/A</v>
      </c>
      <c r="J547" s="17" t="e">
        <f>IF(VLOOKUP($B547,'Contas a Receber'!$C547:$G547,5,FALSE)&gt;J$1,"",IF(VLOOKUP($B547,'Contas a Receber'!$C547:$G547,5,FALSE)=J$1,'Contas a Receber'!$E547/'Contas a Receber'!$F547,IF(COUNT($C547:I547)&lt;'Contas a Receber'!$F547,'Contas a Receber'!$E547/'Contas a Receber'!$F547,"")))</f>
        <v>#N/A</v>
      </c>
      <c r="K547" s="17" t="e">
        <f>IF(VLOOKUP($B547,'Contas a Receber'!$C547:$G547,5,FALSE)&gt;K$1,"",IF(VLOOKUP($B547,'Contas a Receber'!$C547:$G547,5,FALSE)=K$1,'Contas a Receber'!$E547/'Contas a Receber'!$F547,IF(COUNT($C547:J547)&lt;'Contas a Receber'!$F547,'Contas a Receber'!$E547/'Contas a Receber'!$F547,"")))</f>
        <v>#N/A</v>
      </c>
      <c r="L547" s="17" t="e">
        <f>IF(VLOOKUP($B547,'Contas a Receber'!$C547:$G547,5,FALSE)&gt;L$1,"",IF(VLOOKUP($B547,'Contas a Receber'!$C547:$G547,5,FALSE)=L$1,'Contas a Receber'!$E547/'Contas a Receber'!$F547,IF(COUNT($C547:K547)&lt;'Contas a Receber'!$F547,'Contas a Receber'!$E547/'Contas a Receber'!$F547,"")))</f>
        <v>#N/A</v>
      </c>
      <c r="M547" s="17" t="e">
        <f>IF(VLOOKUP($B547,'Contas a Receber'!$C547:$G547,5,FALSE)&gt;M$1,"",IF(VLOOKUP($B547,'Contas a Receber'!$C547:$G547,5,FALSE)=M$1,'Contas a Receber'!$E547/'Contas a Receber'!$F547,IF(COUNT($C547:L547)&lt;'Contas a Receber'!$F547,'Contas a Receber'!$E547/'Contas a Receber'!$F547,"")))</f>
        <v>#N/A</v>
      </c>
      <c r="N547" s="17" t="e">
        <f>IF(VLOOKUP($B547,'Contas a Receber'!$C547:$G547,5,FALSE)&gt;N$1,"",IF(VLOOKUP($B547,'Contas a Receber'!$C547:$G547,5,FALSE)=N$1,'Contas a Receber'!$E547/'Contas a Receber'!$F547,IF(COUNT($C547:M547)&lt;'Contas a Receber'!$F547,'Contas a Receber'!$E547/'Contas a Receber'!$F547,"")))</f>
        <v>#N/A</v>
      </c>
    </row>
    <row r="548" spans="2:14">
      <c r="B548" s="17">
        <f>'Contas a Receber'!C548</f>
        <v>0</v>
      </c>
      <c r="C548" s="17" t="e">
        <f>IF(VLOOKUP($B548,'Contas a Receber'!$C548:$F548,2,FALSE)=C$2,'Contas a Receber'!$E548/'Contas a Receber'!$F548,"")</f>
        <v>#N/A</v>
      </c>
      <c r="D548" s="17" t="e">
        <f>IF(VLOOKUP($B548,'Contas a Receber'!$C548:$G548,5,FALSE)&gt;D$1,"",IF(VLOOKUP($B548,'Contas a Receber'!$C548:$G548,5,FALSE)=D$1,'Contas a Receber'!$E548/'Contas a Receber'!$F548,IF(COUNT($C548:C548)&lt;'Contas a Receber'!$F548,'Contas a Receber'!$E548/'Contas a Receber'!$F548,"")))</f>
        <v>#N/A</v>
      </c>
      <c r="E548" s="17" t="e">
        <f>IF(VLOOKUP($B548,'Contas a Receber'!$C548:$G548,5,FALSE)&gt;E$1,"",IF(VLOOKUP($B548,'Contas a Receber'!$C548:$G548,5,FALSE)=E$1,'Contas a Receber'!$E548/'Contas a Receber'!$F548,IF(COUNT($C548:D548)&lt;'Contas a Receber'!$F548,'Contas a Receber'!$E548/'Contas a Receber'!$F548,"")))</f>
        <v>#N/A</v>
      </c>
      <c r="F548" s="17" t="e">
        <f>IF(VLOOKUP($B548,'Contas a Receber'!$C548:$G548,5,FALSE)&gt;F$1,"",IF(VLOOKUP($B548,'Contas a Receber'!$C548:$G548,5,FALSE)=F$1,'Contas a Receber'!$E548/'Contas a Receber'!$F548,IF(COUNT($C548:E548)&lt;'Contas a Receber'!$F548,'Contas a Receber'!$E548/'Contas a Receber'!$F548,"")))</f>
        <v>#N/A</v>
      </c>
      <c r="G548" s="17" t="e">
        <f>IF(VLOOKUP($B548,'Contas a Receber'!$C548:$G548,5,FALSE)&gt;G$1,"",IF(VLOOKUP($B548,'Contas a Receber'!$C548:$G548,5,FALSE)=G$1,'Contas a Receber'!$E548/'Contas a Receber'!$F548,IF(COUNT($C548:F548)&lt;'Contas a Receber'!$F548,'Contas a Receber'!$E548/'Contas a Receber'!$F548,"")))</f>
        <v>#N/A</v>
      </c>
      <c r="H548" s="17" t="e">
        <f>IF(VLOOKUP($B548,'Contas a Receber'!$C548:$G548,5,FALSE)&gt;H$1,"",IF(VLOOKUP($B548,'Contas a Receber'!$C548:$G548,5,FALSE)=H$1,'Contas a Receber'!$E548/'Contas a Receber'!$F548,IF(COUNT($C548:G548)&lt;'Contas a Receber'!$F548,'Contas a Receber'!$E548/'Contas a Receber'!$F548,"")))</f>
        <v>#N/A</v>
      </c>
      <c r="I548" s="17" t="e">
        <f>IF(VLOOKUP($B548,'Contas a Receber'!$C548:$G548,5,FALSE)&gt;I$1,"",IF(VLOOKUP($B548,'Contas a Receber'!$C548:$G548,5,FALSE)=I$1,'Contas a Receber'!$E548/'Contas a Receber'!$F548,IF(COUNT($C548:H548)&lt;'Contas a Receber'!$F548,'Contas a Receber'!$E548/'Contas a Receber'!$F548,"")))</f>
        <v>#N/A</v>
      </c>
      <c r="J548" s="17" t="e">
        <f>IF(VLOOKUP($B548,'Contas a Receber'!$C548:$G548,5,FALSE)&gt;J$1,"",IF(VLOOKUP($B548,'Contas a Receber'!$C548:$G548,5,FALSE)=J$1,'Contas a Receber'!$E548/'Contas a Receber'!$F548,IF(COUNT($C548:I548)&lt;'Contas a Receber'!$F548,'Contas a Receber'!$E548/'Contas a Receber'!$F548,"")))</f>
        <v>#N/A</v>
      </c>
      <c r="K548" s="17" t="e">
        <f>IF(VLOOKUP($B548,'Contas a Receber'!$C548:$G548,5,FALSE)&gt;K$1,"",IF(VLOOKUP($B548,'Contas a Receber'!$C548:$G548,5,FALSE)=K$1,'Contas a Receber'!$E548/'Contas a Receber'!$F548,IF(COUNT($C548:J548)&lt;'Contas a Receber'!$F548,'Contas a Receber'!$E548/'Contas a Receber'!$F548,"")))</f>
        <v>#N/A</v>
      </c>
      <c r="L548" s="17" t="e">
        <f>IF(VLOOKUP($B548,'Contas a Receber'!$C548:$G548,5,FALSE)&gt;L$1,"",IF(VLOOKUP($B548,'Contas a Receber'!$C548:$G548,5,FALSE)=L$1,'Contas a Receber'!$E548/'Contas a Receber'!$F548,IF(COUNT($C548:K548)&lt;'Contas a Receber'!$F548,'Contas a Receber'!$E548/'Contas a Receber'!$F548,"")))</f>
        <v>#N/A</v>
      </c>
      <c r="M548" s="17" t="e">
        <f>IF(VLOOKUP($B548,'Contas a Receber'!$C548:$G548,5,FALSE)&gt;M$1,"",IF(VLOOKUP($B548,'Contas a Receber'!$C548:$G548,5,FALSE)=M$1,'Contas a Receber'!$E548/'Contas a Receber'!$F548,IF(COUNT($C548:L548)&lt;'Contas a Receber'!$F548,'Contas a Receber'!$E548/'Contas a Receber'!$F548,"")))</f>
        <v>#N/A</v>
      </c>
      <c r="N548" s="17" t="e">
        <f>IF(VLOOKUP($B548,'Contas a Receber'!$C548:$G548,5,FALSE)&gt;N$1,"",IF(VLOOKUP($B548,'Contas a Receber'!$C548:$G548,5,FALSE)=N$1,'Contas a Receber'!$E548/'Contas a Receber'!$F548,IF(COUNT($C548:M548)&lt;'Contas a Receber'!$F548,'Contas a Receber'!$E548/'Contas a Receber'!$F548,"")))</f>
        <v>#N/A</v>
      </c>
    </row>
    <row r="549" spans="2:14">
      <c r="B549" s="17">
        <f>'Contas a Receber'!C549</f>
        <v>0</v>
      </c>
      <c r="C549" s="17" t="e">
        <f>IF(VLOOKUP($B549,'Contas a Receber'!$C549:$F549,2,FALSE)=C$2,'Contas a Receber'!$E549/'Contas a Receber'!$F549,"")</f>
        <v>#N/A</v>
      </c>
      <c r="D549" s="17" t="e">
        <f>IF(VLOOKUP($B549,'Contas a Receber'!$C549:$G549,5,FALSE)&gt;D$1,"",IF(VLOOKUP($B549,'Contas a Receber'!$C549:$G549,5,FALSE)=D$1,'Contas a Receber'!$E549/'Contas a Receber'!$F549,IF(COUNT($C549:C549)&lt;'Contas a Receber'!$F549,'Contas a Receber'!$E549/'Contas a Receber'!$F549,"")))</f>
        <v>#N/A</v>
      </c>
      <c r="E549" s="17" t="e">
        <f>IF(VLOOKUP($B549,'Contas a Receber'!$C549:$G549,5,FALSE)&gt;E$1,"",IF(VLOOKUP($B549,'Contas a Receber'!$C549:$G549,5,FALSE)=E$1,'Contas a Receber'!$E549/'Contas a Receber'!$F549,IF(COUNT($C549:D549)&lt;'Contas a Receber'!$F549,'Contas a Receber'!$E549/'Contas a Receber'!$F549,"")))</f>
        <v>#N/A</v>
      </c>
      <c r="F549" s="17" t="e">
        <f>IF(VLOOKUP($B549,'Contas a Receber'!$C549:$G549,5,FALSE)&gt;F$1,"",IF(VLOOKUP($B549,'Contas a Receber'!$C549:$G549,5,FALSE)=F$1,'Contas a Receber'!$E549/'Contas a Receber'!$F549,IF(COUNT($C549:E549)&lt;'Contas a Receber'!$F549,'Contas a Receber'!$E549/'Contas a Receber'!$F549,"")))</f>
        <v>#N/A</v>
      </c>
      <c r="G549" s="17" t="e">
        <f>IF(VLOOKUP($B549,'Contas a Receber'!$C549:$G549,5,FALSE)&gt;G$1,"",IF(VLOOKUP($B549,'Contas a Receber'!$C549:$G549,5,FALSE)=G$1,'Contas a Receber'!$E549/'Contas a Receber'!$F549,IF(COUNT($C549:F549)&lt;'Contas a Receber'!$F549,'Contas a Receber'!$E549/'Contas a Receber'!$F549,"")))</f>
        <v>#N/A</v>
      </c>
      <c r="H549" s="17" t="e">
        <f>IF(VLOOKUP($B549,'Contas a Receber'!$C549:$G549,5,FALSE)&gt;H$1,"",IF(VLOOKUP($B549,'Contas a Receber'!$C549:$G549,5,FALSE)=H$1,'Contas a Receber'!$E549/'Contas a Receber'!$F549,IF(COUNT($C549:G549)&lt;'Contas a Receber'!$F549,'Contas a Receber'!$E549/'Contas a Receber'!$F549,"")))</f>
        <v>#N/A</v>
      </c>
      <c r="I549" s="17" t="e">
        <f>IF(VLOOKUP($B549,'Contas a Receber'!$C549:$G549,5,FALSE)&gt;I$1,"",IF(VLOOKUP($B549,'Contas a Receber'!$C549:$G549,5,FALSE)=I$1,'Contas a Receber'!$E549/'Contas a Receber'!$F549,IF(COUNT($C549:H549)&lt;'Contas a Receber'!$F549,'Contas a Receber'!$E549/'Contas a Receber'!$F549,"")))</f>
        <v>#N/A</v>
      </c>
      <c r="J549" s="17" t="e">
        <f>IF(VLOOKUP($B549,'Contas a Receber'!$C549:$G549,5,FALSE)&gt;J$1,"",IF(VLOOKUP($B549,'Contas a Receber'!$C549:$G549,5,FALSE)=J$1,'Contas a Receber'!$E549/'Contas a Receber'!$F549,IF(COUNT($C549:I549)&lt;'Contas a Receber'!$F549,'Contas a Receber'!$E549/'Contas a Receber'!$F549,"")))</f>
        <v>#N/A</v>
      </c>
      <c r="K549" s="17" t="e">
        <f>IF(VLOOKUP($B549,'Contas a Receber'!$C549:$G549,5,FALSE)&gt;K$1,"",IF(VLOOKUP($B549,'Contas a Receber'!$C549:$G549,5,FALSE)=K$1,'Contas a Receber'!$E549/'Contas a Receber'!$F549,IF(COUNT($C549:J549)&lt;'Contas a Receber'!$F549,'Contas a Receber'!$E549/'Contas a Receber'!$F549,"")))</f>
        <v>#N/A</v>
      </c>
      <c r="L549" s="17" t="e">
        <f>IF(VLOOKUP($B549,'Contas a Receber'!$C549:$G549,5,FALSE)&gt;L$1,"",IF(VLOOKUP($B549,'Contas a Receber'!$C549:$G549,5,FALSE)=L$1,'Contas a Receber'!$E549/'Contas a Receber'!$F549,IF(COUNT($C549:K549)&lt;'Contas a Receber'!$F549,'Contas a Receber'!$E549/'Contas a Receber'!$F549,"")))</f>
        <v>#N/A</v>
      </c>
      <c r="M549" s="17" t="e">
        <f>IF(VLOOKUP($B549,'Contas a Receber'!$C549:$G549,5,FALSE)&gt;M$1,"",IF(VLOOKUP($B549,'Contas a Receber'!$C549:$G549,5,FALSE)=M$1,'Contas a Receber'!$E549/'Contas a Receber'!$F549,IF(COUNT($C549:L549)&lt;'Contas a Receber'!$F549,'Contas a Receber'!$E549/'Contas a Receber'!$F549,"")))</f>
        <v>#N/A</v>
      </c>
      <c r="N549" s="17" t="e">
        <f>IF(VLOOKUP($B549,'Contas a Receber'!$C549:$G549,5,FALSE)&gt;N$1,"",IF(VLOOKUP($B549,'Contas a Receber'!$C549:$G549,5,FALSE)=N$1,'Contas a Receber'!$E549/'Contas a Receber'!$F549,IF(COUNT($C549:M549)&lt;'Contas a Receber'!$F549,'Contas a Receber'!$E549/'Contas a Receber'!$F549,"")))</f>
        <v>#N/A</v>
      </c>
    </row>
    <row r="550" spans="2:14">
      <c r="B550" s="17">
        <f>'Contas a Receber'!C550</f>
        <v>0</v>
      </c>
      <c r="C550" s="17" t="e">
        <f>IF(VLOOKUP($B550,'Contas a Receber'!$C550:$F550,2,FALSE)=C$2,'Contas a Receber'!$E550/'Contas a Receber'!$F550,"")</f>
        <v>#N/A</v>
      </c>
      <c r="D550" s="17" t="e">
        <f>IF(VLOOKUP($B550,'Contas a Receber'!$C550:$G550,5,FALSE)&gt;D$1,"",IF(VLOOKUP($B550,'Contas a Receber'!$C550:$G550,5,FALSE)=D$1,'Contas a Receber'!$E550/'Contas a Receber'!$F550,IF(COUNT($C550:C550)&lt;'Contas a Receber'!$F550,'Contas a Receber'!$E550/'Contas a Receber'!$F550,"")))</f>
        <v>#N/A</v>
      </c>
      <c r="E550" s="17" t="e">
        <f>IF(VLOOKUP($B550,'Contas a Receber'!$C550:$G550,5,FALSE)&gt;E$1,"",IF(VLOOKUP($B550,'Contas a Receber'!$C550:$G550,5,FALSE)=E$1,'Contas a Receber'!$E550/'Contas a Receber'!$F550,IF(COUNT($C550:D550)&lt;'Contas a Receber'!$F550,'Contas a Receber'!$E550/'Contas a Receber'!$F550,"")))</f>
        <v>#N/A</v>
      </c>
      <c r="F550" s="17" t="e">
        <f>IF(VLOOKUP($B550,'Contas a Receber'!$C550:$G550,5,FALSE)&gt;F$1,"",IF(VLOOKUP($B550,'Contas a Receber'!$C550:$G550,5,FALSE)=F$1,'Contas a Receber'!$E550/'Contas a Receber'!$F550,IF(COUNT($C550:E550)&lt;'Contas a Receber'!$F550,'Contas a Receber'!$E550/'Contas a Receber'!$F550,"")))</f>
        <v>#N/A</v>
      </c>
      <c r="G550" s="17" t="e">
        <f>IF(VLOOKUP($B550,'Contas a Receber'!$C550:$G550,5,FALSE)&gt;G$1,"",IF(VLOOKUP($B550,'Contas a Receber'!$C550:$G550,5,FALSE)=G$1,'Contas a Receber'!$E550/'Contas a Receber'!$F550,IF(COUNT($C550:F550)&lt;'Contas a Receber'!$F550,'Contas a Receber'!$E550/'Contas a Receber'!$F550,"")))</f>
        <v>#N/A</v>
      </c>
      <c r="H550" s="17" t="e">
        <f>IF(VLOOKUP($B550,'Contas a Receber'!$C550:$G550,5,FALSE)&gt;H$1,"",IF(VLOOKUP($B550,'Contas a Receber'!$C550:$G550,5,FALSE)=H$1,'Contas a Receber'!$E550/'Contas a Receber'!$F550,IF(COUNT($C550:G550)&lt;'Contas a Receber'!$F550,'Contas a Receber'!$E550/'Contas a Receber'!$F550,"")))</f>
        <v>#N/A</v>
      </c>
      <c r="I550" s="17" t="e">
        <f>IF(VLOOKUP($B550,'Contas a Receber'!$C550:$G550,5,FALSE)&gt;I$1,"",IF(VLOOKUP($B550,'Contas a Receber'!$C550:$G550,5,FALSE)=I$1,'Contas a Receber'!$E550/'Contas a Receber'!$F550,IF(COUNT($C550:H550)&lt;'Contas a Receber'!$F550,'Contas a Receber'!$E550/'Contas a Receber'!$F550,"")))</f>
        <v>#N/A</v>
      </c>
      <c r="J550" s="17" t="e">
        <f>IF(VLOOKUP($B550,'Contas a Receber'!$C550:$G550,5,FALSE)&gt;J$1,"",IF(VLOOKUP($B550,'Contas a Receber'!$C550:$G550,5,FALSE)=J$1,'Contas a Receber'!$E550/'Contas a Receber'!$F550,IF(COUNT($C550:I550)&lt;'Contas a Receber'!$F550,'Contas a Receber'!$E550/'Contas a Receber'!$F550,"")))</f>
        <v>#N/A</v>
      </c>
      <c r="K550" s="17" t="e">
        <f>IF(VLOOKUP($B550,'Contas a Receber'!$C550:$G550,5,FALSE)&gt;K$1,"",IF(VLOOKUP($B550,'Contas a Receber'!$C550:$G550,5,FALSE)=K$1,'Contas a Receber'!$E550/'Contas a Receber'!$F550,IF(COUNT($C550:J550)&lt;'Contas a Receber'!$F550,'Contas a Receber'!$E550/'Contas a Receber'!$F550,"")))</f>
        <v>#N/A</v>
      </c>
      <c r="L550" s="17" t="e">
        <f>IF(VLOOKUP($B550,'Contas a Receber'!$C550:$G550,5,FALSE)&gt;L$1,"",IF(VLOOKUP($B550,'Contas a Receber'!$C550:$G550,5,FALSE)=L$1,'Contas a Receber'!$E550/'Contas a Receber'!$F550,IF(COUNT($C550:K550)&lt;'Contas a Receber'!$F550,'Contas a Receber'!$E550/'Contas a Receber'!$F550,"")))</f>
        <v>#N/A</v>
      </c>
      <c r="M550" s="17" t="e">
        <f>IF(VLOOKUP($B550,'Contas a Receber'!$C550:$G550,5,FALSE)&gt;M$1,"",IF(VLOOKUP($B550,'Contas a Receber'!$C550:$G550,5,FALSE)=M$1,'Contas a Receber'!$E550/'Contas a Receber'!$F550,IF(COUNT($C550:L550)&lt;'Contas a Receber'!$F550,'Contas a Receber'!$E550/'Contas a Receber'!$F550,"")))</f>
        <v>#N/A</v>
      </c>
      <c r="N550" s="17" t="e">
        <f>IF(VLOOKUP($B550,'Contas a Receber'!$C550:$G550,5,FALSE)&gt;N$1,"",IF(VLOOKUP($B550,'Contas a Receber'!$C550:$G550,5,FALSE)=N$1,'Contas a Receber'!$E550/'Contas a Receber'!$F550,IF(COUNT($C550:M550)&lt;'Contas a Receber'!$F550,'Contas a Receber'!$E550/'Contas a Receber'!$F550,"")))</f>
        <v>#N/A</v>
      </c>
    </row>
    <row r="551" spans="2:14">
      <c r="B551" s="17">
        <f>'Contas a Receber'!C551</f>
        <v>0</v>
      </c>
      <c r="C551" s="17" t="e">
        <f>IF(VLOOKUP($B551,'Contas a Receber'!$C551:$F551,2,FALSE)=C$2,'Contas a Receber'!$E551/'Contas a Receber'!$F551,"")</f>
        <v>#N/A</v>
      </c>
      <c r="D551" s="17" t="e">
        <f>IF(VLOOKUP($B551,'Contas a Receber'!$C551:$G551,5,FALSE)&gt;D$1,"",IF(VLOOKUP($B551,'Contas a Receber'!$C551:$G551,5,FALSE)=D$1,'Contas a Receber'!$E551/'Contas a Receber'!$F551,IF(COUNT($C551:C551)&lt;'Contas a Receber'!$F551,'Contas a Receber'!$E551/'Contas a Receber'!$F551,"")))</f>
        <v>#N/A</v>
      </c>
      <c r="E551" s="17" t="e">
        <f>IF(VLOOKUP($B551,'Contas a Receber'!$C551:$G551,5,FALSE)&gt;E$1,"",IF(VLOOKUP($B551,'Contas a Receber'!$C551:$G551,5,FALSE)=E$1,'Contas a Receber'!$E551/'Contas a Receber'!$F551,IF(COUNT($C551:D551)&lt;'Contas a Receber'!$F551,'Contas a Receber'!$E551/'Contas a Receber'!$F551,"")))</f>
        <v>#N/A</v>
      </c>
      <c r="F551" s="17" t="e">
        <f>IF(VLOOKUP($B551,'Contas a Receber'!$C551:$G551,5,FALSE)&gt;F$1,"",IF(VLOOKUP($B551,'Contas a Receber'!$C551:$G551,5,FALSE)=F$1,'Contas a Receber'!$E551/'Contas a Receber'!$F551,IF(COUNT($C551:E551)&lt;'Contas a Receber'!$F551,'Contas a Receber'!$E551/'Contas a Receber'!$F551,"")))</f>
        <v>#N/A</v>
      </c>
      <c r="G551" s="17" t="e">
        <f>IF(VLOOKUP($B551,'Contas a Receber'!$C551:$G551,5,FALSE)&gt;G$1,"",IF(VLOOKUP($B551,'Contas a Receber'!$C551:$G551,5,FALSE)=G$1,'Contas a Receber'!$E551/'Contas a Receber'!$F551,IF(COUNT($C551:F551)&lt;'Contas a Receber'!$F551,'Contas a Receber'!$E551/'Contas a Receber'!$F551,"")))</f>
        <v>#N/A</v>
      </c>
      <c r="H551" s="17" t="e">
        <f>IF(VLOOKUP($B551,'Contas a Receber'!$C551:$G551,5,FALSE)&gt;H$1,"",IF(VLOOKUP($B551,'Contas a Receber'!$C551:$G551,5,FALSE)=H$1,'Contas a Receber'!$E551/'Contas a Receber'!$F551,IF(COUNT($C551:G551)&lt;'Contas a Receber'!$F551,'Contas a Receber'!$E551/'Contas a Receber'!$F551,"")))</f>
        <v>#N/A</v>
      </c>
      <c r="I551" s="17" t="e">
        <f>IF(VLOOKUP($B551,'Contas a Receber'!$C551:$G551,5,FALSE)&gt;I$1,"",IF(VLOOKUP($B551,'Contas a Receber'!$C551:$G551,5,FALSE)=I$1,'Contas a Receber'!$E551/'Contas a Receber'!$F551,IF(COUNT($C551:H551)&lt;'Contas a Receber'!$F551,'Contas a Receber'!$E551/'Contas a Receber'!$F551,"")))</f>
        <v>#N/A</v>
      </c>
      <c r="J551" s="17" t="e">
        <f>IF(VLOOKUP($B551,'Contas a Receber'!$C551:$G551,5,FALSE)&gt;J$1,"",IF(VLOOKUP($B551,'Contas a Receber'!$C551:$G551,5,FALSE)=J$1,'Contas a Receber'!$E551/'Contas a Receber'!$F551,IF(COUNT($C551:I551)&lt;'Contas a Receber'!$F551,'Contas a Receber'!$E551/'Contas a Receber'!$F551,"")))</f>
        <v>#N/A</v>
      </c>
      <c r="K551" s="17" t="e">
        <f>IF(VLOOKUP($B551,'Contas a Receber'!$C551:$G551,5,FALSE)&gt;K$1,"",IF(VLOOKUP($B551,'Contas a Receber'!$C551:$G551,5,FALSE)=K$1,'Contas a Receber'!$E551/'Contas a Receber'!$F551,IF(COUNT($C551:J551)&lt;'Contas a Receber'!$F551,'Contas a Receber'!$E551/'Contas a Receber'!$F551,"")))</f>
        <v>#N/A</v>
      </c>
      <c r="L551" s="17" t="e">
        <f>IF(VLOOKUP($B551,'Contas a Receber'!$C551:$G551,5,FALSE)&gt;L$1,"",IF(VLOOKUP($B551,'Contas a Receber'!$C551:$G551,5,FALSE)=L$1,'Contas a Receber'!$E551/'Contas a Receber'!$F551,IF(COUNT($C551:K551)&lt;'Contas a Receber'!$F551,'Contas a Receber'!$E551/'Contas a Receber'!$F551,"")))</f>
        <v>#N/A</v>
      </c>
      <c r="M551" s="17" t="e">
        <f>IF(VLOOKUP($B551,'Contas a Receber'!$C551:$G551,5,FALSE)&gt;M$1,"",IF(VLOOKUP($B551,'Contas a Receber'!$C551:$G551,5,FALSE)=M$1,'Contas a Receber'!$E551/'Contas a Receber'!$F551,IF(COUNT($C551:L551)&lt;'Contas a Receber'!$F551,'Contas a Receber'!$E551/'Contas a Receber'!$F551,"")))</f>
        <v>#N/A</v>
      </c>
      <c r="N551" s="17" t="e">
        <f>IF(VLOOKUP($B551,'Contas a Receber'!$C551:$G551,5,FALSE)&gt;N$1,"",IF(VLOOKUP($B551,'Contas a Receber'!$C551:$G551,5,FALSE)=N$1,'Contas a Receber'!$E551/'Contas a Receber'!$F551,IF(COUNT($C551:M551)&lt;'Contas a Receber'!$F551,'Contas a Receber'!$E551/'Contas a Receber'!$F551,"")))</f>
        <v>#N/A</v>
      </c>
    </row>
    <row r="552" spans="2:14">
      <c r="B552" s="17">
        <f>'Contas a Receber'!C552</f>
        <v>0</v>
      </c>
      <c r="C552" s="17" t="e">
        <f>IF(VLOOKUP($B552,'Contas a Receber'!$C552:$F552,2,FALSE)=C$2,'Contas a Receber'!$E552/'Contas a Receber'!$F552,"")</f>
        <v>#N/A</v>
      </c>
      <c r="D552" s="17" t="e">
        <f>IF(VLOOKUP($B552,'Contas a Receber'!$C552:$G552,5,FALSE)&gt;D$1,"",IF(VLOOKUP($B552,'Contas a Receber'!$C552:$G552,5,FALSE)=D$1,'Contas a Receber'!$E552/'Contas a Receber'!$F552,IF(COUNT($C552:C552)&lt;'Contas a Receber'!$F552,'Contas a Receber'!$E552/'Contas a Receber'!$F552,"")))</f>
        <v>#N/A</v>
      </c>
      <c r="E552" s="17" t="e">
        <f>IF(VLOOKUP($B552,'Contas a Receber'!$C552:$G552,5,FALSE)&gt;E$1,"",IF(VLOOKUP($B552,'Contas a Receber'!$C552:$G552,5,FALSE)=E$1,'Contas a Receber'!$E552/'Contas a Receber'!$F552,IF(COUNT($C552:D552)&lt;'Contas a Receber'!$F552,'Contas a Receber'!$E552/'Contas a Receber'!$F552,"")))</f>
        <v>#N/A</v>
      </c>
      <c r="F552" s="17" t="e">
        <f>IF(VLOOKUP($B552,'Contas a Receber'!$C552:$G552,5,FALSE)&gt;F$1,"",IF(VLOOKUP($B552,'Contas a Receber'!$C552:$G552,5,FALSE)=F$1,'Contas a Receber'!$E552/'Contas a Receber'!$F552,IF(COUNT($C552:E552)&lt;'Contas a Receber'!$F552,'Contas a Receber'!$E552/'Contas a Receber'!$F552,"")))</f>
        <v>#N/A</v>
      </c>
      <c r="G552" s="17" t="e">
        <f>IF(VLOOKUP($B552,'Contas a Receber'!$C552:$G552,5,FALSE)&gt;G$1,"",IF(VLOOKUP($B552,'Contas a Receber'!$C552:$G552,5,FALSE)=G$1,'Contas a Receber'!$E552/'Contas a Receber'!$F552,IF(COUNT($C552:F552)&lt;'Contas a Receber'!$F552,'Contas a Receber'!$E552/'Contas a Receber'!$F552,"")))</f>
        <v>#N/A</v>
      </c>
      <c r="H552" s="17" t="e">
        <f>IF(VLOOKUP($B552,'Contas a Receber'!$C552:$G552,5,FALSE)&gt;H$1,"",IF(VLOOKUP($B552,'Contas a Receber'!$C552:$G552,5,FALSE)=H$1,'Contas a Receber'!$E552/'Contas a Receber'!$F552,IF(COUNT($C552:G552)&lt;'Contas a Receber'!$F552,'Contas a Receber'!$E552/'Contas a Receber'!$F552,"")))</f>
        <v>#N/A</v>
      </c>
      <c r="I552" s="17" t="e">
        <f>IF(VLOOKUP($B552,'Contas a Receber'!$C552:$G552,5,FALSE)&gt;I$1,"",IF(VLOOKUP($B552,'Contas a Receber'!$C552:$G552,5,FALSE)=I$1,'Contas a Receber'!$E552/'Contas a Receber'!$F552,IF(COUNT($C552:H552)&lt;'Contas a Receber'!$F552,'Contas a Receber'!$E552/'Contas a Receber'!$F552,"")))</f>
        <v>#N/A</v>
      </c>
      <c r="J552" s="17" t="e">
        <f>IF(VLOOKUP($B552,'Contas a Receber'!$C552:$G552,5,FALSE)&gt;J$1,"",IF(VLOOKUP($B552,'Contas a Receber'!$C552:$G552,5,FALSE)=J$1,'Contas a Receber'!$E552/'Contas a Receber'!$F552,IF(COUNT($C552:I552)&lt;'Contas a Receber'!$F552,'Contas a Receber'!$E552/'Contas a Receber'!$F552,"")))</f>
        <v>#N/A</v>
      </c>
      <c r="K552" s="17" t="e">
        <f>IF(VLOOKUP($B552,'Contas a Receber'!$C552:$G552,5,FALSE)&gt;K$1,"",IF(VLOOKUP($B552,'Contas a Receber'!$C552:$G552,5,FALSE)=K$1,'Contas a Receber'!$E552/'Contas a Receber'!$F552,IF(COUNT($C552:J552)&lt;'Contas a Receber'!$F552,'Contas a Receber'!$E552/'Contas a Receber'!$F552,"")))</f>
        <v>#N/A</v>
      </c>
      <c r="L552" s="17" t="e">
        <f>IF(VLOOKUP($B552,'Contas a Receber'!$C552:$G552,5,FALSE)&gt;L$1,"",IF(VLOOKUP($B552,'Contas a Receber'!$C552:$G552,5,FALSE)=L$1,'Contas a Receber'!$E552/'Contas a Receber'!$F552,IF(COUNT($C552:K552)&lt;'Contas a Receber'!$F552,'Contas a Receber'!$E552/'Contas a Receber'!$F552,"")))</f>
        <v>#N/A</v>
      </c>
      <c r="M552" s="17" t="e">
        <f>IF(VLOOKUP($B552,'Contas a Receber'!$C552:$G552,5,FALSE)&gt;M$1,"",IF(VLOOKUP($B552,'Contas a Receber'!$C552:$G552,5,FALSE)=M$1,'Contas a Receber'!$E552/'Contas a Receber'!$F552,IF(COUNT($C552:L552)&lt;'Contas a Receber'!$F552,'Contas a Receber'!$E552/'Contas a Receber'!$F552,"")))</f>
        <v>#N/A</v>
      </c>
      <c r="N552" s="17" t="e">
        <f>IF(VLOOKUP($B552,'Contas a Receber'!$C552:$G552,5,FALSE)&gt;N$1,"",IF(VLOOKUP($B552,'Contas a Receber'!$C552:$G552,5,FALSE)=N$1,'Contas a Receber'!$E552/'Contas a Receber'!$F552,IF(COUNT($C552:M552)&lt;'Contas a Receber'!$F552,'Contas a Receber'!$E552/'Contas a Receber'!$F552,"")))</f>
        <v>#N/A</v>
      </c>
    </row>
    <row r="553" spans="2:14">
      <c r="B553" s="17">
        <f>'Contas a Receber'!C553</f>
        <v>0</v>
      </c>
      <c r="C553" s="17" t="e">
        <f>IF(VLOOKUP($B553,'Contas a Receber'!$C553:$F553,2,FALSE)=C$2,'Contas a Receber'!$E553/'Contas a Receber'!$F553,"")</f>
        <v>#N/A</v>
      </c>
      <c r="D553" s="17" t="e">
        <f>IF(VLOOKUP($B553,'Contas a Receber'!$C553:$G553,5,FALSE)&gt;D$1,"",IF(VLOOKUP($B553,'Contas a Receber'!$C553:$G553,5,FALSE)=D$1,'Contas a Receber'!$E553/'Contas a Receber'!$F553,IF(COUNT($C553:C553)&lt;'Contas a Receber'!$F553,'Contas a Receber'!$E553/'Contas a Receber'!$F553,"")))</f>
        <v>#N/A</v>
      </c>
      <c r="E553" s="17" t="e">
        <f>IF(VLOOKUP($B553,'Contas a Receber'!$C553:$G553,5,FALSE)&gt;E$1,"",IF(VLOOKUP($B553,'Contas a Receber'!$C553:$G553,5,FALSE)=E$1,'Contas a Receber'!$E553/'Contas a Receber'!$F553,IF(COUNT($C553:D553)&lt;'Contas a Receber'!$F553,'Contas a Receber'!$E553/'Contas a Receber'!$F553,"")))</f>
        <v>#N/A</v>
      </c>
      <c r="F553" s="17" t="e">
        <f>IF(VLOOKUP($B553,'Contas a Receber'!$C553:$G553,5,FALSE)&gt;F$1,"",IF(VLOOKUP($B553,'Contas a Receber'!$C553:$G553,5,FALSE)=F$1,'Contas a Receber'!$E553/'Contas a Receber'!$F553,IF(COUNT($C553:E553)&lt;'Contas a Receber'!$F553,'Contas a Receber'!$E553/'Contas a Receber'!$F553,"")))</f>
        <v>#N/A</v>
      </c>
      <c r="G553" s="17" t="e">
        <f>IF(VLOOKUP($B553,'Contas a Receber'!$C553:$G553,5,FALSE)&gt;G$1,"",IF(VLOOKUP($B553,'Contas a Receber'!$C553:$G553,5,FALSE)=G$1,'Contas a Receber'!$E553/'Contas a Receber'!$F553,IF(COUNT($C553:F553)&lt;'Contas a Receber'!$F553,'Contas a Receber'!$E553/'Contas a Receber'!$F553,"")))</f>
        <v>#N/A</v>
      </c>
      <c r="H553" s="17" t="e">
        <f>IF(VLOOKUP($B553,'Contas a Receber'!$C553:$G553,5,FALSE)&gt;H$1,"",IF(VLOOKUP($B553,'Contas a Receber'!$C553:$G553,5,FALSE)=H$1,'Contas a Receber'!$E553/'Contas a Receber'!$F553,IF(COUNT($C553:G553)&lt;'Contas a Receber'!$F553,'Contas a Receber'!$E553/'Contas a Receber'!$F553,"")))</f>
        <v>#N/A</v>
      </c>
      <c r="I553" s="17" t="e">
        <f>IF(VLOOKUP($B553,'Contas a Receber'!$C553:$G553,5,FALSE)&gt;I$1,"",IF(VLOOKUP($B553,'Contas a Receber'!$C553:$G553,5,FALSE)=I$1,'Contas a Receber'!$E553/'Contas a Receber'!$F553,IF(COUNT($C553:H553)&lt;'Contas a Receber'!$F553,'Contas a Receber'!$E553/'Contas a Receber'!$F553,"")))</f>
        <v>#N/A</v>
      </c>
      <c r="J553" s="17" t="e">
        <f>IF(VLOOKUP($B553,'Contas a Receber'!$C553:$G553,5,FALSE)&gt;J$1,"",IF(VLOOKUP($B553,'Contas a Receber'!$C553:$G553,5,FALSE)=J$1,'Contas a Receber'!$E553/'Contas a Receber'!$F553,IF(COUNT($C553:I553)&lt;'Contas a Receber'!$F553,'Contas a Receber'!$E553/'Contas a Receber'!$F553,"")))</f>
        <v>#N/A</v>
      </c>
      <c r="K553" s="17" t="e">
        <f>IF(VLOOKUP($B553,'Contas a Receber'!$C553:$G553,5,FALSE)&gt;K$1,"",IF(VLOOKUP($B553,'Contas a Receber'!$C553:$G553,5,FALSE)=K$1,'Contas a Receber'!$E553/'Contas a Receber'!$F553,IF(COUNT($C553:J553)&lt;'Contas a Receber'!$F553,'Contas a Receber'!$E553/'Contas a Receber'!$F553,"")))</f>
        <v>#N/A</v>
      </c>
      <c r="L553" s="17" t="e">
        <f>IF(VLOOKUP($B553,'Contas a Receber'!$C553:$G553,5,FALSE)&gt;L$1,"",IF(VLOOKUP($B553,'Contas a Receber'!$C553:$G553,5,FALSE)=L$1,'Contas a Receber'!$E553/'Contas a Receber'!$F553,IF(COUNT($C553:K553)&lt;'Contas a Receber'!$F553,'Contas a Receber'!$E553/'Contas a Receber'!$F553,"")))</f>
        <v>#N/A</v>
      </c>
      <c r="M553" s="17" t="e">
        <f>IF(VLOOKUP($B553,'Contas a Receber'!$C553:$G553,5,FALSE)&gt;M$1,"",IF(VLOOKUP($B553,'Contas a Receber'!$C553:$G553,5,FALSE)=M$1,'Contas a Receber'!$E553/'Contas a Receber'!$F553,IF(COUNT($C553:L553)&lt;'Contas a Receber'!$F553,'Contas a Receber'!$E553/'Contas a Receber'!$F553,"")))</f>
        <v>#N/A</v>
      </c>
      <c r="N553" s="17" t="e">
        <f>IF(VLOOKUP($B553,'Contas a Receber'!$C553:$G553,5,FALSE)&gt;N$1,"",IF(VLOOKUP($B553,'Contas a Receber'!$C553:$G553,5,FALSE)=N$1,'Contas a Receber'!$E553/'Contas a Receber'!$F553,IF(COUNT($C553:M553)&lt;'Contas a Receber'!$F553,'Contas a Receber'!$E553/'Contas a Receber'!$F553,"")))</f>
        <v>#N/A</v>
      </c>
    </row>
    <row r="554" spans="2:14">
      <c r="B554" s="17">
        <f>'Contas a Receber'!C554</f>
        <v>0</v>
      </c>
      <c r="C554" s="17" t="e">
        <f>IF(VLOOKUP($B554,'Contas a Receber'!$C554:$F554,2,FALSE)=C$2,'Contas a Receber'!$E554/'Contas a Receber'!$F554,"")</f>
        <v>#N/A</v>
      </c>
      <c r="D554" s="17" t="e">
        <f>IF(VLOOKUP($B554,'Contas a Receber'!$C554:$G554,5,FALSE)&gt;D$1,"",IF(VLOOKUP($B554,'Contas a Receber'!$C554:$G554,5,FALSE)=D$1,'Contas a Receber'!$E554/'Contas a Receber'!$F554,IF(COUNT($C554:C554)&lt;'Contas a Receber'!$F554,'Contas a Receber'!$E554/'Contas a Receber'!$F554,"")))</f>
        <v>#N/A</v>
      </c>
      <c r="E554" s="17" t="e">
        <f>IF(VLOOKUP($B554,'Contas a Receber'!$C554:$G554,5,FALSE)&gt;E$1,"",IF(VLOOKUP($B554,'Contas a Receber'!$C554:$G554,5,FALSE)=E$1,'Contas a Receber'!$E554/'Contas a Receber'!$F554,IF(COUNT($C554:D554)&lt;'Contas a Receber'!$F554,'Contas a Receber'!$E554/'Contas a Receber'!$F554,"")))</f>
        <v>#N/A</v>
      </c>
      <c r="F554" s="17" t="e">
        <f>IF(VLOOKUP($B554,'Contas a Receber'!$C554:$G554,5,FALSE)&gt;F$1,"",IF(VLOOKUP($B554,'Contas a Receber'!$C554:$G554,5,FALSE)=F$1,'Contas a Receber'!$E554/'Contas a Receber'!$F554,IF(COUNT($C554:E554)&lt;'Contas a Receber'!$F554,'Contas a Receber'!$E554/'Contas a Receber'!$F554,"")))</f>
        <v>#N/A</v>
      </c>
      <c r="G554" s="17" t="e">
        <f>IF(VLOOKUP($B554,'Contas a Receber'!$C554:$G554,5,FALSE)&gt;G$1,"",IF(VLOOKUP($B554,'Contas a Receber'!$C554:$G554,5,FALSE)=G$1,'Contas a Receber'!$E554/'Contas a Receber'!$F554,IF(COUNT($C554:F554)&lt;'Contas a Receber'!$F554,'Contas a Receber'!$E554/'Contas a Receber'!$F554,"")))</f>
        <v>#N/A</v>
      </c>
      <c r="H554" s="17" t="e">
        <f>IF(VLOOKUP($B554,'Contas a Receber'!$C554:$G554,5,FALSE)&gt;H$1,"",IF(VLOOKUP($B554,'Contas a Receber'!$C554:$G554,5,FALSE)=H$1,'Contas a Receber'!$E554/'Contas a Receber'!$F554,IF(COUNT($C554:G554)&lt;'Contas a Receber'!$F554,'Contas a Receber'!$E554/'Contas a Receber'!$F554,"")))</f>
        <v>#N/A</v>
      </c>
      <c r="I554" s="17" t="e">
        <f>IF(VLOOKUP($B554,'Contas a Receber'!$C554:$G554,5,FALSE)&gt;I$1,"",IF(VLOOKUP($B554,'Contas a Receber'!$C554:$G554,5,FALSE)=I$1,'Contas a Receber'!$E554/'Contas a Receber'!$F554,IF(COUNT($C554:H554)&lt;'Contas a Receber'!$F554,'Contas a Receber'!$E554/'Contas a Receber'!$F554,"")))</f>
        <v>#N/A</v>
      </c>
      <c r="J554" s="17" t="e">
        <f>IF(VLOOKUP($B554,'Contas a Receber'!$C554:$G554,5,FALSE)&gt;J$1,"",IF(VLOOKUP($B554,'Contas a Receber'!$C554:$G554,5,FALSE)=J$1,'Contas a Receber'!$E554/'Contas a Receber'!$F554,IF(COUNT($C554:I554)&lt;'Contas a Receber'!$F554,'Contas a Receber'!$E554/'Contas a Receber'!$F554,"")))</f>
        <v>#N/A</v>
      </c>
      <c r="K554" s="17" t="e">
        <f>IF(VLOOKUP($B554,'Contas a Receber'!$C554:$G554,5,FALSE)&gt;K$1,"",IF(VLOOKUP($B554,'Contas a Receber'!$C554:$G554,5,FALSE)=K$1,'Contas a Receber'!$E554/'Contas a Receber'!$F554,IF(COUNT($C554:J554)&lt;'Contas a Receber'!$F554,'Contas a Receber'!$E554/'Contas a Receber'!$F554,"")))</f>
        <v>#N/A</v>
      </c>
      <c r="L554" s="17" t="e">
        <f>IF(VLOOKUP($B554,'Contas a Receber'!$C554:$G554,5,FALSE)&gt;L$1,"",IF(VLOOKUP($B554,'Contas a Receber'!$C554:$G554,5,FALSE)=L$1,'Contas a Receber'!$E554/'Contas a Receber'!$F554,IF(COUNT($C554:K554)&lt;'Contas a Receber'!$F554,'Contas a Receber'!$E554/'Contas a Receber'!$F554,"")))</f>
        <v>#N/A</v>
      </c>
      <c r="M554" s="17" t="e">
        <f>IF(VLOOKUP($B554,'Contas a Receber'!$C554:$G554,5,FALSE)&gt;M$1,"",IF(VLOOKUP($B554,'Contas a Receber'!$C554:$G554,5,FALSE)=M$1,'Contas a Receber'!$E554/'Contas a Receber'!$F554,IF(COUNT($C554:L554)&lt;'Contas a Receber'!$F554,'Contas a Receber'!$E554/'Contas a Receber'!$F554,"")))</f>
        <v>#N/A</v>
      </c>
      <c r="N554" s="17" t="e">
        <f>IF(VLOOKUP($B554,'Contas a Receber'!$C554:$G554,5,FALSE)&gt;N$1,"",IF(VLOOKUP($B554,'Contas a Receber'!$C554:$G554,5,FALSE)=N$1,'Contas a Receber'!$E554/'Contas a Receber'!$F554,IF(COUNT($C554:M554)&lt;'Contas a Receber'!$F554,'Contas a Receber'!$E554/'Contas a Receber'!$F554,"")))</f>
        <v>#N/A</v>
      </c>
    </row>
    <row r="555" spans="2:14">
      <c r="B555" s="17">
        <f>'Contas a Receber'!C555</f>
        <v>0</v>
      </c>
      <c r="C555" s="17" t="e">
        <f>IF(VLOOKUP($B555,'Contas a Receber'!$C555:$F555,2,FALSE)=C$2,'Contas a Receber'!$E555/'Contas a Receber'!$F555,"")</f>
        <v>#N/A</v>
      </c>
      <c r="D555" s="17" t="e">
        <f>IF(VLOOKUP($B555,'Contas a Receber'!$C555:$G555,5,FALSE)&gt;D$1,"",IF(VLOOKUP($B555,'Contas a Receber'!$C555:$G555,5,FALSE)=D$1,'Contas a Receber'!$E555/'Contas a Receber'!$F555,IF(COUNT($C555:C555)&lt;'Contas a Receber'!$F555,'Contas a Receber'!$E555/'Contas a Receber'!$F555,"")))</f>
        <v>#N/A</v>
      </c>
      <c r="E555" s="17" t="e">
        <f>IF(VLOOKUP($B555,'Contas a Receber'!$C555:$G555,5,FALSE)&gt;E$1,"",IF(VLOOKUP($B555,'Contas a Receber'!$C555:$G555,5,FALSE)=E$1,'Contas a Receber'!$E555/'Contas a Receber'!$F555,IF(COUNT($C555:D555)&lt;'Contas a Receber'!$F555,'Contas a Receber'!$E555/'Contas a Receber'!$F555,"")))</f>
        <v>#N/A</v>
      </c>
      <c r="F555" s="17" t="e">
        <f>IF(VLOOKUP($B555,'Contas a Receber'!$C555:$G555,5,FALSE)&gt;F$1,"",IF(VLOOKUP($B555,'Contas a Receber'!$C555:$G555,5,FALSE)=F$1,'Contas a Receber'!$E555/'Contas a Receber'!$F555,IF(COUNT($C555:E555)&lt;'Contas a Receber'!$F555,'Contas a Receber'!$E555/'Contas a Receber'!$F555,"")))</f>
        <v>#N/A</v>
      </c>
      <c r="G555" s="17" t="e">
        <f>IF(VLOOKUP($B555,'Contas a Receber'!$C555:$G555,5,FALSE)&gt;G$1,"",IF(VLOOKUP($B555,'Contas a Receber'!$C555:$G555,5,FALSE)=G$1,'Contas a Receber'!$E555/'Contas a Receber'!$F555,IF(COUNT($C555:F555)&lt;'Contas a Receber'!$F555,'Contas a Receber'!$E555/'Contas a Receber'!$F555,"")))</f>
        <v>#N/A</v>
      </c>
      <c r="H555" s="17" t="e">
        <f>IF(VLOOKUP($B555,'Contas a Receber'!$C555:$G555,5,FALSE)&gt;H$1,"",IF(VLOOKUP($B555,'Contas a Receber'!$C555:$G555,5,FALSE)=H$1,'Contas a Receber'!$E555/'Contas a Receber'!$F555,IF(COUNT($C555:G555)&lt;'Contas a Receber'!$F555,'Contas a Receber'!$E555/'Contas a Receber'!$F555,"")))</f>
        <v>#N/A</v>
      </c>
      <c r="I555" s="17" t="e">
        <f>IF(VLOOKUP($B555,'Contas a Receber'!$C555:$G555,5,FALSE)&gt;I$1,"",IF(VLOOKUP($B555,'Contas a Receber'!$C555:$G555,5,FALSE)=I$1,'Contas a Receber'!$E555/'Contas a Receber'!$F555,IF(COUNT($C555:H555)&lt;'Contas a Receber'!$F555,'Contas a Receber'!$E555/'Contas a Receber'!$F555,"")))</f>
        <v>#N/A</v>
      </c>
      <c r="J555" s="17" t="e">
        <f>IF(VLOOKUP($B555,'Contas a Receber'!$C555:$G555,5,FALSE)&gt;J$1,"",IF(VLOOKUP($B555,'Contas a Receber'!$C555:$G555,5,FALSE)=J$1,'Contas a Receber'!$E555/'Contas a Receber'!$F555,IF(COUNT($C555:I555)&lt;'Contas a Receber'!$F555,'Contas a Receber'!$E555/'Contas a Receber'!$F555,"")))</f>
        <v>#N/A</v>
      </c>
      <c r="K555" s="17" t="e">
        <f>IF(VLOOKUP($B555,'Contas a Receber'!$C555:$G555,5,FALSE)&gt;K$1,"",IF(VLOOKUP($B555,'Contas a Receber'!$C555:$G555,5,FALSE)=K$1,'Contas a Receber'!$E555/'Contas a Receber'!$F555,IF(COUNT($C555:J555)&lt;'Contas a Receber'!$F555,'Contas a Receber'!$E555/'Contas a Receber'!$F555,"")))</f>
        <v>#N/A</v>
      </c>
      <c r="L555" s="17" t="e">
        <f>IF(VLOOKUP($B555,'Contas a Receber'!$C555:$G555,5,FALSE)&gt;L$1,"",IF(VLOOKUP($B555,'Contas a Receber'!$C555:$G555,5,FALSE)=L$1,'Contas a Receber'!$E555/'Contas a Receber'!$F555,IF(COUNT($C555:K555)&lt;'Contas a Receber'!$F555,'Contas a Receber'!$E555/'Contas a Receber'!$F555,"")))</f>
        <v>#N/A</v>
      </c>
      <c r="M555" s="17" t="e">
        <f>IF(VLOOKUP($B555,'Contas a Receber'!$C555:$G555,5,FALSE)&gt;M$1,"",IF(VLOOKUP($B555,'Contas a Receber'!$C555:$G555,5,FALSE)=M$1,'Contas a Receber'!$E555/'Contas a Receber'!$F555,IF(COUNT($C555:L555)&lt;'Contas a Receber'!$F555,'Contas a Receber'!$E555/'Contas a Receber'!$F555,"")))</f>
        <v>#N/A</v>
      </c>
      <c r="N555" s="17" t="e">
        <f>IF(VLOOKUP($B555,'Contas a Receber'!$C555:$G555,5,FALSE)&gt;N$1,"",IF(VLOOKUP($B555,'Contas a Receber'!$C555:$G555,5,FALSE)=N$1,'Contas a Receber'!$E555/'Contas a Receber'!$F555,IF(COUNT($C555:M555)&lt;'Contas a Receber'!$F555,'Contas a Receber'!$E555/'Contas a Receber'!$F555,"")))</f>
        <v>#N/A</v>
      </c>
    </row>
    <row r="556" spans="2:14">
      <c r="B556" s="17">
        <f>'Contas a Receber'!C556</f>
        <v>0</v>
      </c>
      <c r="C556" s="17" t="e">
        <f>IF(VLOOKUP($B556,'Contas a Receber'!$C556:$F556,2,FALSE)=C$2,'Contas a Receber'!$E556/'Contas a Receber'!$F556,"")</f>
        <v>#N/A</v>
      </c>
      <c r="D556" s="17" t="e">
        <f>IF(VLOOKUP($B556,'Contas a Receber'!$C556:$G556,5,FALSE)&gt;D$1,"",IF(VLOOKUP($B556,'Contas a Receber'!$C556:$G556,5,FALSE)=D$1,'Contas a Receber'!$E556/'Contas a Receber'!$F556,IF(COUNT($C556:C556)&lt;'Contas a Receber'!$F556,'Contas a Receber'!$E556/'Contas a Receber'!$F556,"")))</f>
        <v>#N/A</v>
      </c>
      <c r="E556" s="17" t="e">
        <f>IF(VLOOKUP($B556,'Contas a Receber'!$C556:$G556,5,FALSE)&gt;E$1,"",IF(VLOOKUP($B556,'Contas a Receber'!$C556:$G556,5,FALSE)=E$1,'Contas a Receber'!$E556/'Contas a Receber'!$F556,IF(COUNT($C556:D556)&lt;'Contas a Receber'!$F556,'Contas a Receber'!$E556/'Contas a Receber'!$F556,"")))</f>
        <v>#N/A</v>
      </c>
      <c r="F556" s="17" t="e">
        <f>IF(VLOOKUP($B556,'Contas a Receber'!$C556:$G556,5,FALSE)&gt;F$1,"",IF(VLOOKUP($B556,'Contas a Receber'!$C556:$G556,5,FALSE)=F$1,'Contas a Receber'!$E556/'Contas a Receber'!$F556,IF(COUNT($C556:E556)&lt;'Contas a Receber'!$F556,'Contas a Receber'!$E556/'Contas a Receber'!$F556,"")))</f>
        <v>#N/A</v>
      </c>
      <c r="G556" s="17" t="e">
        <f>IF(VLOOKUP($B556,'Contas a Receber'!$C556:$G556,5,FALSE)&gt;G$1,"",IF(VLOOKUP($B556,'Contas a Receber'!$C556:$G556,5,FALSE)=G$1,'Contas a Receber'!$E556/'Contas a Receber'!$F556,IF(COUNT($C556:F556)&lt;'Contas a Receber'!$F556,'Contas a Receber'!$E556/'Contas a Receber'!$F556,"")))</f>
        <v>#N/A</v>
      </c>
      <c r="H556" s="17" t="e">
        <f>IF(VLOOKUP($B556,'Contas a Receber'!$C556:$G556,5,FALSE)&gt;H$1,"",IF(VLOOKUP($B556,'Contas a Receber'!$C556:$G556,5,FALSE)=H$1,'Contas a Receber'!$E556/'Contas a Receber'!$F556,IF(COUNT($C556:G556)&lt;'Contas a Receber'!$F556,'Contas a Receber'!$E556/'Contas a Receber'!$F556,"")))</f>
        <v>#N/A</v>
      </c>
      <c r="I556" s="17" t="e">
        <f>IF(VLOOKUP($B556,'Contas a Receber'!$C556:$G556,5,FALSE)&gt;I$1,"",IF(VLOOKUP($B556,'Contas a Receber'!$C556:$G556,5,FALSE)=I$1,'Contas a Receber'!$E556/'Contas a Receber'!$F556,IF(COUNT($C556:H556)&lt;'Contas a Receber'!$F556,'Contas a Receber'!$E556/'Contas a Receber'!$F556,"")))</f>
        <v>#N/A</v>
      </c>
      <c r="J556" s="17" t="e">
        <f>IF(VLOOKUP($B556,'Contas a Receber'!$C556:$G556,5,FALSE)&gt;J$1,"",IF(VLOOKUP($B556,'Contas a Receber'!$C556:$G556,5,FALSE)=J$1,'Contas a Receber'!$E556/'Contas a Receber'!$F556,IF(COUNT($C556:I556)&lt;'Contas a Receber'!$F556,'Contas a Receber'!$E556/'Contas a Receber'!$F556,"")))</f>
        <v>#N/A</v>
      </c>
      <c r="K556" s="17" t="e">
        <f>IF(VLOOKUP($B556,'Contas a Receber'!$C556:$G556,5,FALSE)&gt;K$1,"",IF(VLOOKUP($B556,'Contas a Receber'!$C556:$G556,5,FALSE)=K$1,'Contas a Receber'!$E556/'Contas a Receber'!$F556,IF(COUNT($C556:J556)&lt;'Contas a Receber'!$F556,'Contas a Receber'!$E556/'Contas a Receber'!$F556,"")))</f>
        <v>#N/A</v>
      </c>
      <c r="L556" s="17" t="e">
        <f>IF(VLOOKUP($B556,'Contas a Receber'!$C556:$G556,5,FALSE)&gt;L$1,"",IF(VLOOKUP($B556,'Contas a Receber'!$C556:$G556,5,FALSE)=L$1,'Contas a Receber'!$E556/'Contas a Receber'!$F556,IF(COUNT($C556:K556)&lt;'Contas a Receber'!$F556,'Contas a Receber'!$E556/'Contas a Receber'!$F556,"")))</f>
        <v>#N/A</v>
      </c>
      <c r="M556" s="17" t="e">
        <f>IF(VLOOKUP($B556,'Contas a Receber'!$C556:$G556,5,FALSE)&gt;M$1,"",IF(VLOOKUP($B556,'Contas a Receber'!$C556:$G556,5,FALSE)=M$1,'Contas a Receber'!$E556/'Contas a Receber'!$F556,IF(COUNT($C556:L556)&lt;'Contas a Receber'!$F556,'Contas a Receber'!$E556/'Contas a Receber'!$F556,"")))</f>
        <v>#N/A</v>
      </c>
      <c r="N556" s="17" t="e">
        <f>IF(VLOOKUP($B556,'Contas a Receber'!$C556:$G556,5,FALSE)&gt;N$1,"",IF(VLOOKUP($B556,'Contas a Receber'!$C556:$G556,5,FALSE)=N$1,'Contas a Receber'!$E556/'Contas a Receber'!$F556,IF(COUNT($C556:M556)&lt;'Contas a Receber'!$F556,'Contas a Receber'!$E556/'Contas a Receber'!$F556,"")))</f>
        <v>#N/A</v>
      </c>
    </row>
    <row r="557" spans="2:14">
      <c r="B557" s="17">
        <f>'Contas a Receber'!C557</f>
        <v>0</v>
      </c>
      <c r="C557" s="17" t="e">
        <f>IF(VLOOKUP($B557,'Contas a Receber'!$C557:$F557,2,FALSE)=C$2,'Contas a Receber'!$E557/'Contas a Receber'!$F557,"")</f>
        <v>#N/A</v>
      </c>
      <c r="D557" s="17" t="e">
        <f>IF(VLOOKUP($B557,'Contas a Receber'!$C557:$G557,5,FALSE)&gt;D$1,"",IF(VLOOKUP($B557,'Contas a Receber'!$C557:$G557,5,FALSE)=D$1,'Contas a Receber'!$E557/'Contas a Receber'!$F557,IF(COUNT($C557:C557)&lt;'Contas a Receber'!$F557,'Contas a Receber'!$E557/'Contas a Receber'!$F557,"")))</f>
        <v>#N/A</v>
      </c>
      <c r="E557" s="17" t="e">
        <f>IF(VLOOKUP($B557,'Contas a Receber'!$C557:$G557,5,FALSE)&gt;E$1,"",IF(VLOOKUP($B557,'Contas a Receber'!$C557:$G557,5,FALSE)=E$1,'Contas a Receber'!$E557/'Contas a Receber'!$F557,IF(COUNT($C557:D557)&lt;'Contas a Receber'!$F557,'Contas a Receber'!$E557/'Contas a Receber'!$F557,"")))</f>
        <v>#N/A</v>
      </c>
      <c r="F557" s="17" t="e">
        <f>IF(VLOOKUP($B557,'Contas a Receber'!$C557:$G557,5,FALSE)&gt;F$1,"",IF(VLOOKUP($B557,'Contas a Receber'!$C557:$G557,5,FALSE)=F$1,'Contas a Receber'!$E557/'Contas a Receber'!$F557,IF(COUNT($C557:E557)&lt;'Contas a Receber'!$F557,'Contas a Receber'!$E557/'Contas a Receber'!$F557,"")))</f>
        <v>#N/A</v>
      </c>
      <c r="G557" s="17" t="e">
        <f>IF(VLOOKUP($B557,'Contas a Receber'!$C557:$G557,5,FALSE)&gt;G$1,"",IF(VLOOKUP($B557,'Contas a Receber'!$C557:$G557,5,FALSE)=G$1,'Contas a Receber'!$E557/'Contas a Receber'!$F557,IF(COUNT($C557:F557)&lt;'Contas a Receber'!$F557,'Contas a Receber'!$E557/'Contas a Receber'!$F557,"")))</f>
        <v>#N/A</v>
      </c>
      <c r="H557" s="17" t="e">
        <f>IF(VLOOKUP($B557,'Contas a Receber'!$C557:$G557,5,FALSE)&gt;H$1,"",IF(VLOOKUP($B557,'Contas a Receber'!$C557:$G557,5,FALSE)=H$1,'Contas a Receber'!$E557/'Contas a Receber'!$F557,IF(COUNT($C557:G557)&lt;'Contas a Receber'!$F557,'Contas a Receber'!$E557/'Contas a Receber'!$F557,"")))</f>
        <v>#N/A</v>
      </c>
      <c r="I557" s="17" t="e">
        <f>IF(VLOOKUP($B557,'Contas a Receber'!$C557:$G557,5,FALSE)&gt;I$1,"",IF(VLOOKUP($B557,'Contas a Receber'!$C557:$G557,5,FALSE)=I$1,'Contas a Receber'!$E557/'Contas a Receber'!$F557,IF(COUNT($C557:H557)&lt;'Contas a Receber'!$F557,'Contas a Receber'!$E557/'Contas a Receber'!$F557,"")))</f>
        <v>#N/A</v>
      </c>
      <c r="J557" s="17" t="e">
        <f>IF(VLOOKUP($B557,'Contas a Receber'!$C557:$G557,5,FALSE)&gt;J$1,"",IF(VLOOKUP($B557,'Contas a Receber'!$C557:$G557,5,FALSE)=J$1,'Contas a Receber'!$E557/'Contas a Receber'!$F557,IF(COUNT($C557:I557)&lt;'Contas a Receber'!$F557,'Contas a Receber'!$E557/'Contas a Receber'!$F557,"")))</f>
        <v>#N/A</v>
      </c>
      <c r="K557" s="17" t="e">
        <f>IF(VLOOKUP($B557,'Contas a Receber'!$C557:$G557,5,FALSE)&gt;K$1,"",IF(VLOOKUP($B557,'Contas a Receber'!$C557:$G557,5,FALSE)=K$1,'Contas a Receber'!$E557/'Contas a Receber'!$F557,IF(COUNT($C557:J557)&lt;'Contas a Receber'!$F557,'Contas a Receber'!$E557/'Contas a Receber'!$F557,"")))</f>
        <v>#N/A</v>
      </c>
      <c r="L557" s="17" t="e">
        <f>IF(VLOOKUP($B557,'Contas a Receber'!$C557:$G557,5,FALSE)&gt;L$1,"",IF(VLOOKUP($B557,'Contas a Receber'!$C557:$G557,5,FALSE)=L$1,'Contas a Receber'!$E557/'Contas a Receber'!$F557,IF(COUNT($C557:K557)&lt;'Contas a Receber'!$F557,'Contas a Receber'!$E557/'Contas a Receber'!$F557,"")))</f>
        <v>#N/A</v>
      </c>
      <c r="M557" s="17" t="e">
        <f>IF(VLOOKUP($B557,'Contas a Receber'!$C557:$G557,5,FALSE)&gt;M$1,"",IF(VLOOKUP($B557,'Contas a Receber'!$C557:$G557,5,FALSE)=M$1,'Contas a Receber'!$E557/'Contas a Receber'!$F557,IF(COUNT($C557:L557)&lt;'Contas a Receber'!$F557,'Contas a Receber'!$E557/'Contas a Receber'!$F557,"")))</f>
        <v>#N/A</v>
      </c>
      <c r="N557" s="17" t="e">
        <f>IF(VLOOKUP($B557,'Contas a Receber'!$C557:$G557,5,FALSE)&gt;N$1,"",IF(VLOOKUP($B557,'Contas a Receber'!$C557:$G557,5,FALSE)=N$1,'Contas a Receber'!$E557/'Contas a Receber'!$F557,IF(COUNT($C557:M557)&lt;'Contas a Receber'!$F557,'Contas a Receber'!$E557/'Contas a Receber'!$F557,"")))</f>
        <v>#N/A</v>
      </c>
    </row>
    <row r="558" spans="2:14">
      <c r="B558" s="17">
        <f>'Contas a Receber'!C558</f>
        <v>0</v>
      </c>
      <c r="C558" s="17" t="e">
        <f>IF(VLOOKUP($B558,'Contas a Receber'!$C558:$F558,2,FALSE)=C$2,'Contas a Receber'!$E558/'Contas a Receber'!$F558,"")</f>
        <v>#N/A</v>
      </c>
      <c r="D558" s="17" t="e">
        <f>IF(VLOOKUP($B558,'Contas a Receber'!$C558:$G558,5,FALSE)&gt;D$1,"",IF(VLOOKUP($B558,'Contas a Receber'!$C558:$G558,5,FALSE)=D$1,'Contas a Receber'!$E558/'Contas a Receber'!$F558,IF(COUNT($C558:C558)&lt;'Contas a Receber'!$F558,'Contas a Receber'!$E558/'Contas a Receber'!$F558,"")))</f>
        <v>#N/A</v>
      </c>
      <c r="E558" s="17" t="e">
        <f>IF(VLOOKUP($B558,'Contas a Receber'!$C558:$G558,5,FALSE)&gt;E$1,"",IF(VLOOKUP($B558,'Contas a Receber'!$C558:$G558,5,FALSE)=E$1,'Contas a Receber'!$E558/'Contas a Receber'!$F558,IF(COUNT($C558:D558)&lt;'Contas a Receber'!$F558,'Contas a Receber'!$E558/'Contas a Receber'!$F558,"")))</f>
        <v>#N/A</v>
      </c>
      <c r="F558" s="17" t="e">
        <f>IF(VLOOKUP($B558,'Contas a Receber'!$C558:$G558,5,FALSE)&gt;F$1,"",IF(VLOOKUP($B558,'Contas a Receber'!$C558:$G558,5,FALSE)=F$1,'Contas a Receber'!$E558/'Contas a Receber'!$F558,IF(COUNT($C558:E558)&lt;'Contas a Receber'!$F558,'Contas a Receber'!$E558/'Contas a Receber'!$F558,"")))</f>
        <v>#N/A</v>
      </c>
      <c r="G558" s="17" t="e">
        <f>IF(VLOOKUP($B558,'Contas a Receber'!$C558:$G558,5,FALSE)&gt;G$1,"",IF(VLOOKUP($B558,'Contas a Receber'!$C558:$G558,5,FALSE)=G$1,'Contas a Receber'!$E558/'Contas a Receber'!$F558,IF(COUNT($C558:F558)&lt;'Contas a Receber'!$F558,'Contas a Receber'!$E558/'Contas a Receber'!$F558,"")))</f>
        <v>#N/A</v>
      </c>
      <c r="H558" s="17" t="e">
        <f>IF(VLOOKUP($B558,'Contas a Receber'!$C558:$G558,5,FALSE)&gt;H$1,"",IF(VLOOKUP($B558,'Contas a Receber'!$C558:$G558,5,FALSE)=H$1,'Contas a Receber'!$E558/'Contas a Receber'!$F558,IF(COUNT($C558:G558)&lt;'Contas a Receber'!$F558,'Contas a Receber'!$E558/'Contas a Receber'!$F558,"")))</f>
        <v>#N/A</v>
      </c>
      <c r="I558" s="17" t="e">
        <f>IF(VLOOKUP($B558,'Contas a Receber'!$C558:$G558,5,FALSE)&gt;I$1,"",IF(VLOOKUP($B558,'Contas a Receber'!$C558:$G558,5,FALSE)=I$1,'Contas a Receber'!$E558/'Contas a Receber'!$F558,IF(COUNT($C558:H558)&lt;'Contas a Receber'!$F558,'Contas a Receber'!$E558/'Contas a Receber'!$F558,"")))</f>
        <v>#N/A</v>
      </c>
      <c r="J558" s="17" t="e">
        <f>IF(VLOOKUP($B558,'Contas a Receber'!$C558:$G558,5,FALSE)&gt;J$1,"",IF(VLOOKUP($B558,'Contas a Receber'!$C558:$G558,5,FALSE)=J$1,'Contas a Receber'!$E558/'Contas a Receber'!$F558,IF(COUNT($C558:I558)&lt;'Contas a Receber'!$F558,'Contas a Receber'!$E558/'Contas a Receber'!$F558,"")))</f>
        <v>#N/A</v>
      </c>
      <c r="K558" s="17" t="e">
        <f>IF(VLOOKUP($B558,'Contas a Receber'!$C558:$G558,5,FALSE)&gt;K$1,"",IF(VLOOKUP($B558,'Contas a Receber'!$C558:$G558,5,FALSE)=K$1,'Contas a Receber'!$E558/'Contas a Receber'!$F558,IF(COUNT($C558:J558)&lt;'Contas a Receber'!$F558,'Contas a Receber'!$E558/'Contas a Receber'!$F558,"")))</f>
        <v>#N/A</v>
      </c>
      <c r="L558" s="17" t="e">
        <f>IF(VLOOKUP($B558,'Contas a Receber'!$C558:$G558,5,FALSE)&gt;L$1,"",IF(VLOOKUP($B558,'Contas a Receber'!$C558:$G558,5,FALSE)=L$1,'Contas a Receber'!$E558/'Contas a Receber'!$F558,IF(COUNT($C558:K558)&lt;'Contas a Receber'!$F558,'Contas a Receber'!$E558/'Contas a Receber'!$F558,"")))</f>
        <v>#N/A</v>
      </c>
      <c r="M558" s="17" t="e">
        <f>IF(VLOOKUP($B558,'Contas a Receber'!$C558:$G558,5,FALSE)&gt;M$1,"",IF(VLOOKUP($B558,'Contas a Receber'!$C558:$G558,5,FALSE)=M$1,'Contas a Receber'!$E558/'Contas a Receber'!$F558,IF(COUNT($C558:L558)&lt;'Contas a Receber'!$F558,'Contas a Receber'!$E558/'Contas a Receber'!$F558,"")))</f>
        <v>#N/A</v>
      </c>
      <c r="N558" s="17" t="e">
        <f>IF(VLOOKUP($B558,'Contas a Receber'!$C558:$G558,5,FALSE)&gt;N$1,"",IF(VLOOKUP($B558,'Contas a Receber'!$C558:$G558,5,FALSE)=N$1,'Contas a Receber'!$E558/'Contas a Receber'!$F558,IF(COUNT($C558:M558)&lt;'Contas a Receber'!$F558,'Contas a Receber'!$E558/'Contas a Receber'!$F558,"")))</f>
        <v>#N/A</v>
      </c>
    </row>
    <row r="559" spans="2:14">
      <c r="B559" s="17">
        <f>'Contas a Receber'!C559</f>
        <v>0</v>
      </c>
      <c r="C559" s="17" t="e">
        <f>IF(VLOOKUP($B559,'Contas a Receber'!$C559:$F559,2,FALSE)=C$2,'Contas a Receber'!$E559/'Contas a Receber'!$F559,"")</f>
        <v>#N/A</v>
      </c>
      <c r="D559" s="17" t="e">
        <f>IF(VLOOKUP($B559,'Contas a Receber'!$C559:$G559,5,FALSE)&gt;D$1,"",IF(VLOOKUP($B559,'Contas a Receber'!$C559:$G559,5,FALSE)=D$1,'Contas a Receber'!$E559/'Contas a Receber'!$F559,IF(COUNT($C559:C559)&lt;'Contas a Receber'!$F559,'Contas a Receber'!$E559/'Contas a Receber'!$F559,"")))</f>
        <v>#N/A</v>
      </c>
      <c r="E559" s="17" t="e">
        <f>IF(VLOOKUP($B559,'Contas a Receber'!$C559:$G559,5,FALSE)&gt;E$1,"",IF(VLOOKUP($B559,'Contas a Receber'!$C559:$G559,5,FALSE)=E$1,'Contas a Receber'!$E559/'Contas a Receber'!$F559,IF(COUNT($C559:D559)&lt;'Contas a Receber'!$F559,'Contas a Receber'!$E559/'Contas a Receber'!$F559,"")))</f>
        <v>#N/A</v>
      </c>
      <c r="F559" s="17" t="e">
        <f>IF(VLOOKUP($B559,'Contas a Receber'!$C559:$G559,5,FALSE)&gt;F$1,"",IF(VLOOKUP($B559,'Contas a Receber'!$C559:$G559,5,FALSE)=F$1,'Contas a Receber'!$E559/'Contas a Receber'!$F559,IF(COUNT($C559:E559)&lt;'Contas a Receber'!$F559,'Contas a Receber'!$E559/'Contas a Receber'!$F559,"")))</f>
        <v>#N/A</v>
      </c>
      <c r="G559" s="17" t="e">
        <f>IF(VLOOKUP($B559,'Contas a Receber'!$C559:$G559,5,FALSE)&gt;G$1,"",IF(VLOOKUP($B559,'Contas a Receber'!$C559:$G559,5,FALSE)=G$1,'Contas a Receber'!$E559/'Contas a Receber'!$F559,IF(COUNT($C559:F559)&lt;'Contas a Receber'!$F559,'Contas a Receber'!$E559/'Contas a Receber'!$F559,"")))</f>
        <v>#N/A</v>
      </c>
      <c r="H559" s="17" t="e">
        <f>IF(VLOOKUP($B559,'Contas a Receber'!$C559:$G559,5,FALSE)&gt;H$1,"",IF(VLOOKUP($B559,'Contas a Receber'!$C559:$G559,5,FALSE)=H$1,'Contas a Receber'!$E559/'Contas a Receber'!$F559,IF(COUNT($C559:G559)&lt;'Contas a Receber'!$F559,'Contas a Receber'!$E559/'Contas a Receber'!$F559,"")))</f>
        <v>#N/A</v>
      </c>
      <c r="I559" s="17" t="e">
        <f>IF(VLOOKUP($B559,'Contas a Receber'!$C559:$G559,5,FALSE)&gt;I$1,"",IF(VLOOKUP($B559,'Contas a Receber'!$C559:$G559,5,FALSE)=I$1,'Contas a Receber'!$E559/'Contas a Receber'!$F559,IF(COUNT($C559:H559)&lt;'Contas a Receber'!$F559,'Contas a Receber'!$E559/'Contas a Receber'!$F559,"")))</f>
        <v>#N/A</v>
      </c>
      <c r="J559" s="17" t="e">
        <f>IF(VLOOKUP($B559,'Contas a Receber'!$C559:$G559,5,FALSE)&gt;J$1,"",IF(VLOOKUP($B559,'Contas a Receber'!$C559:$G559,5,FALSE)=J$1,'Contas a Receber'!$E559/'Contas a Receber'!$F559,IF(COUNT($C559:I559)&lt;'Contas a Receber'!$F559,'Contas a Receber'!$E559/'Contas a Receber'!$F559,"")))</f>
        <v>#N/A</v>
      </c>
      <c r="K559" s="17" t="e">
        <f>IF(VLOOKUP($B559,'Contas a Receber'!$C559:$G559,5,FALSE)&gt;K$1,"",IF(VLOOKUP($B559,'Contas a Receber'!$C559:$G559,5,FALSE)=K$1,'Contas a Receber'!$E559/'Contas a Receber'!$F559,IF(COUNT($C559:J559)&lt;'Contas a Receber'!$F559,'Contas a Receber'!$E559/'Contas a Receber'!$F559,"")))</f>
        <v>#N/A</v>
      </c>
      <c r="L559" s="17" t="e">
        <f>IF(VLOOKUP($B559,'Contas a Receber'!$C559:$G559,5,FALSE)&gt;L$1,"",IF(VLOOKUP($B559,'Contas a Receber'!$C559:$G559,5,FALSE)=L$1,'Contas a Receber'!$E559/'Contas a Receber'!$F559,IF(COUNT($C559:K559)&lt;'Contas a Receber'!$F559,'Contas a Receber'!$E559/'Contas a Receber'!$F559,"")))</f>
        <v>#N/A</v>
      </c>
      <c r="M559" s="17" t="e">
        <f>IF(VLOOKUP($B559,'Contas a Receber'!$C559:$G559,5,FALSE)&gt;M$1,"",IF(VLOOKUP($B559,'Contas a Receber'!$C559:$G559,5,FALSE)=M$1,'Contas a Receber'!$E559/'Contas a Receber'!$F559,IF(COUNT($C559:L559)&lt;'Contas a Receber'!$F559,'Contas a Receber'!$E559/'Contas a Receber'!$F559,"")))</f>
        <v>#N/A</v>
      </c>
      <c r="N559" s="17" t="e">
        <f>IF(VLOOKUP($B559,'Contas a Receber'!$C559:$G559,5,FALSE)&gt;N$1,"",IF(VLOOKUP($B559,'Contas a Receber'!$C559:$G559,5,FALSE)=N$1,'Contas a Receber'!$E559/'Contas a Receber'!$F559,IF(COUNT($C559:M559)&lt;'Contas a Receber'!$F559,'Contas a Receber'!$E559/'Contas a Receber'!$F559,"")))</f>
        <v>#N/A</v>
      </c>
    </row>
    <row r="560" spans="2:14">
      <c r="B560" s="17">
        <f>'Contas a Receber'!C560</f>
        <v>0</v>
      </c>
      <c r="C560" s="17" t="e">
        <f>IF(VLOOKUP($B560,'Contas a Receber'!$C560:$F560,2,FALSE)=C$2,'Contas a Receber'!$E560/'Contas a Receber'!$F560,"")</f>
        <v>#N/A</v>
      </c>
      <c r="D560" s="17" t="e">
        <f>IF(VLOOKUP($B560,'Contas a Receber'!$C560:$G560,5,FALSE)&gt;D$1,"",IF(VLOOKUP($B560,'Contas a Receber'!$C560:$G560,5,FALSE)=D$1,'Contas a Receber'!$E560/'Contas a Receber'!$F560,IF(COUNT($C560:C560)&lt;'Contas a Receber'!$F560,'Contas a Receber'!$E560/'Contas a Receber'!$F560,"")))</f>
        <v>#N/A</v>
      </c>
      <c r="E560" s="17" t="e">
        <f>IF(VLOOKUP($B560,'Contas a Receber'!$C560:$G560,5,FALSE)&gt;E$1,"",IF(VLOOKUP($B560,'Contas a Receber'!$C560:$G560,5,FALSE)=E$1,'Contas a Receber'!$E560/'Contas a Receber'!$F560,IF(COUNT($C560:D560)&lt;'Contas a Receber'!$F560,'Contas a Receber'!$E560/'Contas a Receber'!$F560,"")))</f>
        <v>#N/A</v>
      </c>
      <c r="F560" s="17" t="e">
        <f>IF(VLOOKUP($B560,'Contas a Receber'!$C560:$G560,5,FALSE)&gt;F$1,"",IF(VLOOKUP($B560,'Contas a Receber'!$C560:$G560,5,FALSE)=F$1,'Contas a Receber'!$E560/'Contas a Receber'!$F560,IF(COUNT($C560:E560)&lt;'Contas a Receber'!$F560,'Contas a Receber'!$E560/'Contas a Receber'!$F560,"")))</f>
        <v>#N/A</v>
      </c>
      <c r="G560" s="17" t="e">
        <f>IF(VLOOKUP($B560,'Contas a Receber'!$C560:$G560,5,FALSE)&gt;G$1,"",IF(VLOOKUP($B560,'Contas a Receber'!$C560:$G560,5,FALSE)=G$1,'Contas a Receber'!$E560/'Contas a Receber'!$F560,IF(COUNT($C560:F560)&lt;'Contas a Receber'!$F560,'Contas a Receber'!$E560/'Contas a Receber'!$F560,"")))</f>
        <v>#N/A</v>
      </c>
      <c r="H560" s="17" t="e">
        <f>IF(VLOOKUP($B560,'Contas a Receber'!$C560:$G560,5,FALSE)&gt;H$1,"",IF(VLOOKUP($B560,'Contas a Receber'!$C560:$G560,5,FALSE)=H$1,'Contas a Receber'!$E560/'Contas a Receber'!$F560,IF(COUNT($C560:G560)&lt;'Contas a Receber'!$F560,'Contas a Receber'!$E560/'Contas a Receber'!$F560,"")))</f>
        <v>#N/A</v>
      </c>
      <c r="I560" s="17" t="e">
        <f>IF(VLOOKUP($B560,'Contas a Receber'!$C560:$G560,5,FALSE)&gt;I$1,"",IF(VLOOKUP($B560,'Contas a Receber'!$C560:$G560,5,FALSE)=I$1,'Contas a Receber'!$E560/'Contas a Receber'!$F560,IF(COUNT($C560:H560)&lt;'Contas a Receber'!$F560,'Contas a Receber'!$E560/'Contas a Receber'!$F560,"")))</f>
        <v>#N/A</v>
      </c>
      <c r="J560" s="17" t="e">
        <f>IF(VLOOKUP($B560,'Contas a Receber'!$C560:$G560,5,FALSE)&gt;J$1,"",IF(VLOOKUP($B560,'Contas a Receber'!$C560:$G560,5,FALSE)=J$1,'Contas a Receber'!$E560/'Contas a Receber'!$F560,IF(COUNT($C560:I560)&lt;'Contas a Receber'!$F560,'Contas a Receber'!$E560/'Contas a Receber'!$F560,"")))</f>
        <v>#N/A</v>
      </c>
      <c r="K560" s="17" t="e">
        <f>IF(VLOOKUP($B560,'Contas a Receber'!$C560:$G560,5,FALSE)&gt;K$1,"",IF(VLOOKUP($B560,'Contas a Receber'!$C560:$G560,5,FALSE)=K$1,'Contas a Receber'!$E560/'Contas a Receber'!$F560,IF(COUNT($C560:J560)&lt;'Contas a Receber'!$F560,'Contas a Receber'!$E560/'Contas a Receber'!$F560,"")))</f>
        <v>#N/A</v>
      </c>
      <c r="L560" s="17" t="e">
        <f>IF(VLOOKUP($B560,'Contas a Receber'!$C560:$G560,5,FALSE)&gt;L$1,"",IF(VLOOKUP($B560,'Contas a Receber'!$C560:$G560,5,FALSE)=L$1,'Contas a Receber'!$E560/'Contas a Receber'!$F560,IF(COUNT($C560:K560)&lt;'Contas a Receber'!$F560,'Contas a Receber'!$E560/'Contas a Receber'!$F560,"")))</f>
        <v>#N/A</v>
      </c>
      <c r="M560" s="17" t="e">
        <f>IF(VLOOKUP($B560,'Contas a Receber'!$C560:$G560,5,FALSE)&gt;M$1,"",IF(VLOOKUP($B560,'Contas a Receber'!$C560:$G560,5,FALSE)=M$1,'Contas a Receber'!$E560/'Contas a Receber'!$F560,IF(COUNT($C560:L560)&lt;'Contas a Receber'!$F560,'Contas a Receber'!$E560/'Contas a Receber'!$F560,"")))</f>
        <v>#N/A</v>
      </c>
      <c r="N560" s="17" t="e">
        <f>IF(VLOOKUP($B560,'Contas a Receber'!$C560:$G560,5,FALSE)&gt;N$1,"",IF(VLOOKUP($B560,'Contas a Receber'!$C560:$G560,5,FALSE)=N$1,'Contas a Receber'!$E560/'Contas a Receber'!$F560,IF(COUNT($C560:M560)&lt;'Contas a Receber'!$F560,'Contas a Receber'!$E560/'Contas a Receber'!$F560,"")))</f>
        <v>#N/A</v>
      </c>
    </row>
    <row r="561" spans="2:14">
      <c r="B561" s="17">
        <f>'Contas a Receber'!C561</f>
        <v>0</v>
      </c>
      <c r="C561" s="17" t="e">
        <f>IF(VLOOKUP($B561,'Contas a Receber'!$C561:$F561,2,FALSE)=C$2,'Contas a Receber'!$E561/'Contas a Receber'!$F561,"")</f>
        <v>#N/A</v>
      </c>
      <c r="D561" s="17" t="e">
        <f>IF(VLOOKUP($B561,'Contas a Receber'!$C561:$G561,5,FALSE)&gt;D$1,"",IF(VLOOKUP($B561,'Contas a Receber'!$C561:$G561,5,FALSE)=D$1,'Contas a Receber'!$E561/'Contas a Receber'!$F561,IF(COUNT($C561:C561)&lt;'Contas a Receber'!$F561,'Contas a Receber'!$E561/'Contas a Receber'!$F561,"")))</f>
        <v>#N/A</v>
      </c>
      <c r="E561" s="17" t="e">
        <f>IF(VLOOKUP($B561,'Contas a Receber'!$C561:$G561,5,FALSE)&gt;E$1,"",IF(VLOOKUP($B561,'Contas a Receber'!$C561:$G561,5,FALSE)=E$1,'Contas a Receber'!$E561/'Contas a Receber'!$F561,IF(COUNT($C561:D561)&lt;'Contas a Receber'!$F561,'Contas a Receber'!$E561/'Contas a Receber'!$F561,"")))</f>
        <v>#N/A</v>
      </c>
      <c r="F561" s="17" t="e">
        <f>IF(VLOOKUP($B561,'Contas a Receber'!$C561:$G561,5,FALSE)&gt;F$1,"",IF(VLOOKUP($B561,'Contas a Receber'!$C561:$G561,5,FALSE)=F$1,'Contas a Receber'!$E561/'Contas a Receber'!$F561,IF(COUNT($C561:E561)&lt;'Contas a Receber'!$F561,'Contas a Receber'!$E561/'Contas a Receber'!$F561,"")))</f>
        <v>#N/A</v>
      </c>
      <c r="G561" s="17" t="e">
        <f>IF(VLOOKUP($B561,'Contas a Receber'!$C561:$G561,5,FALSE)&gt;G$1,"",IF(VLOOKUP($B561,'Contas a Receber'!$C561:$G561,5,FALSE)=G$1,'Contas a Receber'!$E561/'Contas a Receber'!$F561,IF(COUNT($C561:F561)&lt;'Contas a Receber'!$F561,'Contas a Receber'!$E561/'Contas a Receber'!$F561,"")))</f>
        <v>#N/A</v>
      </c>
      <c r="H561" s="17" t="e">
        <f>IF(VLOOKUP($B561,'Contas a Receber'!$C561:$G561,5,FALSE)&gt;H$1,"",IF(VLOOKUP($B561,'Contas a Receber'!$C561:$G561,5,FALSE)=H$1,'Contas a Receber'!$E561/'Contas a Receber'!$F561,IF(COUNT($C561:G561)&lt;'Contas a Receber'!$F561,'Contas a Receber'!$E561/'Contas a Receber'!$F561,"")))</f>
        <v>#N/A</v>
      </c>
      <c r="I561" s="17" t="e">
        <f>IF(VLOOKUP($B561,'Contas a Receber'!$C561:$G561,5,FALSE)&gt;I$1,"",IF(VLOOKUP($B561,'Contas a Receber'!$C561:$G561,5,FALSE)=I$1,'Contas a Receber'!$E561/'Contas a Receber'!$F561,IF(COUNT($C561:H561)&lt;'Contas a Receber'!$F561,'Contas a Receber'!$E561/'Contas a Receber'!$F561,"")))</f>
        <v>#N/A</v>
      </c>
      <c r="J561" s="17" t="e">
        <f>IF(VLOOKUP($B561,'Contas a Receber'!$C561:$G561,5,FALSE)&gt;J$1,"",IF(VLOOKUP($B561,'Contas a Receber'!$C561:$G561,5,FALSE)=J$1,'Contas a Receber'!$E561/'Contas a Receber'!$F561,IF(COUNT($C561:I561)&lt;'Contas a Receber'!$F561,'Contas a Receber'!$E561/'Contas a Receber'!$F561,"")))</f>
        <v>#N/A</v>
      </c>
      <c r="K561" s="17" t="e">
        <f>IF(VLOOKUP($B561,'Contas a Receber'!$C561:$G561,5,FALSE)&gt;K$1,"",IF(VLOOKUP($B561,'Contas a Receber'!$C561:$G561,5,FALSE)=K$1,'Contas a Receber'!$E561/'Contas a Receber'!$F561,IF(COUNT($C561:J561)&lt;'Contas a Receber'!$F561,'Contas a Receber'!$E561/'Contas a Receber'!$F561,"")))</f>
        <v>#N/A</v>
      </c>
      <c r="L561" s="17" t="e">
        <f>IF(VLOOKUP($B561,'Contas a Receber'!$C561:$G561,5,FALSE)&gt;L$1,"",IF(VLOOKUP($B561,'Contas a Receber'!$C561:$G561,5,FALSE)=L$1,'Contas a Receber'!$E561/'Contas a Receber'!$F561,IF(COUNT($C561:K561)&lt;'Contas a Receber'!$F561,'Contas a Receber'!$E561/'Contas a Receber'!$F561,"")))</f>
        <v>#N/A</v>
      </c>
      <c r="M561" s="17" t="e">
        <f>IF(VLOOKUP($B561,'Contas a Receber'!$C561:$G561,5,FALSE)&gt;M$1,"",IF(VLOOKUP($B561,'Contas a Receber'!$C561:$G561,5,FALSE)=M$1,'Contas a Receber'!$E561/'Contas a Receber'!$F561,IF(COUNT($C561:L561)&lt;'Contas a Receber'!$F561,'Contas a Receber'!$E561/'Contas a Receber'!$F561,"")))</f>
        <v>#N/A</v>
      </c>
      <c r="N561" s="17" t="e">
        <f>IF(VLOOKUP($B561,'Contas a Receber'!$C561:$G561,5,FALSE)&gt;N$1,"",IF(VLOOKUP($B561,'Contas a Receber'!$C561:$G561,5,FALSE)=N$1,'Contas a Receber'!$E561/'Contas a Receber'!$F561,IF(COUNT($C561:M561)&lt;'Contas a Receber'!$F561,'Contas a Receber'!$E561/'Contas a Receber'!$F561,"")))</f>
        <v>#N/A</v>
      </c>
    </row>
    <row r="562" spans="2:14">
      <c r="B562" s="17">
        <f>'Contas a Receber'!C562</f>
        <v>0</v>
      </c>
      <c r="C562" s="17" t="e">
        <f>IF(VLOOKUP($B562,'Contas a Receber'!$C562:$F562,2,FALSE)=C$2,'Contas a Receber'!$E562/'Contas a Receber'!$F562,"")</f>
        <v>#N/A</v>
      </c>
      <c r="D562" s="17" t="e">
        <f>IF(VLOOKUP($B562,'Contas a Receber'!$C562:$G562,5,FALSE)&gt;D$1,"",IF(VLOOKUP($B562,'Contas a Receber'!$C562:$G562,5,FALSE)=D$1,'Contas a Receber'!$E562/'Contas a Receber'!$F562,IF(COUNT($C562:C562)&lt;'Contas a Receber'!$F562,'Contas a Receber'!$E562/'Contas a Receber'!$F562,"")))</f>
        <v>#N/A</v>
      </c>
      <c r="E562" s="17" t="e">
        <f>IF(VLOOKUP($B562,'Contas a Receber'!$C562:$G562,5,FALSE)&gt;E$1,"",IF(VLOOKUP($B562,'Contas a Receber'!$C562:$G562,5,FALSE)=E$1,'Contas a Receber'!$E562/'Contas a Receber'!$F562,IF(COUNT($C562:D562)&lt;'Contas a Receber'!$F562,'Contas a Receber'!$E562/'Contas a Receber'!$F562,"")))</f>
        <v>#N/A</v>
      </c>
      <c r="F562" s="17" t="e">
        <f>IF(VLOOKUP($B562,'Contas a Receber'!$C562:$G562,5,FALSE)&gt;F$1,"",IF(VLOOKUP($B562,'Contas a Receber'!$C562:$G562,5,FALSE)=F$1,'Contas a Receber'!$E562/'Contas a Receber'!$F562,IF(COUNT($C562:E562)&lt;'Contas a Receber'!$F562,'Contas a Receber'!$E562/'Contas a Receber'!$F562,"")))</f>
        <v>#N/A</v>
      </c>
      <c r="G562" s="17" t="e">
        <f>IF(VLOOKUP($B562,'Contas a Receber'!$C562:$G562,5,FALSE)&gt;G$1,"",IF(VLOOKUP($B562,'Contas a Receber'!$C562:$G562,5,FALSE)=G$1,'Contas a Receber'!$E562/'Contas a Receber'!$F562,IF(COUNT($C562:F562)&lt;'Contas a Receber'!$F562,'Contas a Receber'!$E562/'Contas a Receber'!$F562,"")))</f>
        <v>#N/A</v>
      </c>
      <c r="H562" s="17" t="e">
        <f>IF(VLOOKUP($B562,'Contas a Receber'!$C562:$G562,5,FALSE)&gt;H$1,"",IF(VLOOKUP($B562,'Contas a Receber'!$C562:$G562,5,FALSE)=H$1,'Contas a Receber'!$E562/'Contas a Receber'!$F562,IF(COUNT($C562:G562)&lt;'Contas a Receber'!$F562,'Contas a Receber'!$E562/'Contas a Receber'!$F562,"")))</f>
        <v>#N/A</v>
      </c>
      <c r="I562" s="17" t="e">
        <f>IF(VLOOKUP($B562,'Contas a Receber'!$C562:$G562,5,FALSE)&gt;I$1,"",IF(VLOOKUP($B562,'Contas a Receber'!$C562:$G562,5,FALSE)=I$1,'Contas a Receber'!$E562/'Contas a Receber'!$F562,IF(COUNT($C562:H562)&lt;'Contas a Receber'!$F562,'Contas a Receber'!$E562/'Contas a Receber'!$F562,"")))</f>
        <v>#N/A</v>
      </c>
      <c r="J562" s="17" t="e">
        <f>IF(VLOOKUP($B562,'Contas a Receber'!$C562:$G562,5,FALSE)&gt;J$1,"",IF(VLOOKUP($B562,'Contas a Receber'!$C562:$G562,5,FALSE)=J$1,'Contas a Receber'!$E562/'Contas a Receber'!$F562,IF(COUNT($C562:I562)&lt;'Contas a Receber'!$F562,'Contas a Receber'!$E562/'Contas a Receber'!$F562,"")))</f>
        <v>#N/A</v>
      </c>
      <c r="K562" s="17" t="e">
        <f>IF(VLOOKUP($B562,'Contas a Receber'!$C562:$G562,5,FALSE)&gt;K$1,"",IF(VLOOKUP($B562,'Contas a Receber'!$C562:$G562,5,FALSE)=K$1,'Contas a Receber'!$E562/'Contas a Receber'!$F562,IF(COUNT($C562:J562)&lt;'Contas a Receber'!$F562,'Contas a Receber'!$E562/'Contas a Receber'!$F562,"")))</f>
        <v>#N/A</v>
      </c>
      <c r="L562" s="17" t="e">
        <f>IF(VLOOKUP($B562,'Contas a Receber'!$C562:$G562,5,FALSE)&gt;L$1,"",IF(VLOOKUP($B562,'Contas a Receber'!$C562:$G562,5,FALSE)=L$1,'Contas a Receber'!$E562/'Contas a Receber'!$F562,IF(COUNT($C562:K562)&lt;'Contas a Receber'!$F562,'Contas a Receber'!$E562/'Contas a Receber'!$F562,"")))</f>
        <v>#N/A</v>
      </c>
      <c r="M562" s="17" t="e">
        <f>IF(VLOOKUP($B562,'Contas a Receber'!$C562:$G562,5,FALSE)&gt;M$1,"",IF(VLOOKUP($B562,'Contas a Receber'!$C562:$G562,5,FALSE)=M$1,'Contas a Receber'!$E562/'Contas a Receber'!$F562,IF(COUNT($C562:L562)&lt;'Contas a Receber'!$F562,'Contas a Receber'!$E562/'Contas a Receber'!$F562,"")))</f>
        <v>#N/A</v>
      </c>
      <c r="N562" s="17" t="e">
        <f>IF(VLOOKUP($B562,'Contas a Receber'!$C562:$G562,5,FALSE)&gt;N$1,"",IF(VLOOKUP($B562,'Contas a Receber'!$C562:$G562,5,FALSE)=N$1,'Contas a Receber'!$E562/'Contas a Receber'!$F562,IF(COUNT($C562:M562)&lt;'Contas a Receber'!$F562,'Contas a Receber'!$E562/'Contas a Receber'!$F562,"")))</f>
        <v>#N/A</v>
      </c>
    </row>
    <row r="563" spans="2:14">
      <c r="B563" s="17">
        <f>'Contas a Receber'!C563</f>
        <v>0</v>
      </c>
      <c r="C563" s="17" t="e">
        <f>IF(VLOOKUP($B563,'Contas a Receber'!$C563:$F563,2,FALSE)=C$2,'Contas a Receber'!$E563/'Contas a Receber'!$F563,"")</f>
        <v>#N/A</v>
      </c>
      <c r="D563" s="17" t="e">
        <f>IF(VLOOKUP($B563,'Contas a Receber'!$C563:$G563,5,FALSE)&gt;D$1,"",IF(VLOOKUP($B563,'Contas a Receber'!$C563:$G563,5,FALSE)=D$1,'Contas a Receber'!$E563/'Contas a Receber'!$F563,IF(COUNT($C563:C563)&lt;'Contas a Receber'!$F563,'Contas a Receber'!$E563/'Contas a Receber'!$F563,"")))</f>
        <v>#N/A</v>
      </c>
      <c r="E563" s="17" t="e">
        <f>IF(VLOOKUP($B563,'Contas a Receber'!$C563:$G563,5,FALSE)&gt;E$1,"",IF(VLOOKUP($B563,'Contas a Receber'!$C563:$G563,5,FALSE)=E$1,'Contas a Receber'!$E563/'Contas a Receber'!$F563,IF(COUNT($C563:D563)&lt;'Contas a Receber'!$F563,'Contas a Receber'!$E563/'Contas a Receber'!$F563,"")))</f>
        <v>#N/A</v>
      </c>
      <c r="F563" s="17" t="e">
        <f>IF(VLOOKUP($B563,'Contas a Receber'!$C563:$G563,5,FALSE)&gt;F$1,"",IF(VLOOKUP($B563,'Contas a Receber'!$C563:$G563,5,FALSE)=F$1,'Contas a Receber'!$E563/'Contas a Receber'!$F563,IF(COUNT($C563:E563)&lt;'Contas a Receber'!$F563,'Contas a Receber'!$E563/'Contas a Receber'!$F563,"")))</f>
        <v>#N/A</v>
      </c>
      <c r="G563" s="17" t="e">
        <f>IF(VLOOKUP($B563,'Contas a Receber'!$C563:$G563,5,FALSE)&gt;G$1,"",IF(VLOOKUP($B563,'Contas a Receber'!$C563:$G563,5,FALSE)=G$1,'Contas a Receber'!$E563/'Contas a Receber'!$F563,IF(COUNT($C563:F563)&lt;'Contas a Receber'!$F563,'Contas a Receber'!$E563/'Contas a Receber'!$F563,"")))</f>
        <v>#N/A</v>
      </c>
      <c r="H563" s="17" t="e">
        <f>IF(VLOOKUP($B563,'Contas a Receber'!$C563:$G563,5,FALSE)&gt;H$1,"",IF(VLOOKUP($B563,'Contas a Receber'!$C563:$G563,5,FALSE)=H$1,'Contas a Receber'!$E563/'Contas a Receber'!$F563,IF(COUNT($C563:G563)&lt;'Contas a Receber'!$F563,'Contas a Receber'!$E563/'Contas a Receber'!$F563,"")))</f>
        <v>#N/A</v>
      </c>
      <c r="I563" s="17" t="e">
        <f>IF(VLOOKUP($B563,'Contas a Receber'!$C563:$G563,5,FALSE)&gt;I$1,"",IF(VLOOKUP($B563,'Contas a Receber'!$C563:$G563,5,FALSE)=I$1,'Contas a Receber'!$E563/'Contas a Receber'!$F563,IF(COUNT($C563:H563)&lt;'Contas a Receber'!$F563,'Contas a Receber'!$E563/'Contas a Receber'!$F563,"")))</f>
        <v>#N/A</v>
      </c>
      <c r="J563" s="17" t="e">
        <f>IF(VLOOKUP($B563,'Contas a Receber'!$C563:$G563,5,FALSE)&gt;J$1,"",IF(VLOOKUP($B563,'Contas a Receber'!$C563:$G563,5,FALSE)=J$1,'Contas a Receber'!$E563/'Contas a Receber'!$F563,IF(COUNT($C563:I563)&lt;'Contas a Receber'!$F563,'Contas a Receber'!$E563/'Contas a Receber'!$F563,"")))</f>
        <v>#N/A</v>
      </c>
      <c r="K563" s="17" t="e">
        <f>IF(VLOOKUP($B563,'Contas a Receber'!$C563:$G563,5,FALSE)&gt;K$1,"",IF(VLOOKUP($B563,'Contas a Receber'!$C563:$G563,5,FALSE)=K$1,'Contas a Receber'!$E563/'Contas a Receber'!$F563,IF(COUNT($C563:J563)&lt;'Contas a Receber'!$F563,'Contas a Receber'!$E563/'Contas a Receber'!$F563,"")))</f>
        <v>#N/A</v>
      </c>
      <c r="L563" s="17" t="e">
        <f>IF(VLOOKUP($B563,'Contas a Receber'!$C563:$G563,5,FALSE)&gt;L$1,"",IF(VLOOKUP($B563,'Contas a Receber'!$C563:$G563,5,FALSE)=L$1,'Contas a Receber'!$E563/'Contas a Receber'!$F563,IF(COUNT($C563:K563)&lt;'Contas a Receber'!$F563,'Contas a Receber'!$E563/'Contas a Receber'!$F563,"")))</f>
        <v>#N/A</v>
      </c>
      <c r="M563" s="17" t="e">
        <f>IF(VLOOKUP($B563,'Contas a Receber'!$C563:$G563,5,FALSE)&gt;M$1,"",IF(VLOOKUP($B563,'Contas a Receber'!$C563:$G563,5,FALSE)=M$1,'Contas a Receber'!$E563/'Contas a Receber'!$F563,IF(COUNT($C563:L563)&lt;'Contas a Receber'!$F563,'Contas a Receber'!$E563/'Contas a Receber'!$F563,"")))</f>
        <v>#N/A</v>
      </c>
      <c r="N563" s="17" t="e">
        <f>IF(VLOOKUP($B563,'Contas a Receber'!$C563:$G563,5,FALSE)&gt;N$1,"",IF(VLOOKUP($B563,'Contas a Receber'!$C563:$G563,5,FALSE)=N$1,'Contas a Receber'!$E563/'Contas a Receber'!$F563,IF(COUNT($C563:M563)&lt;'Contas a Receber'!$F563,'Contas a Receber'!$E563/'Contas a Receber'!$F563,"")))</f>
        <v>#N/A</v>
      </c>
    </row>
    <row r="564" spans="2:14">
      <c r="B564" s="17">
        <f>'Contas a Receber'!C564</f>
        <v>0</v>
      </c>
      <c r="C564" s="17" t="e">
        <f>IF(VLOOKUP($B564,'Contas a Receber'!$C564:$F564,2,FALSE)=C$2,'Contas a Receber'!$E564/'Contas a Receber'!$F564,"")</f>
        <v>#N/A</v>
      </c>
      <c r="D564" s="17" t="e">
        <f>IF(VLOOKUP($B564,'Contas a Receber'!$C564:$G564,5,FALSE)&gt;D$1,"",IF(VLOOKUP($B564,'Contas a Receber'!$C564:$G564,5,FALSE)=D$1,'Contas a Receber'!$E564/'Contas a Receber'!$F564,IF(COUNT($C564:C564)&lt;'Contas a Receber'!$F564,'Contas a Receber'!$E564/'Contas a Receber'!$F564,"")))</f>
        <v>#N/A</v>
      </c>
      <c r="E564" s="17" t="e">
        <f>IF(VLOOKUP($B564,'Contas a Receber'!$C564:$G564,5,FALSE)&gt;E$1,"",IF(VLOOKUP($B564,'Contas a Receber'!$C564:$G564,5,FALSE)=E$1,'Contas a Receber'!$E564/'Contas a Receber'!$F564,IF(COUNT($C564:D564)&lt;'Contas a Receber'!$F564,'Contas a Receber'!$E564/'Contas a Receber'!$F564,"")))</f>
        <v>#N/A</v>
      </c>
      <c r="F564" s="17" t="e">
        <f>IF(VLOOKUP($B564,'Contas a Receber'!$C564:$G564,5,FALSE)&gt;F$1,"",IF(VLOOKUP($B564,'Contas a Receber'!$C564:$G564,5,FALSE)=F$1,'Contas a Receber'!$E564/'Contas a Receber'!$F564,IF(COUNT($C564:E564)&lt;'Contas a Receber'!$F564,'Contas a Receber'!$E564/'Contas a Receber'!$F564,"")))</f>
        <v>#N/A</v>
      </c>
      <c r="G564" s="17" t="e">
        <f>IF(VLOOKUP($B564,'Contas a Receber'!$C564:$G564,5,FALSE)&gt;G$1,"",IF(VLOOKUP($B564,'Contas a Receber'!$C564:$G564,5,FALSE)=G$1,'Contas a Receber'!$E564/'Contas a Receber'!$F564,IF(COUNT($C564:F564)&lt;'Contas a Receber'!$F564,'Contas a Receber'!$E564/'Contas a Receber'!$F564,"")))</f>
        <v>#N/A</v>
      </c>
      <c r="H564" s="17" t="e">
        <f>IF(VLOOKUP($B564,'Contas a Receber'!$C564:$G564,5,FALSE)&gt;H$1,"",IF(VLOOKUP($B564,'Contas a Receber'!$C564:$G564,5,FALSE)=H$1,'Contas a Receber'!$E564/'Contas a Receber'!$F564,IF(COUNT($C564:G564)&lt;'Contas a Receber'!$F564,'Contas a Receber'!$E564/'Contas a Receber'!$F564,"")))</f>
        <v>#N/A</v>
      </c>
      <c r="I564" s="17" t="e">
        <f>IF(VLOOKUP($B564,'Contas a Receber'!$C564:$G564,5,FALSE)&gt;I$1,"",IF(VLOOKUP($B564,'Contas a Receber'!$C564:$G564,5,FALSE)=I$1,'Contas a Receber'!$E564/'Contas a Receber'!$F564,IF(COUNT($C564:H564)&lt;'Contas a Receber'!$F564,'Contas a Receber'!$E564/'Contas a Receber'!$F564,"")))</f>
        <v>#N/A</v>
      </c>
      <c r="J564" s="17" t="e">
        <f>IF(VLOOKUP($B564,'Contas a Receber'!$C564:$G564,5,FALSE)&gt;J$1,"",IF(VLOOKUP($B564,'Contas a Receber'!$C564:$G564,5,FALSE)=J$1,'Contas a Receber'!$E564/'Contas a Receber'!$F564,IF(COUNT($C564:I564)&lt;'Contas a Receber'!$F564,'Contas a Receber'!$E564/'Contas a Receber'!$F564,"")))</f>
        <v>#N/A</v>
      </c>
      <c r="K564" s="17" t="e">
        <f>IF(VLOOKUP($B564,'Contas a Receber'!$C564:$G564,5,FALSE)&gt;K$1,"",IF(VLOOKUP($B564,'Contas a Receber'!$C564:$G564,5,FALSE)=K$1,'Contas a Receber'!$E564/'Contas a Receber'!$F564,IF(COUNT($C564:J564)&lt;'Contas a Receber'!$F564,'Contas a Receber'!$E564/'Contas a Receber'!$F564,"")))</f>
        <v>#N/A</v>
      </c>
      <c r="L564" s="17" t="e">
        <f>IF(VLOOKUP($B564,'Contas a Receber'!$C564:$G564,5,FALSE)&gt;L$1,"",IF(VLOOKUP($B564,'Contas a Receber'!$C564:$G564,5,FALSE)=L$1,'Contas a Receber'!$E564/'Contas a Receber'!$F564,IF(COUNT($C564:K564)&lt;'Contas a Receber'!$F564,'Contas a Receber'!$E564/'Contas a Receber'!$F564,"")))</f>
        <v>#N/A</v>
      </c>
      <c r="M564" s="17" t="e">
        <f>IF(VLOOKUP($B564,'Contas a Receber'!$C564:$G564,5,FALSE)&gt;M$1,"",IF(VLOOKUP($B564,'Contas a Receber'!$C564:$G564,5,FALSE)=M$1,'Contas a Receber'!$E564/'Contas a Receber'!$F564,IF(COUNT($C564:L564)&lt;'Contas a Receber'!$F564,'Contas a Receber'!$E564/'Contas a Receber'!$F564,"")))</f>
        <v>#N/A</v>
      </c>
      <c r="N564" s="17" t="e">
        <f>IF(VLOOKUP($B564,'Contas a Receber'!$C564:$G564,5,FALSE)&gt;N$1,"",IF(VLOOKUP($B564,'Contas a Receber'!$C564:$G564,5,FALSE)=N$1,'Contas a Receber'!$E564/'Contas a Receber'!$F564,IF(COUNT($C564:M564)&lt;'Contas a Receber'!$F564,'Contas a Receber'!$E564/'Contas a Receber'!$F564,"")))</f>
        <v>#N/A</v>
      </c>
    </row>
    <row r="565" spans="2:14">
      <c r="B565" s="17">
        <f>'Contas a Receber'!C565</f>
        <v>0</v>
      </c>
      <c r="C565" s="17" t="e">
        <f>IF(VLOOKUP($B565,'Contas a Receber'!$C565:$F565,2,FALSE)=C$2,'Contas a Receber'!$E565/'Contas a Receber'!$F565,"")</f>
        <v>#N/A</v>
      </c>
      <c r="D565" s="17" t="e">
        <f>IF(VLOOKUP($B565,'Contas a Receber'!$C565:$G565,5,FALSE)&gt;D$1,"",IF(VLOOKUP($B565,'Contas a Receber'!$C565:$G565,5,FALSE)=D$1,'Contas a Receber'!$E565/'Contas a Receber'!$F565,IF(COUNT($C565:C565)&lt;'Contas a Receber'!$F565,'Contas a Receber'!$E565/'Contas a Receber'!$F565,"")))</f>
        <v>#N/A</v>
      </c>
      <c r="E565" s="17" t="e">
        <f>IF(VLOOKUP($B565,'Contas a Receber'!$C565:$G565,5,FALSE)&gt;E$1,"",IF(VLOOKUP($B565,'Contas a Receber'!$C565:$G565,5,FALSE)=E$1,'Contas a Receber'!$E565/'Contas a Receber'!$F565,IF(COUNT($C565:D565)&lt;'Contas a Receber'!$F565,'Contas a Receber'!$E565/'Contas a Receber'!$F565,"")))</f>
        <v>#N/A</v>
      </c>
      <c r="F565" s="17" t="e">
        <f>IF(VLOOKUP($B565,'Contas a Receber'!$C565:$G565,5,FALSE)&gt;F$1,"",IF(VLOOKUP($B565,'Contas a Receber'!$C565:$G565,5,FALSE)=F$1,'Contas a Receber'!$E565/'Contas a Receber'!$F565,IF(COUNT($C565:E565)&lt;'Contas a Receber'!$F565,'Contas a Receber'!$E565/'Contas a Receber'!$F565,"")))</f>
        <v>#N/A</v>
      </c>
      <c r="G565" s="17" t="e">
        <f>IF(VLOOKUP($B565,'Contas a Receber'!$C565:$G565,5,FALSE)&gt;G$1,"",IF(VLOOKUP($B565,'Contas a Receber'!$C565:$G565,5,FALSE)=G$1,'Contas a Receber'!$E565/'Contas a Receber'!$F565,IF(COUNT($C565:F565)&lt;'Contas a Receber'!$F565,'Contas a Receber'!$E565/'Contas a Receber'!$F565,"")))</f>
        <v>#N/A</v>
      </c>
      <c r="H565" s="17" t="e">
        <f>IF(VLOOKUP($B565,'Contas a Receber'!$C565:$G565,5,FALSE)&gt;H$1,"",IF(VLOOKUP($B565,'Contas a Receber'!$C565:$G565,5,FALSE)=H$1,'Contas a Receber'!$E565/'Contas a Receber'!$F565,IF(COUNT($C565:G565)&lt;'Contas a Receber'!$F565,'Contas a Receber'!$E565/'Contas a Receber'!$F565,"")))</f>
        <v>#N/A</v>
      </c>
      <c r="I565" s="17" t="e">
        <f>IF(VLOOKUP($B565,'Contas a Receber'!$C565:$G565,5,FALSE)&gt;I$1,"",IF(VLOOKUP($B565,'Contas a Receber'!$C565:$G565,5,FALSE)=I$1,'Contas a Receber'!$E565/'Contas a Receber'!$F565,IF(COUNT($C565:H565)&lt;'Contas a Receber'!$F565,'Contas a Receber'!$E565/'Contas a Receber'!$F565,"")))</f>
        <v>#N/A</v>
      </c>
      <c r="J565" s="17" t="e">
        <f>IF(VLOOKUP($B565,'Contas a Receber'!$C565:$G565,5,FALSE)&gt;J$1,"",IF(VLOOKUP($B565,'Contas a Receber'!$C565:$G565,5,FALSE)=J$1,'Contas a Receber'!$E565/'Contas a Receber'!$F565,IF(COUNT($C565:I565)&lt;'Contas a Receber'!$F565,'Contas a Receber'!$E565/'Contas a Receber'!$F565,"")))</f>
        <v>#N/A</v>
      </c>
      <c r="K565" s="17" t="e">
        <f>IF(VLOOKUP($B565,'Contas a Receber'!$C565:$G565,5,FALSE)&gt;K$1,"",IF(VLOOKUP($B565,'Contas a Receber'!$C565:$G565,5,FALSE)=K$1,'Contas a Receber'!$E565/'Contas a Receber'!$F565,IF(COUNT($C565:J565)&lt;'Contas a Receber'!$F565,'Contas a Receber'!$E565/'Contas a Receber'!$F565,"")))</f>
        <v>#N/A</v>
      </c>
      <c r="L565" s="17" t="e">
        <f>IF(VLOOKUP($B565,'Contas a Receber'!$C565:$G565,5,FALSE)&gt;L$1,"",IF(VLOOKUP($B565,'Contas a Receber'!$C565:$G565,5,FALSE)=L$1,'Contas a Receber'!$E565/'Contas a Receber'!$F565,IF(COUNT($C565:K565)&lt;'Contas a Receber'!$F565,'Contas a Receber'!$E565/'Contas a Receber'!$F565,"")))</f>
        <v>#N/A</v>
      </c>
      <c r="M565" s="17" t="e">
        <f>IF(VLOOKUP($B565,'Contas a Receber'!$C565:$G565,5,FALSE)&gt;M$1,"",IF(VLOOKUP($B565,'Contas a Receber'!$C565:$G565,5,FALSE)=M$1,'Contas a Receber'!$E565/'Contas a Receber'!$F565,IF(COUNT($C565:L565)&lt;'Contas a Receber'!$F565,'Contas a Receber'!$E565/'Contas a Receber'!$F565,"")))</f>
        <v>#N/A</v>
      </c>
      <c r="N565" s="17" t="e">
        <f>IF(VLOOKUP($B565,'Contas a Receber'!$C565:$G565,5,FALSE)&gt;N$1,"",IF(VLOOKUP($B565,'Contas a Receber'!$C565:$G565,5,FALSE)=N$1,'Contas a Receber'!$E565/'Contas a Receber'!$F565,IF(COUNT($C565:M565)&lt;'Contas a Receber'!$F565,'Contas a Receber'!$E565/'Contas a Receber'!$F565,"")))</f>
        <v>#N/A</v>
      </c>
    </row>
    <row r="566" spans="2:14">
      <c r="B566" s="17">
        <f>'Contas a Receber'!C566</f>
        <v>0</v>
      </c>
      <c r="C566" s="17" t="e">
        <f>IF(VLOOKUP($B566,'Contas a Receber'!$C566:$F566,2,FALSE)=C$2,'Contas a Receber'!$E566/'Contas a Receber'!$F566,"")</f>
        <v>#N/A</v>
      </c>
      <c r="D566" s="17" t="e">
        <f>IF(VLOOKUP($B566,'Contas a Receber'!$C566:$G566,5,FALSE)&gt;D$1,"",IF(VLOOKUP($B566,'Contas a Receber'!$C566:$G566,5,FALSE)=D$1,'Contas a Receber'!$E566/'Contas a Receber'!$F566,IF(COUNT($C566:C566)&lt;'Contas a Receber'!$F566,'Contas a Receber'!$E566/'Contas a Receber'!$F566,"")))</f>
        <v>#N/A</v>
      </c>
      <c r="E566" s="17" t="e">
        <f>IF(VLOOKUP($B566,'Contas a Receber'!$C566:$G566,5,FALSE)&gt;E$1,"",IF(VLOOKUP($B566,'Contas a Receber'!$C566:$G566,5,FALSE)=E$1,'Contas a Receber'!$E566/'Contas a Receber'!$F566,IF(COUNT($C566:D566)&lt;'Contas a Receber'!$F566,'Contas a Receber'!$E566/'Contas a Receber'!$F566,"")))</f>
        <v>#N/A</v>
      </c>
      <c r="F566" s="17" t="e">
        <f>IF(VLOOKUP($B566,'Contas a Receber'!$C566:$G566,5,FALSE)&gt;F$1,"",IF(VLOOKUP($B566,'Contas a Receber'!$C566:$G566,5,FALSE)=F$1,'Contas a Receber'!$E566/'Contas a Receber'!$F566,IF(COUNT($C566:E566)&lt;'Contas a Receber'!$F566,'Contas a Receber'!$E566/'Contas a Receber'!$F566,"")))</f>
        <v>#N/A</v>
      </c>
      <c r="G566" s="17" t="e">
        <f>IF(VLOOKUP($B566,'Contas a Receber'!$C566:$G566,5,FALSE)&gt;G$1,"",IF(VLOOKUP($B566,'Contas a Receber'!$C566:$G566,5,FALSE)=G$1,'Contas a Receber'!$E566/'Contas a Receber'!$F566,IF(COUNT($C566:F566)&lt;'Contas a Receber'!$F566,'Contas a Receber'!$E566/'Contas a Receber'!$F566,"")))</f>
        <v>#N/A</v>
      </c>
      <c r="H566" s="17" t="e">
        <f>IF(VLOOKUP($B566,'Contas a Receber'!$C566:$G566,5,FALSE)&gt;H$1,"",IF(VLOOKUP($B566,'Contas a Receber'!$C566:$G566,5,FALSE)=H$1,'Contas a Receber'!$E566/'Contas a Receber'!$F566,IF(COUNT($C566:G566)&lt;'Contas a Receber'!$F566,'Contas a Receber'!$E566/'Contas a Receber'!$F566,"")))</f>
        <v>#N/A</v>
      </c>
      <c r="I566" s="17" t="e">
        <f>IF(VLOOKUP($B566,'Contas a Receber'!$C566:$G566,5,FALSE)&gt;I$1,"",IF(VLOOKUP($B566,'Contas a Receber'!$C566:$G566,5,FALSE)=I$1,'Contas a Receber'!$E566/'Contas a Receber'!$F566,IF(COUNT($C566:H566)&lt;'Contas a Receber'!$F566,'Contas a Receber'!$E566/'Contas a Receber'!$F566,"")))</f>
        <v>#N/A</v>
      </c>
      <c r="J566" s="17" t="e">
        <f>IF(VLOOKUP($B566,'Contas a Receber'!$C566:$G566,5,FALSE)&gt;J$1,"",IF(VLOOKUP($B566,'Contas a Receber'!$C566:$G566,5,FALSE)=J$1,'Contas a Receber'!$E566/'Contas a Receber'!$F566,IF(COUNT($C566:I566)&lt;'Contas a Receber'!$F566,'Contas a Receber'!$E566/'Contas a Receber'!$F566,"")))</f>
        <v>#N/A</v>
      </c>
      <c r="K566" s="17" t="e">
        <f>IF(VLOOKUP($B566,'Contas a Receber'!$C566:$G566,5,FALSE)&gt;K$1,"",IF(VLOOKUP($B566,'Contas a Receber'!$C566:$G566,5,FALSE)=K$1,'Contas a Receber'!$E566/'Contas a Receber'!$F566,IF(COUNT($C566:J566)&lt;'Contas a Receber'!$F566,'Contas a Receber'!$E566/'Contas a Receber'!$F566,"")))</f>
        <v>#N/A</v>
      </c>
      <c r="L566" s="17" t="e">
        <f>IF(VLOOKUP($B566,'Contas a Receber'!$C566:$G566,5,FALSE)&gt;L$1,"",IF(VLOOKUP($B566,'Contas a Receber'!$C566:$G566,5,FALSE)=L$1,'Contas a Receber'!$E566/'Contas a Receber'!$F566,IF(COUNT($C566:K566)&lt;'Contas a Receber'!$F566,'Contas a Receber'!$E566/'Contas a Receber'!$F566,"")))</f>
        <v>#N/A</v>
      </c>
      <c r="M566" s="17" t="e">
        <f>IF(VLOOKUP($B566,'Contas a Receber'!$C566:$G566,5,FALSE)&gt;M$1,"",IF(VLOOKUP($B566,'Contas a Receber'!$C566:$G566,5,FALSE)=M$1,'Contas a Receber'!$E566/'Contas a Receber'!$F566,IF(COUNT($C566:L566)&lt;'Contas a Receber'!$F566,'Contas a Receber'!$E566/'Contas a Receber'!$F566,"")))</f>
        <v>#N/A</v>
      </c>
      <c r="N566" s="17" t="e">
        <f>IF(VLOOKUP($B566,'Contas a Receber'!$C566:$G566,5,FALSE)&gt;N$1,"",IF(VLOOKUP($B566,'Contas a Receber'!$C566:$G566,5,FALSE)=N$1,'Contas a Receber'!$E566/'Contas a Receber'!$F566,IF(COUNT($C566:M566)&lt;'Contas a Receber'!$F566,'Contas a Receber'!$E566/'Contas a Receber'!$F566,"")))</f>
        <v>#N/A</v>
      </c>
    </row>
    <row r="567" spans="2:14">
      <c r="B567" s="17">
        <f>'Contas a Receber'!C567</f>
        <v>0</v>
      </c>
      <c r="C567" s="17" t="e">
        <f>IF(VLOOKUP($B567,'Contas a Receber'!$C567:$F567,2,FALSE)=C$2,'Contas a Receber'!$E567/'Contas a Receber'!$F567,"")</f>
        <v>#N/A</v>
      </c>
      <c r="D567" s="17" t="e">
        <f>IF(VLOOKUP($B567,'Contas a Receber'!$C567:$G567,5,FALSE)&gt;D$1,"",IF(VLOOKUP($B567,'Contas a Receber'!$C567:$G567,5,FALSE)=D$1,'Contas a Receber'!$E567/'Contas a Receber'!$F567,IF(COUNT($C567:C567)&lt;'Contas a Receber'!$F567,'Contas a Receber'!$E567/'Contas a Receber'!$F567,"")))</f>
        <v>#N/A</v>
      </c>
      <c r="E567" s="17" t="e">
        <f>IF(VLOOKUP($B567,'Contas a Receber'!$C567:$G567,5,FALSE)&gt;E$1,"",IF(VLOOKUP($B567,'Contas a Receber'!$C567:$G567,5,FALSE)=E$1,'Contas a Receber'!$E567/'Contas a Receber'!$F567,IF(COUNT($C567:D567)&lt;'Contas a Receber'!$F567,'Contas a Receber'!$E567/'Contas a Receber'!$F567,"")))</f>
        <v>#N/A</v>
      </c>
      <c r="F567" s="17" t="e">
        <f>IF(VLOOKUP($B567,'Contas a Receber'!$C567:$G567,5,FALSE)&gt;F$1,"",IF(VLOOKUP($B567,'Contas a Receber'!$C567:$G567,5,FALSE)=F$1,'Contas a Receber'!$E567/'Contas a Receber'!$F567,IF(COUNT($C567:E567)&lt;'Contas a Receber'!$F567,'Contas a Receber'!$E567/'Contas a Receber'!$F567,"")))</f>
        <v>#N/A</v>
      </c>
      <c r="G567" s="17" t="e">
        <f>IF(VLOOKUP($B567,'Contas a Receber'!$C567:$G567,5,FALSE)&gt;G$1,"",IF(VLOOKUP($B567,'Contas a Receber'!$C567:$G567,5,FALSE)=G$1,'Contas a Receber'!$E567/'Contas a Receber'!$F567,IF(COUNT($C567:F567)&lt;'Contas a Receber'!$F567,'Contas a Receber'!$E567/'Contas a Receber'!$F567,"")))</f>
        <v>#N/A</v>
      </c>
      <c r="H567" s="17" t="e">
        <f>IF(VLOOKUP($B567,'Contas a Receber'!$C567:$G567,5,FALSE)&gt;H$1,"",IF(VLOOKUP($B567,'Contas a Receber'!$C567:$G567,5,FALSE)=H$1,'Contas a Receber'!$E567/'Contas a Receber'!$F567,IF(COUNT($C567:G567)&lt;'Contas a Receber'!$F567,'Contas a Receber'!$E567/'Contas a Receber'!$F567,"")))</f>
        <v>#N/A</v>
      </c>
      <c r="I567" s="17" t="e">
        <f>IF(VLOOKUP($B567,'Contas a Receber'!$C567:$G567,5,FALSE)&gt;I$1,"",IF(VLOOKUP($B567,'Contas a Receber'!$C567:$G567,5,FALSE)=I$1,'Contas a Receber'!$E567/'Contas a Receber'!$F567,IF(COUNT($C567:H567)&lt;'Contas a Receber'!$F567,'Contas a Receber'!$E567/'Contas a Receber'!$F567,"")))</f>
        <v>#N/A</v>
      </c>
      <c r="J567" s="17" t="e">
        <f>IF(VLOOKUP($B567,'Contas a Receber'!$C567:$G567,5,FALSE)&gt;J$1,"",IF(VLOOKUP($B567,'Contas a Receber'!$C567:$G567,5,FALSE)=J$1,'Contas a Receber'!$E567/'Contas a Receber'!$F567,IF(COUNT($C567:I567)&lt;'Contas a Receber'!$F567,'Contas a Receber'!$E567/'Contas a Receber'!$F567,"")))</f>
        <v>#N/A</v>
      </c>
      <c r="K567" s="17" t="e">
        <f>IF(VLOOKUP($B567,'Contas a Receber'!$C567:$G567,5,FALSE)&gt;K$1,"",IF(VLOOKUP($B567,'Contas a Receber'!$C567:$G567,5,FALSE)=K$1,'Contas a Receber'!$E567/'Contas a Receber'!$F567,IF(COUNT($C567:J567)&lt;'Contas a Receber'!$F567,'Contas a Receber'!$E567/'Contas a Receber'!$F567,"")))</f>
        <v>#N/A</v>
      </c>
      <c r="L567" s="17" t="e">
        <f>IF(VLOOKUP($B567,'Contas a Receber'!$C567:$G567,5,FALSE)&gt;L$1,"",IF(VLOOKUP($B567,'Contas a Receber'!$C567:$G567,5,FALSE)=L$1,'Contas a Receber'!$E567/'Contas a Receber'!$F567,IF(COUNT($C567:K567)&lt;'Contas a Receber'!$F567,'Contas a Receber'!$E567/'Contas a Receber'!$F567,"")))</f>
        <v>#N/A</v>
      </c>
      <c r="M567" s="17" t="e">
        <f>IF(VLOOKUP($B567,'Contas a Receber'!$C567:$G567,5,FALSE)&gt;M$1,"",IF(VLOOKUP($B567,'Contas a Receber'!$C567:$G567,5,FALSE)=M$1,'Contas a Receber'!$E567/'Contas a Receber'!$F567,IF(COUNT($C567:L567)&lt;'Contas a Receber'!$F567,'Contas a Receber'!$E567/'Contas a Receber'!$F567,"")))</f>
        <v>#N/A</v>
      </c>
      <c r="N567" s="17" t="e">
        <f>IF(VLOOKUP($B567,'Contas a Receber'!$C567:$G567,5,FALSE)&gt;N$1,"",IF(VLOOKUP($B567,'Contas a Receber'!$C567:$G567,5,FALSE)=N$1,'Contas a Receber'!$E567/'Contas a Receber'!$F567,IF(COUNT($C567:M567)&lt;'Contas a Receber'!$F567,'Contas a Receber'!$E567/'Contas a Receber'!$F567,"")))</f>
        <v>#N/A</v>
      </c>
    </row>
    <row r="568" spans="2:14">
      <c r="B568" s="17">
        <f>'Contas a Receber'!C568</f>
        <v>0</v>
      </c>
      <c r="C568" s="17" t="e">
        <f>IF(VLOOKUP($B568,'Contas a Receber'!$C568:$F568,2,FALSE)=C$2,'Contas a Receber'!$E568/'Contas a Receber'!$F568,"")</f>
        <v>#N/A</v>
      </c>
      <c r="D568" s="17" t="e">
        <f>IF(VLOOKUP($B568,'Contas a Receber'!$C568:$G568,5,FALSE)&gt;D$1,"",IF(VLOOKUP($B568,'Contas a Receber'!$C568:$G568,5,FALSE)=D$1,'Contas a Receber'!$E568/'Contas a Receber'!$F568,IF(COUNT($C568:C568)&lt;'Contas a Receber'!$F568,'Contas a Receber'!$E568/'Contas a Receber'!$F568,"")))</f>
        <v>#N/A</v>
      </c>
      <c r="E568" s="17" t="e">
        <f>IF(VLOOKUP($B568,'Contas a Receber'!$C568:$G568,5,FALSE)&gt;E$1,"",IF(VLOOKUP($B568,'Contas a Receber'!$C568:$G568,5,FALSE)=E$1,'Contas a Receber'!$E568/'Contas a Receber'!$F568,IF(COUNT($C568:D568)&lt;'Contas a Receber'!$F568,'Contas a Receber'!$E568/'Contas a Receber'!$F568,"")))</f>
        <v>#N/A</v>
      </c>
      <c r="F568" s="17" t="e">
        <f>IF(VLOOKUP($B568,'Contas a Receber'!$C568:$G568,5,FALSE)&gt;F$1,"",IF(VLOOKUP($B568,'Contas a Receber'!$C568:$G568,5,FALSE)=F$1,'Contas a Receber'!$E568/'Contas a Receber'!$F568,IF(COUNT($C568:E568)&lt;'Contas a Receber'!$F568,'Contas a Receber'!$E568/'Contas a Receber'!$F568,"")))</f>
        <v>#N/A</v>
      </c>
      <c r="G568" s="17" t="e">
        <f>IF(VLOOKUP($B568,'Contas a Receber'!$C568:$G568,5,FALSE)&gt;G$1,"",IF(VLOOKUP($B568,'Contas a Receber'!$C568:$G568,5,FALSE)=G$1,'Contas a Receber'!$E568/'Contas a Receber'!$F568,IF(COUNT($C568:F568)&lt;'Contas a Receber'!$F568,'Contas a Receber'!$E568/'Contas a Receber'!$F568,"")))</f>
        <v>#N/A</v>
      </c>
      <c r="H568" s="17" t="e">
        <f>IF(VLOOKUP($B568,'Contas a Receber'!$C568:$G568,5,FALSE)&gt;H$1,"",IF(VLOOKUP($B568,'Contas a Receber'!$C568:$G568,5,FALSE)=H$1,'Contas a Receber'!$E568/'Contas a Receber'!$F568,IF(COUNT($C568:G568)&lt;'Contas a Receber'!$F568,'Contas a Receber'!$E568/'Contas a Receber'!$F568,"")))</f>
        <v>#N/A</v>
      </c>
      <c r="I568" s="17" t="e">
        <f>IF(VLOOKUP($B568,'Contas a Receber'!$C568:$G568,5,FALSE)&gt;I$1,"",IF(VLOOKUP($B568,'Contas a Receber'!$C568:$G568,5,FALSE)=I$1,'Contas a Receber'!$E568/'Contas a Receber'!$F568,IF(COUNT($C568:H568)&lt;'Contas a Receber'!$F568,'Contas a Receber'!$E568/'Contas a Receber'!$F568,"")))</f>
        <v>#N/A</v>
      </c>
      <c r="J568" s="17" t="e">
        <f>IF(VLOOKUP($B568,'Contas a Receber'!$C568:$G568,5,FALSE)&gt;J$1,"",IF(VLOOKUP($B568,'Contas a Receber'!$C568:$G568,5,FALSE)=J$1,'Contas a Receber'!$E568/'Contas a Receber'!$F568,IF(COUNT($C568:I568)&lt;'Contas a Receber'!$F568,'Contas a Receber'!$E568/'Contas a Receber'!$F568,"")))</f>
        <v>#N/A</v>
      </c>
      <c r="K568" s="17" t="e">
        <f>IF(VLOOKUP($B568,'Contas a Receber'!$C568:$G568,5,FALSE)&gt;K$1,"",IF(VLOOKUP($B568,'Contas a Receber'!$C568:$G568,5,FALSE)=K$1,'Contas a Receber'!$E568/'Contas a Receber'!$F568,IF(COUNT($C568:J568)&lt;'Contas a Receber'!$F568,'Contas a Receber'!$E568/'Contas a Receber'!$F568,"")))</f>
        <v>#N/A</v>
      </c>
      <c r="L568" s="17" t="e">
        <f>IF(VLOOKUP($B568,'Contas a Receber'!$C568:$G568,5,FALSE)&gt;L$1,"",IF(VLOOKUP($B568,'Contas a Receber'!$C568:$G568,5,FALSE)=L$1,'Contas a Receber'!$E568/'Contas a Receber'!$F568,IF(COUNT($C568:K568)&lt;'Contas a Receber'!$F568,'Contas a Receber'!$E568/'Contas a Receber'!$F568,"")))</f>
        <v>#N/A</v>
      </c>
      <c r="M568" s="17" t="e">
        <f>IF(VLOOKUP($B568,'Contas a Receber'!$C568:$G568,5,FALSE)&gt;M$1,"",IF(VLOOKUP($B568,'Contas a Receber'!$C568:$G568,5,FALSE)=M$1,'Contas a Receber'!$E568/'Contas a Receber'!$F568,IF(COUNT($C568:L568)&lt;'Contas a Receber'!$F568,'Contas a Receber'!$E568/'Contas a Receber'!$F568,"")))</f>
        <v>#N/A</v>
      </c>
      <c r="N568" s="17" t="e">
        <f>IF(VLOOKUP($B568,'Contas a Receber'!$C568:$G568,5,FALSE)&gt;N$1,"",IF(VLOOKUP($B568,'Contas a Receber'!$C568:$G568,5,FALSE)=N$1,'Contas a Receber'!$E568/'Contas a Receber'!$F568,IF(COUNT($C568:M568)&lt;'Contas a Receber'!$F568,'Contas a Receber'!$E568/'Contas a Receber'!$F568,"")))</f>
        <v>#N/A</v>
      </c>
    </row>
    <row r="569" spans="2:14">
      <c r="B569" s="17">
        <f>'Contas a Receber'!C569</f>
        <v>0</v>
      </c>
      <c r="C569" s="17" t="e">
        <f>IF(VLOOKUP($B569,'Contas a Receber'!$C569:$F569,2,FALSE)=C$2,'Contas a Receber'!$E569/'Contas a Receber'!$F569,"")</f>
        <v>#N/A</v>
      </c>
      <c r="D569" s="17" t="e">
        <f>IF(VLOOKUP($B569,'Contas a Receber'!$C569:$G569,5,FALSE)&gt;D$1,"",IF(VLOOKUP($B569,'Contas a Receber'!$C569:$G569,5,FALSE)=D$1,'Contas a Receber'!$E569/'Contas a Receber'!$F569,IF(COUNT($C569:C569)&lt;'Contas a Receber'!$F569,'Contas a Receber'!$E569/'Contas a Receber'!$F569,"")))</f>
        <v>#N/A</v>
      </c>
      <c r="E569" s="17" t="e">
        <f>IF(VLOOKUP($B569,'Contas a Receber'!$C569:$G569,5,FALSE)&gt;E$1,"",IF(VLOOKUP($B569,'Contas a Receber'!$C569:$G569,5,FALSE)=E$1,'Contas a Receber'!$E569/'Contas a Receber'!$F569,IF(COUNT($C569:D569)&lt;'Contas a Receber'!$F569,'Contas a Receber'!$E569/'Contas a Receber'!$F569,"")))</f>
        <v>#N/A</v>
      </c>
      <c r="F569" s="17" t="e">
        <f>IF(VLOOKUP($B569,'Contas a Receber'!$C569:$G569,5,FALSE)&gt;F$1,"",IF(VLOOKUP($B569,'Contas a Receber'!$C569:$G569,5,FALSE)=F$1,'Contas a Receber'!$E569/'Contas a Receber'!$F569,IF(COUNT($C569:E569)&lt;'Contas a Receber'!$F569,'Contas a Receber'!$E569/'Contas a Receber'!$F569,"")))</f>
        <v>#N/A</v>
      </c>
      <c r="G569" s="17" t="e">
        <f>IF(VLOOKUP($B569,'Contas a Receber'!$C569:$G569,5,FALSE)&gt;G$1,"",IF(VLOOKUP($B569,'Contas a Receber'!$C569:$G569,5,FALSE)=G$1,'Contas a Receber'!$E569/'Contas a Receber'!$F569,IF(COUNT($C569:F569)&lt;'Contas a Receber'!$F569,'Contas a Receber'!$E569/'Contas a Receber'!$F569,"")))</f>
        <v>#N/A</v>
      </c>
      <c r="H569" s="17" t="e">
        <f>IF(VLOOKUP($B569,'Contas a Receber'!$C569:$G569,5,FALSE)&gt;H$1,"",IF(VLOOKUP($B569,'Contas a Receber'!$C569:$G569,5,FALSE)=H$1,'Contas a Receber'!$E569/'Contas a Receber'!$F569,IF(COUNT($C569:G569)&lt;'Contas a Receber'!$F569,'Contas a Receber'!$E569/'Contas a Receber'!$F569,"")))</f>
        <v>#N/A</v>
      </c>
      <c r="I569" s="17" t="e">
        <f>IF(VLOOKUP($B569,'Contas a Receber'!$C569:$G569,5,FALSE)&gt;I$1,"",IF(VLOOKUP($B569,'Contas a Receber'!$C569:$G569,5,FALSE)=I$1,'Contas a Receber'!$E569/'Contas a Receber'!$F569,IF(COUNT($C569:H569)&lt;'Contas a Receber'!$F569,'Contas a Receber'!$E569/'Contas a Receber'!$F569,"")))</f>
        <v>#N/A</v>
      </c>
      <c r="J569" s="17" t="e">
        <f>IF(VLOOKUP($B569,'Contas a Receber'!$C569:$G569,5,FALSE)&gt;J$1,"",IF(VLOOKUP($B569,'Contas a Receber'!$C569:$G569,5,FALSE)=J$1,'Contas a Receber'!$E569/'Contas a Receber'!$F569,IF(COUNT($C569:I569)&lt;'Contas a Receber'!$F569,'Contas a Receber'!$E569/'Contas a Receber'!$F569,"")))</f>
        <v>#N/A</v>
      </c>
      <c r="K569" s="17" t="e">
        <f>IF(VLOOKUP($B569,'Contas a Receber'!$C569:$G569,5,FALSE)&gt;K$1,"",IF(VLOOKUP($B569,'Contas a Receber'!$C569:$G569,5,FALSE)=K$1,'Contas a Receber'!$E569/'Contas a Receber'!$F569,IF(COUNT($C569:J569)&lt;'Contas a Receber'!$F569,'Contas a Receber'!$E569/'Contas a Receber'!$F569,"")))</f>
        <v>#N/A</v>
      </c>
      <c r="L569" s="17" t="e">
        <f>IF(VLOOKUP($B569,'Contas a Receber'!$C569:$G569,5,FALSE)&gt;L$1,"",IF(VLOOKUP($B569,'Contas a Receber'!$C569:$G569,5,FALSE)=L$1,'Contas a Receber'!$E569/'Contas a Receber'!$F569,IF(COUNT($C569:K569)&lt;'Contas a Receber'!$F569,'Contas a Receber'!$E569/'Contas a Receber'!$F569,"")))</f>
        <v>#N/A</v>
      </c>
      <c r="M569" s="17" t="e">
        <f>IF(VLOOKUP($B569,'Contas a Receber'!$C569:$G569,5,FALSE)&gt;M$1,"",IF(VLOOKUP($B569,'Contas a Receber'!$C569:$G569,5,FALSE)=M$1,'Contas a Receber'!$E569/'Contas a Receber'!$F569,IF(COUNT($C569:L569)&lt;'Contas a Receber'!$F569,'Contas a Receber'!$E569/'Contas a Receber'!$F569,"")))</f>
        <v>#N/A</v>
      </c>
      <c r="N569" s="17" t="e">
        <f>IF(VLOOKUP($B569,'Contas a Receber'!$C569:$G569,5,FALSE)&gt;N$1,"",IF(VLOOKUP($B569,'Contas a Receber'!$C569:$G569,5,FALSE)=N$1,'Contas a Receber'!$E569/'Contas a Receber'!$F569,IF(COUNT($C569:M569)&lt;'Contas a Receber'!$F569,'Contas a Receber'!$E569/'Contas a Receber'!$F569,"")))</f>
        <v>#N/A</v>
      </c>
    </row>
    <row r="570" spans="2:14">
      <c r="B570" s="17">
        <f>'Contas a Receber'!C570</f>
        <v>0</v>
      </c>
      <c r="C570" s="17" t="e">
        <f>IF(VLOOKUP($B570,'Contas a Receber'!$C570:$F570,2,FALSE)=C$2,'Contas a Receber'!$E570/'Contas a Receber'!$F570,"")</f>
        <v>#N/A</v>
      </c>
      <c r="D570" s="17" t="e">
        <f>IF(VLOOKUP($B570,'Contas a Receber'!$C570:$G570,5,FALSE)&gt;D$1,"",IF(VLOOKUP($B570,'Contas a Receber'!$C570:$G570,5,FALSE)=D$1,'Contas a Receber'!$E570/'Contas a Receber'!$F570,IF(COUNT($C570:C570)&lt;'Contas a Receber'!$F570,'Contas a Receber'!$E570/'Contas a Receber'!$F570,"")))</f>
        <v>#N/A</v>
      </c>
      <c r="E570" s="17" t="e">
        <f>IF(VLOOKUP($B570,'Contas a Receber'!$C570:$G570,5,FALSE)&gt;E$1,"",IF(VLOOKUP($B570,'Contas a Receber'!$C570:$G570,5,FALSE)=E$1,'Contas a Receber'!$E570/'Contas a Receber'!$F570,IF(COUNT($C570:D570)&lt;'Contas a Receber'!$F570,'Contas a Receber'!$E570/'Contas a Receber'!$F570,"")))</f>
        <v>#N/A</v>
      </c>
      <c r="F570" s="17" t="e">
        <f>IF(VLOOKUP($B570,'Contas a Receber'!$C570:$G570,5,FALSE)&gt;F$1,"",IF(VLOOKUP($B570,'Contas a Receber'!$C570:$G570,5,FALSE)=F$1,'Contas a Receber'!$E570/'Contas a Receber'!$F570,IF(COUNT($C570:E570)&lt;'Contas a Receber'!$F570,'Contas a Receber'!$E570/'Contas a Receber'!$F570,"")))</f>
        <v>#N/A</v>
      </c>
      <c r="G570" s="17" t="e">
        <f>IF(VLOOKUP($B570,'Contas a Receber'!$C570:$G570,5,FALSE)&gt;G$1,"",IF(VLOOKUP($B570,'Contas a Receber'!$C570:$G570,5,FALSE)=G$1,'Contas a Receber'!$E570/'Contas a Receber'!$F570,IF(COUNT($C570:F570)&lt;'Contas a Receber'!$F570,'Contas a Receber'!$E570/'Contas a Receber'!$F570,"")))</f>
        <v>#N/A</v>
      </c>
      <c r="H570" s="17" t="e">
        <f>IF(VLOOKUP($B570,'Contas a Receber'!$C570:$G570,5,FALSE)&gt;H$1,"",IF(VLOOKUP($B570,'Contas a Receber'!$C570:$G570,5,FALSE)=H$1,'Contas a Receber'!$E570/'Contas a Receber'!$F570,IF(COUNT($C570:G570)&lt;'Contas a Receber'!$F570,'Contas a Receber'!$E570/'Contas a Receber'!$F570,"")))</f>
        <v>#N/A</v>
      </c>
      <c r="I570" s="17" t="e">
        <f>IF(VLOOKUP($B570,'Contas a Receber'!$C570:$G570,5,FALSE)&gt;I$1,"",IF(VLOOKUP($B570,'Contas a Receber'!$C570:$G570,5,FALSE)=I$1,'Contas a Receber'!$E570/'Contas a Receber'!$F570,IF(COUNT($C570:H570)&lt;'Contas a Receber'!$F570,'Contas a Receber'!$E570/'Contas a Receber'!$F570,"")))</f>
        <v>#N/A</v>
      </c>
      <c r="J570" s="17" t="e">
        <f>IF(VLOOKUP($B570,'Contas a Receber'!$C570:$G570,5,FALSE)&gt;J$1,"",IF(VLOOKUP($B570,'Contas a Receber'!$C570:$G570,5,FALSE)=J$1,'Contas a Receber'!$E570/'Contas a Receber'!$F570,IF(COUNT($C570:I570)&lt;'Contas a Receber'!$F570,'Contas a Receber'!$E570/'Contas a Receber'!$F570,"")))</f>
        <v>#N/A</v>
      </c>
      <c r="K570" s="17" t="e">
        <f>IF(VLOOKUP($B570,'Contas a Receber'!$C570:$G570,5,FALSE)&gt;K$1,"",IF(VLOOKUP($B570,'Contas a Receber'!$C570:$G570,5,FALSE)=K$1,'Contas a Receber'!$E570/'Contas a Receber'!$F570,IF(COUNT($C570:J570)&lt;'Contas a Receber'!$F570,'Contas a Receber'!$E570/'Contas a Receber'!$F570,"")))</f>
        <v>#N/A</v>
      </c>
      <c r="L570" s="17" t="e">
        <f>IF(VLOOKUP($B570,'Contas a Receber'!$C570:$G570,5,FALSE)&gt;L$1,"",IF(VLOOKUP($B570,'Contas a Receber'!$C570:$G570,5,FALSE)=L$1,'Contas a Receber'!$E570/'Contas a Receber'!$F570,IF(COUNT($C570:K570)&lt;'Contas a Receber'!$F570,'Contas a Receber'!$E570/'Contas a Receber'!$F570,"")))</f>
        <v>#N/A</v>
      </c>
      <c r="M570" s="17" t="e">
        <f>IF(VLOOKUP($B570,'Contas a Receber'!$C570:$G570,5,FALSE)&gt;M$1,"",IF(VLOOKUP($B570,'Contas a Receber'!$C570:$G570,5,FALSE)=M$1,'Contas a Receber'!$E570/'Contas a Receber'!$F570,IF(COUNT($C570:L570)&lt;'Contas a Receber'!$F570,'Contas a Receber'!$E570/'Contas a Receber'!$F570,"")))</f>
        <v>#N/A</v>
      </c>
      <c r="N570" s="17" t="e">
        <f>IF(VLOOKUP($B570,'Contas a Receber'!$C570:$G570,5,FALSE)&gt;N$1,"",IF(VLOOKUP($B570,'Contas a Receber'!$C570:$G570,5,FALSE)=N$1,'Contas a Receber'!$E570/'Contas a Receber'!$F570,IF(COUNT($C570:M570)&lt;'Contas a Receber'!$F570,'Contas a Receber'!$E570/'Contas a Receber'!$F570,"")))</f>
        <v>#N/A</v>
      </c>
    </row>
    <row r="571" spans="2:14">
      <c r="B571" s="17">
        <f>'Contas a Receber'!C571</f>
        <v>0</v>
      </c>
      <c r="C571" s="17" t="e">
        <f>IF(VLOOKUP($B571,'Contas a Receber'!$C571:$F571,2,FALSE)=C$2,'Contas a Receber'!$E571/'Contas a Receber'!$F571,"")</f>
        <v>#N/A</v>
      </c>
      <c r="D571" s="17" t="e">
        <f>IF(VLOOKUP($B571,'Contas a Receber'!$C571:$G571,5,FALSE)&gt;D$1,"",IF(VLOOKUP($B571,'Contas a Receber'!$C571:$G571,5,FALSE)=D$1,'Contas a Receber'!$E571/'Contas a Receber'!$F571,IF(COUNT($C571:C571)&lt;'Contas a Receber'!$F571,'Contas a Receber'!$E571/'Contas a Receber'!$F571,"")))</f>
        <v>#N/A</v>
      </c>
      <c r="E571" s="17" t="e">
        <f>IF(VLOOKUP($B571,'Contas a Receber'!$C571:$G571,5,FALSE)&gt;E$1,"",IF(VLOOKUP($B571,'Contas a Receber'!$C571:$G571,5,FALSE)=E$1,'Contas a Receber'!$E571/'Contas a Receber'!$F571,IF(COUNT($C571:D571)&lt;'Contas a Receber'!$F571,'Contas a Receber'!$E571/'Contas a Receber'!$F571,"")))</f>
        <v>#N/A</v>
      </c>
      <c r="F571" s="17" t="e">
        <f>IF(VLOOKUP($B571,'Contas a Receber'!$C571:$G571,5,FALSE)&gt;F$1,"",IF(VLOOKUP($B571,'Contas a Receber'!$C571:$G571,5,FALSE)=F$1,'Contas a Receber'!$E571/'Contas a Receber'!$F571,IF(COUNT($C571:E571)&lt;'Contas a Receber'!$F571,'Contas a Receber'!$E571/'Contas a Receber'!$F571,"")))</f>
        <v>#N/A</v>
      </c>
      <c r="G571" s="17" t="e">
        <f>IF(VLOOKUP($B571,'Contas a Receber'!$C571:$G571,5,FALSE)&gt;G$1,"",IF(VLOOKUP($B571,'Contas a Receber'!$C571:$G571,5,FALSE)=G$1,'Contas a Receber'!$E571/'Contas a Receber'!$F571,IF(COUNT($C571:F571)&lt;'Contas a Receber'!$F571,'Contas a Receber'!$E571/'Contas a Receber'!$F571,"")))</f>
        <v>#N/A</v>
      </c>
      <c r="H571" s="17" t="e">
        <f>IF(VLOOKUP($B571,'Contas a Receber'!$C571:$G571,5,FALSE)&gt;H$1,"",IF(VLOOKUP($B571,'Contas a Receber'!$C571:$G571,5,FALSE)=H$1,'Contas a Receber'!$E571/'Contas a Receber'!$F571,IF(COUNT($C571:G571)&lt;'Contas a Receber'!$F571,'Contas a Receber'!$E571/'Contas a Receber'!$F571,"")))</f>
        <v>#N/A</v>
      </c>
      <c r="I571" s="17" t="e">
        <f>IF(VLOOKUP($B571,'Contas a Receber'!$C571:$G571,5,FALSE)&gt;I$1,"",IF(VLOOKUP($B571,'Contas a Receber'!$C571:$G571,5,FALSE)=I$1,'Contas a Receber'!$E571/'Contas a Receber'!$F571,IF(COUNT($C571:H571)&lt;'Contas a Receber'!$F571,'Contas a Receber'!$E571/'Contas a Receber'!$F571,"")))</f>
        <v>#N/A</v>
      </c>
      <c r="J571" s="17" t="e">
        <f>IF(VLOOKUP($B571,'Contas a Receber'!$C571:$G571,5,FALSE)&gt;J$1,"",IF(VLOOKUP($B571,'Contas a Receber'!$C571:$G571,5,FALSE)=J$1,'Contas a Receber'!$E571/'Contas a Receber'!$F571,IF(COUNT($C571:I571)&lt;'Contas a Receber'!$F571,'Contas a Receber'!$E571/'Contas a Receber'!$F571,"")))</f>
        <v>#N/A</v>
      </c>
      <c r="K571" s="17" t="e">
        <f>IF(VLOOKUP($B571,'Contas a Receber'!$C571:$G571,5,FALSE)&gt;K$1,"",IF(VLOOKUP($B571,'Contas a Receber'!$C571:$G571,5,FALSE)=K$1,'Contas a Receber'!$E571/'Contas a Receber'!$F571,IF(COUNT($C571:J571)&lt;'Contas a Receber'!$F571,'Contas a Receber'!$E571/'Contas a Receber'!$F571,"")))</f>
        <v>#N/A</v>
      </c>
      <c r="L571" s="17" t="e">
        <f>IF(VLOOKUP($B571,'Contas a Receber'!$C571:$G571,5,FALSE)&gt;L$1,"",IF(VLOOKUP($B571,'Contas a Receber'!$C571:$G571,5,FALSE)=L$1,'Contas a Receber'!$E571/'Contas a Receber'!$F571,IF(COUNT($C571:K571)&lt;'Contas a Receber'!$F571,'Contas a Receber'!$E571/'Contas a Receber'!$F571,"")))</f>
        <v>#N/A</v>
      </c>
      <c r="M571" s="17" t="e">
        <f>IF(VLOOKUP($B571,'Contas a Receber'!$C571:$G571,5,FALSE)&gt;M$1,"",IF(VLOOKUP($B571,'Contas a Receber'!$C571:$G571,5,FALSE)=M$1,'Contas a Receber'!$E571/'Contas a Receber'!$F571,IF(COUNT($C571:L571)&lt;'Contas a Receber'!$F571,'Contas a Receber'!$E571/'Contas a Receber'!$F571,"")))</f>
        <v>#N/A</v>
      </c>
      <c r="N571" s="17" t="e">
        <f>IF(VLOOKUP($B571,'Contas a Receber'!$C571:$G571,5,FALSE)&gt;N$1,"",IF(VLOOKUP($B571,'Contas a Receber'!$C571:$G571,5,FALSE)=N$1,'Contas a Receber'!$E571/'Contas a Receber'!$F571,IF(COUNT($C571:M571)&lt;'Contas a Receber'!$F571,'Contas a Receber'!$E571/'Contas a Receber'!$F571,"")))</f>
        <v>#N/A</v>
      </c>
    </row>
    <row r="572" spans="2:14">
      <c r="B572" s="17">
        <f>'Contas a Receber'!C572</f>
        <v>0</v>
      </c>
      <c r="C572" s="17" t="e">
        <f>IF(VLOOKUP($B572,'Contas a Receber'!$C572:$F572,2,FALSE)=C$2,'Contas a Receber'!$E572/'Contas a Receber'!$F572,"")</f>
        <v>#N/A</v>
      </c>
      <c r="D572" s="17" t="e">
        <f>IF(VLOOKUP($B572,'Contas a Receber'!$C572:$G572,5,FALSE)&gt;D$1,"",IF(VLOOKUP($B572,'Contas a Receber'!$C572:$G572,5,FALSE)=D$1,'Contas a Receber'!$E572/'Contas a Receber'!$F572,IF(COUNT($C572:C572)&lt;'Contas a Receber'!$F572,'Contas a Receber'!$E572/'Contas a Receber'!$F572,"")))</f>
        <v>#N/A</v>
      </c>
      <c r="E572" s="17" t="e">
        <f>IF(VLOOKUP($B572,'Contas a Receber'!$C572:$G572,5,FALSE)&gt;E$1,"",IF(VLOOKUP($B572,'Contas a Receber'!$C572:$G572,5,FALSE)=E$1,'Contas a Receber'!$E572/'Contas a Receber'!$F572,IF(COUNT($C572:D572)&lt;'Contas a Receber'!$F572,'Contas a Receber'!$E572/'Contas a Receber'!$F572,"")))</f>
        <v>#N/A</v>
      </c>
      <c r="F572" s="17" t="e">
        <f>IF(VLOOKUP($B572,'Contas a Receber'!$C572:$G572,5,FALSE)&gt;F$1,"",IF(VLOOKUP($B572,'Contas a Receber'!$C572:$G572,5,FALSE)=F$1,'Contas a Receber'!$E572/'Contas a Receber'!$F572,IF(COUNT($C572:E572)&lt;'Contas a Receber'!$F572,'Contas a Receber'!$E572/'Contas a Receber'!$F572,"")))</f>
        <v>#N/A</v>
      </c>
      <c r="G572" s="17" t="e">
        <f>IF(VLOOKUP($B572,'Contas a Receber'!$C572:$G572,5,FALSE)&gt;G$1,"",IF(VLOOKUP($B572,'Contas a Receber'!$C572:$G572,5,FALSE)=G$1,'Contas a Receber'!$E572/'Contas a Receber'!$F572,IF(COUNT($C572:F572)&lt;'Contas a Receber'!$F572,'Contas a Receber'!$E572/'Contas a Receber'!$F572,"")))</f>
        <v>#N/A</v>
      </c>
      <c r="H572" s="17" t="e">
        <f>IF(VLOOKUP($B572,'Contas a Receber'!$C572:$G572,5,FALSE)&gt;H$1,"",IF(VLOOKUP($B572,'Contas a Receber'!$C572:$G572,5,FALSE)=H$1,'Contas a Receber'!$E572/'Contas a Receber'!$F572,IF(COUNT($C572:G572)&lt;'Contas a Receber'!$F572,'Contas a Receber'!$E572/'Contas a Receber'!$F572,"")))</f>
        <v>#N/A</v>
      </c>
      <c r="I572" s="17" t="e">
        <f>IF(VLOOKUP($B572,'Contas a Receber'!$C572:$G572,5,FALSE)&gt;I$1,"",IF(VLOOKUP($B572,'Contas a Receber'!$C572:$G572,5,FALSE)=I$1,'Contas a Receber'!$E572/'Contas a Receber'!$F572,IF(COUNT($C572:H572)&lt;'Contas a Receber'!$F572,'Contas a Receber'!$E572/'Contas a Receber'!$F572,"")))</f>
        <v>#N/A</v>
      </c>
      <c r="J572" s="17" t="e">
        <f>IF(VLOOKUP($B572,'Contas a Receber'!$C572:$G572,5,FALSE)&gt;J$1,"",IF(VLOOKUP($B572,'Contas a Receber'!$C572:$G572,5,FALSE)=J$1,'Contas a Receber'!$E572/'Contas a Receber'!$F572,IF(COUNT($C572:I572)&lt;'Contas a Receber'!$F572,'Contas a Receber'!$E572/'Contas a Receber'!$F572,"")))</f>
        <v>#N/A</v>
      </c>
      <c r="K572" s="17" t="e">
        <f>IF(VLOOKUP($B572,'Contas a Receber'!$C572:$G572,5,FALSE)&gt;K$1,"",IF(VLOOKUP($B572,'Contas a Receber'!$C572:$G572,5,FALSE)=K$1,'Contas a Receber'!$E572/'Contas a Receber'!$F572,IF(COUNT($C572:J572)&lt;'Contas a Receber'!$F572,'Contas a Receber'!$E572/'Contas a Receber'!$F572,"")))</f>
        <v>#N/A</v>
      </c>
      <c r="L572" s="17" t="e">
        <f>IF(VLOOKUP($B572,'Contas a Receber'!$C572:$G572,5,FALSE)&gt;L$1,"",IF(VLOOKUP($B572,'Contas a Receber'!$C572:$G572,5,FALSE)=L$1,'Contas a Receber'!$E572/'Contas a Receber'!$F572,IF(COUNT($C572:K572)&lt;'Contas a Receber'!$F572,'Contas a Receber'!$E572/'Contas a Receber'!$F572,"")))</f>
        <v>#N/A</v>
      </c>
      <c r="M572" s="17" t="e">
        <f>IF(VLOOKUP($B572,'Contas a Receber'!$C572:$G572,5,FALSE)&gt;M$1,"",IF(VLOOKUP($B572,'Contas a Receber'!$C572:$G572,5,FALSE)=M$1,'Contas a Receber'!$E572/'Contas a Receber'!$F572,IF(COUNT($C572:L572)&lt;'Contas a Receber'!$F572,'Contas a Receber'!$E572/'Contas a Receber'!$F572,"")))</f>
        <v>#N/A</v>
      </c>
      <c r="N572" s="17" t="e">
        <f>IF(VLOOKUP($B572,'Contas a Receber'!$C572:$G572,5,FALSE)&gt;N$1,"",IF(VLOOKUP($B572,'Contas a Receber'!$C572:$G572,5,FALSE)=N$1,'Contas a Receber'!$E572/'Contas a Receber'!$F572,IF(COUNT($C572:M572)&lt;'Contas a Receber'!$F572,'Contas a Receber'!$E572/'Contas a Receber'!$F572,"")))</f>
        <v>#N/A</v>
      </c>
    </row>
    <row r="573" spans="2:14">
      <c r="B573" s="17">
        <f>'Contas a Receber'!C573</f>
        <v>0</v>
      </c>
      <c r="C573" s="17" t="e">
        <f>IF(VLOOKUP($B573,'Contas a Receber'!$C573:$F573,2,FALSE)=C$2,'Contas a Receber'!$E573/'Contas a Receber'!$F573,"")</f>
        <v>#N/A</v>
      </c>
      <c r="D573" s="17" t="e">
        <f>IF(VLOOKUP($B573,'Contas a Receber'!$C573:$G573,5,FALSE)&gt;D$1,"",IF(VLOOKUP($B573,'Contas a Receber'!$C573:$G573,5,FALSE)=D$1,'Contas a Receber'!$E573/'Contas a Receber'!$F573,IF(COUNT($C573:C573)&lt;'Contas a Receber'!$F573,'Contas a Receber'!$E573/'Contas a Receber'!$F573,"")))</f>
        <v>#N/A</v>
      </c>
      <c r="E573" s="17" t="e">
        <f>IF(VLOOKUP($B573,'Contas a Receber'!$C573:$G573,5,FALSE)&gt;E$1,"",IF(VLOOKUP($B573,'Contas a Receber'!$C573:$G573,5,FALSE)=E$1,'Contas a Receber'!$E573/'Contas a Receber'!$F573,IF(COUNT($C573:D573)&lt;'Contas a Receber'!$F573,'Contas a Receber'!$E573/'Contas a Receber'!$F573,"")))</f>
        <v>#N/A</v>
      </c>
      <c r="F573" s="17" t="e">
        <f>IF(VLOOKUP($B573,'Contas a Receber'!$C573:$G573,5,FALSE)&gt;F$1,"",IF(VLOOKUP($B573,'Contas a Receber'!$C573:$G573,5,FALSE)=F$1,'Contas a Receber'!$E573/'Contas a Receber'!$F573,IF(COUNT($C573:E573)&lt;'Contas a Receber'!$F573,'Contas a Receber'!$E573/'Contas a Receber'!$F573,"")))</f>
        <v>#N/A</v>
      </c>
      <c r="G573" s="17" t="e">
        <f>IF(VLOOKUP($B573,'Contas a Receber'!$C573:$G573,5,FALSE)&gt;G$1,"",IF(VLOOKUP($B573,'Contas a Receber'!$C573:$G573,5,FALSE)=G$1,'Contas a Receber'!$E573/'Contas a Receber'!$F573,IF(COUNT($C573:F573)&lt;'Contas a Receber'!$F573,'Contas a Receber'!$E573/'Contas a Receber'!$F573,"")))</f>
        <v>#N/A</v>
      </c>
      <c r="H573" s="17" t="e">
        <f>IF(VLOOKUP($B573,'Contas a Receber'!$C573:$G573,5,FALSE)&gt;H$1,"",IF(VLOOKUP($B573,'Contas a Receber'!$C573:$G573,5,FALSE)=H$1,'Contas a Receber'!$E573/'Contas a Receber'!$F573,IF(COUNT($C573:G573)&lt;'Contas a Receber'!$F573,'Contas a Receber'!$E573/'Contas a Receber'!$F573,"")))</f>
        <v>#N/A</v>
      </c>
      <c r="I573" s="17" t="e">
        <f>IF(VLOOKUP($B573,'Contas a Receber'!$C573:$G573,5,FALSE)&gt;I$1,"",IF(VLOOKUP($B573,'Contas a Receber'!$C573:$G573,5,FALSE)=I$1,'Contas a Receber'!$E573/'Contas a Receber'!$F573,IF(COUNT($C573:H573)&lt;'Contas a Receber'!$F573,'Contas a Receber'!$E573/'Contas a Receber'!$F573,"")))</f>
        <v>#N/A</v>
      </c>
      <c r="J573" s="17" t="e">
        <f>IF(VLOOKUP($B573,'Contas a Receber'!$C573:$G573,5,FALSE)&gt;J$1,"",IF(VLOOKUP($B573,'Contas a Receber'!$C573:$G573,5,FALSE)=J$1,'Contas a Receber'!$E573/'Contas a Receber'!$F573,IF(COUNT($C573:I573)&lt;'Contas a Receber'!$F573,'Contas a Receber'!$E573/'Contas a Receber'!$F573,"")))</f>
        <v>#N/A</v>
      </c>
      <c r="K573" s="17" t="e">
        <f>IF(VLOOKUP($B573,'Contas a Receber'!$C573:$G573,5,FALSE)&gt;K$1,"",IF(VLOOKUP($B573,'Contas a Receber'!$C573:$G573,5,FALSE)=K$1,'Contas a Receber'!$E573/'Contas a Receber'!$F573,IF(COUNT($C573:J573)&lt;'Contas a Receber'!$F573,'Contas a Receber'!$E573/'Contas a Receber'!$F573,"")))</f>
        <v>#N/A</v>
      </c>
      <c r="L573" s="17" t="e">
        <f>IF(VLOOKUP($B573,'Contas a Receber'!$C573:$G573,5,FALSE)&gt;L$1,"",IF(VLOOKUP($B573,'Contas a Receber'!$C573:$G573,5,FALSE)=L$1,'Contas a Receber'!$E573/'Contas a Receber'!$F573,IF(COUNT($C573:K573)&lt;'Contas a Receber'!$F573,'Contas a Receber'!$E573/'Contas a Receber'!$F573,"")))</f>
        <v>#N/A</v>
      </c>
      <c r="M573" s="17" t="e">
        <f>IF(VLOOKUP($B573,'Contas a Receber'!$C573:$G573,5,FALSE)&gt;M$1,"",IF(VLOOKUP($B573,'Contas a Receber'!$C573:$G573,5,FALSE)=M$1,'Contas a Receber'!$E573/'Contas a Receber'!$F573,IF(COUNT($C573:L573)&lt;'Contas a Receber'!$F573,'Contas a Receber'!$E573/'Contas a Receber'!$F573,"")))</f>
        <v>#N/A</v>
      </c>
      <c r="N573" s="17" t="e">
        <f>IF(VLOOKUP($B573,'Contas a Receber'!$C573:$G573,5,FALSE)&gt;N$1,"",IF(VLOOKUP($B573,'Contas a Receber'!$C573:$G573,5,FALSE)=N$1,'Contas a Receber'!$E573/'Contas a Receber'!$F573,IF(COUNT($C573:M573)&lt;'Contas a Receber'!$F573,'Contas a Receber'!$E573/'Contas a Receber'!$F573,"")))</f>
        <v>#N/A</v>
      </c>
    </row>
    <row r="574" spans="2:14">
      <c r="B574" s="17">
        <f>'Contas a Receber'!C574</f>
        <v>0</v>
      </c>
      <c r="C574" s="17" t="e">
        <f>IF(VLOOKUP($B574,'Contas a Receber'!$C574:$F574,2,FALSE)=C$2,'Contas a Receber'!$E574/'Contas a Receber'!$F574,"")</f>
        <v>#N/A</v>
      </c>
      <c r="D574" s="17" t="e">
        <f>IF(VLOOKUP($B574,'Contas a Receber'!$C574:$G574,5,FALSE)&gt;D$1,"",IF(VLOOKUP($B574,'Contas a Receber'!$C574:$G574,5,FALSE)=D$1,'Contas a Receber'!$E574/'Contas a Receber'!$F574,IF(COUNT($C574:C574)&lt;'Contas a Receber'!$F574,'Contas a Receber'!$E574/'Contas a Receber'!$F574,"")))</f>
        <v>#N/A</v>
      </c>
      <c r="E574" s="17" t="e">
        <f>IF(VLOOKUP($B574,'Contas a Receber'!$C574:$G574,5,FALSE)&gt;E$1,"",IF(VLOOKUP($B574,'Contas a Receber'!$C574:$G574,5,FALSE)=E$1,'Contas a Receber'!$E574/'Contas a Receber'!$F574,IF(COUNT($C574:D574)&lt;'Contas a Receber'!$F574,'Contas a Receber'!$E574/'Contas a Receber'!$F574,"")))</f>
        <v>#N/A</v>
      </c>
      <c r="F574" s="17" t="e">
        <f>IF(VLOOKUP($B574,'Contas a Receber'!$C574:$G574,5,FALSE)&gt;F$1,"",IF(VLOOKUP($B574,'Contas a Receber'!$C574:$G574,5,FALSE)=F$1,'Contas a Receber'!$E574/'Contas a Receber'!$F574,IF(COUNT($C574:E574)&lt;'Contas a Receber'!$F574,'Contas a Receber'!$E574/'Contas a Receber'!$F574,"")))</f>
        <v>#N/A</v>
      </c>
      <c r="G574" s="17" t="e">
        <f>IF(VLOOKUP($B574,'Contas a Receber'!$C574:$G574,5,FALSE)&gt;G$1,"",IF(VLOOKUP($B574,'Contas a Receber'!$C574:$G574,5,FALSE)=G$1,'Contas a Receber'!$E574/'Contas a Receber'!$F574,IF(COUNT($C574:F574)&lt;'Contas a Receber'!$F574,'Contas a Receber'!$E574/'Contas a Receber'!$F574,"")))</f>
        <v>#N/A</v>
      </c>
      <c r="H574" s="17" t="e">
        <f>IF(VLOOKUP($B574,'Contas a Receber'!$C574:$G574,5,FALSE)&gt;H$1,"",IF(VLOOKUP($B574,'Contas a Receber'!$C574:$G574,5,FALSE)=H$1,'Contas a Receber'!$E574/'Contas a Receber'!$F574,IF(COUNT($C574:G574)&lt;'Contas a Receber'!$F574,'Contas a Receber'!$E574/'Contas a Receber'!$F574,"")))</f>
        <v>#N/A</v>
      </c>
      <c r="I574" s="17" t="e">
        <f>IF(VLOOKUP($B574,'Contas a Receber'!$C574:$G574,5,FALSE)&gt;I$1,"",IF(VLOOKUP($B574,'Contas a Receber'!$C574:$G574,5,FALSE)=I$1,'Contas a Receber'!$E574/'Contas a Receber'!$F574,IF(COUNT($C574:H574)&lt;'Contas a Receber'!$F574,'Contas a Receber'!$E574/'Contas a Receber'!$F574,"")))</f>
        <v>#N/A</v>
      </c>
      <c r="J574" s="17" t="e">
        <f>IF(VLOOKUP($B574,'Contas a Receber'!$C574:$G574,5,FALSE)&gt;J$1,"",IF(VLOOKUP($B574,'Contas a Receber'!$C574:$G574,5,FALSE)=J$1,'Contas a Receber'!$E574/'Contas a Receber'!$F574,IF(COUNT($C574:I574)&lt;'Contas a Receber'!$F574,'Contas a Receber'!$E574/'Contas a Receber'!$F574,"")))</f>
        <v>#N/A</v>
      </c>
      <c r="K574" s="17" t="e">
        <f>IF(VLOOKUP($B574,'Contas a Receber'!$C574:$G574,5,FALSE)&gt;K$1,"",IF(VLOOKUP($B574,'Contas a Receber'!$C574:$G574,5,FALSE)=K$1,'Contas a Receber'!$E574/'Contas a Receber'!$F574,IF(COUNT($C574:J574)&lt;'Contas a Receber'!$F574,'Contas a Receber'!$E574/'Contas a Receber'!$F574,"")))</f>
        <v>#N/A</v>
      </c>
      <c r="L574" s="17" t="e">
        <f>IF(VLOOKUP($B574,'Contas a Receber'!$C574:$G574,5,FALSE)&gt;L$1,"",IF(VLOOKUP($B574,'Contas a Receber'!$C574:$G574,5,FALSE)=L$1,'Contas a Receber'!$E574/'Contas a Receber'!$F574,IF(COUNT($C574:K574)&lt;'Contas a Receber'!$F574,'Contas a Receber'!$E574/'Contas a Receber'!$F574,"")))</f>
        <v>#N/A</v>
      </c>
      <c r="M574" s="17" t="e">
        <f>IF(VLOOKUP($B574,'Contas a Receber'!$C574:$G574,5,FALSE)&gt;M$1,"",IF(VLOOKUP($B574,'Contas a Receber'!$C574:$G574,5,FALSE)=M$1,'Contas a Receber'!$E574/'Contas a Receber'!$F574,IF(COUNT($C574:L574)&lt;'Contas a Receber'!$F574,'Contas a Receber'!$E574/'Contas a Receber'!$F574,"")))</f>
        <v>#N/A</v>
      </c>
      <c r="N574" s="17" t="e">
        <f>IF(VLOOKUP($B574,'Contas a Receber'!$C574:$G574,5,FALSE)&gt;N$1,"",IF(VLOOKUP($B574,'Contas a Receber'!$C574:$G574,5,FALSE)=N$1,'Contas a Receber'!$E574/'Contas a Receber'!$F574,IF(COUNT($C574:M574)&lt;'Contas a Receber'!$F574,'Contas a Receber'!$E574/'Contas a Receber'!$F574,"")))</f>
        <v>#N/A</v>
      </c>
    </row>
    <row r="575" spans="2:14">
      <c r="B575" s="17">
        <f>'Contas a Receber'!C575</f>
        <v>0</v>
      </c>
      <c r="C575" s="17" t="e">
        <f>IF(VLOOKUP($B575,'Contas a Receber'!$C575:$F575,2,FALSE)=C$2,'Contas a Receber'!$E575/'Contas a Receber'!$F575,"")</f>
        <v>#N/A</v>
      </c>
      <c r="D575" s="17" t="e">
        <f>IF(VLOOKUP($B575,'Contas a Receber'!$C575:$G575,5,FALSE)&gt;D$1,"",IF(VLOOKUP($B575,'Contas a Receber'!$C575:$G575,5,FALSE)=D$1,'Contas a Receber'!$E575/'Contas a Receber'!$F575,IF(COUNT($C575:C575)&lt;'Contas a Receber'!$F575,'Contas a Receber'!$E575/'Contas a Receber'!$F575,"")))</f>
        <v>#N/A</v>
      </c>
      <c r="E575" s="17" t="e">
        <f>IF(VLOOKUP($B575,'Contas a Receber'!$C575:$G575,5,FALSE)&gt;E$1,"",IF(VLOOKUP($B575,'Contas a Receber'!$C575:$G575,5,FALSE)=E$1,'Contas a Receber'!$E575/'Contas a Receber'!$F575,IF(COUNT($C575:D575)&lt;'Contas a Receber'!$F575,'Contas a Receber'!$E575/'Contas a Receber'!$F575,"")))</f>
        <v>#N/A</v>
      </c>
      <c r="F575" s="17" t="e">
        <f>IF(VLOOKUP($B575,'Contas a Receber'!$C575:$G575,5,FALSE)&gt;F$1,"",IF(VLOOKUP($B575,'Contas a Receber'!$C575:$G575,5,FALSE)=F$1,'Contas a Receber'!$E575/'Contas a Receber'!$F575,IF(COUNT($C575:E575)&lt;'Contas a Receber'!$F575,'Contas a Receber'!$E575/'Contas a Receber'!$F575,"")))</f>
        <v>#N/A</v>
      </c>
      <c r="G575" s="17" t="e">
        <f>IF(VLOOKUP($B575,'Contas a Receber'!$C575:$G575,5,FALSE)&gt;G$1,"",IF(VLOOKUP($B575,'Contas a Receber'!$C575:$G575,5,FALSE)=G$1,'Contas a Receber'!$E575/'Contas a Receber'!$F575,IF(COUNT($C575:F575)&lt;'Contas a Receber'!$F575,'Contas a Receber'!$E575/'Contas a Receber'!$F575,"")))</f>
        <v>#N/A</v>
      </c>
      <c r="H575" s="17" t="e">
        <f>IF(VLOOKUP($B575,'Contas a Receber'!$C575:$G575,5,FALSE)&gt;H$1,"",IF(VLOOKUP($B575,'Contas a Receber'!$C575:$G575,5,FALSE)=H$1,'Contas a Receber'!$E575/'Contas a Receber'!$F575,IF(COUNT($C575:G575)&lt;'Contas a Receber'!$F575,'Contas a Receber'!$E575/'Contas a Receber'!$F575,"")))</f>
        <v>#N/A</v>
      </c>
      <c r="I575" s="17" t="e">
        <f>IF(VLOOKUP($B575,'Contas a Receber'!$C575:$G575,5,FALSE)&gt;I$1,"",IF(VLOOKUP($B575,'Contas a Receber'!$C575:$G575,5,FALSE)=I$1,'Contas a Receber'!$E575/'Contas a Receber'!$F575,IF(COUNT($C575:H575)&lt;'Contas a Receber'!$F575,'Contas a Receber'!$E575/'Contas a Receber'!$F575,"")))</f>
        <v>#N/A</v>
      </c>
      <c r="J575" s="17" t="e">
        <f>IF(VLOOKUP($B575,'Contas a Receber'!$C575:$G575,5,FALSE)&gt;J$1,"",IF(VLOOKUP($B575,'Contas a Receber'!$C575:$G575,5,FALSE)=J$1,'Contas a Receber'!$E575/'Contas a Receber'!$F575,IF(COUNT($C575:I575)&lt;'Contas a Receber'!$F575,'Contas a Receber'!$E575/'Contas a Receber'!$F575,"")))</f>
        <v>#N/A</v>
      </c>
      <c r="K575" s="17" t="e">
        <f>IF(VLOOKUP($B575,'Contas a Receber'!$C575:$G575,5,FALSE)&gt;K$1,"",IF(VLOOKUP($B575,'Contas a Receber'!$C575:$G575,5,FALSE)=K$1,'Contas a Receber'!$E575/'Contas a Receber'!$F575,IF(COUNT($C575:J575)&lt;'Contas a Receber'!$F575,'Contas a Receber'!$E575/'Contas a Receber'!$F575,"")))</f>
        <v>#N/A</v>
      </c>
      <c r="L575" s="17" t="e">
        <f>IF(VLOOKUP($B575,'Contas a Receber'!$C575:$G575,5,FALSE)&gt;L$1,"",IF(VLOOKUP($B575,'Contas a Receber'!$C575:$G575,5,FALSE)=L$1,'Contas a Receber'!$E575/'Contas a Receber'!$F575,IF(COUNT($C575:K575)&lt;'Contas a Receber'!$F575,'Contas a Receber'!$E575/'Contas a Receber'!$F575,"")))</f>
        <v>#N/A</v>
      </c>
      <c r="M575" s="17" t="e">
        <f>IF(VLOOKUP($B575,'Contas a Receber'!$C575:$G575,5,FALSE)&gt;M$1,"",IF(VLOOKUP($B575,'Contas a Receber'!$C575:$G575,5,FALSE)=M$1,'Contas a Receber'!$E575/'Contas a Receber'!$F575,IF(COUNT($C575:L575)&lt;'Contas a Receber'!$F575,'Contas a Receber'!$E575/'Contas a Receber'!$F575,"")))</f>
        <v>#N/A</v>
      </c>
      <c r="N575" s="17" t="e">
        <f>IF(VLOOKUP($B575,'Contas a Receber'!$C575:$G575,5,FALSE)&gt;N$1,"",IF(VLOOKUP($B575,'Contas a Receber'!$C575:$G575,5,FALSE)=N$1,'Contas a Receber'!$E575/'Contas a Receber'!$F575,IF(COUNT($C575:M575)&lt;'Contas a Receber'!$F575,'Contas a Receber'!$E575/'Contas a Receber'!$F575,"")))</f>
        <v>#N/A</v>
      </c>
    </row>
    <row r="576" spans="2:14">
      <c r="B576" s="17">
        <f>'Contas a Receber'!C576</f>
        <v>0</v>
      </c>
      <c r="C576" s="17" t="e">
        <f>IF(VLOOKUP($B576,'Contas a Receber'!$C576:$F576,2,FALSE)=C$2,'Contas a Receber'!$E576/'Contas a Receber'!$F576,"")</f>
        <v>#N/A</v>
      </c>
      <c r="D576" s="17" t="e">
        <f>IF(VLOOKUP($B576,'Contas a Receber'!$C576:$G576,5,FALSE)&gt;D$1,"",IF(VLOOKUP($B576,'Contas a Receber'!$C576:$G576,5,FALSE)=D$1,'Contas a Receber'!$E576/'Contas a Receber'!$F576,IF(COUNT($C576:C576)&lt;'Contas a Receber'!$F576,'Contas a Receber'!$E576/'Contas a Receber'!$F576,"")))</f>
        <v>#N/A</v>
      </c>
      <c r="E576" s="17" t="e">
        <f>IF(VLOOKUP($B576,'Contas a Receber'!$C576:$G576,5,FALSE)&gt;E$1,"",IF(VLOOKUP($B576,'Contas a Receber'!$C576:$G576,5,FALSE)=E$1,'Contas a Receber'!$E576/'Contas a Receber'!$F576,IF(COUNT($C576:D576)&lt;'Contas a Receber'!$F576,'Contas a Receber'!$E576/'Contas a Receber'!$F576,"")))</f>
        <v>#N/A</v>
      </c>
      <c r="F576" s="17" t="e">
        <f>IF(VLOOKUP($B576,'Contas a Receber'!$C576:$G576,5,FALSE)&gt;F$1,"",IF(VLOOKUP($B576,'Contas a Receber'!$C576:$G576,5,FALSE)=F$1,'Contas a Receber'!$E576/'Contas a Receber'!$F576,IF(COUNT($C576:E576)&lt;'Contas a Receber'!$F576,'Contas a Receber'!$E576/'Contas a Receber'!$F576,"")))</f>
        <v>#N/A</v>
      </c>
      <c r="G576" s="17" t="e">
        <f>IF(VLOOKUP($B576,'Contas a Receber'!$C576:$G576,5,FALSE)&gt;G$1,"",IF(VLOOKUP($B576,'Contas a Receber'!$C576:$G576,5,FALSE)=G$1,'Contas a Receber'!$E576/'Contas a Receber'!$F576,IF(COUNT($C576:F576)&lt;'Contas a Receber'!$F576,'Contas a Receber'!$E576/'Contas a Receber'!$F576,"")))</f>
        <v>#N/A</v>
      </c>
      <c r="H576" s="17" t="e">
        <f>IF(VLOOKUP($B576,'Contas a Receber'!$C576:$G576,5,FALSE)&gt;H$1,"",IF(VLOOKUP($B576,'Contas a Receber'!$C576:$G576,5,FALSE)=H$1,'Contas a Receber'!$E576/'Contas a Receber'!$F576,IF(COUNT($C576:G576)&lt;'Contas a Receber'!$F576,'Contas a Receber'!$E576/'Contas a Receber'!$F576,"")))</f>
        <v>#N/A</v>
      </c>
      <c r="I576" s="17" t="e">
        <f>IF(VLOOKUP($B576,'Contas a Receber'!$C576:$G576,5,FALSE)&gt;I$1,"",IF(VLOOKUP($B576,'Contas a Receber'!$C576:$G576,5,FALSE)=I$1,'Contas a Receber'!$E576/'Contas a Receber'!$F576,IF(COUNT($C576:H576)&lt;'Contas a Receber'!$F576,'Contas a Receber'!$E576/'Contas a Receber'!$F576,"")))</f>
        <v>#N/A</v>
      </c>
      <c r="J576" s="17" t="e">
        <f>IF(VLOOKUP($B576,'Contas a Receber'!$C576:$G576,5,FALSE)&gt;J$1,"",IF(VLOOKUP($B576,'Contas a Receber'!$C576:$G576,5,FALSE)=J$1,'Contas a Receber'!$E576/'Contas a Receber'!$F576,IF(COUNT($C576:I576)&lt;'Contas a Receber'!$F576,'Contas a Receber'!$E576/'Contas a Receber'!$F576,"")))</f>
        <v>#N/A</v>
      </c>
      <c r="K576" s="17" t="e">
        <f>IF(VLOOKUP($B576,'Contas a Receber'!$C576:$G576,5,FALSE)&gt;K$1,"",IF(VLOOKUP($B576,'Contas a Receber'!$C576:$G576,5,FALSE)=K$1,'Contas a Receber'!$E576/'Contas a Receber'!$F576,IF(COUNT($C576:J576)&lt;'Contas a Receber'!$F576,'Contas a Receber'!$E576/'Contas a Receber'!$F576,"")))</f>
        <v>#N/A</v>
      </c>
      <c r="L576" s="17" t="e">
        <f>IF(VLOOKUP($B576,'Contas a Receber'!$C576:$G576,5,FALSE)&gt;L$1,"",IF(VLOOKUP($B576,'Contas a Receber'!$C576:$G576,5,FALSE)=L$1,'Contas a Receber'!$E576/'Contas a Receber'!$F576,IF(COUNT($C576:K576)&lt;'Contas a Receber'!$F576,'Contas a Receber'!$E576/'Contas a Receber'!$F576,"")))</f>
        <v>#N/A</v>
      </c>
      <c r="M576" s="17" t="e">
        <f>IF(VLOOKUP($B576,'Contas a Receber'!$C576:$G576,5,FALSE)&gt;M$1,"",IF(VLOOKUP($B576,'Contas a Receber'!$C576:$G576,5,FALSE)=M$1,'Contas a Receber'!$E576/'Contas a Receber'!$F576,IF(COUNT($C576:L576)&lt;'Contas a Receber'!$F576,'Contas a Receber'!$E576/'Contas a Receber'!$F576,"")))</f>
        <v>#N/A</v>
      </c>
      <c r="N576" s="17" t="e">
        <f>IF(VLOOKUP($B576,'Contas a Receber'!$C576:$G576,5,FALSE)&gt;N$1,"",IF(VLOOKUP($B576,'Contas a Receber'!$C576:$G576,5,FALSE)=N$1,'Contas a Receber'!$E576/'Contas a Receber'!$F576,IF(COUNT($C576:M576)&lt;'Contas a Receber'!$F576,'Contas a Receber'!$E576/'Contas a Receber'!$F576,"")))</f>
        <v>#N/A</v>
      </c>
    </row>
    <row r="577" spans="2:14">
      <c r="B577" s="17">
        <f>'Contas a Receber'!C577</f>
        <v>0</v>
      </c>
      <c r="C577" s="17" t="e">
        <f>IF(VLOOKUP($B577,'Contas a Receber'!$C577:$F577,2,FALSE)=C$2,'Contas a Receber'!$E577/'Contas a Receber'!$F577,"")</f>
        <v>#N/A</v>
      </c>
      <c r="D577" s="17" t="e">
        <f>IF(VLOOKUP($B577,'Contas a Receber'!$C577:$G577,5,FALSE)&gt;D$1,"",IF(VLOOKUP($B577,'Contas a Receber'!$C577:$G577,5,FALSE)=D$1,'Contas a Receber'!$E577/'Contas a Receber'!$F577,IF(COUNT($C577:C577)&lt;'Contas a Receber'!$F577,'Contas a Receber'!$E577/'Contas a Receber'!$F577,"")))</f>
        <v>#N/A</v>
      </c>
      <c r="E577" s="17" t="e">
        <f>IF(VLOOKUP($B577,'Contas a Receber'!$C577:$G577,5,FALSE)&gt;E$1,"",IF(VLOOKUP($B577,'Contas a Receber'!$C577:$G577,5,FALSE)=E$1,'Contas a Receber'!$E577/'Contas a Receber'!$F577,IF(COUNT($C577:D577)&lt;'Contas a Receber'!$F577,'Contas a Receber'!$E577/'Contas a Receber'!$F577,"")))</f>
        <v>#N/A</v>
      </c>
      <c r="F577" s="17" t="e">
        <f>IF(VLOOKUP($B577,'Contas a Receber'!$C577:$G577,5,FALSE)&gt;F$1,"",IF(VLOOKUP($B577,'Contas a Receber'!$C577:$G577,5,FALSE)=F$1,'Contas a Receber'!$E577/'Contas a Receber'!$F577,IF(COUNT($C577:E577)&lt;'Contas a Receber'!$F577,'Contas a Receber'!$E577/'Contas a Receber'!$F577,"")))</f>
        <v>#N/A</v>
      </c>
      <c r="G577" s="17" t="e">
        <f>IF(VLOOKUP($B577,'Contas a Receber'!$C577:$G577,5,FALSE)&gt;G$1,"",IF(VLOOKUP($B577,'Contas a Receber'!$C577:$G577,5,FALSE)=G$1,'Contas a Receber'!$E577/'Contas a Receber'!$F577,IF(COUNT($C577:F577)&lt;'Contas a Receber'!$F577,'Contas a Receber'!$E577/'Contas a Receber'!$F577,"")))</f>
        <v>#N/A</v>
      </c>
      <c r="H577" s="17" t="e">
        <f>IF(VLOOKUP($B577,'Contas a Receber'!$C577:$G577,5,FALSE)&gt;H$1,"",IF(VLOOKUP($B577,'Contas a Receber'!$C577:$G577,5,FALSE)=H$1,'Contas a Receber'!$E577/'Contas a Receber'!$F577,IF(COUNT($C577:G577)&lt;'Contas a Receber'!$F577,'Contas a Receber'!$E577/'Contas a Receber'!$F577,"")))</f>
        <v>#N/A</v>
      </c>
      <c r="I577" s="17" t="e">
        <f>IF(VLOOKUP($B577,'Contas a Receber'!$C577:$G577,5,FALSE)&gt;I$1,"",IF(VLOOKUP($B577,'Contas a Receber'!$C577:$G577,5,FALSE)=I$1,'Contas a Receber'!$E577/'Contas a Receber'!$F577,IF(COUNT($C577:H577)&lt;'Contas a Receber'!$F577,'Contas a Receber'!$E577/'Contas a Receber'!$F577,"")))</f>
        <v>#N/A</v>
      </c>
      <c r="J577" s="17" t="e">
        <f>IF(VLOOKUP($B577,'Contas a Receber'!$C577:$G577,5,FALSE)&gt;J$1,"",IF(VLOOKUP($B577,'Contas a Receber'!$C577:$G577,5,FALSE)=J$1,'Contas a Receber'!$E577/'Contas a Receber'!$F577,IF(COUNT($C577:I577)&lt;'Contas a Receber'!$F577,'Contas a Receber'!$E577/'Contas a Receber'!$F577,"")))</f>
        <v>#N/A</v>
      </c>
      <c r="K577" s="17" t="e">
        <f>IF(VLOOKUP($B577,'Contas a Receber'!$C577:$G577,5,FALSE)&gt;K$1,"",IF(VLOOKUP($B577,'Contas a Receber'!$C577:$G577,5,FALSE)=K$1,'Contas a Receber'!$E577/'Contas a Receber'!$F577,IF(COUNT($C577:J577)&lt;'Contas a Receber'!$F577,'Contas a Receber'!$E577/'Contas a Receber'!$F577,"")))</f>
        <v>#N/A</v>
      </c>
      <c r="L577" s="17" t="e">
        <f>IF(VLOOKUP($B577,'Contas a Receber'!$C577:$G577,5,FALSE)&gt;L$1,"",IF(VLOOKUP($B577,'Contas a Receber'!$C577:$G577,5,FALSE)=L$1,'Contas a Receber'!$E577/'Contas a Receber'!$F577,IF(COUNT($C577:K577)&lt;'Contas a Receber'!$F577,'Contas a Receber'!$E577/'Contas a Receber'!$F577,"")))</f>
        <v>#N/A</v>
      </c>
      <c r="M577" s="17" t="e">
        <f>IF(VLOOKUP($B577,'Contas a Receber'!$C577:$G577,5,FALSE)&gt;M$1,"",IF(VLOOKUP($B577,'Contas a Receber'!$C577:$G577,5,FALSE)=M$1,'Contas a Receber'!$E577/'Contas a Receber'!$F577,IF(COUNT($C577:L577)&lt;'Contas a Receber'!$F577,'Contas a Receber'!$E577/'Contas a Receber'!$F577,"")))</f>
        <v>#N/A</v>
      </c>
      <c r="N577" s="17" t="e">
        <f>IF(VLOOKUP($B577,'Contas a Receber'!$C577:$G577,5,FALSE)&gt;N$1,"",IF(VLOOKUP($B577,'Contas a Receber'!$C577:$G577,5,FALSE)=N$1,'Contas a Receber'!$E577/'Contas a Receber'!$F577,IF(COUNT($C577:M577)&lt;'Contas a Receber'!$F577,'Contas a Receber'!$E577/'Contas a Receber'!$F577,"")))</f>
        <v>#N/A</v>
      </c>
    </row>
    <row r="578" spans="2:14">
      <c r="B578" s="17">
        <f>'Contas a Receber'!C578</f>
        <v>0</v>
      </c>
      <c r="C578" s="17" t="e">
        <f>IF(VLOOKUP($B578,'Contas a Receber'!$C578:$F578,2,FALSE)=C$2,'Contas a Receber'!$E578/'Contas a Receber'!$F578,"")</f>
        <v>#N/A</v>
      </c>
      <c r="D578" s="17" t="e">
        <f>IF(VLOOKUP($B578,'Contas a Receber'!$C578:$G578,5,FALSE)&gt;D$1,"",IF(VLOOKUP($B578,'Contas a Receber'!$C578:$G578,5,FALSE)=D$1,'Contas a Receber'!$E578/'Contas a Receber'!$F578,IF(COUNT($C578:C578)&lt;'Contas a Receber'!$F578,'Contas a Receber'!$E578/'Contas a Receber'!$F578,"")))</f>
        <v>#N/A</v>
      </c>
      <c r="E578" s="17" t="e">
        <f>IF(VLOOKUP($B578,'Contas a Receber'!$C578:$G578,5,FALSE)&gt;E$1,"",IF(VLOOKUP($B578,'Contas a Receber'!$C578:$G578,5,FALSE)=E$1,'Contas a Receber'!$E578/'Contas a Receber'!$F578,IF(COUNT($C578:D578)&lt;'Contas a Receber'!$F578,'Contas a Receber'!$E578/'Contas a Receber'!$F578,"")))</f>
        <v>#N/A</v>
      </c>
      <c r="F578" s="17" t="e">
        <f>IF(VLOOKUP($B578,'Contas a Receber'!$C578:$G578,5,FALSE)&gt;F$1,"",IF(VLOOKUP($B578,'Contas a Receber'!$C578:$G578,5,FALSE)=F$1,'Contas a Receber'!$E578/'Contas a Receber'!$F578,IF(COUNT($C578:E578)&lt;'Contas a Receber'!$F578,'Contas a Receber'!$E578/'Contas a Receber'!$F578,"")))</f>
        <v>#N/A</v>
      </c>
      <c r="G578" s="17" t="e">
        <f>IF(VLOOKUP($B578,'Contas a Receber'!$C578:$G578,5,FALSE)&gt;G$1,"",IF(VLOOKUP($B578,'Contas a Receber'!$C578:$G578,5,FALSE)=G$1,'Contas a Receber'!$E578/'Contas a Receber'!$F578,IF(COUNT($C578:F578)&lt;'Contas a Receber'!$F578,'Contas a Receber'!$E578/'Contas a Receber'!$F578,"")))</f>
        <v>#N/A</v>
      </c>
      <c r="H578" s="17" t="e">
        <f>IF(VLOOKUP($B578,'Contas a Receber'!$C578:$G578,5,FALSE)&gt;H$1,"",IF(VLOOKUP($B578,'Contas a Receber'!$C578:$G578,5,FALSE)=H$1,'Contas a Receber'!$E578/'Contas a Receber'!$F578,IF(COUNT($C578:G578)&lt;'Contas a Receber'!$F578,'Contas a Receber'!$E578/'Contas a Receber'!$F578,"")))</f>
        <v>#N/A</v>
      </c>
      <c r="I578" s="17" t="e">
        <f>IF(VLOOKUP($B578,'Contas a Receber'!$C578:$G578,5,FALSE)&gt;I$1,"",IF(VLOOKUP($B578,'Contas a Receber'!$C578:$G578,5,FALSE)=I$1,'Contas a Receber'!$E578/'Contas a Receber'!$F578,IF(COUNT($C578:H578)&lt;'Contas a Receber'!$F578,'Contas a Receber'!$E578/'Contas a Receber'!$F578,"")))</f>
        <v>#N/A</v>
      </c>
      <c r="J578" s="17" t="e">
        <f>IF(VLOOKUP($B578,'Contas a Receber'!$C578:$G578,5,FALSE)&gt;J$1,"",IF(VLOOKUP($B578,'Contas a Receber'!$C578:$G578,5,FALSE)=J$1,'Contas a Receber'!$E578/'Contas a Receber'!$F578,IF(COUNT($C578:I578)&lt;'Contas a Receber'!$F578,'Contas a Receber'!$E578/'Contas a Receber'!$F578,"")))</f>
        <v>#N/A</v>
      </c>
      <c r="K578" s="17" t="e">
        <f>IF(VLOOKUP($B578,'Contas a Receber'!$C578:$G578,5,FALSE)&gt;K$1,"",IF(VLOOKUP($B578,'Contas a Receber'!$C578:$G578,5,FALSE)=K$1,'Contas a Receber'!$E578/'Contas a Receber'!$F578,IF(COUNT($C578:J578)&lt;'Contas a Receber'!$F578,'Contas a Receber'!$E578/'Contas a Receber'!$F578,"")))</f>
        <v>#N/A</v>
      </c>
      <c r="L578" s="17" t="e">
        <f>IF(VLOOKUP($B578,'Contas a Receber'!$C578:$G578,5,FALSE)&gt;L$1,"",IF(VLOOKUP($B578,'Contas a Receber'!$C578:$G578,5,FALSE)=L$1,'Contas a Receber'!$E578/'Contas a Receber'!$F578,IF(COUNT($C578:K578)&lt;'Contas a Receber'!$F578,'Contas a Receber'!$E578/'Contas a Receber'!$F578,"")))</f>
        <v>#N/A</v>
      </c>
      <c r="M578" s="17" t="e">
        <f>IF(VLOOKUP($B578,'Contas a Receber'!$C578:$G578,5,FALSE)&gt;M$1,"",IF(VLOOKUP($B578,'Contas a Receber'!$C578:$G578,5,FALSE)=M$1,'Contas a Receber'!$E578/'Contas a Receber'!$F578,IF(COUNT($C578:L578)&lt;'Contas a Receber'!$F578,'Contas a Receber'!$E578/'Contas a Receber'!$F578,"")))</f>
        <v>#N/A</v>
      </c>
      <c r="N578" s="17" t="e">
        <f>IF(VLOOKUP($B578,'Contas a Receber'!$C578:$G578,5,FALSE)&gt;N$1,"",IF(VLOOKUP($B578,'Contas a Receber'!$C578:$G578,5,FALSE)=N$1,'Contas a Receber'!$E578/'Contas a Receber'!$F578,IF(COUNT($C578:M578)&lt;'Contas a Receber'!$F578,'Contas a Receber'!$E578/'Contas a Receber'!$F578,"")))</f>
        <v>#N/A</v>
      </c>
    </row>
    <row r="579" spans="2:14">
      <c r="B579" s="17">
        <f>'Contas a Receber'!C579</f>
        <v>0</v>
      </c>
      <c r="C579" s="17" t="e">
        <f>IF(VLOOKUP($B579,'Contas a Receber'!$C579:$F579,2,FALSE)=C$2,'Contas a Receber'!$E579/'Contas a Receber'!$F579,"")</f>
        <v>#N/A</v>
      </c>
      <c r="D579" s="17" t="e">
        <f>IF(VLOOKUP($B579,'Contas a Receber'!$C579:$G579,5,FALSE)&gt;D$1,"",IF(VLOOKUP($B579,'Contas a Receber'!$C579:$G579,5,FALSE)=D$1,'Contas a Receber'!$E579/'Contas a Receber'!$F579,IF(COUNT($C579:C579)&lt;'Contas a Receber'!$F579,'Contas a Receber'!$E579/'Contas a Receber'!$F579,"")))</f>
        <v>#N/A</v>
      </c>
      <c r="E579" s="17" t="e">
        <f>IF(VLOOKUP($B579,'Contas a Receber'!$C579:$G579,5,FALSE)&gt;E$1,"",IF(VLOOKUP($B579,'Contas a Receber'!$C579:$G579,5,FALSE)=E$1,'Contas a Receber'!$E579/'Contas a Receber'!$F579,IF(COUNT($C579:D579)&lt;'Contas a Receber'!$F579,'Contas a Receber'!$E579/'Contas a Receber'!$F579,"")))</f>
        <v>#N/A</v>
      </c>
      <c r="F579" s="17" t="e">
        <f>IF(VLOOKUP($B579,'Contas a Receber'!$C579:$G579,5,FALSE)&gt;F$1,"",IF(VLOOKUP($B579,'Contas a Receber'!$C579:$G579,5,FALSE)=F$1,'Contas a Receber'!$E579/'Contas a Receber'!$F579,IF(COUNT($C579:E579)&lt;'Contas a Receber'!$F579,'Contas a Receber'!$E579/'Contas a Receber'!$F579,"")))</f>
        <v>#N/A</v>
      </c>
      <c r="G579" s="17" t="e">
        <f>IF(VLOOKUP($B579,'Contas a Receber'!$C579:$G579,5,FALSE)&gt;G$1,"",IF(VLOOKUP($B579,'Contas a Receber'!$C579:$G579,5,FALSE)=G$1,'Contas a Receber'!$E579/'Contas a Receber'!$F579,IF(COUNT($C579:F579)&lt;'Contas a Receber'!$F579,'Contas a Receber'!$E579/'Contas a Receber'!$F579,"")))</f>
        <v>#N/A</v>
      </c>
      <c r="H579" s="17" t="e">
        <f>IF(VLOOKUP($B579,'Contas a Receber'!$C579:$G579,5,FALSE)&gt;H$1,"",IF(VLOOKUP($B579,'Contas a Receber'!$C579:$G579,5,FALSE)=H$1,'Contas a Receber'!$E579/'Contas a Receber'!$F579,IF(COUNT($C579:G579)&lt;'Contas a Receber'!$F579,'Contas a Receber'!$E579/'Contas a Receber'!$F579,"")))</f>
        <v>#N/A</v>
      </c>
      <c r="I579" s="17" t="e">
        <f>IF(VLOOKUP($B579,'Contas a Receber'!$C579:$G579,5,FALSE)&gt;I$1,"",IF(VLOOKUP($B579,'Contas a Receber'!$C579:$G579,5,FALSE)=I$1,'Contas a Receber'!$E579/'Contas a Receber'!$F579,IF(COUNT($C579:H579)&lt;'Contas a Receber'!$F579,'Contas a Receber'!$E579/'Contas a Receber'!$F579,"")))</f>
        <v>#N/A</v>
      </c>
      <c r="J579" s="17" t="e">
        <f>IF(VLOOKUP($B579,'Contas a Receber'!$C579:$G579,5,FALSE)&gt;J$1,"",IF(VLOOKUP($B579,'Contas a Receber'!$C579:$G579,5,FALSE)=J$1,'Contas a Receber'!$E579/'Contas a Receber'!$F579,IF(COUNT($C579:I579)&lt;'Contas a Receber'!$F579,'Contas a Receber'!$E579/'Contas a Receber'!$F579,"")))</f>
        <v>#N/A</v>
      </c>
      <c r="K579" s="17" t="e">
        <f>IF(VLOOKUP($B579,'Contas a Receber'!$C579:$G579,5,FALSE)&gt;K$1,"",IF(VLOOKUP($B579,'Contas a Receber'!$C579:$G579,5,FALSE)=K$1,'Contas a Receber'!$E579/'Contas a Receber'!$F579,IF(COUNT($C579:J579)&lt;'Contas a Receber'!$F579,'Contas a Receber'!$E579/'Contas a Receber'!$F579,"")))</f>
        <v>#N/A</v>
      </c>
      <c r="L579" s="17" t="e">
        <f>IF(VLOOKUP($B579,'Contas a Receber'!$C579:$G579,5,FALSE)&gt;L$1,"",IF(VLOOKUP($B579,'Contas a Receber'!$C579:$G579,5,FALSE)=L$1,'Contas a Receber'!$E579/'Contas a Receber'!$F579,IF(COUNT($C579:K579)&lt;'Contas a Receber'!$F579,'Contas a Receber'!$E579/'Contas a Receber'!$F579,"")))</f>
        <v>#N/A</v>
      </c>
      <c r="M579" s="17" t="e">
        <f>IF(VLOOKUP($B579,'Contas a Receber'!$C579:$G579,5,FALSE)&gt;M$1,"",IF(VLOOKUP($B579,'Contas a Receber'!$C579:$G579,5,FALSE)=M$1,'Contas a Receber'!$E579/'Contas a Receber'!$F579,IF(COUNT($C579:L579)&lt;'Contas a Receber'!$F579,'Contas a Receber'!$E579/'Contas a Receber'!$F579,"")))</f>
        <v>#N/A</v>
      </c>
      <c r="N579" s="17" t="e">
        <f>IF(VLOOKUP($B579,'Contas a Receber'!$C579:$G579,5,FALSE)&gt;N$1,"",IF(VLOOKUP($B579,'Contas a Receber'!$C579:$G579,5,FALSE)=N$1,'Contas a Receber'!$E579/'Contas a Receber'!$F579,IF(COUNT($C579:M579)&lt;'Contas a Receber'!$F579,'Contas a Receber'!$E579/'Contas a Receber'!$F579,"")))</f>
        <v>#N/A</v>
      </c>
    </row>
    <row r="580" spans="2:14">
      <c r="B580" s="17">
        <f>'Contas a Receber'!C580</f>
        <v>0</v>
      </c>
      <c r="C580" s="17" t="e">
        <f>IF(VLOOKUP($B580,'Contas a Receber'!$C580:$F580,2,FALSE)=C$2,'Contas a Receber'!$E580/'Contas a Receber'!$F580,"")</f>
        <v>#N/A</v>
      </c>
      <c r="D580" s="17" t="e">
        <f>IF(VLOOKUP($B580,'Contas a Receber'!$C580:$G580,5,FALSE)&gt;D$1,"",IF(VLOOKUP($B580,'Contas a Receber'!$C580:$G580,5,FALSE)=D$1,'Contas a Receber'!$E580/'Contas a Receber'!$F580,IF(COUNT($C580:C580)&lt;'Contas a Receber'!$F580,'Contas a Receber'!$E580/'Contas a Receber'!$F580,"")))</f>
        <v>#N/A</v>
      </c>
      <c r="E580" s="17" t="e">
        <f>IF(VLOOKUP($B580,'Contas a Receber'!$C580:$G580,5,FALSE)&gt;E$1,"",IF(VLOOKUP($B580,'Contas a Receber'!$C580:$G580,5,FALSE)=E$1,'Contas a Receber'!$E580/'Contas a Receber'!$F580,IF(COUNT($C580:D580)&lt;'Contas a Receber'!$F580,'Contas a Receber'!$E580/'Contas a Receber'!$F580,"")))</f>
        <v>#N/A</v>
      </c>
      <c r="F580" s="17" t="e">
        <f>IF(VLOOKUP($B580,'Contas a Receber'!$C580:$G580,5,FALSE)&gt;F$1,"",IF(VLOOKUP($B580,'Contas a Receber'!$C580:$G580,5,FALSE)=F$1,'Contas a Receber'!$E580/'Contas a Receber'!$F580,IF(COUNT($C580:E580)&lt;'Contas a Receber'!$F580,'Contas a Receber'!$E580/'Contas a Receber'!$F580,"")))</f>
        <v>#N/A</v>
      </c>
      <c r="G580" s="17" t="e">
        <f>IF(VLOOKUP($B580,'Contas a Receber'!$C580:$G580,5,FALSE)&gt;G$1,"",IF(VLOOKUP($B580,'Contas a Receber'!$C580:$G580,5,FALSE)=G$1,'Contas a Receber'!$E580/'Contas a Receber'!$F580,IF(COUNT($C580:F580)&lt;'Contas a Receber'!$F580,'Contas a Receber'!$E580/'Contas a Receber'!$F580,"")))</f>
        <v>#N/A</v>
      </c>
      <c r="H580" s="17" t="e">
        <f>IF(VLOOKUP($B580,'Contas a Receber'!$C580:$G580,5,FALSE)&gt;H$1,"",IF(VLOOKUP($B580,'Contas a Receber'!$C580:$G580,5,FALSE)=H$1,'Contas a Receber'!$E580/'Contas a Receber'!$F580,IF(COUNT($C580:G580)&lt;'Contas a Receber'!$F580,'Contas a Receber'!$E580/'Contas a Receber'!$F580,"")))</f>
        <v>#N/A</v>
      </c>
      <c r="I580" s="17" t="e">
        <f>IF(VLOOKUP($B580,'Contas a Receber'!$C580:$G580,5,FALSE)&gt;I$1,"",IF(VLOOKUP($B580,'Contas a Receber'!$C580:$G580,5,FALSE)=I$1,'Contas a Receber'!$E580/'Contas a Receber'!$F580,IF(COUNT($C580:H580)&lt;'Contas a Receber'!$F580,'Contas a Receber'!$E580/'Contas a Receber'!$F580,"")))</f>
        <v>#N/A</v>
      </c>
      <c r="J580" s="17" t="e">
        <f>IF(VLOOKUP($B580,'Contas a Receber'!$C580:$G580,5,FALSE)&gt;J$1,"",IF(VLOOKUP($B580,'Contas a Receber'!$C580:$G580,5,FALSE)=J$1,'Contas a Receber'!$E580/'Contas a Receber'!$F580,IF(COUNT($C580:I580)&lt;'Contas a Receber'!$F580,'Contas a Receber'!$E580/'Contas a Receber'!$F580,"")))</f>
        <v>#N/A</v>
      </c>
      <c r="K580" s="17" t="e">
        <f>IF(VLOOKUP($B580,'Contas a Receber'!$C580:$G580,5,FALSE)&gt;K$1,"",IF(VLOOKUP($B580,'Contas a Receber'!$C580:$G580,5,FALSE)=K$1,'Contas a Receber'!$E580/'Contas a Receber'!$F580,IF(COUNT($C580:J580)&lt;'Contas a Receber'!$F580,'Contas a Receber'!$E580/'Contas a Receber'!$F580,"")))</f>
        <v>#N/A</v>
      </c>
      <c r="L580" s="17" t="e">
        <f>IF(VLOOKUP($B580,'Contas a Receber'!$C580:$G580,5,FALSE)&gt;L$1,"",IF(VLOOKUP($B580,'Contas a Receber'!$C580:$G580,5,FALSE)=L$1,'Contas a Receber'!$E580/'Contas a Receber'!$F580,IF(COUNT($C580:K580)&lt;'Contas a Receber'!$F580,'Contas a Receber'!$E580/'Contas a Receber'!$F580,"")))</f>
        <v>#N/A</v>
      </c>
      <c r="M580" s="17" t="e">
        <f>IF(VLOOKUP($B580,'Contas a Receber'!$C580:$G580,5,FALSE)&gt;M$1,"",IF(VLOOKUP($B580,'Contas a Receber'!$C580:$G580,5,FALSE)=M$1,'Contas a Receber'!$E580/'Contas a Receber'!$F580,IF(COUNT($C580:L580)&lt;'Contas a Receber'!$F580,'Contas a Receber'!$E580/'Contas a Receber'!$F580,"")))</f>
        <v>#N/A</v>
      </c>
      <c r="N580" s="17" t="e">
        <f>IF(VLOOKUP($B580,'Contas a Receber'!$C580:$G580,5,FALSE)&gt;N$1,"",IF(VLOOKUP($B580,'Contas a Receber'!$C580:$G580,5,FALSE)=N$1,'Contas a Receber'!$E580/'Contas a Receber'!$F580,IF(COUNT($C580:M580)&lt;'Contas a Receber'!$F580,'Contas a Receber'!$E580/'Contas a Receber'!$F580,"")))</f>
        <v>#N/A</v>
      </c>
    </row>
    <row r="581" spans="2:14">
      <c r="B581" s="17">
        <f>'Contas a Receber'!C581</f>
        <v>0</v>
      </c>
      <c r="C581" s="17" t="e">
        <f>IF(VLOOKUP($B581,'Contas a Receber'!$C581:$F581,2,FALSE)=C$2,'Contas a Receber'!$E581/'Contas a Receber'!$F581,"")</f>
        <v>#N/A</v>
      </c>
      <c r="D581" s="17" t="e">
        <f>IF(VLOOKUP($B581,'Contas a Receber'!$C581:$G581,5,FALSE)&gt;D$1,"",IF(VLOOKUP($B581,'Contas a Receber'!$C581:$G581,5,FALSE)=D$1,'Contas a Receber'!$E581/'Contas a Receber'!$F581,IF(COUNT($C581:C581)&lt;'Contas a Receber'!$F581,'Contas a Receber'!$E581/'Contas a Receber'!$F581,"")))</f>
        <v>#N/A</v>
      </c>
      <c r="E581" s="17" t="e">
        <f>IF(VLOOKUP($B581,'Contas a Receber'!$C581:$G581,5,FALSE)&gt;E$1,"",IF(VLOOKUP($B581,'Contas a Receber'!$C581:$G581,5,FALSE)=E$1,'Contas a Receber'!$E581/'Contas a Receber'!$F581,IF(COUNT($C581:D581)&lt;'Contas a Receber'!$F581,'Contas a Receber'!$E581/'Contas a Receber'!$F581,"")))</f>
        <v>#N/A</v>
      </c>
      <c r="F581" s="17" t="e">
        <f>IF(VLOOKUP($B581,'Contas a Receber'!$C581:$G581,5,FALSE)&gt;F$1,"",IF(VLOOKUP($B581,'Contas a Receber'!$C581:$G581,5,FALSE)=F$1,'Contas a Receber'!$E581/'Contas a Receber'!$F581,IF(COUNT($C581:E581)&lt;'Contas a Receber'!$F581,'Contas a Receber'!$E581/'Contas a Receber'!$F581,"")))</f>
        <v>#N/A</v>
      </c>
      <c r="G581" s="17" t="e">
        <f>IF(VLOOKUP($B581,'Contas a Receber'!$C581:$G581,5,FALSE)&gt;G$1,"",IF(VLOOKUP($B581,'Contas a Receber'!$C581:$G581,5,FALSE)=G$1,'Contas a Receber'!$E581/'Contas a Receber'!$F581,IF(COUNT($C581:F581)&lt;'Contas a Receber'!$F581,'Contas a Receber'!$E581/'Contas a Receber'!$F581,"")))</f>
        <v>#N/A</v>
      </c>
      <c r="H581" s="17" t="e">
        <f>IF(VLOOKUP($B581,'Contas a Receber'!$C581:$G581,5,FALSE)&gt;H$1,"",IF(VLOOKUP($B581,'Contas a Receber'!$C581:$G581,5,FALSE)=H$1,'Contas a Receber'!$E581/'Contas a Receber'!$F581,IF(COUNT($C581:G581)&lt;'Contas a Receber'!$F581,'Contas a Receber'!$E581/'Contas a Receber'!$F581,"")))</f>
        <v>#N/A</v>
      </c>
      <c r="I581" s="17" t="e">
        <f>IF(VLOOKUP($B581,'Contas a Receber'!$C581:$G581,5,FALSE)&gt;I$1,"",IF(VLOOKUP($B581,'Contas a Receber'!$C581:$G581,5,FALSE)=I$1,'Contas a Receber'!$E581/'Contas a Receber'!$F581,IF(COUNT($C581:H581)&lt;'Contas a Receber'!$F581,'Contas a Receber'!$E581/'Contas a Receber'!$F581,"")))</f>
        <v>#N/A</v>
      </c>
      <c r="J581" s="17" t="e">
        <f>IF(VLOOKUP($B581,'Contas a Receber'!$C581:$G581,5,FALSE)&gt;J$1,"",IF(VLOOKUP($B581,'Contas a Receber'!$C581:$G581,5,FALSE)=J$1,'Contas a Receber'!$E581/'Contas a Receber'!$F581,IF(COUNT($C581:I581)&lt;'Contas a Receber'!$F581,'Contas a Receber'!$E581/'Contas a Receber'!$F581,"")))</f>
        <v>#N/A</v>
      </c>
      <c r="K581" s="17" t="e">
        <f>IF(VLOOKUP($B581,'Contas a Receber'!$C581:$G581,5,FALSE)&gt;K$1,"",IF(VLOOKUP($B581,'Contas a Receber'!$C581:$G581,5,FALSE)=K$1,'Contas a Receber'!$E581/'Contas a Receber'!$F581,IF(COUNT($C581:J581)&lt;'Contas a Receber'!$F581,'Contas a Receber'!$E581/'Contas a Receber'!$F581,"")))</f>
        <v>#N/A</v>
      </c>
      <c r="L581" s="17" t="e">
        <f>IF(VLOOKUP($B581,'Contas a Receber'!$C581:$G581,5,FALSE)&gt;L$1,"",IF(VLOOKUP($B581,'Contas a Receber'!$C581:$G581,5,FALSE)=L$1,'Contas a Receber'!$E581/'Contas a Receber'!$F581,IF(COUNT($C581:K581)&lt;'Contas a Receber'!$F581,'Contas a Receber'!$E581/'Contas a Receber'!$F581,"")))</f>
        <v>#N/A</v>
      </c>
      <c r="M581" s="17" t="e">
        <f>IF(VLOOKUP($B581,'Contas a Receber'!$C581:$G581,5,FALSE)&gt;M$1,"",IF(VLOOKUP($B581,'Contas a Receber'!$C581:$G581,5,FALSE)=M$1,'Contas a Receber'!$E581/'Contas a Receber'!$F581,IF(COUNT($C581:L581)&lt;'Contas a Receber'!$F581,'Contas a Receber'!$E581/'Contas a Receber'!$F581,"")))</f>
        <v>#N/A</v>
      </c>
      <c r="N581" s="17" t="e">
        <f>IF(VLOOKUP($B581,'Contas a Receber'!$C581:$G581,5,FALSE)&gt;N$1,"",IF(VLOOKUP($B581,'Contas a Receber'!$C581:$G581,5,FALSE)=N$1,'Contas a Receber'!$E581/'Contas a Receber'!$F581,IF(COUNT($C581:M581)&lt;'Contas a Receber'!$F581,'Contas a Receber'!$E581/'Contas a Receber'!$F581,"")))</f>
        <v>#N/A</v>
      </c>
    </row>
    <row r="582" spans="2:14">
      <c r="B582" s="17">
        <f>'Contas a Receber'!C582</f>
        <v>0</v>
      </c>
      <c r="C582" s="17" t="e">
        <f>IF(VLOOKUP($B582,'Contas a Receber'!$C582:$F582,2,FALSE)=C$2,'Contas a Receber'!$E582/'Contas a Receber'!$F582,"")</f>
        <v>#N/A</v>
      </c>
      <c r="D582" s="17" t="e">
        <f>IF(VLOOKUP($B582,'Contas a Receber'!$C582:$G582,5,FALSE)&gt;D$1,"",IF(VLOOKUP($B582,'Contas a Receber'!$C582:$G582,5,FALSE)=D$1,'Contas a Receber'!$E582/'Contas a Receber'!$F582,IF(COUNT($C582:C582)&lt;'Contas a Receber'!$F582,'Contas a Receber'!$E582/'Contas a Receber'!$F582,"")))</f>
        <v>#N/A</v>
      </c>
      <c r="E582" s="17" t="e">
        <f>IF(VLOOKUP($B582,'Contas a Receber'!$C582:$G582,5,FALSE)&gt;E$1,"",IF(VLOOKUP($B582,'Contas a Receber'!$C582:$G582,5,FALSE)=E$1,'Contas a Receber'!$E582/'Contas a Receber'!$F582,IF(COUNT($C582:D582)&lt;'Contas a Receber'!$F582,'Contas a Receber'!$E582/'Contas a Receber'!$F582,"")))</f>
        <v>#N/A</v>
      </c>
      <c r="F582" s="17" t="e">
        <f>IF(VLOOKUP($B582,'Contas a Receber'!$C582:$G582,5,FALSE)&gt;F$1,"",IF(VLOOKUP($B582,'Contas a Receber'!$C582:$G582,5,FALSE)=F$1,'Contas a Receber'!$E582/'Contas a Receber'!$F582,IF(COUNT($C582:E582)&lt;'Contas a Receber'!$F582,'Contas a Receber'!$E582/'Contas a Receber'!$F582,"")))</f>
        <v>#N/A</v>
      </c>
      <c r="G582" s="17" t="e">
        <f>IF(VLOOKUP($B582,'Contas a Receber'!$C582:$G582,5,FALSE)&gt;G$1,"",IF(VLOOKUP($B582,'Contas a Receber'!$C582:$G582,5,FALSE)=G$1,'Contas a Receber'!$E582/'Contas a Receber'!$F582,IF(COUNT($C582:F582)&lt;'Contas a Receber'!$F582,'Contas a Receber'!$E582/'Contas a Receber'!$F582,"")))</f>
        <v>#N/A</v>
      </c>
      <c r="H582" s="17" t="e">
        <f>IF(VLOOKUP($B582,'Contas a Receber'!$C582:$G582,5,FALSE)&gt;H$1,"",IF(VLOOKUP($B582,'Contas a Receber'!$C582:$G582,5,FALSE)=H$1,'Contas a Receber'!$E582/'Contas a Receber'!$F582,IF(COUNT($C582:G582)&lt;'Contas a Receber'!$F582,'Contas a Receber'!$E582/'Contas a Receber'!$F582,"")))</f>
        <v>#N/A</v>
      </c>
      <c r="I582" s="17" t="e">
        <f>IF(VLOOKUP($B582,'Contas a Receber'!$C582:$G582,5,FALSE)&gt;I$1,"",IF(VLOOKUP($B582,'Contas a Receber'!$C582:$G582,5,FALSE)=I$1,'Contas a Receber'!$E582/'Contas a Receber'!$F582,IF(COUNT($C582:H582)&lt;'Contas a Receber'!$F582,'Contas a Receber'!$E582/'Contas a Receber'!$F582,"")))</f>
        <v>#N/A</v>
      </c>
      <c r="J582" s="17" t="e">
        <f>IF(VLOOKUP($B582,'Contas a Receber'!$C582:$G582,5,FALSE)&gt;J$1,"",IF(VLOOKUP($B582,'Contas a Receber'!$C582:$G582,5,FALSE)=J$1,'Contas a Receber'!$E582/'Contas a Receber'!$F582,IF(COUNT($C582:I582)&lt;'Contas a Receber'!$F582,'Contas a Receber'!$E582/'Contas a Receber'!$F582,"")))</f>
        <v>#N/A</v>
      </c>
      <c r="K582" s="17" t="e">
        <f>IF(VLOOKUP($B582,'Contas a Receber'!$C582:$G582,5,FALSE)&gt;K$1,"",IF(VLOOKUP($B582,'Contas a Receber'!$C582:$G582,5,FALSE)=K$1,'Contas a Receber'!$E582/'Contas a Receber'!$F582,IF(COUNT($C582:J582)&lt;'Contas a Receber'!$F582,'Contas a Receber'!$E582/'Contas a Receber'!$F582,"")))</f>
        <v>#N/A</v>
      </c>
      <c r="L582" s="17" t="e">
        <f>IF(VLOOKUP($B582,'Contas a Receber'!$C582:$G582,5,FALSE)&gt;L$1,"",IF(VLOOKUP($B582,'Contas a Receber'!$C582:$G582,5,FALSE)=L$1,'Contas a Receber'!$E582/'Contas a Receber'!$F582,IF(COUNT($C582:K582)&lt;'Contas a Receber'!$F582,'Contas a Receber'!$E582/'Contas a Receber'!$F582,"")))</f>
        <v>#N/A</v>
      </c>
      <c r="M582" s="17" t="e">
        <f>IF(VLOOKUP($B582,'Contas a Receber'!$C582:$G582,5,FALSE)&gt;M$1,"",IF(VLOOKUP($B582,'Contas a Receber'!$C582:$G582,5,FALSE)=M$1,'Contas a Receber'!$E582/'Contas a Receber'!$F582,IF(COUNT($C582:L582)&lt;'Contas a Receber'!$F582,'Contas a Receber'!$E582/'Contas a Receber'!$F582,"")))</f>
        <v>#N/A</v>
      </c>
      <c r="N582" s="17" t="e">
        <f>IF(VLOOKUP($B582,'Contas a Receber'!$C582:$G582,5,FALSE)&gt;N$1,"",IF(VLOOKUP($B582,'Contas a Receber'!$C582:$G582,5,FALSE)=N$1,'Contas a Receber'!$E582/'Contas a Receber'!$F582,IF(COUNT($C582:M582)&lt;'Contas a Receber'!$F582,'Contas a Receber'!$E582/'Contas a Receber'!$F582,"")))</f>
        <v>#N/A</v>
      </c>
    </row>
    <row r="583" spans="2:14">
      <c r="B583" s="17">
        <f>'Contas a Receber'!C583</f>
        <v>0</v>
      </c>
      <c r="C583" s="17" t="e">
        <f>IF(VLOOKUP($B583,'Contas a Receber'!$C583:$F583,2,FALSE)=C$2,'Contas a Receber'!$E583/'Contas a Receber'!$F583,"")</f>
        <v>#N/A</v>
      </c>
      <c r="D583" s="17" t="e">
        <f>IF(VLOOKUP($B583,'Contas a Receber'!$C583:$G583,5,FALSE)&gt;D$1,"",IF(VLOOKUP($B583,'Contas a Receber'!$C583:$G583,5,FALSE)=D$1,'Contas a Receber'!$E583/'Contas a Receber'!$F583,IF(COUNT($C583:C583)&lt;'Contas a Receber'!$F583,'Contas a Receber'!$E583/'Contas a Receber'!$F583,"")))</f>
        <v>#N/A</v>
      </c>
      <c r="E583" s="17" t="e">
        <f>IF(VLOOKUP($B583,'Contas a Receber'!$C583:$G583,5,FALSE)&gt;E$1,"",IF(VLOOKUP($B583,'Contas a Receber'!$C583:$G583,5,FALSE)=E$1,'Contas a Receber'!$E583/'Contas a Receber'!$F583,IF(COUNT($C583:D583)&lt;'Contas a Receber'!$F583,'Contas a Receber'!$E583/'Contas a Receber'!$F583,"")))</f>
        <v>#N/A</v>
      </c>
      <c r="F583" s="17" t="e">
        <f>IF(VLOOKUP($B583,'Contas a Receber'!$C583:$G583,5,FALSE)&gt;F$1,"",IF(VLOOKUP($B583,'Contas a Receber'!$C583:$G583,5,FALSE)=F$1,'Contas a Receber'!$E583/'Contas a Receber'!$F583,IF(COUNT($C583:E583)&lt;'Contas a Receber'!$F583,'Contas a Receber'!$E583/'Contas a Receber'!$F583,"")))</f>
        <v>#N/A</v>
      </c>
      <c r="G583" s="17" t="e">
        <f>IF(VLOOKUP($B583,'Contas a Receber'!$C583:$G583,5,FALSE)&gt;G$1,"",IF(VLOOKUP($B583,'Contas a Receber'!$C583:$G583,5,FALSE)=G$1,'Contas a Receber'!$E583/'Contas a Receber'!$F583,IF(COUNT($C583:F583)&lt;'Contas a Receber'!$F583,'Contas a Receber'!$E583/'Contas a Receber'!$F583,"")))</f>
        <v>#N/A</v>
      </c>
      <c r="H583" s="17" t="e">
        <f>IF(VLOOKUP($B583,'Contas a Receber'!$C583:$G583,5,FALSE)&gt;H$1,"",IF(VLOOKUP($B583,'Contas a Receber'!$C583:$G583,5,FALSE)=H$1,'Contas a Receber'!$E583/'Contas a Receber'!$F583,IF(COUNT($C583:G583)&lt;'Contas a Receber'!$F583,'Contas a Receber'!$E583/'Contas a Receber'!$F583,"")))</f>
        <v>#N/A</v>
      </c>
      <c r="I583" s="17" t="e">
        <f>IF(VLOOKUP($B583,'Contas a Receber'!$C583:$G583,5,FALSE)&gt;I$1,"",IF(VLOOKUP($B583,'Contas a Receber'!$C583:$G583,5,FALSE)=I$1,'Contas a Receber'!$E583/'Contas a Receber'!$F583,IF(COUNT($C583:H583)&lt;'Contas a Receber'!$F583,'Contas a Receber'!$E583/'Contas a Receber'!$F583,"")))</f>
        <v>#N/A</v>
      </c>
      <c r="J583" s="17" t="e">
        <f>IF(VLOOKUP($B583,'Contas a Receber'!$C583:$G583,5,FALSE)&gt;J$1,"",IF(VLOOKUP($B583,'Contas a Receber'!$C583:$G583,5,FALSE)=J$1,'Contas a Receber'!$E583/'Contas a Receber'!$F583,IF(COUNT($C583:I583)&lt;'Contas a Receber'!$F583,'Contas a Receber'!$E583/'Contas a Receber'!$F583,"")))</f>
        <v>#N/A</v>
      </c>
      <c r="K583" s="17" t="e">
        <f>IF(VLOOKUP($B583,'Contas a Receber'!$C583:$G583,5,FALSE)&gt;K$1,"",IF(VLOOKUP($B583,'Contas a Receber'!$C583:$G583,5,FALSE)=K$1,'Contas a Receber'!$E583/'Contas a Receber'!$F583,IF(COUNT($C583:J583)&lt;'Contas a Receber'!$F583,'Contas a Receber'!$E583/'Contas a Receber'!$F583,"")))</f>
        <v>#N/A</v>
      </c>
      <c r="L583" s="17" t="e">
        <f>IF(VLOOKUP($B583,'Contas a Receber'!$C583:$G583,5,FALSE)&gt;L$1,"",IF(VLOOKUP($B583,'Contas a Receber'!$C583:$G583,5,FALSE)=L$1,'Contas a Receber'!$E583/'Contas a Receber'!$F583,IF(COUNT($C583:K583)&lt;'Contas a Receber'!$F583,'Contas a Receber'!$E583/'Contas a Receber'!$F583,"")))</f>
        <v>#N/A</v>
      </c>
      <c r="M583" s="17" t="e">
        <f>IF(VLOOKUP($B583,'Contas a Receber'!$C583:$G583,5,FALSE)&gt;M$1,"",IF(VLOOKUP($B583,'Contas a Receber'!$C583:$G583,5,FALSE)=M$1,'Contas a Receber'!$E583/'Contas a Receber'!$F583,IF(COUNT($C583:L583)&lt;'Contas a Receber'!$F583,'Contas a Receber'!$E583/'Contas a Receber'!$F583,"")))</f>
        <v>#N/A</v>
      </c>
      <c r="N583" s="17" t="e">
        <f>IF(VLOOKUP($B583,'Contas a Receber'!$C583:$G583,5,FALSE)&gt;N$1,"",IF(VLOOKUP($B583,'Contas a Receber'!$C583:$G583,5,FALSE)=N$1,'Contas a Receber'!$E583/'Contas a Receber'!$F583,IF(COUNT($C583:M583)&lt;'Contas a Receber'!$F583,'Contas a Receber'!$E583/'Contas a Receber'!$F583,"")))</f>
        <v>#N/A</v>
      </c>
    </row>
    <row r="584" spans="2:14">
      <c r="B584" s="17">
        <f>'Contas a Receber'!C584</f>
        <v>0</v>
      </c>
      <c r="C584" s="17" t="e">
        <f>IF(VLOOKUP($B584,'Contas a Receber'!$C584:$F584,2,FALSE)=C$2,'Contas a Receber'!$E584/'Contas a Receber'!$F584,"")</f>
        <v>#N/A</v>
      </c>
      <c r="D584" s="17" t="e">
        <f>IF(VLOOKUP($B584,'Contas a Receber'!$C584:$G584,5,FALSE)&gt;D$1,"",IF(VLOOKUP($B584,'Contas a Receber'!$C584:$G584,5,FALSE)=D$1,'Contas a Receber'!$E584/'Contas a Receber'!$F584,IF(COUNT($C584:C584)&lt;'Contas a Receber'!$F584,'Contas a Receber'!$E584/'Contas a Receber'!$F584,"")))</f>
        <v>#N/A</v>
      </c>
      <c r="E584" s="17" t="e">
        <f>IF(VLOOKUP($B584,'Contas a Receber'!$C584:$G584,5,FALSE)&gt;E$1,"",IF(VLOOKUP($B584,'Contas a Receber'!$C584:$G584,5,FALSE)=E$1,'Contas a Receber'!$E584/'Contas a Receber'!$F584,IF(COUNT($C584:D584)&lt;'Contas a Receber'!$F584,'Contas a Receber'!$E584/'Contas a Receber'!$F584,"")))</f>
        <v>#N/A</v>
      </c>
      <c r="F584" s="17" t="e">
        <f>IF(VLOOKUP($B584,'Contas a Receber'!$C584:$G584,5,FALSE)&gt;F$1,"",IF(VLOOKUP($B584,'Contas a Receber'!$C584:$G584,5,FALSE)=F$1,'Contas a Receber'!$E584/'Contas a Receber'!$F584,IF(COUNT($C584:E584)&lt;'Contas a Receber'!$F584,'Contas a Receber'!$E584/'Contas a Receber'!$F584,"")))</f>
        <v>#N/A</v>
      </c>
      <c r="G584" s="17" t="e">
        <f>IF(VLOOKUP($B584,'Contas a Receber'!$C584:$G584,5,FALSE)&gt;G$1,"",IF(VLOOKUP($B584,'Contas a Receber'!$C584:$G584,5,FALSE)=G$1,'Contas a Receber'!$E584/'Contas a Receber'!$F584,IF(COUNT($C584:F584)&lt;'Contas a Receber'!$F584,'Contas a Receber'!$E584/'Contas a Receber'!$F584,"")))</f>
        <v>#N/A</v>
      </c>
      <c r="H584" s="17" t="e">
        <f>IF(VLOOKUP($B584,'Contas a Receber'!$C584:$G584,5,FALSE)&gt;H$1,"",IF(VLOOKUP($B584,'Contas a Receber'!$C584:$G584,5,FALSE)=H$1,'Contas a Receber'!$E584/'Contas a Receber'!$F584,IF(COUNT($C584:G584)&lt;'Contas a Receber'!$F584,'Contas a Receber'!$E584/'Contas a Receber'!$F584,"")))</f>
        <v>#N/A</v>
      </c>
      <c r="I584" s="17" t="e">
        <f>IF(VLOOKUP($B584,'Contas a Receber'!$C584:$G584,5,FALSE)&gt;I$1,"",IF(VLOOKUP($B584,'Contas a Receber'!$C584:$G584,5,FALSE)=I$1,'Contas a Receber'!$E584/'Contas a Receber'!$F584,IF(COUNT($C584:H584)&lt;'Contas a Receber'!$F584,'Contas a Receber'!$E584/'Contas a Receber'!$F584,"")))</f>
        <v>#N/A</v>
      </c>
      <c r="J584" s="17" t="e">
        <f>IF(VLOOKUP($B584,'Contas a Receber'!$C584:$G584,5,FALSE)&gt;J$1,"",IF(VLOOKUP($B584,'Contas a Receber'!$C584:$G584,5,FALSE)=J$1,'Contas a Receber'!$E584/'Contas a Receber'!$F584,IF(COUNT($C584:I584)&lt;'Contas a Receber'!$F584,'Contas a Receber'!$E584/'Contas a Receber'!$F584,"")))</f>
        <v>#N/A</v>
      </c>
      <c r="K584" s="17" t="e">
        <f>IF(VLOOKUP($B584,'Contas a Receber'!$C584:$G584,5,FALSE)&gt;K$1,"",IF(VLOOKUP($B584,'Contas a Receber'!$C584:$G584,5,FALSE)=K$1,'Contas a Receber'!$E584/'Contas a Receber'!$F584,IF(COUNT($C584:J584)&lt;'Contas a Receber'!$F584,'Contas a Receber'!$E584/'Contas a Receber'!$F584,"")))</f>
        <v>#N/A</v>
      </c>
      <c r="L584" s="17" t="e">
        <f>IF(VLOOKUP($B584,'Contas a Receber'!$C584:$G584,5,FALSE)&gt;L$1,"",IF(VLOOKUP($B584,'Contas a Receber'!$C584:$G584,5,FALSE)=L$1,'Contas a Receber'!$E584/'Contas a Receber'!$F584,IF(COUNT($C584:K584)&lt;'Contas a Receber'!$F584,'Contas a Receber'!$E584/'Contas a Receber'!$F584,"")))</f>
        <v>#N/A</v>
      </c>
      <c r="M584" s="17" t="e">
        <f>IF(VLOOKUP($B584,'Contas a Receber'!$C584:$G584,5,FALSE)&gt;M$1,"",IF(VLOOKUP($B584,'Contas a Receber'!$C584:$G584,5,FALSE)=M$1,'Contas a Receber'!$E584/'Contas a Receber'!$F584,IF(COUNT($C584:L584)&lt;'Contas a Receber'!$F584,'Contas a Receber'!$E584/'Contas a Receber'!$F584,"")))</f>
        <v>#N/A</v>
      </c>
      <c r="N584" s="17" t="e">
        <f>IF(VLOOKUP($B584,'Contas a Receber'!$C584:$G584,5,FALSE)&gt;N$1,"",IF(VLOOKUP($B584,'Contas a Receber'!$C584:$G584,5,FALSE)=N$1,'Contas a Receber'!$E584/'Contas a Receber'!$F584,IF(COUNT($C584:M584)&lt;'Contas a Receber'!$F584,'Contas a Receber'!$E584/'Contas a Receber'!$F584,"")))</f>
        <v>#N/A</v>
      </c>
    </row>
    <row r="585" spans="2:14">
      <c r="B585" s="17">
        <f>'Contas a Receber'!C585</f>
        <v>0</v>
      </c>
      <c r="C585" s="17" t="e">
        <f>IF(VLOOKUP($B585,'Contas a Receber'!$C585:$F585,2,FALSE)=C$2,'Contas a Receber'!$E585/'Contas a Receber'!$F585,"")</f>
        <v>#N/A</v>
      </c>
      <c r="D585" s="17" t="e">
        <f>IF(VLOOKUP($B585,'Contas a Receber'!$C585:$G585,5,FALSE)&gt;D$1,"",IF(VLOOKUP($B585,'Contas a Receber'!$C585:$G585,5,FALSE)=D$1,'Contas a Receber'!$E585/'Contas a Receber'!$F585,IF(COUNT($C585:C585)&lt;'Contas a Receber'!$F585,'Contas a Receber'!$E585/'Contas a Receber'!$F585,"")))</f>
        <v>#N/A</v>
      </c>
      <c r="E585" s="17" t="e">
        <f>IF(VLOOKUP($B585,'Contas a Receber'!$C585:$G585,5,FALSE)&gt;E$1,"",IF(VLOOKUP($B585,'Contas a Receber'!$C585:$G585,5,FALSE)=E$1,'Contas a Receber'!$E585/'Contas a Receber'!$F585,IF(COUNT($C585:D585)&lt;'Contas a Receber'!$F585,'Contas a Receber'!$E585/'Contas a Receber'!$F585,"")))</f>
        <v>#N/A</v>
      </c>
      <c r="F585" s="17" t="e">
        <f>IF(VLOOKUP($B585,'Contas a Receber'!$C585:$G585,5,FALSE)&gt;F$1,"",IF(VLOOKUP($B585,'Contas a Receber'!$C585:$G585,5,FALSE)=F$1,'Contas a Receber'!$E585/'Contas a Receber'!$F585,IF(COUNT($C585:E585)&lt;'Contas a Receber'!$F585,'Contas a Receber'!$E585/'Contas a Receber'!$F585,"")))</f>
        <v>#N/A</v>
      </c>
      <c r="G585" s="17" t="e">
        <f>IF(VLOOKUP($B585,'Contas a Receber'!$C585:$G585,5,FALSE)&gt;G$1,"",IF(VLOOKUP($B585,'Contas a Receber'!$C585:$G585,5,FALSE)=G$1,'Contas a Receber'!$E585/'Contas a Receber'!$F585,IF(COUNT($C585:F585)&lt;'Contas a Receber'!$F585,'Contas a Receber'!$E585/'Contas a Receber'!$F585,"")))</f>
        <v>#N/A</v>
      </c>
      <c r="H585" s="17" t="e">
        <f>IF(VLOOKUP($B585,'Contas a Receber'!$C585:$G585,5,FALSE)&gt;H$1,"",IF(VLOOKUP($B585,'Contas a Receber'!$C585:$G585,5,FALSE)=H$1,'Contas a Receber'!$E585/'Contas a Receber'!$F585,IF(COUNT($C585:G585)&lt;'Contas a Receber'!$F585,'Contas a Receber'!$E585/'Contas a Receber'!$F585,"")))</f>
        <v>#N/A</v>
      </c>
      <c r="I585" s="17" t="e">
        <f>IF(VLOOKUP($B585,'Contas a Receber'!$C585:$G585,5,FALSE)&gt;I$1,"",IF(VLOOKUP($B585,'Contas a Receber'!$C585:$G585,5,FALSE)=I$1,'Contas a Receber'!$E585/'Contas a Receber'!$F585,IF(COUNT($C585:H585)&lt;'Contas a Receber'!$F585,'Contas a Receber'!$E585/'Contas a Receber'!$F585,"")))</f>
        <v>#N/A</v>
      </c>
      <c r="J585" s="17" t="e">
        <f>IF(VLOOKUP($B585,'Contas a Receber'!$C585:$G585,5,FALSE)&gt;J$1,"",IF(VLOOKUP($B585,'Contas a Receber'!$C585:$G585,5,FALSE)=J$1,'Contas a Receber'!$E585/'Contas a Receber'!$F585,IF(COUNT($C585:I585)&lt;'Contas a Receber'!$F585,'Contas a Receber'!$E585/'Contas a Receber'!$F585,"")))</f>
        <v>#N/A</v>
      </c>
      <c r="K585" s="17" t="e">
        <f>IF(VLOOKUP($B585,'Contas a Receber'!$C585:$G585,5,FALSE)&gt;K$1,"",IF(VLOOKUP($B585,'Contas a Receber'!$C585:$G585,5,FALSE)=K$1,'Contas a Receber'!$E585/'Contas a Receber'!$F585,IF(COUNT($C585:J585)&lt;'Contas a Receber'!$F585,'Contas a Receber'!$E585/'Contas a Receber'!$F585,"")))</f>
        <v>#N/A</v>
      </c>
      <c r="L585" s="17" t="e">
        <f>IF(VLOOKUP($B585,'Contas a Receber'!$C585:$G585,5,FALSE)&gt;L$1,"",IF(VLOOKUP($B585,'Contas a Receber'!$C585:$G585,5,FALSE)=L$1,'Contas a Receber'!$E585/'Contas a Receber'!$F585,IF(COUNT($C585:K585)&lt;'Contas a Receber'!$F585,'Contas a Receber'!$E585/'Contas a Receber'!$F585,"")))</f>
        <v>#N/A</v>
      </c>
      <c r="M585" s="17" t="e">
        <f>IF(VLOOKUP($B585,'Contas a Receber'!$C585:$G585,5,FALSE)&gt;M$1,"",IF(VLOOKUP($B585,'Contas a Receber'!$C585:$G585,5,FALSE)=M$1,'Contas a Receber'!$E585/'Contas a Receber'!$F585,IF(COUNT($C585:L585)&lt;'Contas a Receber'!$F585,'Contas a Receber'!$E585/'Contas a Receber'!$F585,"")))</f>
        <v>#N/A</v>
      </c>
      <c r="N585" s="17" t="e">
        <f>IF(VLOOKUP($B585,'Contas a Receber'!$C585:$G585,5,FALSE)&gt;N$1,"",IF(VLOOKUP($B585,'Contas a Receber'!$C585:$G585,5,FALSE)=N$1,'Contas a Receber'!$E585/'Contas a Receber'!$F585,IF(COUNT($C585:M585)&lt;'Contas a Receber'!$F585,'Contas a Receber'!$E585/'Contas a Receber'!$F585,"")))</f>
        <v>#N/A</v>
      </c>
    </row>
    <row r="586" spans="2:14">
      <c r="B586" s="17">
        <f>'Contas a Receber'!C586</f>
        <v>0</v>
      </c>
      <c r="C586" s="17" t="e">
        <f>IF(VLOOKUP($B586,'Contas a Receber'!$C586:$F586,2,FALSE)=C$2,'Contas a Receber'!$E586/'Contas a Receber'!$F586,"")</f>
        <v>#N/A</v>
      </c>
      <c r="D586" s="17" t="e">
        <f>IF(VLOOKUP($B586,'Contas a Receber'!$C586:$G586,5,FALSE)&gt;D$1,"",IF(VLOOKUP($B586,'Contas a Receber'!$C586:$G586,5,FALSE)=D$1,'Contas a Receber'!$E586/'Contas a Receber'!$F586,IF(COUNT($C586:C586)&lt;'Contas a Receber'!$F586,'Contas a Receber'!$E586/'Contas a Receber'!$F586,"")))</f>
        <v>#N/A</v>
      </c>
      <c r="E586" s="17" t="e">
        <f>IF(VLOOKUP($B586,'Contas a Receber'!$C586:$G586,5,FALSE)&gt;E$1,"",IF(VLOOKUP($B586,'Contas a Receber'!$C586:$G586,5,FALSE)=E$1,'Contas a Receber'!$E586/'Contas a Receber'!$F586,IF(COUNT($C586:D586)&lt;'Contas a Receber'!$F586,'Contas a Receber'!$E586/'Contas a Receber'!$F586,"")))</f>
        <v>#N/A</v>
      </c>
      <c r="F586" s="17" t="e">
        <f>IF(VLOOKUP($B586,'Contas a Receber'!$C586:$G586,5,FALSE)&gt;F$1,"",IF(VLOOKUP($B586,'Contas a Receber'!$C586:$G586,5,FALSE)=F$1,'Contas a Receber'!$E586/'Contas a Receber'!$F586,IF(COUNT($C586:E586)&lt;'Contas a Receber'!$F586,'Contas a Receber'!$E586/'Contas a Receber'!$F586,"")))</f>
        <v>#N/A</v>
      </c>
      <c r="G586" s="17" t="e">
        <f>IF(VLOOKUP($B586,'Contas a Receber'!$C586:$G586,5,FALSE)&gt;G$1,"",IF(VLOOKUP($B586,'Contas a Receber'!$C586:$G586,5,FALSE)=G$1,'Contas a Receber'!$E586/'Contas a Receber'!$F586,IF(COUNT($C586:F586)&lt;'Contas a Receber'!$F586,'Contas a Receber'!$E586/'Contas a Receber'!$F586,"")))</f>
        <v>#N/A</v>
      </c>
      <c r="H586" s="17" t="e">
        <f>IF(VLOOKUP($B586,'Contas a Receber'!$C586:$G586,5,FALSE)&gt;H$1,"",IF(VLOOKUP($B586,'Contas a Receber'!$C586:$G586,5,FALSE)=H$1,'Contas a Receber'!$E586/'Contas a Receber'!$F586,IF(COUNT($C586:G586)&lt;'Contas a Receber'!$F586,'Contas a Receber'!$E586/'Contas a Receber'!$F586,"")))</f>
        <v>#N/A</v>
      </c>
      <c r="I586" s="17" t="e">
        <f>IF(VLOOKUP($B586,'Contas a Receber'!$C586:$G586,5,FALSE)&gt;I$1,"",IF(VLOOKUP($B586,'Contas a Receber'!$C586:$G586,5,FALSE)=I$1,'Contas a Receber'!$E586/'Contas a Receber'!$F586,IF(COUNT($C586:H586)&lt;'Contas a Receber'!$F586,'Contas a Receber'!$E586/'Contas a Receber'!$F586,"")))</f>
        <v>#N/A</v>
      </c>
      <c r="J586" s="17" t="e">
        <f>IF(VLOOKUP($B586,'Contas a Receber'!$C586:$G586,5,FALSE)&gt;J$1,"",IF(VLOOKUP($B586,'Contas a Receber'!$C586:$G586,5,FALSE)=J$1,'Contas a Receber'!$E586/'Contas a Receber'!$F586,IF(COUNT($C586:I586)&lt;'Contas a Receber'!$F586,'Contas a Receber'!$E586/'Contas a Receber'!$F586,"")))</f>
        <v>#N/A</v>
      </c>
      <c r="K586" s="17" t="e">
        <f>IF(VLOOKUP($B586,'Contas a Receber'!$C586:$G586,5,FALSE)&gt;K$1,"",IF(VLOOKUP($B586,'Contas a Receber'!$C586:$G586,5,FALSE)=K$1,'Contas a Receber'!$E586/'Contas a Receber'!$F586,IF(COUNT($C586:J586)&lt;'Contas a Receber'!$F586,'Contas a Receber'!$E586/'Contas a Receber'!$F586,"")))</f>
        <v>#N/A</v>
      </c>
      <c r="L586" s="17" t="e">
        <f>IF(VLOOKUP($B586,'Contas a Receber'!$C586:$G586,5,FALSE)&gt;L$1,"",IF(VLOOKUP($B586,'Contas a Receber'!$C586:$G586,5,FALSE)=L$1,'Contas a Receber'!$E586/'Contas a Receber'!$F586,IF(COUNT($C586:K586)&lt;'Contas a Receber'!$F586,'Contas a Receber'!$E586/'Contas a Receber'!$F586,"")))</f>
        <v>#N/A</v>
      </c>
      <c r="M586" s="17" t="e">
        <f>IF(VLOOKUP($B586,'Contas a Receber'!$C586:$G586,5,FALSE)&gt;M$1,"",IF(VLOOKUP($B586,'Contas a Receber'!$C586:$G586,5,FALSE)=M$1,'Contas a Receber'!$E586/'Contas a Receber'!$F586,IF(COUNT($C586:L586)&lt;'Contas a Receber'!$F586,'Contas a Receber'!$E586/'Contas a Receber'!$F586,"")))</f>
        <v>#N/A</v>
      </c>
      <c r="N586" s="17" t="e">
        <f>IF(VLOOKUP($B586,'Contas a Receber'!$C586:$G586,5,FALSE)&gt;N$1,"",IF(VLOOKUP($B586,'Contas a Receber'!$C586:$G586,5,FALSE)=N$1,'Contas a Receber'!$E586/'Contas a Receber'!$F586,IF(COUNT($C586:M586)&lt;'Contas a Receber'!$F586,'Contas a Receber'!$E586/'Contas a Receber'!$F586,"")))</f>
        <v>#N/A</v>
      </c>
    </row>
    <row r="587" spans="2:14">
      <c r="B587" s="17">
        <f>'Contas a Receber'!C587</f>
        <v>0</v>
      </c>
      <c r="C587" s="17" t="e">
        <f>IF(VLOOKUP($B587,'Contas a Receber'!$C587:$F587,2,FALSE)=C$2,'Contas a Receber'!$E587/'Contas a Receber'!$F587,"")</f>
        <v>#N/A</v>
      </c>
      <c r="D587" s="17" t="e">
        <f>IF(VLOOKUP($B587,'Contas a Receber'!$C587:$G587,5,FALSE)&gt;D$1,"",IF(VLOOKUP($B587,'Contas a Receber'!$C587:$G587,5,FALSE)=D$1,'Contas a Receber'!$E587/'Contas a Receber'!$F587,IF(COUNT($C587:C587)&lt;'Contas a Receber'!$F587,'Contas a Receber'!$E587/'Contas a Receber'!$F587,"")))</f>
        <v>#N/A</v>
      </c>
      <c r="E587" s="17" t="e">
        <f>IF(VLOOKUP($B587,'Contas a Receber'!$C587:$G587,5,FALSE)&gt;E$1,"",IF(VLOOKUP($B587,'Contas a Receber'!$C587:$G587,5,FALSE)=E$1,'Contas a Receber'!$E587/'Contas a Receber'!$F587,IF(COUNT($C587:D587)&lt;'Contas a Receber'!$F587,'Contas a Receber'!$E587/'Contas a Receber'!$F587,"")))</f>
        <v>#N/A</v>
      </c>
      <c r="F587" s="17" t="e">
        <f>IF(VLOOKUP($B587,'Contas a Receber'!$C587:$G587,5,FALSE)&gt;F$1,"",IF(VLOOKUP($B587,'Contas a Receber'!$C587:$G587,5,FALSE)=F$1,'Contas a Receber'!$E587/'Contas a Receber'!$F587,IF(COUNT($C587:E587)&lt;'Contas a Receber'!$F587,'Contas a Receber'!$E587/'Contas a Receber'!$F587,"")))</f>
        <v>#N/A</v>
      </c>
      <c r="G587" s="17" t="e">
        <f>IF(VLOOKUP($B587,'Contas a Receber'!$C587:$G587,5,FALSE)&gt;G$1,"",IF(VLOOKUP($B587,'Contas a Receber'!$C587:$G587,5,FALSE)=G$1,'Contas a Receber'!$E587/'Contas a Receber'!$F587,IF(COUNT($C587:F587)&lt;'Contas a Receber'!$F587,'Contas a Receber'!$E587/'Contas a Receber'!$F587,"")))</f>
        <v>#N/A</v>
      </c>
      <c r="H587" s="17" t="e">
        <f>IF(VLOOKUP($B587,'Contas a Receber'!$C587:$G587,5,FALSE)&gt;H$1,"",IF(VLOOKUP($B587,'Contas a Receber'!$C587:$G587,5,FALSE)=H$1,'Contas a Receber'!$E587/'Contas a Receber'!$F587,IF(COUNT($C587:G587)&lt;'Contas a Receber'!$F587,'Contas a Receber'!$E587/'Contas a Receber'!$F587,"")))</f>
        <v>#N/A</v>
      </c>
      <c r="I587" s="17" t="e">
        <f>IF(VLOOKUP($B587,'Contas a Receber'!$C587:$G587,5,FALSE)&gt;I$1,"",IF(VLOOKUP($B587,'Contas a Receber'!$C587:$G587,5,FALSE)=I$1,'Contas a Receber'!$E587/'Contas a Receber'!$F587,IF(COUNT($C587:H587)&lt;'Contas a Receber'!$F587,'Contas a Receber'!$E587/'Contas a Receber'!$F587,"")))</f>
        <v>#N/A</v>
      </c>
      <c r="J587" s="17" t="e">
        <f>IF(VLOOKUP($B587,'Contas a Receber'!$C587:$G587,5,FALSE)&gt;J$1,"",IF(VLOOKUP($B587,'Contas a Receber'!$C587:$G587,5,FALSE)=J$1,'Contas a Receber'!$E587/'Contas a Receber'!$F587,IF(COUNT($C587:I587)&lt;'Contas a Receber'!$F587,'Contas a Receber'!$E587/'Contas a Receber'!$F587,"")))</f>
        <v>#N/A</v>
      </c>
      <c r="K587" s="17" t="e">
        <f>IF(VLOOKUP($B587,'Contas a Receber'!$C587:$G587,5,FALSE)&gt;K$1,"",IF(VLOOKUP($B587,'Contas a Receber'!$C587:$G587,5,FALSE)=K$1,'Contas a Receber'!$E587/'Contas a Receber'!$F587,IF(COUNT($C587:J587)&lt;'Contas a Receber'!$F587,'Contas a Receber'!$E587/'Contas a Receber'!$F587,"")))</f>
        <v>#N/A</v>
      </c>
      <c r="L587" s="17" t="e">
        <f>IF(VLOOKUP($B587,'Contas a Receber'!$C587:$G587,5,FALSE)&gt;L$1,"",IF(VLOOKUP($B587,'Contas a Receber'!$C587:$G587,5,FALSE)=L$1,'Contas a Receber'!$E587/'Contas a Receber'!$F587,IF(COUNT($C587:K587)&lt;'Contas a Receber'!$F587,'Contas a Receber'!$E587/'Contas a Receber'!$F587,"")))</f>
        <v>#N/A</v>
      </c>
      <c r="M587" s="17" t="e">
        <f>IF(VLOOKUP($B587,'Contas a Receber'!$C587:$G587,5,FALSE)&gt;M$1,"",IF(VLOOKUP($B587,'Contas a Receber'!$C587:$G587,5,FALSE)=M$1,'Contas a Receber'!$E587/'Contas a Receber'!$F587,IF(COUNT($C587:L587)&lt;'Contas a Receber'!$F587,'Contas a Receber'!$E587/'Contas a Receber'!$F587,"")))</f>
        <v>#N/A</v>
      </c>
      <c r="N587" s="17" t="e">
        <f>IF(VLOOKUP($B587,'Contas a Receber'!$C587:$G587,5,FALSE)&gt;N$1,"",IF(VLOOKUP($B587,'Contas a Receber'!$C587:$G587,5,FALSE)=N$1,'Contas a Receber'!$E587/'Contas a Receber'!$F587,IF(COUNT($C587:M587)&lt;'Contas a Receber'!$F587,'Contas a Receber'!$E587/'Contas a Receber'!$F587,"")))</f>
        <v>#N/A</v>
      </c>
    </row>
    <row r="588" spans="2:14">
      <c r="B588" s="17">
        <f>'Contas a Receber'!C588</f>
        <v>0</v>
      </c>
      <c r="C588" s="17" t="e">
        <f>IF(VLOOKUP($B588,'Contas a Receber'!$C588:$F588,2,FALSE)=C$2,'Contas a Receber'!$E588/'Contas a Receber'!$F588,"")</f>
        <v>#N/A</v>
      </c>
      <c r="D588" s="17" t="e">
        <f>IF(VLOOKUP($B588,'Contas a Receber'!$C588:$G588,5,FALSE)&gt;D$1,"",IF(VLOOKUP($B588,'Contas a Receber'!$C588:$G588,5,FALSE)=D$1,'Contas a Receber'!$E588/'Contas a Receber'!$F588,IF(COUNT($C588:C588)&lt;'Contas a Receber'!$F588,'Contas a Receber'!$E588/'Contas a Receber'!$F588,"")))</f>
        <v>#N/A</v>
      </c>
      <c r="E588" s="17" t="e">
        <f>IF(VLOOKUP($B588,'Contas a Receber'!$C588:$G588,5,FALSE)&gt;E$1,"",IF(VLOOKUP($B588,'Contas a Receber'!$C588:$G588,5,FALSE)=E$1,'Contas a Receber'!$E588/'Contas a Receber'!$F588,IF(COUNT($C588:D588)&lt;'Contas a Receber'!$F588,'Contas a Receber'!$E588/'Contas a Receber'!$F588,"")))</f>
        <v>#N/A</v>
      </c>
      <c r="F588" s="17" t="e">
        <f>IF(VLOOKUP($B588,'Contas a Receber'!$C588:$G588,5,FALSE)&gt;F$1,"",IF(VLOOKUP($B588,'Contas a Receber'!$C588:$G588,5,FALSE)=F$1,'Contas a Receber'!$E588/'Contas a Receber'!$F588,IF(COUNT($C588:E588)&lt;'Contas a Receber'!$F588,'Contas a Receber'!$E588/'Contas a Receber'!$F588,"")))</f>
        <v>#N/A</v>
      </c>
      <c r="G588" s="17" t="e">
        <f>IF(VLOOKUP($B588,'Contas a Receber'!$C588:$G588,5,FALSE)&gt;G$1,"",IF(VLOOKUP($B588,'Contas a Receber'!$C588:$G588,5,FALSE)=G$1,'Contas a Receber'!$E588/'Contas a Receber'!$F588,IF(COUNT($C588:F588)&lt;'Contas a Receber'!$F588,'Contas a Receber'!$E588/'Contas a Receber'!$F588,"")))</f>
        <v>#N/A</v>
      </c>
      <c r="H588" s="17" t="e">
        <f>IF(VLOOKUP($B588,'Contas a Receber'!$C588:$G588,5,FALSE)&gt;H$1,"",IF(VLOOKUP($B588,'Contas a Receber'!$C588:$G588,5,FALSE)=H$1,'Contas a Receber'!$E588/'Contas a Receber'!$F588,IF(COUNT($C588:G588)&lt;'Contas a Receber'!$F588,'Contas a Receber'!$E588/'Contas a Receber'!$F588,"")))</f>
        <v>#N/A</v>
      </c>
      <c r="I588" s="17" t="e">
        <f>IF(VLOOKUP($B588,'Contas a Receber'!$C588:$G588,5,FALSE)&gt;I$1,"",IF(VLOOKUP($B588,'Contas a Receber'!$C588:$G588,5,FALSE)=I$1,'Contas a Receber'!$E588/'Contas a Receber'!$F588,IF(COUNT($C588:H588)&lt;'Contas a Receber'!$F588,'Contas a Receber'!$E588/'Contas a Receber'!$F588,"")))</f>
        <v>#N/A</v>
      </c>
      <c r="J588" s="17" t="e">
        <f>IF(VLOOKUP($B588,'Contas a Receber'!$C588:$G588,5,FALSE)&gt;J$1,"",IF(VLOOKUP($B588,'Contas a Receber'!$C588:$G588,5,FALSE)=J$1,'Contas a Receber'!$E588/'Contas a Receber'!$F588,IF(COUNT($C588:I588)&lt;'Contas a Receber'!$F588,'Contas a Receber'!$E588/'Contas a Receber'!$F588,"")))</f>
        <v>#N/A</v>
      </c>
      <c r="K588" s="17" t="e">
        <f>IF(VLOOKUP($B588,'Contas a Receber'!$C588:$G588,5,FALSE)&gt;K$1,"",IF(VLOOKUP($B588,'Contas a Receber'!$C588:$G588,5,FALSE)=K$1,'Contas a Receber'!$E588/'Contas a Receber'!$F588,IF(COUNT($C588:J588)&lt;'Contas a Receber'!$F588,'Contas a Receber'!$E588/'Contas a Receber'!$F588,"")))</f>
        <v>#N/A</v>
      </c>
      <c r="L588" s="17" t="e">
        <f>IF(VLOOKUP($B588,'Contas a Receber'!$C588:$G588,5,FALSE)&gt;L$1,"",IF(VLOOKUP($B588,'Contas a Receber'!$C588:$G588,5,FALSE)=L$1,'Contas a Receber'!$E588/'Contas a Receber'!$F588,IF(COUNT($C588:K588)&lt;'Contas a Receber'!$F588,'Contas a Receber'!$E588/'Contas a Receber'!$F588,"")))</f>
        <v>#N/A</v>
      </c>
      <c r="M588" s="17" t="e">
        <f>IF(VLOOKUP($B588,'Contas a Receber'!$C588:$G588,5,FALSE)&gt;M$1,"",IF(VLOOKUP($B588,'Contas a Receber'!$C588:$G588,5,FALSE)=M$1,'Contas a Receber'!$E588/'Contas a Receber'!$F588,IF(COUNT($C588:L588)&lt;'Contas a Receber'!$F588,'Contas a Receber'!$E588/'Contas a Receber'!$F588,"")))</f>
        <v>#N/A</v>
      </c>
      <c r="N588" s="17" t="e">
        <f>IF(VLOOKUP($B588,'Contas a Receber'!$C588:$G588,5,FALSE)&gt;N$1,"",IF(VLOOKUP($B588,'Contas a Receber'!$C588:$G588,5,FALSE)=N$1,'Contas a Receber'!$E588/'Contas a Receber'!$F588,IF(COUNT($C588:M588)&lt;'Contas a Receber'!$F588,'Contas a Receber'!$E588/'Contas a Receber'!$F588,"")))</f>
        <v>#N/A</v>
      </c>
    </row>
    <row r="589" spans="2:14">
      <c r="B589" s="17">
        <f>'Contas a Receber'!C589</f>
        <v>0</v>
      </c>
      <c r="C589" s="17" t="e">
        <f>IF(VLOOKUP($B589,'Contas a Receber'!$C589:$F589,2,FALSE)=C$2,'Contas a Receber'!$E589/'Contas a Receber'!$F589,"")</f>
        <v>#N/A</v>
      </c>
      <c r="D589" s="17" t="e">
        <f>IF(VLOOKUP($B589,'Contas a Receber'!$C589:$G589,5,FALSE)&gt;D$1,"",IF(VLOOKUP($B589,'Contas a Receber'!$C589:$G589,5,FALSE)=D$1,'Contas a Receber'!$E589/'Contas a Receber'!$F589,IF(COUNT($C589:C589)&lt;'Contas a Receber'!$F589,'Contas a Receber'!$E589/'Contas a Receber'!$F589,"")))</f>
        <v>#N/A</v>
      </c>
      <c r="E589" s="17" t="e">
        <f>IF(VLOOKUP($B589,'Contas a Receber'!$C589:$G589,5,FALSE)&gt;E$1,"",IF(VLOOKUP($B589,'Contas a Receber'!$C589:$G589,5,FALSE)=E$1,'Contas a Receber'!$E589/'Contas a Receber'!$F589,IF(COUNT($C589:D589)&lt;'Contas a Receber'!$F589,'Contas a Receber'!$E589/'Contas a Receber'!$F589,"")))</f>
        <v>#N/A</v>
      </c>
      <c r="F589" s="17" t="e">
        <f>IF(VLOOKUP($B589,'Contas a Receber'!$C589:$G589,5,FALSE)&gt;F$1,"",IF(VLOOKUP($B589,'Contas a Receber'!$C589:$G589,5,FALSE)=F$1,'Contas a Receber'!$E589/'Contas a Receber'!$F589,IF(COUNT($C589:E589)&lt;'Contas a Receber'!$F589,'Contas a Receber'!$E589/'Contas a Receber'!$F589,"")))</f>
        <v>#N/A</v>
      </c>
      <c r="G589" s="17" t="e">
        <f>IF(VLOOKUP($B589,'Contas a Receber'!$C589:$G589,5,FALSE)&gt;G$1,"",IF(VLOOKUP($B589,'Contas a Receber'!$C589:$G589,5,FALSE)=G$1,'Contas a Receber'!$E589/'Contas a Receber'!$F589,IF(COUNT($C589:F589)&lt;'Contas a Receber'!$F589,'Contas a Receber'!$E589/'Contas a Receber'!$F589,"")))</f>
        <v>#N/A</v>
      </c>
      <c r="H589" s="17" t="e">
        <f>IF(VLOOKUP($B589,'Contas a Receber'!$C589:$G589,5,FALSE)&gt;H$1,"",IF(VLOOKUP($B589,'Contas a Receber'!$C589:$G589,5,FALSE)=H$1,'Contas a Receber'!$E589/'Contas a Receber'!$F589,IF(COUNT($C589:G589)&lt;'Contas a Receber'!$F589,'Contas a Receber'!$E589/'Contas a Receber'!$F589,"")))</f>
        <v>#N/A</v>
      </c>
      <c r="I589" s="17" t="e">
        <f>IF(VLOOKUP($B589,'Contas a Receber'!$C589:$G589,5,FALSE)&gt;I$1,"",IF(VLOOKUP($B589,'Contas a Receber'!$C589:$G589,5,FALSE)=I$1,'Contas a Receber'!$E589/'Contas a Receber'!$F589,IF(COUNT($C589:H589)&lt;'Contas a Receber'!$F589,'Contas a Receber'!$E589/'Contas a Receber'!$F589,"")))</f>
        <v>#N/A</v>
      </c>
      <c r="J589" s="17" t="e">
        <f>IF(VLOOKUP($B589,'Contas a Receber'!$C589:$G589,5,FALSE)&gt;J$1,"",IF(VLOOKUP($B589,'Contas a Receber'!$C589:$G589,5,FALSE)=J$1,'Contas a Receber'!$E589/'Contas a Receber'!$F589,IF(COUNT($C589:I589)&lt;'Contas a Receber'!$F589,'Contas a Receber'!$E589/'Contas a Receber'!$F589,"")))</f>
        <v>#N/A</v>
      </c>
      <c r="K589" s="17" t="e">
        <f>IF(VLOOKUP($B589,'Contas a Receber'!$C589:$G589,5,FALSE)&gt;K$1,"",IF(VLOOKUP($B589,'Contas a Receber'!$C589:$G589,5,FALSE)=K$1,'Contas a Receber'!$E589/'Contas a Receber'!$F589,IF(COUNT($C589:J589)&lt;'Contas a Receber'!$F589,'Contas a Receber'!$E589/'Contas a Receber'!$F589,"")))</f>
        <v>#N/A</v>
      </c>
      <c r="L589" s="17" t="e">
        <f>IF(VLOOKUP($B589,'Contas a Receber'!$C589:$G589,5,FALSE)&gt;L$1,"",IF(VLOOKUP($B589,'Contas a Receber'!$C589:$G589,5,FALSE)=L$1,'Contas a Receber'!$E589/'Contas a Receber'!$F589,IF(COUNT($C589:K589)&lt;'Contas a Receber'!$F589,'Contas a Receber'!$E589/'Contas a Receber'!$F589,"")))</f>
        <v>#N/A</v>
      </c>
      <c r="M589" s="17" t="e">
        <f>IF(VLOOKUP($B589,'Contas a Receber'!$C589:$G589,5,FALSE)&gt;M$1,"",IF(VLOOKUP($B589,'Contas a Receber'!$C589:$G589,5,FALSE)=M$1,'Contas a Receber'!$E589/'Contas a Receber'!$F589,IF(COUNT($C589:L589)&lt;'Contas a Receber'!$F589,'Contas a Receber'!$E589/'Contas a Receber'!$F589,"")))</f>
        <v>#N/A</v>
      </c>
      <c r="N589" s="17" t="e">
        <f>IF(VLOOKUP($B589,'Contas a Receber'!$C589:$G589,5,FALSE)&gt;N$1,"",IF(VLOOKUP($B589,'Contas a Receber'!$C589:$G589,5,FALSE)=N$1,'Contas a Receber'!$E589/'Contas a Receber'!$F589,IF(COUNT($C589:M589)&lt;'Contas a Receber'!$F589,'Contas a Receber'!$E589/'Contas a Receber'!$F589,"")))</f>
        <v>#N/A</v>
      </c>
    </row>
    <row r="590" spans="2:14">
      <c r="B590" s="17">
        <f>'Contas a Receber'!C590</f>
        <v>0</v>
      </c>
      <c r="C590" s="17" t="e">
        <f>IF(VLOOKUP($B590,'Contas a Receber'!$C590:$F590,2,FALSE)=C$2,'Contas a Receber'!$E590/'Contas a Receber'!$F590,"")</f>
        <v>#N/A</v>
      </c>
      <c r="D590" s="17" t="e">
        <f>IF(VLOOKUP($B590,'Contas a Receber'!$C590:$G590,5,FALSE)&gt;D$1,"",IF(VLOOKUP($B590,'Contas a Receber'!$C590:$G590,5,FALSE)=D$1,'Contas a Receber'!$E590/'Contas a Receber'!$F590,IF(COUNT($C590:C590)&lt;'Contas a Receber'!$F590,'Contas a Receber'!$E590/'Contas a Receber'!$F590,"")))</f>
        <v>#N/A</v>
      </c>
      <c r="E590" s="17" t="e">
        <f>IF(VLOOKUP($B590,'Contas a Receber'!$C590:$G590,5,FALSE)&gt;E$1,"",IF(VLOOKUP($B590,'Contas a Receber'!$C590:$G590,5,FALSE)=E$1,'Contas a Receber'!$E590/'Contas a Receber'!$F590,IF(COUNT($C590:D590)&lt;'Contas a Receber'!$F590,'Contas a Receber'!$E590/'Contas a Receber'!$F590,"")))</f>
        <v>#N/A</v>
      </c>
      <c r="F590" s="17" t="e">
        <f>IF(VLOOKUP($B590,'Contas a Receber'!$C590:$G590,5,FALSE)&gt;F$1,"",IF(VLOOKUP($B590,'Contas a Receber'!$C590:$G590,5,FALSE)=F$1,'Contas a Receber'!$E590/'Contas a Receber'!$F590,IF(COUNT($C590:E590)&lt;'Contas a Receber'!$F590,'Contas a Receber'!$E590/'Contas a Receber'!$F590,"")))</f>
        <v>#N/A</v>
      </c>
      <c r="G590" s="17" t="e">
        <f>IF(VLOOKUP($B590,'Contas a Receber'!$C590:$G590,5,FALSE)&gt;G$1,"",IF(VLOOKUP($B590,'Contas a Receber'!$C590:$G590,5,FALSE)=G$1,'Contas a Receber'!$E590/'Contas a Receber'!$F590,IF(COUNT($C590:F590)&lt;'Contas a Receber'!$F590,'Contas a Receber'!$E590/'Contas a Receber'!$F590,"")))</f>
        <v>#N/A</v>
      </c>
      <c r="H590" s="17" t="e">
        <f>IF(VLOOKUP($B590,'Contas a Receber'!$C590:$G590,5,FALSE)&gt;H$1,"",IF(VLOOKUP($B590,'Contas a Receber'!$C590:$G590,5,FALSE)=H$1,'Contas a Receber'!$E590/'Contas a Receber'!$F590,IF(COUNT($C590:G590)&lt;'Contas a Receber'!$F590,'Contas a Receber'!$E590/'Contas a Receber'!$F590,"")))</f>
        <v>#N/A</v>
      </c>
      <c r="I590" s="17" t="e">
        <f>IF(VLOOKUP($B590,'Contas a Receber'!$C590:$G590,5,FALSE)&gt;I$1,"",IF(VLOOKUP($B590,'Contas a Receber'!$C590:$G590,5,FALSE)=I$1,'Contas a Receber'!$E590/'Contas a Receber'!$F590,IF(COUNT($C590:H590)&lt;'Contas a Receber'!$F590,'Contas a Receber'!$E590/'Contas a Receber'!$F590,"")))</f>
        <v>#N/A</v>
      </c>
      <c r="J590" s="17" t="e">
        <f>IF(VLOOKUP($B590,'Contas a Receber'!$C590:$G590,5,FALSE)&gt;J$1,"",IF(VLOOKUP($B590,'Contas a Receber'!$C590:$G590,5,FALSE)=J$1,'Contas a Receber'!$E590/'Contas a Receber'!$F590,IF(COUNT($C590:I590)&lt;'Contas a Receber'!$F590,'Contas a Receber'!$E590/'Contas a Receber'!$F590,"")))</f>
        <v>#N/A</v>
      </c>
      <c r="K590" s="17" t="e">
        <f>IF(VLOOKUP($B590,'Contas a Receber'!$C590:$G590,5,FALSE)&gt;K$1,"",IF(VLOOKUP($B590,'Contas a Receber'!$C590:$G590,5,FALSE)=K$1,'Contas a Receber'!$E590/'Contas a Receber'!$F590,IF(COUNT($C590:J590)&lt;'Contas a Receber'!$F590,'Contas a Receber'!$E590/'Contas a Receber'!$F590,"")))</f>
        <v>#N/A</v>
      </c>
      <c r="L590" s="17" t="e">
        <f>IF(VLOOKUP($B590,'Contas a Receber'!$C590:$G590,5,FALSE)&gt;L$1,"",IF(VLOOKUP($B590,'Contas a Receber'!$C590:$G590,5,FALSE)=L$1,'Contas a Receber'!$E590/'Contas a Receber'!$F590,IF(COUNT($C590:K590)&lt;'Contas a Receber'!$F590,'Contas a Receber'!$E590/'Contas a Receber'!$F590,"")))</f>
        <v>#N/A</v>
      </c>
      <c r="M590" s="17" t="e">
        <f>IF(VLOOKUP($B590,'Contas a Receber'!$C590:$G590,5,FALSE)&gt;M$1,"",IF(VLOOKUP($B590,'Contas a Receber'!$C590:$G590,5,FALSE)=M$1,'Contas a Receber'!$E590/'Contas a Receber'!$F590,IF(COUNT($C590:L590)&lt;'Contas a Receber'!$F590,'Contas a Receber'!$E590/'Contas a Receber'!$F590,"")))</f>
        <v>#N/A</v>
      </c>
      <c r="N590" s="17" t="e">
        <f>IF(VLOOKUP($B590,'Contas a Receber'!$C590:$G590,5,FALSE)&gt;N$1,"",IF(VLOOKUP($B590,'Contas a Receber'!$C590:$G590,5,FALSE)=N$1,'Contas a Receber'!$E590/'Contas a Receber'!$F590,IF(COUNT($C590:M590)&lt;'Contas a Receber'!$F590,'Contas a Receber'!$E590/'Contas a Receber'!$F590,"")))</f>
        <v>#N/A</v>
      </c>
    </row>
    <row r="591" spans="2:14">
      <c r="B591" s="17">
        <f>'Contas a Receber'!C591</f>
        <v>0</v>
      </c>
      <c r="C591" s="17" t="e">
        <f>IF(VLOOKUP($B591,'Contas a Receber'!$C591:$F591,2,FALSE)=C$2,'Contas a Receber'!$E591/'Contas a Receber'!$F591,"")</f>
        <v>#N/A</v>
      </c>
      <c r="D591" s="17" t="e">
        <f>IF(VLOOKUP($B591,'Contas a Receber'!$C591:$G591,5,FALSE)&gt;D$1,"",IF(VLOOKUP($B591,'Contas a Receber'!$C591:$G591,5,FALSE)=D$1,'Contas a Receber'!$E591/'Contas a Receber'!$F591,IF(COUNT($C591:C591)&lt;'Contas a Receber'!$F591,'Contas a Receber'!$E591/'Contas a Receber'!$F591,"")))</f>
        <v>#N/A</v>
      </c>
      <c r="E591" s="17" t="e">
        <f>IF(VLOOKUP($B591,'Contas a Receber'!$C591:$G591,5,FALSE)&gt;E$1,"",IF(VLOOKUP($B591,'Contas a Receber'!$C591:$G591,5,FALSE)=E$1,'Contas a Receber'!$E591/'Contas a Receber'!$F591,IF(COUNT($C591:D591)&lt;'Contas a Receber'!$F591,'Contas a Receber'!$E591/'Contas a Receber'!$F591,"")))</f>
        <v>#N/A</v>
      </c>
      <c r="F591" s="17" t="e">
        <f>IF(VLOOKUP($B591,'Contas a Receber'!$C591:$G591,5,FALSE)&gt;F$1,"",IF(VLOOKUP($B591,'Contas a Receber'!$C591:$G591,5,FALSE)=F$1,'Contas a Receber'!$E591/'Contas a Receber'!$F591,IF(COUNT($C591:E591)&lt;'Contas a Receber'!$F591,'Contas a Receber'!$E591/'Contas a Receber'!$F591,"")))</f>
        <v>#N/A</v>
      </c>
      <c r="G591" s="17" t="e">
        <f>IF(VLOOKUP($B591,'Contas a Receber'!$C591:$G591,5,FALSE)&gt;G$1,"",IF(VLOOKUP($B591,'Contas a Receber'!$C591:$G591,5,FALSE)=G$1,'Contas a Receber'!$E591/'Contas a Receber'!$F591,IF(COUNT($C591:F591)&lt;'Contas a Receber'!$F591,'Contas a Receber'!$E591/'Contas a Receber'!$F591,"")))</f>
        <v>#N/A</v>
      </c>
      <c r="H591" s="17" t="e">
        <f>IF(VLOOKUP($B591,'Contas a Receber'!$C591:$G591,5,FALSE)&gt;H$1,"",IF(VLOOKUP($B591,'Contas a Receber'!$C591:$G591,5,FALSE)=H$1,'Contas a Receber'!$E591/'Contas a Receber'!$F591,IF(COUNT($C591:G591)&lt;'Contas a Receber'!$F591,'Contas a Receber'!$E591/'Contas a Receber'!$F591,"")))</f>
        <v>#N/A</v>
      </c>
      <c r="I591" s="17" t="e">
        <f>IF(VLOOKUP($B591,'Contas a Receber'!$C591:$G591,5,FALSE)&gt;I$1,"",IF(VLOOKUP($B591,'Contas a Receber'!$C591:$G591,5,FALSE)=I$1,'Contas a Receber'!$E591/'Contas a Receber'!$F591,IF(COUNT($C591:H591)&lt;'Contas a Receber'!$F591,'Contas a Receber'!$E591/'Contas a Receber'!$F591,"")))</f>
        <v>#N/A</v>
      </c>
      <c r="J591" s="17" t="e">
        <f>IF(VLOOKUP($B591,'Contas a Receber'!$C591:$G591,5,FALSE)&gt;J$1,"",IF(VLOOKUP($B591,'Contas a Receber'!$C591:$G591,5,FALSE)=J$1,'Contas a Receber'!$E591/'Contas a Receber'!$F591,IF(COUNT($C591:I591)&lt;'Contas a Receber'!$F591,'Contas a Receber'!$E591/'Contas a Receber'!$F591,"")))</f>
        <v>#N/A</v>
      </c>
      <c r="K591" s="17" t="e">
        <f>IF(VLOOKUP($B591,'Contas a Receber'!$C591:$G591,5,FALSE)&gt;K$1,"",IF(VLOOKUP($B591,'Contas a Receber'!$C591:$G591,5,FALSE)=K$1,'Contas a Receber'!$E591/'Contas a Receber'!$F591,IF(COUNT($C591:J591)&lt;'Contas a Receber'!$F591,'Contas a Receber'!$E591/'Contas a Receber'!$F591,"")))</f>
        <v>#N/A</v>
      </c>
      <c r="L591" s="17" t="e">
        <f>IF(VLOOKUP($B591,'Contas a Receber'!$C591:$G591,5,FALSE)&gt;L$1,"",IF(VLOOKUP($B591,'Contas a Receber'!$C591:$G591,5,FALSE)=L$1,'Contas a Receber'!$E591/'Contas a Receber'!$F591,IF(COUNT($C591:K591)&lt;'Contas a Receber'!$F591,'Contas a Receber'!$E591/'Contas a Receber'!$F591,"")))</f>
        <v>#N/A</v>
      </c>
      <c r="M591" s="17" t="e">
        <f>IF(VLOOKUP($B591,'Contas a Receber'!$C591:$G591,5,FALSE)&gt;M$1,"",IF(VLOOKUP($B591,'Contas a Receber'!$C591:$G591,5,FALSE)=M$1,'Contas a Receber'!$E591/'Contas a Receber'!$F591,IF(COUNT($C591:L591)&lt;'Contas a Receber'!$F591,'Contas a Receber'!$E591/'Contas a Receber'!$F591,"")))</f>
        <v>#N/A</v>
      </c>
      <c r="N591" s="17" t="e">
        <f>IF(VLOOKUP($B591,'Contas a Receber'!$C591:$G591,5,FALSE)&gt;N$1,"",IF(VLOOKUP($B591,'Contas a Receber'!$C591:$G591,5,FALSE)=N$1,'Contas a Receber'!$E591/'Contas a Receber'!$F591,IF(COUNT($C591:M591)&lt;'Contas a Receber'!$F591,'Contas a Receber'!$E591/'Contas a Receber'!$F591,"")))</f>
        <v>#N/A</v>
      </c>
    </row>
    <row r="592" spans="2:14">
      <c r="B592" s="17">
        <f>'Contas a Receber'!C592</f>
        <v>0</v>
      </c>
      <c r="C592" s="17" t="e">
        <f>IF(VLOOKUP($B592,'Contas a Receber'!$C592:$F592,2,FALSE)=C$2,'Contas a Receber'!$E592/'Contas a Receber'!$F592,"")</f>
        <v>#N/A</v>
      </c>
      <c r="D592" s="17" t="e">
        <f>IF(VLOOKUP($B592,'Contas a Receber'!$C592:$G592,5,FALSE)&gt;D$1,"",IF(VLOOKUP($B592,'Contas a Receber'!$C592:$G592,5,FALSE)=D$1,'Contas a Receber'!$E592/'Contas a Receber'!$F592,IF(COUNT($C592:C592)&lt;'Contas a Receber'!$F592,'Contas a Receber'!$E592/'Contas a Receber'!$F592,"")))</f>
        <v>#N/A</v>
      </c>
      <c r="E592" s="17" t="e">
        <f>IF(VLOOKUP($B592,'Contas a Receber'!$C592:$G592,5,FALSE)&gt;E$1,"",IF(VLOOKUP($B592,'Contas a Receber'!$C592:$G592,5,FALSE)=E$1,'Contas a Receber'!$E592/'Contas a Receber'!$F592,IF(COUNT($C592:D592)&lt;'Contas a Receber'!$F592,'Contas a Receber'!$E592/'Contas a Receber'!$F592,"")))</f>
        <v>#N/A</v>
      </c>
      <c r="F592" s="17" t="e">
        <f>IF(VLOOKUP($B592,'Contas a Receber'!$C592:$G592,5,FALSE)&gt;F$1,"",IF(VLOOKUP($B592,'Contas a Receber'!$C592:$G592,5,FALSE)=F$1,'Contas a Receber'!$E592/'Contas a Receber'!$F592,IF(COUNT($C592:E592)&lt;'Contas a Receber'!$F592,'Contas a Receber'!$E592/'Contas a Receber'!$F592,"")))</f>
        <v>#N/A</v>
      </c>
      <c r="G592" s="17" t="e">
        <f>IF(VLOOKUP($B592,'Contas a Receber'!$C592:$G592,5,FALSE)&gt;G$1,"",IF(VLOOKUP($B592,'Contas a Receber'!$C592:$G592,5,FALSE)=G$1,'Contas a Receber'!$E592/'Contas a Receber'!$F592,IF(COUNT($C592:F592)&lt;'Contas a Receber'!$F592,'Contas a Receber'!$E592/'Contas a Receber'!$F592,"")))</f>
        <v>#N/A</v>
      </c>
      <c r="H592" s="17" t="e">
        <f>IF(VLOOKUP($B592,'Contas a Receber'!$C592:$G592,5,FALSE)&gt;H$1,"",IF(VLOOKUP($B592,'Contas a Receber'!$C592:$G592,5,FALSE)=H$1,'Contas a Receber'!$E592/'Contas a Receber'!$F592,IF(COUNT($C592:G592)&lt;'Contas a Receber'!$F592,'Contas a Receber'!$E592/'Contas a Receber'!$F592,"")))</f>
        <v>#N/A</v>
      </c>
      <c r="I592" s="17" t="e">
        <f>IF(VLOOKUP($B592,'Contas a Receber'!$C592:$G592,5,FALSE)&gt;I$1,"",IF(VLOOKUP($B592,'Contas a Receber'!$C592:$G592,5,FALSE)=I$1,'Contas a Receber'!$E592/'Contas a Receber'!$F592,IF(COUNT($C592:H592)&lt;'Contas a Receber'!$F592,'Contas a Receber'!$E592/'Contas a Receber'!$F592,"")))</f>
        <v>#N/A</v>
      </c>
      <c r="J592" s="17" t="e">
        <f>IF(VLOOKUP($B592,'Contas a Receber'!$C592:$G592,5,FALSE)&gt;J$1,"",IF(VLOOKUP($B592,'Contas a Receber'!$C592:$G592,5,FALSE)=J$1,'Contas a Receber'!$E592/'Contas a Receber'!$F592,IF(COUNT($C592:I592)&lt;'Contas a Receber'!$F592,'Contas a Receber'!$E592/'Contas a Receber'!$F592,"")))</f>
        <v>#N/A</v>
      </c>
      <c r="K592" s="17" t="e">
        <f>IF(VLOOKUP($B592,'Contas a Receber'!$C592:$G592,5,FALSE)&gt;K$1,"",IF(VLOOKUP($B592,'Contas a Receber'!$C592:$G592,5,FALSE)=K$1,'Contas a Receber'!$E592/'Contas a Receber'!$F592,IF(COUNT($C592:J592)&lt;'Contas a Receber'!$F592,'Contas a Receber'!$E592/'Contas a Receber'!$F592,"")))</f>
        <v>#N/A</v>
      </c>
      <c r="L592" s="17" t="e">
        <f>IF(VLOOKUP($B592,'Contas a Receber'!$C592:$G592,5,FALSE)&gt;L$1,"",IF(VLOOKUP($B592,'Contas a Receber'!$C592:$G592,5,FALSE)=L$1,'Contas a Receber'!$E592/'Contas a Receber'!$F592,IF(COUNT($C592:K592)&lt;'Contas a Receber'!$F592,'Contas a Receber'!$E592/'Contas a Receber'!$F592,"")))</f>
        <v>#N/A</v>
      </c>
      <c r="M592" s="17" t="e">
        <f>IF(VLOOKUP($B592,'Contas a Receber'!$C592:$G592,5,FALSE)&gt;M$1,"",IF(VLOOKUP($B592,'Contas a Receber'!$C592:$G592,5,FALSE)=M$1,'Contas a Receber'!$E592/'Contas a Receber'!$F592,IF(COUNT($C592:L592)&lt;'Contas a Receber'!$F592,'Contas a Receber'!$E592/'Contas a Receber'!$F592,"")))</f>
        <v>#N/A</v>
      </c>
      <c r="N592" s="17" t="e">
        <f>IF(VLOOKUP($B592,'Contas a Receber'!$C592:$G592,5,FALSE)&gt;N$1,"",IF(VLOOKUP($B592,'Contas a Receber'!$C592:$G592,5,FALSE)=N$1,'Contas a Receber'!$E592/'Contas a Receber'!$F592,IF(COUNT($C592:M592)&lt;'Contas a Receber'!$F592,'Contas a Receber'!$E592/'Contas a Receber'!$F592,"")))</f>
        <v>#N/A</v>
      </c>
    </row>
    <row r="593" spans="2:14">
      <c r="B593" s="17">
        <f>'Contas a Receber'!C593</f>
        <v>0</v>
      </c>
      <c r="C593" s="17" t="e">
        <f>IF(VLOOKUP($B593,'Contas a Receber'!$C593:$F593,2,FALSE)=C$2,'Contas a Receber'!$E593/'Contas a Receber'!$F593,"")</f>
        <v>#N/A</v>
      </c>
      <c r="D593" s="17" t="e">
        <f>IF(VLOOKUP($B593,'Contas a Receber'!$C593:$G593,5,FALSE)&gt;D$1,"",IF(VLOOKUP($B593,'Contas a Receber'!$C593:$G593,5,FALSE)=D$1,'Contas a Receber'!$E593/'Contas a Receber'!$F593,IF(COUNT($C593:C593)&lt;'Contas a Receber'!$F593,'Contas a Receber'!$E593/'Contas a Receber'!$F593,"")))</f>
        <v>#N/A</v>
      </c>
      <c r="E593" s="17" t="e">
        <f>IF(VLOOKUP($B593,'Contas a Receber'!$C593:$G593,5,FALSE)&gt;E$1,"",IF(VLOOKUP($B593,'Contas a Receber'!$C593:$G593,5,FALSE)=E$1,'Contas a Receber'!$E593/'Contas a Receber'!$F593,IF(COUNT($C593:D593)&lt;'Contas a Receber'!$F593,'Contas a Receber'!$E593/'Contas a Receber'!$F593,"")))</f>
        <v>#N/A</v>
      </c>
      <c r="F593" s="17" t="e">
        <f>IF(VLOOKUP($B593,'Contas a Receber'!$C593:$G593,5,FALSE)&gt;F$1,"",IF(VLOOKUP($B593,'Contas a Receber'!$C593:$G593,5,FALSE)=F$1,'Contas a Receber'!$E593/'Contas a Receber'!$F593,IF(COUNT($C593:E593)&lt;'Contas a Receber'!$F593,'Contas a Receber'!$E593/'Contas a Receber'!$F593,"")))</f>
        <v>#N/A</v>
      </c>
      <c r="G593" s="17" t="e">
        <f>IF(VLOOKUP($B593,'Contas a Receber'!$C593:$G593,5,FALSE)&gt;G$1,"",IF(VLOOKUP($B593,'Contas a Receber'!$C593:$G593,5,FALSE)=G$1,'Contas a Receber'!$E593/'Contas a Receber'!$F593,IF(COUNT($C593:F593)&lt;'Contas a Receber'!$F593,'Contas a Receber'!$E593/'Contas a Receber'!$F593,"")))</f>
        <v>#N/A</v>
      </c>
      <c r="H593" s="17" t="e">
        <f>IF(VLOOKUP($B593,'Contas a Receber'!$C593:$G593,5,FALSE)&gt;H$1,"",IF(VLOOKUP($B593,'Contas a Receber'!$C593:$G593,5,FALSE)=H$1,'Contas a Receber'!$E593/'Contas a Receber'!$F593,IF(COUNT($C593:G593)&lt;'Contas a Receber'!$F593,'Contas a Receber'!$E593/'Contas a Receber'!$F593,"")))</f>
        <v>#N/A</v>
      </c>
      <c r="I593" s="17" t="e">
        <f>IF(VLOOKUP($B593,'Contas a Receber'!$C593:$G593,5,FALSE)&gt;I$1,"",IF(VLOOKUP($B593,'Contas a Receber'!$C593:$G593,5,FALSE)=I$1,'Contas a Receber'!$E593/'Contas a Receber'!$F593,IF(COUNT($C593:H593)&lt;'Contas a Receber'!$F593,'Contas a Receber'!$E593/'Contas a Receber'!$F593,"")))</f>
        <v>#N/A</v>
      </c>
      <c r="J593" s="17" t="e">
        <f>IF(VLOOKUP($B593,'Contas a Receber'!$C593:$G593,5,FALSE)&gt;J$1,"",IF(VLOOKUP($B593,'Contas a Receber'!$C593:$G593,5,FALSE)=J$1,'Contas a Receber'!$E593/'Contas a Receber'!$F593,IF(COUNT($C593:I593)&lt;'Contas a Receber'!$F593,'Contas a Receber'!$E593/'Contas a Receber'!$F593,"")))</f>
        <v>#N/A</v>
      </c>
      <c r="K593" s="17" t="e">
        <f>IF(VLOOKUP($B593,'Contas a Receber'!$C593:$G593,5,FALSE)&gt;K$1,"",IF(VLOOKUP($B593,'Contas a Receber'!$C593:$G593,5,FALSE)=K$1,'Contas a Receber'!$E593/'Contas a Receber'!$F593,IF(COUNT($C593:J593)&lt;'Contas a Receber'!$F593,'Contas a Receber'!$E593/'Contas a Receber'!$F593,"")))</f>
        <v>#N/A</v>
      </c>
      <c r="L593" s="17" t="e">
        <f>IF(VLOOKUP($B593,'Contas a Receber'!$C593:$G593,5,FALSE)&gt;L$1,"",IF(VLOOKUP($B593,'Contas a Receber'!$C593:$G593,5,FALSE)=L$1,'Contas a Receber'!$E593/'Contas a Receber'!$F593,IF(COUNT($C593:K593)&lt;'Contas a Receber'!$F593,'Contas a Receber'!$E593/'Contas a Receber'!$F593,"")))</f>
        <v>#N/A</v>
      </c>
      <c r="M593" s="17" t="e">
        <f>IF(VLOOKUP($B593,'Contas a Receber'!$C593:$G593,5,FALSE)&gt;M$1,"",IF(VLOOKUP($B593,'Contas a Receber'!$C593:$G593,5,FALSE)=M$1,'Contas a Receber'!$E593/'Contas a Receber'!$F593,IF(COUNT($C593:L593)&lt;'Contas a Receber'!$F593,'Contas a Receber'!$E593/'Contas a Receber'!$F593,"")))</f>
        <v>#N/A</v>
      </c>
      <c r="N593" s="17" t="e">
        <f>IF(VLOOKUP($B593,'Contas a Receber'!$C593:$G593,5,FALSE)&gt;N$1,"",IF(VLOOKUP($B593,'Contas a Receber'!$C593:$G593,5,FALSE)=N$1,'Contas a Receber'!$E593/'Contas a Receber'!$F593,IF(COUNT($C593:M593)&lt;'Contas a Receber'!$F593,'Contas a Receber'!$E593/'Contas a Receber'!$F593,"")))</f>
        <v>#N/A</v>
      </c>
    </row>
    <row r="594" spans="2:14">
      <c r="B594" s="17">
        <f>'Contas a Receber'!C594</f>
        <v>0</v>
      </c>
      <c r="C594" s="17" t="e">
        <f>IF(VLOOKUP($B594,'Contas a Receber'!$C594:$F594,2,FALSE)=C$2,'Contas a Receber'!$E594/'Contas a Receber'!$F594,"")</f>
        <v>#N/A</v>
      </c>
      <c r="D594" s="17" t="e">
        <f>IF(VLOOKUP($B594,'Contas a Receber'!$C594:$G594,5,FALSE)&gt;D$1,"",IF(VLOOKUP($B594,'Contas a Receber'!$C594:$G594,5,FALSE)=D$1,'Contas a Receber'!$E594/'Contas a Receber'!$F594,IF(COUNT($C594:C594)&lt;'Contas a Receber'!$F594,'Contas a Receber'!$E594/'Contas a Receber'!$F594,"")))</f>
        <v>#N/A</v>
      </c>
      <c r="E594" s="17" t="e">
        <f>IF(VLOOKUP($B594,'Contas a Receber'!$C594:$G594,5,FALSE)&gt;E$1,"",IF(VLOOKUP($B594,'Contas a Receber'!$C594:$G594,5,FALSE)=E$1,'Contas a Receber'!$E594/'Contas a Receber'!$F594,IF(COUNT($C594:D594)&lt;'Contas a Receber'!$F594,'Contas a Receber'!$E594/'Contas a Receber'!$F594,"")))</f>
        <v>#N/A</v>
      </c>
      <c r="F594" s="17" t="e">
        <f>IF(VLOOKUP($B594,'Contas a Receber'!$C594:$G594,5,FALSE)&gt;F$1,"",IF(VLOOKUP($B594,'Contas a Receber'!$C594:$G594,5,FALSE)=F$1,'Contas a Receber'!$E594/'Contas a Receber'!$F594,IF(COUNT($C594:E594)&lt;'Contas a Receber'!$F594,'Contas a Receber'!$E594/'Contas a Receber'!$F594,"")))</f>
        <v>#N/A</v>
      </c>
      <c r="G594" s="17" t="e">
        <f>IF(VLOOKUP($B594,'Contas a Receber'!$C594:$G594,5,FALSE)&gt;G$1,"",IF(VLOOKUP($B594,'Contas a Receber'!$C594:$G594,5,FALSE)=G$1,'Contas a Receber'!$E594/'Contas a Receber'!$F594,IF(COUNT($C594:F594)&lt;'Contas a Receber'!$F594,'Contas a Receber'!$E594/'Contas a Receber'!$F594,"")))</f>
        <v>#N/A</v>
      </c>
      <c r="H594" s="17" t="e">
        <f>IF(VLOOKUP($B594,'Contas a Receber'!$C594:$G594,5,FALSE)&gt;H$1,"",IF(VLOOKUP($B594,'Contas a Receber'!$C594:$G594,5,FALSE)=H$1,'Contas a Receber'!$E594/'Contas a Receber'!$F594,IF(COUNT($C594:G594)&lt;'Contas a Receber'!$F594,'Contas a Receber'!$E594/'Contas a Receber'!$F594,"")))</f>
        <v>#N/A</v>
      </c>
      <c r="I594" s="17" t="e">
        <f>IF(VLOOKUP($B594,'Contas a Receber'!$C594:$G594,5,FALSE)&gt;I$1,"",IF(VLOOKUP($B594,'Contas a Receber'!$C594:$G594,5,FALSE)=I$1,'Contas a Receber'!$E594/'Contas a Receber'!$F594,IF(COUNT($C594:H594)&lt;'Contas a Receber'!$F594,'Contas a Receber'!$E594/'Contas a Receber'!$F594,"")))</f>
        <v>#N/A</v>
      </c>
      <c r="J594" s="17" t="e">
        <f>IF(VLOOKUP($B594,'Contas a Receber'!$C594:$G594,5,FALSE)&gt;J$1,"",IF(VLOOKUP($B594,'Contas a Receber'!$C594:$G594,5,FALSE)=J$1,'Contas a Receber'!$E594/'Contas a Receber'!$F594,IF(COUNT($C594:I594)&lt;'Contas a Receber'!$F594,'Contas a Receber'!$E594/'Contas a Receber'!$F594,"")))</f>
        <v>#N/A</v>
      </c>
      <c r="K594" s="17" t="e">
        <f>IF(VLOOKUP($B594,'Contas a Receber'!$C594:$G594,5,FALSE)&gt;K$1,"",IF(VLOOKUP($B594,'Contas a Receber'!$C594:$G594,5,FALSE)=K$1,'Contas a Receber'!$E594/'Contas a Receber'!$F594,IF(COUNT($C594:J594)&lt;'Contas a Receber'!$F594,'Contas a Receber'!$E594/'Contas a Receber'!$F594,"")))</f>
        <v>#N/A</v>
      </c>
      <c r="L594" s="17" t="e">
        <f>IF(VLOOKUP($B594,'Contas a Receber'!$C594:$G594,5,FALSE)&gt;L$1,"",IF(VLOOKUP($B594,'Contas a Receber'!$C594:$G594,5,FALSE)=L$1,'Contas a Receber'!$E594/'Contas a Receber'!$F594,IF(COUNT($C594:K594)&lt;'Contas a Receber'!$F594,'Contas a Receber'!$E594/'Contas a Receber'!$F594,"")))</f>
        <v>#N/A</v>
      </c>
      <c r="M594" s="17" t="e">
        <f>IF(VLOOKUP($B594,'Contas a Receber'!$C594:$G594,5,FALSE)&gt;M$1,"",IF(VLOOKUP($B594,'Contas a Receber'!$C594:$G594,5,FALSE)=M$1,'Contas a Receber'!$E594/'Contas a Receber'!$F594,IF(COUNT($C594:L594)&lt;'Contas a Receber'!$F594,'Contas a Receber'!$E594/'Contas a Receber'!$F594,"")))</f>
        <v>#N/A</v>
      </c>
      <c r="N594" s="17" t="e">
        <f>IF(VLOOKUP($B594,'Contas a Receber'!$C594:$G594,5,FALSE)&gt;N$1,"",IF(VLOOKUP($B594,'Contas a Receber'!$C594:$G594,5,FALSE)=N$1,'Contas a Receber'!$E594/'Contas a Receber'!$F594,IF(COUNT($C594:M594)&lt;'Contas a Receber'!$F594,'Contas a Receber'!$E594/'Contas a Receber'!$F594,"")))</f>
        <v>#N/A</v>
      </c>
    </row>
    <row r="595" spans="2:14">
      <c r="B595" s="17">
        <f>'Contas a Receber'!C595</f>
        <v>0</v>
      </c>
      <c r="C595" s="17" t="e">
        <f>IF(VLOOKUP($B595,'Contas a Receber'!$C595:$F595,2,FALSE)=C$2,'Contas a Receber'!$E595/'Contas a Receber'!$F595,"")</f>
        <v>#N/A</v>
      </c>
      <c r="D595" s="17" t="e">
        <f>IF(VLOOKUP($B595,'Contas a Receber'!$C595:$G595,5,FALSE)&gt;D$1,"",IF(VLOOKUP($B595,'Contas a Receber'!$C595:$G595,5,FALSE)=D$1,'Contas a Receber'!$E595/'Contas a Receber'!$F595,IF(COUNT($C595:C595)&lt;'Contas a Receber'!$F595,'Contas a Receber'!$E595/'Contas a Receber'!$F595,"")))</f>
        <v>#N/A</v>
      </c>
      <c r="E595" s="17" t="e">
        <f>IF(VLOOKUP($B595,'Contas a Receber'!$C595:$G595,5,FALSE)&gt;E$1,"",IF(VLOOKUP($B595,'Contas a Receber'!$C595:$G595,5,FALSE)=E$1,'Contas a Receber'!$E595/'Contas a Receber'!$F595,IF(COUNT($C595:D595)&lt;'Contas a Receber'!$F595,'Contas a Receber'!$E595/'Contas a Receber'!$F595,"")))</f>
        <v>#N/A</v>
      </c>
      <c r="F595" s="17" t="e">
        <f>IF(VLOOKUP($B595,'Contas a Receber'!$C595:$G595,5,FALSE)&gt;F$1,"",IF(VLOOKUP($B595,'Contas a Receber'!$C595:$G595,5,FALSE)=F$1,'Contas a Receber'!$E595/'Contas a Receber'!$F595,IF(COUNT($C595:E595)&lt;'Contas a Receber'!$F595,'Contas a Receber'!$E595/'Contas a Receber'!$F595,"")))</f>
        <v>#N/A</v>
      </c>
      <c r="G595" s="17" t="e">
        <f>IF(VLOOKUP($B595,'Contas a Receber'!$C595:$G595,5,FALSE)&gt;G$1,"",IF(VLOOKUP($B595,'Contas a Receber'!$C595:$G595,5,FALSE)=G$1,'Contas a Receber'!$E595/'Contas a Receber'!$F595,IF(COUNT($C595:F595)&lt;'Contas a Receber'!$F595,'Contas a Receber'!$E595/'Contas a Receber'!$F595,"")))</f>
        <v>#N/A</v>
      </c>
      <c r="H595" s="17" t="e">
        <f>IF(VLOOKUP($B595,'Contas a Receber'!$C595:$G595,5,FALSE)&gt;H$1,"",IF(VLOOKUP($B595,'Contas a Receber'!$C595:$G595,5,FALSE)=H$1,'Contas a Receber'!$E595/'Contas a Receber'!$F595,IF(COUNT($C595:G595)&lt;'Contas a Receber'!$F595,'Contas a Receber'!$E595/'Contas a Receber'!$F595,"")))</f>
        <v>#N/A</v>
      </c>
      <c r="I595" s="17" t="e">
        <f>IF(VLOOKUP($B595,'Contas a Receber'!$C595:$G595,5,FALSE)&gt;I$1,"",IF(VLOOKUP($B595,'Contas a Receber'!$C595:$G595,5,FALSE)=I$1,'Contas a Receber'!$E595/'Contas a Receber'!$F595,IF(COUNT($C595:H595)&lt;'Contas a Receber'!$F595,'Contas a Receber'!$E595/'Contas a Receber'!$F595,"")))</f>
        <v>#N/A</v>
      </c>
      <c r="J595" s="17" t="e">
        <f>IF(VLOOKUP($B595,'Contas a Receber'!$C595:$G595,5,FALSE)&gt;J$1,"",IF(VLOOKUP($B595,'Contas a Receber'!$C595:$G595,5,FALSE)=J$1,'Contas a Receber'!$E595/'Contas a Receber'!$F595,IF(COUNT($C595:I595)&lt;'Contas a Receber'!$F595,'Contas a Receber'!$E595/'Contas a Receber'!$F595,"")))</f>
        <v>#N/A</v>
      </c>
      <c r="K595" s="17" t="e">
        <f>IF(VLOOKUP($B595,'Contas a Receber'!$C595:$G595,5,FALSE)&gt;K$1,"",IF(VLOOKUP($B595,'Contas a Receber'!$C595:$G595,5,FALSE)=K$1,'Contas a Receber'!$E595/'Contas a Receber'!$F595,IF(COUNT($C595:J595)&lt;'Contas a Receber'!$F595,'Contas a Receber'!$E595/'Contas a Receber'!$F595,"")))</f>
        <v>#N/A</v>
      </c>
      <c r="L595" s="17" t="e">
        <f>IF(VLOOKUP($B595,'Contas a Receber'!$C595:$G595,5,FALSE)&gt;L$1,"",IF(VLOOKUP($B595,'Contas a Receber'!$C595:$G595,5,FALSE)=L$1,'Contas a Receber'!$E595/'Contas a Receber'!$F595,IF(COUNT($C595:K595)&lt;'Contas a Receber'!$F595,'Contas a Receber'!$E595/'Contas a Receber'!$F595,"")))</f>
        <v>#N/A</v>
      </c>
      <c r="M595" s="17" t="e">
        <f>IF(VLOOKUP($B595,'Contas a Receber'!$C595:$G595,5,FALSE)&gt;M$1,"",IF(VLOOKUP($B595,'Contas a Receber'!$C595:$G595,5,FALSE)=M$1,'Contas a Receber'!$E595/'Contas a Receber'!$F595,IF(COUNT($C595:L595)&lt;'Contas a Receber'!$F595,'Contas a Receber'!$E595/'Contas a Receber'!$F595,"")))</f>
        <v>#N/A</v>
      </c>
      <c r="N595" s="17" t="e">
        <f>IF(VLOOKUP($B595,'Contas a Receber'!$C595:$G595,5,FALSE)&gt;N$1,"",IF(VLOOKUP($B595,'Contas a Receber'!$C595:$G595,5,FALSE)=N$1,'Contas a Receber'!$E595/'Contas a Receber'!$F595,IF(COUNT($C595:M595)&lt;'Contas a Receber'!$F595,'Contas a Receber'!$E595/'Contas a Receber'!$F595,"")))</f>
        <v>#N/A</v>
      </c>
    </row>
    <row r="596" spans="2:14">
      <c r="B596" s="17">
        <f>'Contas a Receber'!C596</f>
        <v>0</v>
      </c>
      <c r="C596" s="17" t="e">
        <f>IF(VLOOKUP($B596,'Contas a Receber'!$C596:$F596,2,FALSE)=C$2,'Contas a Receber'!$E596/'Contas a Receber'!$F596,"")</f>
        <v>#N/A</v>
      </c>
      <c r="D596" s="17" t="e">
        <f>IF(VLOOKUP($B596,'Contas a Receber'!$C596:$G596,5,FALSE)&gt;D$1,"",IF(VLOOKUP($B596,'Contas a Receber'!$C596:$G596,5,FALSE)=D$1,'Contas a Receber'!$E596/'Contas a Receber'!$F596,IF(COUNT($C596:C596)&lt;'Contas a Receber'!$F596,'Contas a Receber'!$E596/'Contas a Receber'!$F596,"")))</f>
        <v>#N/A</v>
      </c>
      <c r="E596" s="17" t="e">
        <f>IF(VLOOKUP($B596,'Contas a Receber'!$C596:$G596,5,FALSE)&gt;E$1,"",IF(VLOOKUP($B596,'Contas a Receber'!$C596:$G596,5,FALSE)=E$1,'Contas a Receber'!$E596/'Contas a Receber'!$F596,IF(COUNT($C596:D596)&lt;'Contas a Receber'!$F596,'Contas a Receber'!$E596/'Contas a Receber'!$F596,"")))</f>
        <v>#N/A</v>
      </c>
      <c r="F596" s="17" t="e">
        <f>IF(VLOOKUP($B596,'Contas a Receber'!$C596:$G596,5,FALSE)&gt;F$1,"",IF(VLOOKUP($B596,'Contas a Receber'!$C596:$G596,5,FALSE)=F$1,'Contas a Receber'!$E596/'Contas a Receber'!$F596,IF(COUNT($C596:E596)&lt;'Contas a Receber'!$F596,'Contas a Receber'!$E596/'Contas a Receber'!$F596,"")))</f>
        <v>#N/A</v>
      </c>
      <c r="G596" s="17" t="e">
        <f>IF(VLOOKUP($B596,'Contas a Receber'!$C596:$G596,5,FALSE)&gt;G$1,"",IF(VLOOKUP($B596,'Contas a Receber'!$C596:$G596,5,FALSE)=G$1,'Contas a Receber'!$E596/'Contas a Receber'!$F596,IF(COUNT($C596:F596)&lt;'Contas a Receber'!$F596,'Contas a Receber'!$E596/'Contas a Receber'!$F596,"")))</f>
        <v>#N/A</v>
      </c>
      <c r="H596" s="17" t="e">
        <f>IF(VLOOKUP($B596,'Contas a Receber'!$C596:$G596,5,FALSE)&gt;H$1,"",IF(VLOOKUP($B596,'Contas a Receber'!$C596:$G596,5,FALSE)=H$1,'Contas a Receber'!$E596/'Contas a Receber'!$F596,IF(COUNT($C596:G596)&lt;'Contas a Receber'!$F596,'Contas a Receber'!$E596/'Contas a Receber'!$F596,"")))</f>
        <v>#N/A</v>
      </c>
      <c r="I596" s="17" t="e">
        <f>IF(VLOOKUP($B596,'Contas a Receber'!$C596:$G596,5,FALSE)&gt;I$1,"",IF(VLOOKUP($B596,'Contas a Receber'!$C596:$G596,5,FALSE)=I$1,'Contas a Receber'!$E596/'Contas a Receber'!$F596,IF(COUNT($C596:H596)&lt;'Contas a Receber'!$F596,'Contas a Receber'!$E596/'Contas a Receber'!$F596,"")))</f>
        <v>#N/A</v>
      </c>
      <c r="J596" s="17" t="e">
        <f>IF(VLOOKUP($B596,'Contas a Receber'!$C596:$G596,5,FALSE)&gt;J$1,"",IF(VLOOKUP($B596,'Contas a Receber'!$C596:$G596,5,FALSE)=J$1,'Contas a Receber'!$E596/'Contas a Receber'!$F596,IF(COUNT($C596:I596)&lt;'Contas a Receber'!$F596,'Contas a Receber'!$E596/'Contas a Receber'!$F596,"")))</f>
        <v>#N/A</v>
      </c>
      <c r="K596" s="17" t="e">
        <f>IF(VLOOKUP($B596,'Contas a Receber'!$C596:$G596,5,FALSE)&gt;K$1,"",IF(VLOOKUP($B596,'Contas a Receber'!$C596:$G596,5,FALSE)=K$1,'Contas a Receber'!$E596/'Contas a Receber'!$F596,IF(COUNT($C596:J596)&lt;'Contas a Receber'!$F596,'Contas a Receber'!$E596/'Contas a Receber'!$F596,"")))</f>
        <v>#N/A</v>
      </c>
      <c r="L596" s="17" t="e">
        <f>IF(VLOOKUP($B596,'Contas a Receber'!$C596:$G596,5,FALSE)&gt;L$1,"",IF(VLOOKUP($B596,'Contas a Receber'!$C596:$G596,5,FALSE)=L$1,'Contas a Receber'!$E596/'Contas a Receber'!$F596,IF(COUNT($C596:K596)&lt;'Contas a Receber'!$F596,'Contas a Receber'!$E596/'Contas a Receber'!$F596,"")))</f>
        <v>#N/A</v>
      </c>
      <c r="M596" s="17" t="e">
        <f>IF(VLOOKUP($B596,'Contas a Receber'!$C596:$G596,5,FALSE)&gt;M$1,"",IF(VLOOKUP($B596,'Contas a Receber'!$C596:$G596,5,FALSE)=M$1,'Contas a Receber'!$E596/'Contas a Receber'!$F596,IF(COUNT($C596:L596)&lt;'Contas a Receber'!$F596,'Contas a Receber'!$E596/'Contas a Receber'!$F596,"")))</f>
        <v>#N/A</v>
      </c>
      <c r="N596" s="17" t="e">
        <f>IF(VLOOKUP($B596,'Contas a Receber'!$C596:$G596,5,FALSE)&gt;N$1,"",IF(VLOOKUP($B596,'Contas a Receber'!$C596:$G596,5,FALSE)=N$1,'Contas a Receber'!$E596/'Contas a Receber'!$F596,IF(COUNT($C596:M596)&lt;'Contas a Receber'!$F596,'Contas a Receber'!$E596/'Contas a Receber'!$F596,"")))</f>
        <v>#N/A</v>
      </c>
    </row>
    <row r="597" spans="2:14">
      <c r="B597" s="17">
        <f>'Contas a Receber'!C597</f>
        <v>0</v>
      </c>
      <c r="C597" s="17" t="e">
        <f>IF(VLOOKUP($B597,'Contas a Receber'!$C597:$F597,2,FALSE)=C$2,'Contas a Receber'!$E597/'Contas a Receber'!$F597,"")</f>
        <v>#N/A</v>
      </c>
      <c r="D597" s="17" t="e">
        <f>IF(VLOOKUP($B597,'Contas a Receber'!$C597:$G597,5,FALSE)&gt;D$1,"",IF(VLOOKUP($B597,'Contas a Receber'!$C597:$G597,5,FALSE)=D$1,'Contas a Receber'!$E597/'Contas a Receber'!$F597,IF(COUNT($C597:C597)&lt;'Contas a Receber'!$F597,'Contas a Receber'!$E597/'Contas a Receber'!$F597,"")))</f>
        <v>#N/A</v>
      </c>
      <c r="E597" s="17" t="e">
        <f>IF(VLOOKUP($B597,'Contas a Receber'!$C597:$G597,5,FALSE)&gt;E$1,"",IF(VLOOKUP($B597,'Contas a Receber'!$C597:$G597,5,FALSE)=E$1,'Contas a Receber'!$E597/'Contas a Receber'!$F597,IF(COUNT($C597:D597)&lt;'Contas a Receber'!$F597,'Contas a Receber'!$E597/'Contas a Receber'!$F597,"")))</f>
        <v>#N/A</v>
      </c>
      <c r="F597" s="17" t="e">
        <f>IF(VLOOKUP($B597,'Contas a Receber'!$C597:$G597,5,FALSE)&gt;F$1,"",IF(VLOOKUP($B597,'Contas a Receber'!$C597:$G597,5,FALSE)=F$1,'Contas a Receber'!$E597/'Contas a Receber'!$F597,IF(COUNT($C597:E597)&lt;'Contas a Receber'!$F597,'Contas a Receber'!$E597/'Contas a Receber'!$F597,"")))</f>
        <v>#N/A</v>
      </c>
      <c r="G597" s="17" t="e">
        <f>IF(VLOOKUP($B597,'Contas a Receber'!$C597:$G597,5,FALSE)&gt;G$1,"",IF(VLOOKUP($B597,'Contas a Receber'!$C597:$G597,5,FALSE)=G$1,'Contas a Receber'!$E597/'Contas a Receber'!$F597,IF(COUNT($C597:F597)&lt;'Contas a Receber'!$F597,'Contas a Receber'!$E597/'Contas a Receber'!$F597,"")))</f>
        <v>#N/A</v>
      </c>
      <c r="H597" s="17" t="e">
        <f>IF(VLOOKUP($B597,'Contas a Receber'!$C597:$G597,5,FALSE)&gt;H$1,"",IF(VLOOKUP($B597,'Contas a Receber'!$C597:$G597,5,FALSE)=H$1,'Contas a Receber'!$E597/'Contas a Receber'!$F597,IF(COUNT($C597:G597)&lt;'Contas a Receber'!$F597,'Contas a Receber'!$E597/'Contas a Receber'!$F597,"")))</f>
        <v>#N/A</v>
      </c>
      <c r="I597" s="17" t="e">
        <f>IF(VLOOKUP($B597,'Contas a Receber'!$C597:$G597,5,FALSE)&gt;I$1,"",IF(VLOOKUP($B597,'Contas a Receber'!$C597:$G597,5,FALSE)=I$1,'Contas a Receber'!$E597/'Contas a Receber'!$F597,IF(COUNT($C597:H597)&lt;'Contas a Receber'!$F597,'Contas a Receber'!$E597/'Contas a Receber'!$F597,"")))</f>
        <v>#N/A</v>
      </c>
      <c r="J597" s="17" t="e">
        <f>IF(VLOOKUP($B597,'Contas a Receber'!$C597:$G597,5,FALSE)&gt;J$1,"",IF(VLOOKUP($B597,'Contas a Receber'!$C597:$G597,5,FALSE)=J$1,'Contas a Receber'!$E597/'Contas a Receber'!$F597,IF(COUNT($C597:I597)&lt;'Contas a Receber'!$F597,'Contas a Receber'!$E597/'Contas a Receber'!$F597,"")))</f>
        <v>#N/A</v>
      </c>
      <c r="K597" s="17" t="e">
        <f>IF(VLOOKUP($B597,'Contas a Receber'!$C597:$G597,5,FALSE)&gt;K$1,"",IF(VLOOKUP($B597,'Contas a Receber'!$C597:$G597,5,FALSE)=K$1,'Contas a Receber'!$E597/'Contas a Receber'!$F597,IF(COUNT($C597:J597)&lt;'Contas a Receber'!$F597,'Contas a Receber'!$E597/'Contas a Receber'!$F597,"")))</f>
        <v>#N/A</v>
      </c>
      <c r="L597" s="17" t="e">
        <f>IF(VLOOKUP($B597,'Contas a Receber'!$C597:$G597,5,FALSE)&gt;L$1,"",IF(VLOOKUP($B597,'Contas a Receber'!$C597:$G597,5,FALSE)=L$1,'Contas a Receber'!$E597/'Contas a Receber'!$F597,IF(COUNT($C597:K597)&lt;'Contas a Receber'!$F597,'Contas a Receber'!$E597/'Contas a Receber'!$F597,"")))</f>
        <v>#N/A</v>
      </c>
      <c r="M597" s="17" t="e">
        <f>IF(VLOOKUP($B597,'Contas a Receber'!$C597:$G597,5,FALSE)&gt;M$1,"",IF(VLOOKUP($B597,'Contas a Receber'!$C597:$G597,5,FALSE)=M$1,'Contas a Receber'!$E597/'Contas a Receber'!$F597,IF(COUNT($C597:L597)&lt;'Contas a Receber'!$F597,'Contas a Receber'!$E597/'Contas a Receber'!$F597,"")))</f>
        <v>#N/A</v>
      </c>
      <c r="N597" s="17" t="e">
        <f>IF(VLOOKUP($B597,'Contas a Receber'!$C597:$G597,5,FALSE)&gt;N$1,"",IF(VLOOKUP($B597,'Contas a Receber'!$C597:$G597,5,FALSE)=N$1,'Contas a Receber'!$E597/'Contas a Receber'!$F597,IF(COUNT($C597:M597)&lt;'Contas a Receber'!$F597,'Contas a Receber'!$E597/'Contas a Receber'!$F597,"")))</f>
        <v>#N/A</v>
      </c>
    </row>
    <row r="598" spans="2:14">
      <c r="B598" s="17">
        <f>'Contas a Receber'!C598</f>
        <v>0</v>
      </c>
      <c r="C598" s="17" t="e">
        <f>IF(VLOOKUP($B598,'Contas a Receber'!$C598:$F598,2,FALSE)=C$2,'Contas a Receber'!$E598/'Contas a Receber'!$F598,"")</f>
        <v>#N/A</v>
      </c>
      <c r="D598" s="17" t="e">
        <f>IF(VLOOKUP($B598,'Contas a Receber'!$C598:$G598,5,FALSE)&gt;D$1,"",IF(VLOOKUP($B598,'Contas a Receber'!$C598:$G598,5,FALSE)=D$1,'Contas a Receber'!$E598/'Contas a Receber'!$F598,IF(COUNT($C598:C598)&lt;'Contas a Receber'!$F598,'Contas a Receber'!$E598/'Contas a Receber'!$F598,"")))</f>
        <v>#N/A</v>
      </c>
      <c r="E598" s="17" t="e">
        <f>IF(VLOOKUP($B598,'Contas a Receber'!$C598:$G598,5,FALSE)&gt;E$1,"",IF(VLOOKUP($B598,'Contas a Receber'!$C598:$G598,5,FALSE)=E$1,'Contas a Receber'!$E598/'Contas a Receber'!$F598,IF(COUNT($C598:D598)&lt;'Contas a Receber'!$F598,'Contas a Receber'!$E598/'Contas a Receber'!$F598,"")))</f>
        <v>#N/A</v>
      </c>
      <c r="F598" s="17" t="e">
        <f>IF(VLOOKUP($B598,'Contas a Receber'!$C598:$G598,5,FALSE)&gt;F$1,"",IF(VLOOKUP($B598,'Contas a Receber'!$C598:$G598,5,FALSE)=F$1,'Contas a Receber'!$E598/'Contas a Receber'!$F598,IF(COUNT($C598:E598)&lt;'Contas a Receber'!$F598,'Contas a Receber'!$E598/'Contas a Receber'!$F598,"")))</f>
        <v>#N/A</v>
      </c>
      <c r="G598" s="17" t="e">
        <f>IF(VLOOKUP($B598,'Contas a Receber'!$C598:$G598,5,FALSE)&gt;G$1,"",IF(VLOOKUP($B598,'Contas a Receber'!$C598:$G598,5,FALSE)=G$1,'Contas a Receber'!$E598/'Contas a Receber'!$F598,IF(COUNT($C598:F598)&lt;'Contas a Receber'!$F598,'Contas a Receber'!$E598/'Contas a Receber'!$F598,"")))</f>
        <v>#N/A</v>
      </c>
      <c r="H598" s="17" t="e">
        <f>IF(VLOOKUP($B598,'Contas a Receber'!$C598:$G598,5,FALSE)&gt;H$1,"",IF(VLOOKUP($B598,'Contas a Receber'!$C598:$G598,5,FALSE)=H$1,'Contas a Receber'!$E598/'Contas a Receber'!$F598,IF(COUNT($C598:G598)&lt;'Contas a Receber'!$F598,'Contas a Receber'!$E598/'Contas a Receber'!$F598,"")))</f>
        <v>#N/A</v>
      </c>
      <c r="I598" s="17" t="e">
        <f>IF(VLOOKUP($B598,'Contas a Receber'!$C598:$G598,5,FALSE)&gt;I$1,"",IF(VLOOKUP($B598,'Contas a Receber'!$C598:$G598,5,FALSE)=I$1,'Contas a Receber'!$E598/'Contas a Receber'!$F598,IF(COUNT($C598:H598)&lt;'Contas a Receber'!$F598,'Contas a Receber'!$E598/'Contas a Receber'!$F598,"")))</f>
        <v>#N/A</v>
      </c>
      <c r="J598" s="17" t="e">
        <f>IF(VLOOKUP($B598,'Contas a Receber'!$C598:$G598,5,FALSE)&gt;J$1,"",IF(VLOOKUP($B598,'Contas a Receber'!$C598:$G598,5,FALSE)=J$1,'Contas a Receber'!$E598/'Contas a Receber'!$F598,IF(COUNT($C598:I598)&lt;'Contas a Receber'!$F598,'Contas a Receber'!$E598/'Contas a Receber'!$F598,"")))</f>
        <v>#N/A</v>
      </c>
      <c r="K598" s="17" t="e">
        <f>IF(VLOOKUP($B598,'Contas a Receber'!$C598:$G598,5,FALSE)&gt;K$1,"",IF(VLOOKUP($B598,'Contas a Receber'!$C598:$G598,5,FALSE)=K$1,'Contas a Receber'!$E598/'Contas a Receber'!$F598,IF(COUNT($C598:J598)&lt;'Contas a Receber'!$F598,'Contas a Receber'!$E598/'Contas a Receber'!$F598,"")))</f>
        <v>#N/A</v>
      </c>
      <c r="L598" s="17" t="e">
        <f>IF(VLOOKUP($B598,'Contas a Receber'!$C598:$G598,5,FALSE)&gt;L$1,"",IF(VLOOKUP($B598,'Contas a Receber'!$C598:$G598,5,FALSE)=L$1,'Contas a Receber'!$E598/'Contas a Receber'!$F598,IF(COUNT($C598:K598)&lt;'Contas a Receber'!$F598,'Contas a Receber'!$E598/'Contas a Receber'!$F598,"")))</f>
        <v>#N/A</v>
      </c>
      <c r="M598" s="17" t="e">
        <f>IF(VLOOKUP($B598,'Contas a Receber'!$C598:$G598,5,FALSE)&gt;M$1,"",IF(VLOOKUP($B598,'Contas a Receber'!$C598:$G598,5,FALSE)=M$1,'Contas a Receber'!$E598/'Contas a Receber'!$F598,IF(COUNT($C598:L598)&lt;'Contas a Receber'!$F598,'Contas a Receber'!$E598/'Contas a Receber'!$F598,"")))</f>
        <v>#N/A</v>
      </c>
      <c r="N598" s="17" t="e">
        <f>IF(VLOOKUP($B598,'Contas a Receber'!$C598:$G598,5,FALSE)&gt;N$1,"",IF(VLOOKUP($B598,'Contas a Receber'!$C598:$G598,5,FALSE)=N$1,'Contas a Receber'!$E598/'Contas a Receber'!$F598,IF(COUNT($C598:M598)&lt;'Contas a Receber'!$F598,'Contas a Receber'!$E598/'Contas a Receber'!$F598,"")))</f>
        <v>#N/A</v>
      </c>
    </row>
    <row r="599" spans="2:14">
      <c r="B599" s="17">
        <f>'Contas a Receber'!C599</f>
        <v>0</v>
      </c>
      <c r="C599" s="17" t="e">
        <f>IF(VLOOKUP($B599,'Contas a Receber'!$C599:$F599,2,FALSE)=C$2,'Contas a Receber'!$E599/'Contas a Receber'!$F599,"")</f>
        <v>#N/A</v>
      </c>
      <c r="D599" s="17" t="e">
        <f>IF(VLOOKUP($B599,'Contas a Receber'!$C599:$G599,5,FALSE)&gt;D$1,"",IF(VLOOKUP($B599,'Contas a Receber'!$C599:$G599,5,FALSE)=D$1,'Contas a Receber'!$E599/'Contas a Receber'!$F599,IF(COUNT($C599:C599)&lt;'Contas a Receber'!$F599,'Contas a Receber'!$E599/'Contas a Receber'!$F599,"")))</f>
        <v>#N/A</v>
      </c>
      <c r="E599" s="17" t="e">
        <f>IF(VLOOKUP($B599,'Contas a Receber'!$C599:$G599,5,FALSE)&gt;E$1,"",IF(VLOOKUP($B599,'Contas a Receber'!$C599:$G599,5,FALSE)=E$1,'Contas a Receber'!$E599/'Contas a Receber'!$F599,IF(COUNT($C599:D599)&lt;'Contas a Receber'!$F599,'Contas a Receber'!$E599/'Contas a Receber'!$F599,"")))</f>
        <v>#N/A</v>
      </c>
      <c r="F599" s="17" t="e">
        <f>IF(VLOOKUP($B599,'Contas a Receber'!$C599:$G599,5,FALSE)&gt;F$1,"",IF(VLOOKUP($B599,'Contas a Receber'!$C599:$G599,5,FALSE)=F$1,'Contas a Receber'!$E599/'Contas a Receber'!$F599,IF(COUNT($C599:E599)&lt;'Contas a Receber'!$F599,'Contas a Receber'!$E599/'Contas a Receber'!$F599,"")))</f>
        <v>#N/A</v>
      </c>
      <c r="G599" s="17" t="e">
        <f>IF(VLOOKUP($B599,'Contas a Receber'!$C599:$G599,5,FALSE)&gt;G$1,"",IF(VLOOKUP($B599,'Contas a Receber'!$C599:$G599,5,FALSE)=G$1,'Contas a Receber'!$E599/'Contas a Receber'!$F599,IF(COUNT($C599:F599)&lt;'Contas a Receber'!$F599,'Contas a Receber'!$E599/'Contas a Receber'!$F599,"")))</f>
        <v>#N/A</v>
      </c>
      <c r="H599" s="17" t="e">
        <f>IF(VLOOKUP($B599,'Contas a Receber'!$C599:$G599,5,FALSE)&gt;H$1,"",IF(VLOOKUP($B599,'Contas a Receber'!$C599:$G599,5,FALSE)=H$1,'Contas a Receber'!$E599/'Contas a Receber'!$F599,IF(COUNT($C599:G599)&lt;'Contas a Receber'!$F599,'Contas a Receber'!$E599/'Contas a Receber'!$F599,"")))</f>
        <v>#N/A</v>
      </c>
      <c r="I599" s="17" t="e">
        <f>IF(VLOOKUP($B599,'Contas a Receber'!$C599:$G599,5,FALSE)&gt;I$1,"",IF(VLOOKUP($B599,'Contas a Receber'!$C599:$G599,5,FALSE)=I$1,'Contas a Receber'!$E599/'Contas a Receber'!$F599,IF(COUNT($C599:H599)&lt;'Contas a Receber'!$F599,'Contas a Receber'!$E599/'Contas a Receber'!$F599,"")))</f>
        <v>#N/A</v>
      </c>
      <c r="J599" s="17" t="e">
        <f>IF(VLOOKUP($B599,'Contas a Receber'!$C599:$G599,5,FALSE)&gt;J$1,"",IF(VLOOKUP($B599,'Contas a Receber'!$C599:$G599,5,FALSE)=J$1,'Contas a Receber'!$E599/'Contas a Receber'!$F599,IF(COUNT($C599:I599)&lt;'Contas a Receber'!$F599,'Contas a Receber'!$E599/'Contas a Receber'!$F599,"")))</f>
        <v>#N/A</v>
      </c>
      <c r="K599" s="17" t="e">
        <f>IF(VLOOKUP($B599,'Contas a Receber'!$C599:$G599,5,FALSE)&gt;K$1,"",IF(VLOOKUP($B599,'Contas a Receber'!$C599:$G599,5,FALSE)=K$1,'Contas a Receber'!$E599/'Contas a Receber'!$F599,IF(COUNT($C599:J599)&lt;'Contas a Receber'!$F599,'Contas a Receber'!$E599/'Contas a Receber'!$F599,"")))</f>
        <v>#N/A</v>
      </c>
      <c r="L599" s="17" t="e">
        <f>IF(VLOOKUP($B599,'Contas a Receber'!$C599:$G599,5,FALSE)&gt;L$1,"",IF(VLOOKUP($B599,'Contas a Receber'!$C599:$G599,5,FALSE)=L$1,'Contas a Receber'!$E599/'Contas a Receber'!$F599,IF(COUNT($C599:K599)&lt;'Contas a Receber'!$F599,'Contas a Receber'!$E599/'Contas a Receber'!$F599,"")))</f>
        <v>#N/A</v>
      </c>
      <c r="M599" s="17" t="e">
        <f>IF(VLOOKUP($B599,'Contas a Receber'!$C599:$G599,5,FALSE)&gt;M$1,"",IF(VLOOKUP($B599,'Contas a Receber'!$C599:$G599,5,FALSE)=M$1,'Contas a Receber'!$E599/'Contas a Receber'!$F599,IF(COUNT($C599:L599)&lt;'Contas a Receber'!$F599,'Contas a Receber'!$E599/'Contas a Receber'!$F599,"")))</f>
        <v>#N/A</v>
      </c>
      <c r="N599" s="17" t="e">
        <f>IF(VLOOKUP($B599,'Contas a Receber'!$C599:$G599,5,FALSE)&gt;N$1,"",IF(VLOOKUP($B599,'Contas a Receber'!$C599:$G599,5,FALSE)=N$1,'Contas a Receber'!$E599/'Contas a Receber'!$F599,IF(COUNT($C599:M599)&lt;'Contas a Receber'!$F599,'Contas a Receber'!$E599/'Contas a Receber'!$F599,"")))</f>
        <v>#N/A</v>
      </c>
    </row>
    <row r="600" spans="2:14">
      <c r="B600" s="17">
        <f>'Contas a Receber'!C600</f>
        <v>0</v>
      </c>
      <c r="C600" s="17" t="e">
        <f>IF(VLOOKUP($B600,'Contas a Receber'!$C600:$F600,2,FALSE)=C$2,'Contas a Receber'!$E600/'Contas a Receber'!$F600,"")</f>
        <v>#N/A</v>
      </c>
      <c r="D600" s="17" t="e">
        <f>IF(VLOOKUP($B600,'Contas a Receber'!$C600:$G600,5,FALSE)&gt;D$1,"",IF(VLOOKUP($B600,'Contas a Receber'!$C600:$G600,5,FALSE)=D$1,'Contas a Receber'!$E600/'Contas a Receber'!$F600,IF(COUNT($C600:C600)&lt;'Contas a Receber'!$F600,'Contas a Receber'!$E600/'Contas a Receber'!$F600,"")))</f>
        <v>#N/A</v>
      </c>
      <c r="E600" s="17" t="e">
        <f>IF(VLOOKUP($B600,'Contas a Receber'!$C600:$G600,5,FALSE)&gt;E$1,"",IF(VLOOKUP($B600,'Contas a Receber'!$C600:$G600,5,FALSE)=E$1,'Contas a Receber'!$E600/'Contas a Receber'!$F600,IF(COUNT($C600:D600)&lt;'Contas a Receber'!$F600,'Contas a Receber'!$E600/'Contas a Receber'!$F600,"")))</f>
        <v>#N/A</v>
      </c>
      <c r="F600" s="17" t="e">
        <f>IF(VLOOKUP($B600,'Contas a Receber'!$C600:$G600,5,FALSE)&gt;F$1,"",IF(VLOOKUP($B600,'Contas a Receber'!$C600:$G600,5,FALSE)=F$1,'Contas a Receber'!$E600/'Contas a Receber'!$F600,IF(COUNT($C600:E600)&lt;'Contas a Receber'!$F600,'Contas a Receber'!$E600/'Contas a Receber'!$F600,"")))</f>
        <v>#N/A</v>
      </c>
      <c r="G600" s="17" t="e">
        <f>IF(VLOOKUP($B600,'Contas a Receber'!$C600:$G600,5,FALSE)&gt;G$1,"",IF(VLOOKUP($B600,'Contas a Receber'!$C600:$G600,5,FALSE)=G$1,'Contas a Receber'!$E600/'Contas a Receber'!$F600,IF(COUNT($C600:F600)&lt;'Contas a Receber'!$F600,'Contas a Receber'!$E600/'Contas a Receber'!$F600,"")))</f>
        <v>#N/A</v>
      </c>
      <c r="H600" s="17" t="e">
        <f>IF(VLOOKUP($B600,'Contas a Receber'!$C600:$G600,5,FALSE)&gt;H$1,"",IF(VLOOKUP($B600,'Contas a Receber'!$C600:$G600,5,FALSE)=H$1,'Contas a Receber'!$E600/'Contas a Receber'!$F600,IF(COUNT($C600:G600)&lt;'Contas a Receber'!$F600,'Contas a Receber'!$E600/'Contas a Receber'!$F600,"")))</f>
        <v>#N/A</v>
      </c>
      <c r="I600" s="17" t="e">
        <f>IF(VLOOKUP($B600,'Contas a Receber'!$C600:$G600,5,FALSE)&gt;I$1,"",IF(VLOOKUP($B600,'Contas a Receber'!$C600:$G600,5,FALSE)=I$1,'Contas a Receber'!$E600/'Contas a Receber'!$F600,IF(COUNT($C600:H600)&lt;'Contas a Receber'!$F600,'Contas a Receber'!$E600/'Contas a Receber'!$F600,"")))</f>
        <v>#N/A</v>
      </c>
      <c r="J600" s="17" t="e">
        <f>IF(VLOOKUP($B600,'Contas a Receber'!$C600:$G600,5,FALSE)&gt;J$1,"",IF(VLOOKUP($B600,'Contas a Receber'!$C600:$G600,5,FALSE)=J$1,'Contas a Receber'!$E600/'Contas a Receber'!$F600,IF(COUNT($C600:I600)&lt;'Contas a Receber'!$F600,'Contas a Receber'!$E600/'Contas a Receber'!$F600,"")))</f>
        <v>#N/A</v>
      </c>
      <c r="K600" s="17" t="e">
        <f>IF(VLOOKUP($B600,'Contas a Receber'!$C600:$G600,5,FALSE)&gt;K$1,"",IF(VLOOKUP($B600,'Contas a Receber'!$C600:$G600,5,FALSE)=K$1,'Contas a Receber'!$E600/'Contas a Receber'!$F600,IF(COUNT($C600:J600)&lt;'Contas a Receber'!$F600,'Contas a Receber'!$E600/'Contas a Receber'!$F600,"")))</f>
        <v>#N/A</v>
      </c>
      <c r="L600" s="17" t="e">
        <f>IF(VLOOKUP($B600,'Contas a Receber'!$C600:$G600,5,FALSE)&gt;L$1,"",IF(VLOOKUP($B600,'Contas a Receber'!$C600:$G600,5,FALSE)=L$1,'Contas a Receber'!$E600/'Contas a Receber'!$F600,IF(COUNT($C600:K600)&lt;'Contas a Receber'!$F600,'Contas a Receber'!$E600/'Contas a Receber'!$F600,"")))</f>
        <v>#N/A</v>
      </c>
      <c r="M600" s="17" t="e">
        <f>IF(VLOOKUP($B600,'Contas a Receber'!$C600:$G600,5,FALSE)&gt;M$1,"",IF(VLOOKUP($B600,'Contas a Receber'!$C600:$G600,5,FALSE)=M$1,'Contas a Receber'!$E600/'Contas a Receber'!$F600,IF(COUNT($C600:L600)&lt;'Contas a Receber'!$F600,'Contas a Receber'!$E600/'Contas a Receber'!$F600,"")))</f>
        <v>#N/A</v>
      </c>
      <c r="N600" s="17" t="e">
        <f>IF(VLOOKUP($B600,'Contas a Receber'!$C600:$G600,5,FALSE)&gt;N$1,"",IF(VLOOKUP($B600,'Contas a Receber'!$C600:$G600,5,FALSE)=N$1,'Contas a Receber'!$E600/'Contas a Receber'!$F600,IF(COUNT($C600:M600)&lt;'Contas a Receber'!$F600,'Contas a Receber'!$E600/'Contas a Receber'!$F600,"")))</f>
        <v>#N/A</v>
      </c>
    </row>
    <row r="601" spans="2:14">
      <c r="B601" s="17">
        <f>'Contas a Receber'!C601</f>
        <v>0</v>
      </c>
      <c r="C601" s="17" t="e">
        <f>IF(VLOOKUP($B601,'Contas a Receber'!$C601:$F601,2,FALSE)=C$2,'Contas a Receber'!$E601/'Contas a Receber'!$F601,"")</f>
        <v>#N/A</v>
      </c>
      <c r="D601" s="17" t="e">
        <f>IF(VLOOKUP($B601,'Contas a Receber'!$C601:$G601,5,FALSE)&gt;D$1,"",IF(VLOOKUP($B601,'Contas a Receber'!$C601:$G601,5,FALSE)=D$1,'Contas a Receber'!$E601/'Contas a Receber'!$F601,IF(COUNT($C601:C601)&lt;'Contas a Receber'!$F601,'Contas a Receber'!$E601/'Contas a Receber'!$F601,"")))</f>
        <v>#N/A</v>
      </c>
      <c r="E601" s="17" t="e">
        <f>IF(VLOOKUP($B601,'Contas a Receber'!$C601:$G601,5,FALSE)&gt;E$1,"",IF(VLOOKUP($B601,'Contas a Receber'!$C601:$G601,5,FALSE)=E$1,'Contas a Receber'!$E601/'Contas a Receber'!$F601,IF(COUNT($C601:D601)&lt;'Contas a Receber'!$F601,'Contas a Receber'!$E601/'Contas a Receber'!$F601,"")))</f>
        <v>#N/A</v>
      </c>
      <c r="F601" s="17" t="e">
        <f>IF(VLOOKUP($B601,'Contas a Receber'!$C601:$G601,5,FALSE)&gt;F$1,"",IF(VLOOKUP($B601,'Contas a Receber'!$C601:$G601,5,FALSE)=F$1,'Contas a Receber'!$E601/'Contas a Receber'!$F601,IF(COUNT($C601:E601)&lt;'Contas a Receber'!$F601,'Contas a Receber'!$E601/'Contas a Receber'!$F601,"")))</f>
        <v>#N/A</v>
      </c>
      <c r="G601" s="17" t="e">
        <f>IF(VLOOKUP($B601,'Contas a Receber'!$C601:$G601,5,FALSE)&gt;G$1,"",IF(VLOOKUP($B601,'Contas a Receber'!$C601:$G601,5,FALSE)=G$1,'Contas a Receber'!$E601/'Contas a Receber'!$F601,IF(COUNT($C601:F601)&lt;'Contas a Receber'!$F601,'Contas a Receber'!$E601/'Contas a Receber'!$F601,"")))</f>
        <v>#N/A</v>
      </c>
      <c r="H601" s="17" t="e">
        <f>IF(VLOOKUP($B601,'Contas a Receber'!$C601:$G601,5,FALSE)&gt;H$1,"",IF(VLOOKUP($B601,'Contas a Receber'!$C601:$G601,5,FALSE)=H$1,'Contas a Receber'!$E601/'Contas a Receber'!$F601,IF(COUNT($C601:G601)&lt;'Contas a Receber'!$F601,'Contas a Receber'!$E601/'Contas a Receber'!$F601,"")))</f>
        <v>#N/A</v>
      </c>
      <c r="I601" s="17" t="e">
        <f>IF(VLOOKUP($B601,'Contas a Receber'!$C601:$G601,5,FALSE)&gt;I$1,"",IF(VLOOKUP($B601,'Contas a Receber'!$C601:$G601,5,FALSE)=I$1,'Contas a Receber'!$E601/'Contas a Receber'!$F601,IF(COUNT($C601:H601)&lt;'Contas a Receber'!$F601,'Contas a Receber'!$E601/'Contas a Receber'!$F601,"")))</f>
        <v>#N/A</v>
      </c>
      <c r="J601" s="17" t="e">
        <f>IF(VLOOKUP($B601,'Contas a Receber'!$C601:$G601,5,FALSE)&gt;J$1,"",IF(VLOOKUP($B601,'Contas a Receber'!$C601:$G601,5,FALSE)=J$1,'Contas a Receber'!$E601/'Contas a Receber'!$F601,IF(COUNT($C601:I601)&lt;'Contas a Receber'!$F601,'Contas a Receber'!$E601/'Contas a Receber'!$F601,"")))</f>
        <v>#N/A</v>
      </c>
      <c r="K601" s="17" t="e">
        <f>IF(VLOOKUP($B601,'Contas a Receber'!$C601:$G601,5,FALSE)&gt;K$1,"",IF(VLOOKUP($B601,'Contas a Receber'!$C601:$G601,5,FALSE)=K$1,'Contas a Receber'!$E601/'Contas a Receber'!$F601,IF(COUNT($C601:J601)&lt;'Contas a Receber'!$F601,'Contas a Receber'!$E601/'Contas a Receber'!$F601,"")))</f>
        <v>#N/A</v>
      </c>
      <c r="L601" s="17" t="e">
        <f>IF(VLOOKUP($B601,'Contas a Receber'!$C601:$G601,5,FALSE)&gt;L$1,"",IF(VLOOKUP($B601,'Contas a Receber'!$C601:$G601,5,FALSE)=L$1,'Contas a Receber'!$E601/'Contas a Receber'!$F601,IF(COUNT($C601:K601)&lt;'Contas a Receber'!$F601,'Contas a Receber'!$E601/'Contas a Receber'!$F601,"")))</f>
        <v>#N/A</v>
      </c>
      <c r="M601" s="17" t="e">
        <f>IF(VLOOKUP($B601,'Contas a Receber'!$C601:$G601,5,FALSE)&gt;M$1,"",IF(VLOOKUP($B601,'Contas a Receber'!$C601:$G601,5,FALSE)=M$1,'Contas a Receber'!$E601/'Contas a Receber'!$F601,IF(COUNT($C601:L601)&lt;'Contas a Receber'!$F601,'Contas a Receber'!$E601/'Contas a Receber'!$F601,"")))</f>
        <v>#N/A</v>
      </c>
      <c r="N601" s="17" t="e">
        <f>IF(VLOOKUP($B601,'Contas a Receber'!$C601:$G601,5,FALSE)&gt;N$1,"",IF(VLOOKUP($B601,'Contas a Receber'!$C601:$G601,5,FALSE)=N$1,'Contas a Receber'!$E601/'Contas a Receber'!$F601,IF(COUNT($C601:M601)&lt;'Contas a Receber'!$F601,'Contas a Receber'!$E601/'Contas a Receber'!$F601,"")))</f>
        <v>#N/A</v>
      </c>
    </row>
    <row r="602" spans="2:14">
      <c r="B602" s="17">
        <f>'Contas a Receber'!C602</f>
        <v>0</v>
      </c>
      <c r="C602" s="17" t="e">
        <f>IF(VLOOKUP($B602,'Contas a Receber'!$C602:$F602,2,FALSE)=C$2,'Contas a Receber'!$E602/'Contas a Receber'!$F602,"")</f>
        <v>#N/A</v>
      </c>
      <c r="D602" s="17" t="e">
        <f>IF(VLOOKUP($B602,'Contas a Receber'!$C602:$G602,5,FALSE)&gt;D$1,"",IF(VLOOKUP($B602,'Contas a Receber'!$C602:$G602,5,FALSE)=D$1,'Contas a Receber'!$E602/'Contas a Receber'!$F602,IF(COUNT($C602:C602)&lt;'Contas a Receber'!$F602,'Contas a Receber'!$E602/'Contas a Receber'!$F602,"")))</f>
        <v>#N/A</v>
      </c>
      <c r="E602" s="17" t="e">
        <f>IF(VLOOKUP($B602,'Contas a Receber'!$C602:$G602,5,FALSE)&gt;E$1,"",IF(VLOOKUP($B602,'Contas a Receber'!$C602:$G602,5,FALSE)=E$1,'Contas a Receber'!$E602/'Contas a Receber'!$F602,IF(COUNT($C602:D602)&lt;'Contas a Receber'!$F602,'Contas a Receber'!$E602/'Contas a Receber'!$F602,"")))</f>
        <v>#N/A</v>
      </c>
      <c r="F602" s="17" t="e">
        <f>IF(VLOOKUP($B602,'Contas a Receber'!$C602:$G602,5,FALSE)&gt;F$1,"",IF(VLOOKUP($B602,'Contas a Receber'!$C602:$G602,5,FALSE)=F$1,'Contas a Receber'!$E602/'Contas a Receber'!$F602,IF(COUNT($C602:E602)&lt;'Contas a Receber'!$F602,'Contas a Receber'!$E602/'Contas a Receber'!$F602,"")))</f>
        <v>#N/A</v>
      </c>
      <c r="G602" s="17" t="e">
        <f>IF(VLOOKUP($B602,'Contas a Receber'!$C602:$G602,5,FALSE)&gt;G$1,"",IF(VLOOKUP($B602,'Contas a Receber'!$C602:$G602,5,FALSE)=G$1,'Contas a Receber'!$E602/'Contas a Receber'!$F602,IF(COUNT($C602:F602)&lt;'Contas a Receber'!$F602,'Contas a Receber'!$E602/'Contas a Receber'!$F602,"")))</f>
        <v>#N/A</v>
      </c>
      <c r="H602" s="17" t="e">
        <f>IF(VLOOKUP($B602,'Contas a Receber'!$C602:$G602,5,FALSE)&gt;H$1,"",IF(VLOOKUP($B602,'Contas a Receber'!$C602:$G602,5,FALSE)=H$1,'Contas a Receber'!$E602/'Contas a Receber'!$F602,IF(COUNT($C602:G602)&lt;'Contas a Receber'!$F602,'Contas a Receber'!$E602/'Contas a Receber'!$F602,"")))</f>
        <v>#N/A</v>
      </c>
      <c r="I602" s="17" t="e">
        <f>IF(VLOOKUP($B602,'Contas a Receber'!$C602:$G602,5,FALSE)&gt;I$1,"",IF(VLOOKUP($B602,'Contas a Receber'!$C602:$G602,5,FALSE)=I$1,'Contas a Receber'!$E602/'Contas a Receber'!$F602,IF(COUNT($C602:H602)&lt;'Contas a Receber'!$F602,'Contas a Receber'!$E602/'Contas a Receber'!$F602,"")))</f>
        <v>#N/A</v>
      </c>
      <c r="J602" s="17" t="e">
        <f>IF(VLOOKUP($B602,'Contas a Receber'!$C602:$G602,5,FALSE)&gt;J$1,"",IF(VLOOKUP($B602,'Contas a Receber'!$C602:$G602,5,FALSE)=J$1,'Contas a Receber'!$E602/'Contas a Receber'!$F602,IF(COUNT($C602:I602)&lt;'Contas a Receber'!$F602,'Contas a Receber'!$E602/'Contas a Receber'!$F602,"")))</f>
        <v>#N/A</v>
      </c>
      <c r="K602" s="17" t="e">
        <f>IF(VLOOKUP($B602,'Contas a Receber'!$C602:$G602,5,FALSE)&gt;K$1,"",IF(VLOOKUP($B602,'Contas a Receber'!$C602:$G602,5,FALSE)=K$1,'Contas a Receber'!$E602/'Contas a Receber'!$F602,IF(COUNT($C602:J602)&lt;'Contas a Receber'!$F602,'Contas a Receber'!$E602/'Contas a Receber'!$F602,"")))</f>
        <v>#N/A</v>
      </c>
      <c r="L602" s="17" t="e">
        <f>IF(VLOOKUP($B602,'Contas a Receber'!$C602:$G602,5,FALSE)&gt;L$1,"",IF(VLOOKUP($B602,'Contas a Receber'!$C602:$G602,5,FALSE)=L$1,'Contas a Receber'!$E602/'Contas a Receber'!$F602,IF(COUNT($C602:K602)&lt;'Contas a Receber'!$F602,'Contas a Receber'!$E602/'Contas a Receber'!$F602,"")))</f>
        <v>#N/A</v>
      </c>
      <c r="M602" s="17" t="e">
        <f>IF(VLOOKUP($B602,'Contas a Receber'!$C602:$G602,5,FALSE)&gt;M$1,"",IF(VLOOKUP($B602,'Contas a Receber'!$C602:$G602,5,FALSE)=M$1,'Contas a Receber'!$E602/'Contas a Receber'!$F602,IF(COUNT($C602:L602)&lt;'Contas a Receber'!$F602,'Contas a Receber'!$E602/'Contas a Receber'!$F602,"")))</f>
        <v>#N/A</v>
      </c>
      <c r="N602" s="17" t="e">
        <f>IF(VLOOKUP($B602,'Contas a Receber'!$C602:$G602,5,FALSE)&gt;N$1,"",IF(VLOOKUP($B602,'Contas a Receber'!$C602:$G602,5,FALSE)=N$1,'Contas a Receber'!$E602/'Contas a Receber'!$F602,IF(COUNT($C602:M602)&lt;'Contas a Receber'!$F602,'Contas a Receber'!$E602/'Contas a Receber'!$F602,"")))</f>
        <v>#N/A</v>
      </c>
    </row>
    <row r="603" spans="2:14">
      <c r="B603" s="17">
        <f>'Contas a Receber'!C603</f>
        <v>0</v>
      </c>
      <c r="C603" s="17" t="e">
        <f>IF(VLOOKUP($B603,'Contas a Receber'!$C603:$F603,2,FALSE)=C$2,'Contas a Receber'!$E603/'Contas a Receber'!$F603,"")</f>
        <v>#N/A</v>
      </c>
      <c r="D603" s="17" t="e">
        <f>IF(VLOOKUP($B603,'Contas a Receber'!$C603:$G603,5,FALSE)&gt;D$1,"",IF(VLOOKUP($B603,'Contas a Receber'!$C603:$G603,5,FALSE)=D$1,'Contas a Receber'!$E603/'Contas a Receber'!$F603,IF(COUNT($C603:C603)&lt;'Contas a Receber'!$F603,'Contas a Receber'!$E603/'Contas a Receber'!$F603,"")))</f>
        <v>#N/A</v>
      </c>
      <c r="E603" s="17" t="e">
        <f>IF(VLOOKUP($B603,'Contas a Receber'!$C603:$G603,5,FALSE)&gt;E$1,"",IF(VLOOKUP($B603,'Contas a Receber'!$C603:$G603,5,FALSE)=E$1,'Contas a Receber'!$E603/'Contas a Receber'!$F603,IF(COUNT($C603:D603)&lt;'Contas a Receber'!$F603,'Contas a Receber'!$E603/'Contas a Receber'!$F603,"")))</f>
        <v>#N/A</v>
      </c>
      <c r="F603" s="17" t="e">
        <f>IF(VLOOKUP($B603,'Contas a Receber'!$C603:$G603,5,FALSE)&gt;F$1,"",IF(VLOOKUP($B603,'Contas a Receber'!$C603:$G603,5,FALSE)=F$1,'Contas a Receber'!$E603/'Contas a Receber'!$F603,IF(COUNT($C603:E603)&lt;'Contas a Receber'!$F603,'Contas a Receber'!$E603/'Contas a Receber'!$F603,"")))</f>
        <v>#N/A</v>
      </c>
      <c r="G603" s="17" t="e">
        <f>IF(VLOOKUP($B603,'Contas a Receber'!$C603:$G603,5,FALSE)&gt;G$1,"",IF(VLOOKUP($B603,'Contas a Receber'!$C603:$G603,5,FALSE)=G$1,'Contas a Receber'!$E603/'Contas a Receber'!$F603,IF(COUNT($C603:F603)&lt;'Contas a Receber'!$F603,'Contas a Receber'!$E603/'Contas a Receber'!$F603,"")))</f>
        <v>#N/A</v>
      </c>
      <c r="H603" s="17" t="e">
        <f>IF(VLOOKUP($B603,'Contas a Receber'!$C603:$G603,5,FALSE)&gt;H$1,"",IF(VLOOKUP($B603,'Contas a Receber'!$C603:$G603,5,FALSE)=H$1,'Contas a Receber'!$E603/'Contas a Receber'!$F603,IF(COUNT($C603:G603)&lt;'Contas a Receber'!$F603,'Contas a Receber'!$E603/'Contas a Receber'!$F603,"")))</f>
        <v>#N/A</v>
      </c>
      <c r="I603" s="17" t="e">
        <f>IF(VLOOKUP($B603,'Contas a Receber'!$C603:$G603,5,FALSE)&gt;I$1,"",IF(VLOOKUP($B603,'Contas a Receber'!$C603:$G603,5,FALSE)=I$1,'Contas a Receber'!$E603/'Contas a Receber'!$F603,IF(COUNT($C603:H603)&lt;'Contas a Receber'!$F603,'Contas a Receber'!$E603/'Contas a Receber'!$F603,"")))</f>
        <v>#N/A</v>
      </c>
      <c r="J603" s="17" t="e">
        <f>IF(VLOOKUP($B603,'Contas a Receber'!$C603:$G603,5,FALSE)&gt;J$1,"",IF(VLOOKUP($B603,'Contas a Receber'!$C603:$G603,5,FALSE)=J$1,'Contas a Receber'!$E603/'Contas a Receber'!$F603,IF(COUNT($C603:I603)&lt;'Contas a Receber'!$F603,'Contas a Receber'!$E603/'Contas a Receber'!$F603,"")))</f>
        <v>#N/A</v>
      </c>
      <c r="K603" s="17" t="e">
        <f>IF(VLOOKUP($B603,'Contas a Receber'!$C603:$G603,5,FALSE)&gt;K$1,"",IF(VLOOKUP($B603,'Contas a Receber'!$C603:$G603,5,FALSE)=K$1,'Contas a Receber'!$E603/'Contas a Receber'!$F603,IF(COUNT($C603:J603)&lt;'Contas a Receber'!$F603,'Contas a Receber'!$E603/'Contas a Receber'!$F603,"")))</f>
        <v>#N/A</v>
      </c>
      <c r="L603" s="17" t="e">
        <f>IF(VLOOKUP($B603,'Contas a Receber'!$C603:$G603,5,FALSE)&gt;L$1,"",IF(VLOOKUP($B603,'Contas a Receber'!$C603:$G603,5,FALSE)=L$1,'Contas a Receber'!$E603/'Contas a Receber'!$F603,IF(COUNT($C603:K603)&lt;'Contas a Receber'!$F603,'Contas a Receber'!$E603/'Contas a Receber'!$F603,"")))</f>
        <v>#N/A</v>
      </c>
      <c r="M603" s="17" t="e">
        <f>IF(VLOOKUP($B603,'Contas a Receber'!$C603:$G603,5,FALSE)&gt;M$1,"",IF(VLOOKUP($B603,'Contas a Receber'!$C603:$G603,5,FALSE)=M$1,'Contas a Receber'!$E603/'Contas a Receber'!$F603,IF(COUNT($C603:L603)&lt;'Contas a Receber'!$F603,'Contas a Receber'!$E603/'Contas a Receber'!$F603,"")))</f>
        <v>#N/A</v>
      </c>
      <c r="N603" s="17" t="e">
        <f>IF(VLOOKUP($B603,'Contas a Receber'!$C603:$G603,5,FALSE)&gt;N$1,"",IF(VLOOKUP($B603,'Contas a Receber'!$C603:$G603,5,FALSE)=N$1,'Contas a Receber'!$E603/'Contas a Receber'!$F603,IF(COUNT($C603:M603)&lt;'Contas a Receber'!$F603,'Contas a Receber'!$E603/'Contas a Receber'!$F603,"")))</f>
        <v>#N/A</v>
      </c>
    </row>
    <row r="604" spans="2:14">
      <c r="B604" s="17">
        <f>'Contas a Receber'!C604</f>
        <v>0</v>
      </c>
      <c r="C604" s="17" t="e">
        <f>IF(VLOOKUP($B604,'Contas a Receber'!$C604:$F604,2,FALSE)=C$2,'Contas a Receber'!$E604/'Contas a Receber'!$F604,"")</f>
        <v>#N/A</v>
      </c>
      <c r="D604" s="17" t="e">
        <f>IF(VLOOKUP($B604,'Contas a Receber'!$C604:$G604,5,FALSE)&gt;D$1,"",IF(VLOOKUP($B604,'Contas a Receber'!$C604:$G604,5,FALSE)=D$1,'Contas a Receber'!$E604/'Contas a Receber'!$F604,IF(COUNT($C604:C604)&lt;'Contas a Receber'!$F604,'Contas a Receber'!$E604/'Contas a Receber'!$F604,"")))</f>
        <v>#N/A</v>
      </c>
      <c r="E604" s="17" t="e">
        <f>IF(VLOOKUP($B604,'Contas a Receber'!$C604:$G604,5,FALSE)&gt;E$1,"",IF(VLOOKUP($B604,'Contas a Receber'!$C604:$G604,5,FALSE)=E$1,'Contas a Receber'!$E604/'Contas a Receber'!$F604,IF(COUNT($C604:D604)&lt;'Contas a Receber'!$F604,'Contas a Receber'!$E604/'Contas a Receber'!$F604,"")))</f>
        <v>#N/A</v>
      </c>
      <c r="F604" s="17" t="e">
        <f>IF(VLOOKUP($B604,'Contas a Receber'!$C604:$G604,5,FALSE)&gt;F$1,"",IF(VLOOKUP($B604,'Contas a Receber'!$C604:$G604,5,FALSE)=F$1,'Contas a Receber'!$E604/'Contas a Receber'!$F604,IF(COUNT($C604:E604)&lt;'Contas a Receber'!$F604,'Contas a Receber'!$E604/'Contas a Receber'!$F604,"")))</f>
        <v>#N/A</v>
      </c>
      <c r="G604" s="17" t="e">
        <f>IF(VLOOKUP($B604,'Contas a Receber'!$C604:$G604,5,FALSE)&gt;G$1,"",IF(VLOOKUP($B604,'Contas a Receber'!$C604:$G604,5,FALSE)=G$1,'Contas a Receber'!$E604/'Contas a Receber'!$F604,IF(COUNT($C604:F604)&lt;'Contas a Receber'!$F604,'Contas a Receber'!$E604/'Contas a Receber'!$F604,"")))</f>
        <v>#N/A</v>
      </c>
      <c r="H604" s="17" t="e">
        <f>IF(VLOOKUP($B604,'Contas a Receber'!$C604:$G604,5,FALSE)&gt;H$1,"",IF(VLOOKUP($B604,'Contas a Receber'!$C604:$G604,5,FALSE)=H$1,'Contas a Receber'!$E604/'Contas a Receber'!$F604,IF(COUNT($C604:G604)&lt;'Contas a Receber'!$F604,'Contas a Receber'!$E604/'Contas a Receber'!$F604,"")))</f>
        <v>#N/A</v>
      </c>
      <c r="I604" s="17" t="e">
        <f>IF(VLOOKUP($B604,'Contas a Receber'!$C604:$G604,5,FALSE)&gt;I$1,"",IF(VLOOKUP($B604,'Contas a Receber'!$C604:$G604,5,FALSE)=I$1,'Contas a Receber'!$E604/'Contas a Receber'!$F604,IF(COUNT($C604:H604)&lt;'Contas a Receber'!$F604,'Contas a Receber'!$E604/'Contas a Receber'!$F604,"")))</f>
        <v>#N/A</v>
      </c>
      <c r="J604" s="17" t="e">
        <f>IF(VLOOKUP($B604,'Contas a Receber'!$C604:$G604,5,FALSE)&gt;J$1,"",IF(VLOOKUP($B604,'Contas a Receber'!$C604:$G604,5,FALSE)=J$1,'Contas a Receber'!$E604/'Contas a Receber'!$F604,IF(COUNT($C604:I604)&lt;'Contas a Receber'!$F604,'Contas a Receber'!$E604/'Contas a Receber'!$F604,"")))</f>
        <v>#N/A</v>
      </c>
      <c r="K604" s="17" t="e">
        <f>IF(VLOOKUP($B604,'Contas a Receber'!$C604:$G604,5,FALSE)&gt;K$1,"",IF(VLOOKUP($B604,'Contas a Receber'!$C604:$G604,5,FALSE)=K$1,'Contas a Receber'!$E604/'Contas a Receber'!$F604,IF(COUNT($C604:J604)&lt;'Contas a Receber'!$F604,'Contas a Receber'!$E604/'Contas a Receber'!$F604,"")))</f>
        <v>#N/A</v>
      </c>
      <c r="L604" s="17" t="e">
        <f>IF(VLOOKUP($B604,'Contas a Receber'!$C604:$G604,5,FALSE)&gt;L$1,"",IF(VLOOKUP($B604,'Contas a Receber'!$C604:$G604,5,FALSE)=L$1,'Contas a Receber'!$E604/'Contas a Receber'!$F604,IF(COUNT($C604:K604)&lt;'Contas a Receber'!$F604,'Contas a Receber'!$E604/'Contas a Receber'!$F604,"")))</f>
        <v>#N/A</v>
      </c>
      <c r="M604" s="17" t="e">
        <f>IF(VLOOKUP($B604,'Contas a Receber'!$C604:$G604,5,FALSE)&gt;M$1,"",IF(VLOOKUP($B604,'Contas a Receber'!$C604:$G604,5,FALSE)=M$1,'Contas a Receber'!$E604/'Contas a Receber'!$F604,IF(COUNT($C604:L604)&lt;'Contas a Receber'!$F604,'Contas a Receber'!$E604/'Contas a Receber'!$F604,"")))</f>
        <v>#N/A</v>
      </c>
      <c r="N604" s="17" t="e">
        <f>IF(VLOOKUP($B604,'Contas a Receber'!$C604:$G604,5,FALSE)&gt;N$1,"",IF(VLOOKUP($B604,'Contas a Receber'!$C604:$G604,5,FALSE)=N$1,'Contas a Receber'!$E604/'Contas a Receber'!$F604,IF(COUNT($C604:M604)&lt;'Contas a Receber'!$F604,'Contas a Receber'!$E604/'Contas a Receber'!$F604,"")))</f>
        <v>#N/A</v>
      </c>
    </row>
    <row r="605" spans="2:14">
      <c r="B605" s="17">
        <f>'Contas a Receber'!C605</f>
        <v>0</v>
      </c>
      <c r="C605" s="17" t="e">
        <f>IF(VLOOKUP($B605,'Contas a Receber'!$C605:$F605,2,FALSE)=C$2,'Contas a Receber'!$E605/'Contas a Receber'!$F605,"")</f>
        <v>#N/A</v>
      </c>
      <c r="D605" s="17" t="e">
        <f>IF(VLOOKUP($B605,'Contas a Receber'!$C605:$G605,5,FALSE)&gt;D$1,"",IF(VLOOKUP($B605,'Contas a Receber'!$C605:$G605,5,FALSE)=D$1,'Contas a Receber'!$E605/'Contas a Receber'!$F605,IF(COUNT($C605:C605)&lt;'Contas a Receber'!$F605,'Contas a Receber'!$E605/'Contas a Receber'!$F605,"")))</f>
        <v>#N/A</v>
      </c>
      <c r="E605" s="17" t="e">
        <f>IF(VLOOKUP($B605,'Contas a Receber'!$C605:$G605,5,FALSE)&gt;E$1,"",IF(VLOOKUP($B605,'Contas a Receber'!$C605:$G605,5,FALSE)=E$1,'Contas a Receber'!$E605/'Contas a Receber'!$F605,IF(COUNT($C605:D605)&lt;'Contas a Receber'!$F605,'Contas a Receber'!$E605/'Contas a Receber'!$F605,"")))</f>
        <v>#N/A</v>
      </c>
      <c r="F605" s="17" t="e">
        <f>IF(VLOOKUP($B605,'Contas a Receber'!$C605:$G605,5,FALSE)&gt;F$1,"",IF(VLOOKUP($B605,'Contas a Receber'!$C605:$G605,5,FALSE)=F$1,'Contas a Receber'!$E605/'Contas a Receber'!$F605,IF(COUNT($C605:E605)&lt;'Contas a Receber'!$F605,'Contas a Receber'!$E605/'Contas a Receber'!$F605,"")))</f>
        <v>#N/A</v>
      </c>
      <c r="G605" s="17" t="e">
        <f>IF(VLOOKUP($B605,'Contas a Receber'!$C605:$G605,5,FALSE)&gt;G$1,"",IF(VLOOKUP($B605,'Contas a Receber'!$C605:$G605,5,FALSE)=G$1,'Contas a Receber'!$E605/'Contas a Receber'!$F605,IF(COUNT($C605:F605)&lt;'Contas a Receber'!$F605,'Contas a Receber'!$E605/'Contas a Receber'!$F605,"")))</f>
        <v>#N/A</v>
      </c>
      <c r="H605" s="17" t="e">
        <f>IF(VLOOKUP($B605,'Contas a Receber'!$C605:$G605,5,FALSE)&gt;H$1,"",IF(VLOOKUP($B605,'Contas a Receber'!$C605:$G605,5,FALSE)=H$1,'Contas a Receber'!$E605/'Contas a Receber'!$F605,IF(COUNT($C605:G605)&lt;'Contas a Receber'!$F605,'Contas a Receber'!$E605/'Contas a Receber'!$F605,"")))</f>
        <v>#N/A</v>
      </c>
      <c r="I605" s="17" t="e">
        <f>IF(VLOOKUP($B605,'Contas a Receber'!$C605:$G605,5,FALSE)&gt;I$1,"",IF(VLOOKUP($B605,'Contas a Receber'!$C605:$G605,5,FALSE)=I$1,'Contas a Receber'!$E605/'Contas a Receber'!$F605,IF(COUNT($C605:H605)&lt;'Contas a Receber'!$F605,'Contas a Receber'!$E605/'Contas a Receber'!$F605,"")))</f>
        <v>#N/A</v>
      </c>
      <c r="J605" s="17" t="e">
        <f>IF(VLOOKUP($B605,'Contas a Receber'!$C605:$G605,5,FALSE)&gt;J$1,"",IF(VLOOKUP($B605,'Contas a Receber'!$C605:$G605,5,FALSE)=J$1,'Contas a Receber'!$E605/'Contas a Receber'!$F605,IF(COUNT($C605:I605)&lt;'Contas a Receber'!$F605,'Contas a Receber'!$E605/'Contas a Receber'!$F605,"")))</f>
        <v>#N/A</v>
      </c>
      <c r="K605" s="17" t="e">
        <f>IF(VLOOKUP($B605,'Contas a Receber'!$C605:$G605,5,FALSE)&gt;K$1,"",IF(VLOOKUP($B605,'Contas a Receber'!$C605:$G605,5,FALSE)=K$1,'Contas a Receber'!$E605/'Contas a Receber'!$F605,IF(COUNT($C605:J605)&lt;'Contas a Receber'!$F605,'Contas a Receber'!$E605/'Contas a Receber'!$F605,"")))</f>
        <v>#N/A</v>
      </c>
      <c r="L605" s="17" t="e">
        <f>IF(VLOOKUP($B605,'Contas a Receber'!$C605:$G605,5,FALSE)&gt;L$1,"",IF(VLOOKUP($B605,'Contas a Receber'!$C605:$G605,5,FALSE)=L$1,'Contas a Receber'!$E605/'Contas a Receber'!$F605,IF(COUNT($C605:K605)&lt;'Contas a Receber'!$F605,'Contas a Receber'!$E605/'Contas a Receber'!$F605,"")))</f>
        <v>#N/A</v>
      </c>
      <c r="M605" s="17" t="e">
        <f>IF(VLOOKUP($B605,'Contas a Receber'!$C605:$G605,5,FALSE)&gt;M$1,"",IF(VLOOKUP($B605,'Contas a Receber'!$C605:$G605,5,FALSE)=M$1,'Contas a Receber'!$E605/'Contas a Receber'!$F605,IF(COUNT($C605:L605)&lt;'Contas a Receber'!$F605,'Contas a Receber'!$E605/'Contas a Receber'!$F605,"")))</f>
        <v>#N/A</v>
      </c>
      <c r="N605" s="17" t="e">
        <f>IF(VLOOKUP($B605,'Contas a Receber'!$C605:$G605,5,FALSE)&gt;N$1,"",IF(VLOOKUP($B605,'Contas a Receber'!$C605:$G605,5,FALSE)=N$1,'Contas a Receber'!$E605/'Contas a Receber'!$F605,IF(COUNT($C605:M605)&lt;'Contas a Receber'!$F605,'Contas a Receber'!$E605/'Contas a Receber'!$F605,"")))</f>
        <v>#N/A</v>
      </c>
    </row>
    <row r="606" spans="2:14">
      <c r="B606" s="17">
        <f>'Contas a Receber'!C606</f>
        <v>0</v>
      </c>
      <c r="C606" s="17" t="e">
        <f>IF(VLOOKUP($B606,'Contas a Receber'!$C606:$F606,2,FALSE)=C$2,'Contas a Receber'!$E606/'Contas a Receber'!$F606,"")</f>
        <v>#N/A</v>
      </c>
      <c r="D606" s="17" t="e">
        <f>IF(VLOOKUP($B606,'Contas a Receber'!$C606:$G606,5,FALSE)&gt;D$1,"",IF(VLOOKUP($B606,'Contas a Receber'!$C606:$G606,5,FALSE)=D$1,'Contas a Receber'!$E606/'Contas a Receber'!$F606,IF(COUNT($C606:C606)&lt;'Contas a Receber'!$F606,'Contas a Receber'!$E606/'Contas a Receber'!$F606,"")))</f>
        <v>#N/A</v>
      </c>
      <c r="E606" s="17" t="e">
        <f>IF(VLOOKUP($B606,'Contas a Receber'!$C606:$G606,5,FALSE)&gt;E$1,"",IF(VLOOKUP($B606,'Contas a Receber'!$C606:$G606,5,FALSE)=E$1,'Contas a Receber'!$E606/'Contas a Receber'!$F606,IF(COUNT($C606:D606)&lt;'Contas a Receber'!$F606,'Contas a Receber'!$E606/'Contas a Receber'!$F606,"")))</f>
        <v>#N/A</v>
      </c>
      <c r="F606" s="17" t="e">
        <f>IF(VLOOKUP($B606,'Contas a Receber'!$C606:$G606,5,FALSE)&gt;F$1,"",IF(VLOOKUP($B606,'Contas a Receber'!$C606:$G606,5,FALSE)=F$1,'Contas a Receber'!$E606/'Contas a Receber'!$F606,IF(COUNT($C606:E606)&lt;'Contas a Receber'!$F606,'Contas a Receber'!$E606/'Contas a Receber'!$F606,"")))</f>
        <v>#N/A</v>
      </c>
      <c r="G606" s="17" t="e">
        <f>IF(VLOOKUP($B606,'Contas a Receber'!$C606:$G606,5,FALSE)&gt;G$1,"",IF(VLOOKUP($B606,'Contas a Receber'!$C606:$G606,5,FALSE)=G$1,'Contas a Receber'!$E606/'Contas a Receber'!$F606,IF(COUNT($C606:F606)&lt;'Contas a Receber'!$F606,'Contas a Receber'!$E606/'Contas a Receber'!$F606,"")))</f>
        <v>#N/A</v>
      </c>
      <c r="H606" s="17" t="e">
        <f>IF(VLOOKUP($B606,'Contas a Receber'!$C606:$G606,5,FALSE)&gt;H$1,"",IF(VLOOKUP($B606,'Contas a Receber'!$C606:$G606,5,FALSE)=H$1,'Contas a Receber'!$E606/'Contas a Receber'!$F606,IF(COUNT($C606:G606)&lt;'Contas a Receber'!$F606,'Contas a Receber'!$E606/'Contas a Receber'!$F606,"")))</f>
        <v>#N/A</v>
      </c>
      <c r="I606" s="17" t="e">
        <f>IF(VLOOKUP($B606,'Contas a Receber'!$C606:$G606,5,FALSE)&gt;I$1,"",IF(VLOOKUP($B606,'Contas a Receber'!$C606:$G606,5,FALSE)=I$1,'Contas a Receber'!$E606/'Contas a Receber'!$F606,IF(COUNT($C606:H606)&lt;'Contas a Receber'!$F606,'Contas a Receber'!$E606/'Contas a Receber'!$F606,"")))</f>
        <v>#N/A</v>
      </c>
      <c r="J606" s="17" t="e">
        <f>IF(VLOOKUP($B606,'Contas a Receber'!$C606:$G606,5,FALSE)&gt;J$1,"",IF(VLOOKUP($B606,'Contas a Receber'!$C606:$G606,5,FALSE)=J$1,'Contas a Receber'!$E606/'Contas a Receber'!$F606,IF(COUNT($C606:I606)&lt;'Contas a Receber'!$F606,'Contas a Receber'!$E606/'Contas a Receber'!$F606,"")))</f>
        <v>#N/A</v>
      </c>
      <c r="K606" s="17" t="e">
        <f>IF(VLOOKUP($B606,'Contas a Receber'!$C606:$G606,5,FALSE)&gt;K$1,"",IF(VLOOKUP($B606,'Contas a Receber'!$C606:$G606,5,FALSE)=K$1,'Contas a Receber'!$E606/'Contas a Receber'!$F606,IF(COUNT($C606:J606)&lt;'Contas a Receber'!$F606,'Contas a Receber'!$E606/'Contas a Receber'!$F606,"")))</f>
        <v>#N/A</v>
      </c>
      <c r="L606" s="17" t="e">
        <f>IF(VLOOKUP($B606,'Contas a Receber'!$C606:$G606,5,FALSE)&gt;L$1,"",IF(VLOOKUP($B606,'Contas a Receber'!$C606:$G606,5,FALSE)=L$1,'Contas a Receber'!$E606/'Contas a Receber'!$F606,IF(COUNT($C606:K606)&lt;'Contas a Receber'!$F606,'Contas a Receber'!$E606/'Contas a Receber'!$F606,"")))</f>
        <v>#N/A</v>
      </c>
      <c r="M606" s="17" t="e">
        <f>IF(VLOOKUP($B606,'Contas a Receber'!$C606:$G606,5,FALSE)&gt;M$1,"",IF(VLOOKUP($B606,'Contas a Receber'!$C606:$G606,5,FALSE)=M$1,'Contas a Receber'!$E606/'Contas a Receber'!$F606,IF(COUNT($C606:L606)&lt;'Contas a Receber'!$F606,'Contas a Receber'!$E606/'Contas a Receber'!$F606,"")))</f>
        <v>#N/A</v>
      </c>
      <c r="N606" s="17" t="e">
        <f>IF(VLOOKUP($B606,'Contas a Receber'!$C606:$G606,5,FALSE)&gt;N$1,"",IF(VLOOKUP($B606,'Contas a Receber'!$C606:$G606,5,FALSE)=N$1,'Contas a Receber'!$E606/'Contas a Receber'!$F606,IF(COUNT($C606:M606)&lt;'Contas a Receber'!$F606,'Contas a Receber'!$E606/'Contas a Receber'!$F606,"")))</f>
        <v>#N/A</v>
      </c>
    </row>
    <row r="607" spans="2:14">
      <c r="B607" s="17">
        <f>'Contas a Receber'!C607</f>
        <v>0</v>
      </c>
      <c r="C607" s="17" t="e">
        <f>IF(VLOOKUP($B607,'Contas a Receber'!$C607:$F607,2,FALSE)=C$2,'Contas a Receber'!$E607/'Contas a Receber'!$F607,"")</f>
        <v>#N/A</v>
      </c>
      <c r="D607" s="17" t="e">
        <f>IF(VLOOKUP($B607,'Contas a Receber'!$C607:$G607,5,FALSE)&gt;D$1,"",IF(VLOOKUP($B607,'Contas a Receber'!$C607:$G607,5,FALSE)=D$1,'Contas a Receber'!$E607/'Contas a Receber'!$F607,IF(COUNT($C607:C607)&lt;'Contas a Receber'!$F607,'Contas a Receber'!$E607/'Contas a Receber'!$F607,"")))</f>
        <v>#N/A</v>
      </c>
      <c r="E607" s="17" t="e">
        <f>IF(VLOOKUP($B607,'Contas a Receber'!$C607:$G607,5,FALSE)&gt;E$1,"",IF(VLOOKUP($B607,'Contas a Receber'!$C607:$G607,5,FALSE)=E$1,'Contas a Receber'!$E607/'Contas a Receber'!$F607,IF(COUNT($C607:D607)&lt;'Contas a Receber'!$F607,'Contas a Receber'!$E607/'Contas a Receber'!$F607,"")))</f>
        <v>#N/A</v>
      </c>
      <c r="F607" s="17" t="e">
        <f>IF(VLOOKUP($B607,'Contas a Receber'!$C607:$G607,5,FALSE)&gt;F$1,"",IF(VLOOKUP($B607,'Contas a Receber'!$C607:$G607,5,FALSE)=F$1,'Contas a Receber'!$E607/'Contas a Receber'!$F607,IF(COUNT($C607:E607)&lt;'Contas a Receber'!$F607,'Contas a Receber'!$E607/'Contas a Receber'!$F607,"")))</f>
        <v>#N/A</v>
      </c>
      <c r="G607" s="17" t="e">
        <f>IF(VLOOKUP($B607,'Contas a Receber'!$C607:$G607,5,FALSE)&gt;G$1,"",IF(VLOOKUP($B607,'Contas a Receber'!$C607:$G607,5,FALSE)=G$1,'Contas a Receber'!$E607/'Contas a Receber'!$F607,IF(COUNT($C607:F607)&lt;'Contas a Receber'!$F607,'Contas a Receber'!$E607/'Contas a Receber'!$F607,"")))</f>
        <v>#N/A</v>
      </c>
      <c r="H607" s="17" t="e">
        <f>IF(VLOOKUP($B607,'Contas a Receber'!$C607:$G607,5,FALSE)&gt;H$1,"",IF(VLOOKUP($B607,'Contas a Receber'!$C607:$G607,5,FALSE)=H$1,'Contas a Receber'!$E607/'Contas a Receber'!$F607,IF(COUNT($C607:G607)&lt;'Contas a Receber'!$F607,'Contas a Receber'!$E607/'Contas a Receber'!$F607,"")))</f>
        <v>#N/A</v>
      </c>
      <c r="I607" s="17" t="e">
        <f>IF(VLOOKUP($B607,'Contas a Receber'!$C607:$G607,5,FALSE)&gt;I$1,"",IF(VLOOKUP($B607,'Contas a Receber'!$C607:$G607,5,FALSE)=I$1,'Contas a Receber'!$E607/'Contas a Receber'!$F607,IF(COUNT($C607:H607)&lt;'Contas a Receber'!$F607,'Contas a Receber'!$E607/'Contas a Receber'!$F607,"")))</f>
        <v>#N/A</v>
      </c>
      <c r="J607" s="17" t="e">
        <f>IF(VLOOKUP($B607,'Contas a Receber'!$C607:$G607,5,FALSE)&gt;J$1,"",IF(VLOOKUP($B607,'Contas a Receber'!$C607:$G607,5,FALSE)=J$1,'Contas a Receber'!$E607/'Contas a Receber'!$F607,IF(COUNT($C607:I607)&lt;'Contas a Receber'!$F607,'Contas a Receber'!$E607/'Contas a Receber'!$F607,"")))</f>
        <v>#N/A</v>
      </c>
      <c r="K607" s="17" t="e">
        <f>IF(VLOOKUP($B607,'Contas a Receber'!$C607:$G607,5,FALSE)&gt;K$1,"",IF(VLOOKUP($B607,'Contas a Receber'!$C607:$G607,5,FALSE)=K$1,'Contas a Receber'!$E607/'Contas a Receber'!$F607,IF(COUNT($C607:J607)&lt;'Contas a Receber'!$F607,'Contas a Receber'!$E607/'Contas a Receber'!$F607,"")))</f>
        <v>#N/A</v>
      </c>
      <c r="L607" s="17" t="e">
        <f>IF(VLOOKUP($B607,'Contas a Receber'!$C607:$G607,5,FALSE)&gt;L$1,"",IF(VLOOKUP($B607,'Contas a Receber'!$C607:$G607,5,FALSE)=L$1,'Contas a Receber'!$E607/'Contas a Receber'!$F607,IF(COUNT($C607:K607)&lt;'Contas a Receber'!$F607,'Contas a Receber'!$E607/'Contas a Receber'!$F607,"")))</f>
        <v>#N/A</v>
      </c>
      <c r="M607" s="17" t="e">
        <f>IF(VLOOKUP($B607,'Contas a Receber'!$C607:$G607,5,FALSE)&gt;M$1,"",IF(VLOOKUP($B607,'Contas a Receber'!$C607:$G607,5,FALSE)=M$1,'Contas a Receber'!$E607/'Contas a Receber'!$F607,IF(COUNT($C607:L607)&lt;'Contas a Receber'!$F607,'Contas a Receber'!$E607/'Contas a Receber'!$F607,"")))</f>
        <v>#N/A</v>
      </c>
      <c r="N607" s="17" t="e">
        <f>IF(VLOOKUP($B607,'Contas a Receber'!$C607:$G607,5,FALSE)&gt;N$1,"",IF(VLOOKUP($B607,'Contas a Receber'!$C607:$G607,5,FALSE)=N$1,'Contas a Receber'!$E607/'Contas a Receber'!$F607,IF(COUNT($C607:M607)&lt;'Contas a Receber'!$F607,'Contas a Receber'!$E607/'Contas a Receber'!$F607,"")))</f>
        <v>#N/A</v>
      </c>
    </row>
    <row r="608" spans="2:14">
      <c r="B608" s="17">
        <f>'Contas a Receber'!C608</f>
        <v>0</v>
      </c>
      <c r="C608" s="17" t="e">
        <f>IF(VLOOKUP($B608,'Contas a Receber'!$C608:$F608,2,FALSE)=C$2,'Contas a Receber'!$E608/'Contas a Receber'!$F608,"")</f>
        <v>#N/A</v>
      </c>
      <c r="D608" s="17" t="e">
        <f>IF(VLOOKUP($B608,'Contas a Receber'!$C608:$G608,5,FALSE)&gt;D$1,"",IF(VLOOKUP($B608,'Contas a Receber'!$C608:$G608,5,FALSE)=D$1,'Contas a Receber'!$E608/'Contas a Receber'!$F608,IF(COUNT($C608:C608)&lt;'Contas a Receber'!$F608,'Contas a Receber'!$E608/'Contas a Receber'!$F608,"")))</f>
        <v>#N/A</v>
      </c>
      <c r="E608" s="17" t="e">
        <f>IF(VLOOKUP($B608,'Contas a Receber'!$C608:$G608,5,FALSE)&gt;E$1,"",IF(VLOOKUP($B608,'Contas a Receber'!$C608:$G608,5,FALSE)=E$1,'Contas a Receber'!$E608/'Contas a Receber'!$F608,IF(COUNT($C608:D608)&lt;'Contas a Receber'!$F608,'Contas a Receber'!$E608/'Contas a Receber'!$F608,"")))</f>
        <v>#N/A</v>
      </c>
      <c r="F608" s="17" t="e">
        <f>IF(VLOOKUP($B608,'Contas a Receber'!$C608:$G608,5,FALSE)&gt;F$1,"",IF(VLOOKUP($B608,'Contas a Receber'!$C608:$G608,5,FALSE)=F$1,'Contas a Receber'!$E608/'Contas a Receber'!$F608,IF(COUNT($C608:E608)&lt;'Contas a Receber'!$F608,'Contas a Receber'!$E608/'Contas a Receber'!$F608,"")))</f>
        <v>#N/A</v>
      </c>
      <c r="G608" s="17" t="e">
        <f>IF(VLOOKUP($B608,'Contas a Receber'!$C608:$G608,5,FALSE)&gt;G$1,"",IF(VLOOKUP($B608,'Contas a Receber'!$C608:$G608,5,FALSE)=G$1,'Contas a Receber'!$E608/'Contas a Receber'!$F608,IF(COUNT($C608:F608)&lt;'Contas a Receber'!$F608,'Contas a Receber'!$E608/'Contas a Receber'!$F608,"")))</f>
        <v>#N/A</v>
      </c>
      <c r="H608" s="17" t="e">
        <f>IF(VLOOKUP($B608,'Contas a Receber'!$C608:$G608,5,FALSE)&gt;H$1,"",IF(VLOOKUP($B608,'Contas a Receber'!$C608:$G608,5,FALSE)=H$1,'Contas a Receber'!$E608/'Contas a Receber'!$F608,IF(COUNT($C608:G608)&lt;'Contas a Receber'!$F608,'Contas a Receber'!$E608/'Contas a Receber'!$F608,"")))</f>
        <v>#N/A</v>
      </c>
      <c r="I608" s="17" t="e">
        <f>IF(VLOOKUP($B608,'Contas a Receber'!$C608:$G608,5,FALSE)&gt;I$1,"",IF(VLOOKUP($B608,'Contas a Receber'!$C608:$G608,5,FALSE)=I$1,'Contas a Receber'!$E608/'Contas a Receber'!$F608,IF(COUNT($C608:H608)&lt;'Contas a Receber'!$F608,'Contas a Receber'!$E608/'Contas a Receber'!$F608,"")))</f>
        <v>#N/A</v>
      </c>
      <c r="J608" s="17" t="e">
        <f>IF(VLOOKUP($B608,'Contas a Receber'!$C608:$G608,5,FALSE)&gt;J$1,"",IF(VLOOKUP($B608,'Contas a Receber'!$C608:$G608,5,FALSE)=J$1,'Contas a Receber'!$E608/'Contas a Receber'!$F608,IF(COUNT($C608:I608)&lt;'Contas a Receber'!$F608,'Contas a Receber'!$E608/'Contas a Receber'!$F608,"")))</f>
        <v>#N/A</v>
      </c>
      <c r="K608" s="17" t="e">
        <f>IF(VLOOKUP($B608,'Contas a Receber'!$C608:$G608,5,FALSE)&gt;K$1,"",IF(VLOOKUP($B608,'Contas a Receber'!$C608:$G608,5,FALSE)=K$1,'Contas a Receber'!$E608/'Contas a Receber'!$F608,IF(COUNT($C608:J608)&lt;'Contas a Receber'!$F608,'Contas a Receber'!$E608/'Contas a Receber'!$F608,"")))</f>
        <v>#N/A</v>
      </c>
      <c r="L608" s="17" t="e">
        <f>IF(VLOOKUP($B608,'Contas a Receber'!$C608:$G608,5,FALSE)&gt;L$1,"",IF(VLOOKUP($B608,'Contas a Receber'!$C608:$G608,5,FALSE)=L$1,'Contas a Receber'!$E608/'Contas a Receber'!$F608,IF(COUNT($C608:K608)&lt;'Contas a Receber'!$F608,'Contas a Receber'!$E608/'Contas a Receber'!$F608,"")))</f>
        <v>#N/A</v>
      </c>
      <c r="M608" s="17" t="e">
        <f>IF(VLOOKUP($B608,'Contas a Receber'!$C608:$G608,5,FALSE)&gt;M$1,"",IF(VLOOKUP($B608,'Contas a Receber'!$C608:$G608,5,FALSE)=M$1,'Contas a Receber'!$E608/'Contas a Receber'!$F608,IF(COUNT($C608:L608)&lt;'Contas a Receber'!$F608,'Contas a Receber'!$E608/'Contas a Receber'!$F608,"")))</f>
        <v>#N/A</v>
      </c>
      <c r="N608" s="17" t="e">
        <f>IF(VLOOKUP($B608,'Contas a Receber'!$C608:$G608,5,FALSE)&gt;N$1,"",IF(VLOOKUP($B608,'Contas a Receber'!$C608:$G608,5,FALSE)=N$1,'Contas a Receber'!$E608/'Contas a Receber'!$F608,IF(COUNT($C608:M608)&lt;'Contas a Receber'!$F608,'Contas a Receber'!$E608/'Contas a Receber'!$F608,"")))</f>
        <v>#N/A</v>
      </c>
    </row>
    <row r="609" spans="2:14">
      <c r="B609" s="17">
        <f>'Contas a Receber'!C609</f>
        <v>0</v>
      </c>
      <c r="C609" s="17" t="e">
        <f>IF(VLOOKUP($B609,'Contas a Receber'!$C609:$F609,2,FALSE)=C$2,'Contas a Receber'!$E609/'Contas a Receber'!$F609,"")</f>
        <v>#N/A</v>
      </c>
      <c r="D609" s="17" t="e">
        <f>IF(VLOOKUP($B609,'Contas a Receber'!$C609:$G609,5,FALSE)&gt;D$1,"",IF(VLOOKUP($B609,'Contas a Receber'!$C609:$G609,5,FALSE)=D$1,'Contas a Receber'!$E609/'Contas a Receber'!$F609,IF(COUNT($C609:C609)&lt;'Contas a Receber'!$F609,'Contas a Receber'!$E609/'Contas a Receber'!$F609,"")))</f>
        <v>#N/A</v>
      </c>
      <c r="E609" s="17" t="e">
        <f>IF(VLOOKUP($B609,'Contas a Receber'!$C609:$G609,5,FALSE)&gt;E$1,"",IF(VLOOKUP($B609,'Contas a Receber'!$C609:$G609,5,FALSE)=E$1,'Contas a Receber'!$E609/'Contas a Receber'!$F609,IF(COUNT($C609:D609)&lt;'Contas a Receber'!$F609,'Contas a Receber'!$E609/'Contas a Receber'!$F609,"")))</f>
        <v>#N/A</v>
      </c>
      <c r="F609" s="17" t="e">
        <f>IF(VLOOKUP($B609,'Contas a Receber'!$C609:$G609,5,FALSE)&gt;F$1,"",IF(VLOOKUP($B609,'Contas a Receber'!$C609:$G609,5,FALSE)=F$1,'Contas a Receber'!$E609/'Contas a Receber'!$F609,IF(COUNT($C609:E609)&lt;'Contas a Receber'!$F609,'Contas a Receber'!$E609/'Contas a Receber'!$F609,"")))</f>
        <v>#N/A</v>
      </c>
      <c r="G609" s="17" t="e">
        <f>IF(VLOOKUP($B609,'Contas a Receber'!$C609:$G609,5,FALSE)&gt;G$1,"",IF(VLOOKUP($B609,'Contas a Receber'!$C609:$G609,5,FALSE)=G$1,'Contas a Receber'!$E609/'Contas a Receber'!$F609,IF(COUNT($C609:F609)&lt;'Contas a Receber'!$F609,'Contas a Receber'!$E609/'Contas a Receber'!$F609,"")))</f>
        <v>#N/A</v>
      </c>
      <c r="H609" s="17" t="e">
        <f>IF(VLOOKUP($B609,'Contas a Receber'!$C609:$G609,5,FALSE)&gt;H$1,"",IF(VLOOKUP($B609,'Contas a Receber'!$C609:$G609,5,FALSE)=H$1,'Contas a Receber'!$E609/'Contas a Receber'!$F609,IF(COUNT($C609:G609)&lt;'Contas a Receber'!$F609,'Contas a Receber'!$E609/'Contas a Receber'!$F609,"")))</f>
        <v>#N/A</v>
      </c>
      <c r="I609" s="17" t="e">
        <f>IF(VLOOKUP($B609,'Contas a Receber'!$C609:$G609,5,FALSE)&gt;I$1,"",IF(VLOOKUP($B609,'Contas a Receber'!$C609:$G609,5,FALSE)=I$1,'Contas a Receber'!$E609/'Contas a Receber'!$F609,IF(COUNT($C609:H609)&lt;'Contas a Receber'!$F609,'Contas a Receber'!$E609/'Contas a Receber'!$F609,"")))</f>
        <v>#N/A</v>
      </c>
      <c r="J609" s="17" t="e">
        <f>IF(VLOOKUP($B609,'Contas a Receber'!$C609:$G609,5,FALSE)&gt;J$1,"",IF(VLOOKUP($B609,'Contas a Receber'!$C609:$G609,5,FALSE)=J$1,'Contas a Receber'!$E609/'Contas a Receber'!$F609,IF(COUNT($C609:I609)&lt;'Contas a Receber'!$F609,'Contas a Receber'!$E609/'Contas a Receber'!$F609,"")))</f>
        <v>#N/A</v>
      </c>
      <c r="K609" s="17" t="e">
        <f>IF(VLOOKUP($B609,'Contas a Receber'!$C609:$G609,5,FALSE)&gt;K$1,"",IF(VLOOKUP($B609,'Contas a Receber'!$C609:$G609,5,FALSE)=K$1,'Contas a Receber'!$E609/'Contas a Receber'!$F609,IF(COUNT($C609:J609)&lt;'Contas a Receber'!$F609,'Contas a Receber'!$E609/'Contas a Receber'!$F609,"")))</f>
        <v>#N/A</v>
      </c>
      <c r="L609" s="17" t="e">
        <f>IF(VLOOKUP($B609,'Contas a Receber'!$C609:$G609,5,FALSE)&gt;L$1,"",IF(VLOOKUP($B609,'Contas a Receber'!$C609:$G609,5,FALSE)=L$1,'Contas a Receber'!$E609/'Contas a Receber'!$F609,IF(COUNT($C609:K609)&lt;'Contas a Receber'!$F609,'Contas a Receber'!$E609/'Contas a Receber'!$F609,"")))</f>
        <v>#N/A</v>
      </c>
      <c r="M609" s="17" t="e">
        <f>IF(VLOOKUP($B609,'Contas a Receber'!$C609:$G609,5,FALSE)&gt;M$1,"",IF(VLOOKUP($B609,'Contas a Receber'!$C609:$G609,5,FALSE)=M$1,'Contas a Receber'!$E609/'Contas a Receber'!$F609,IF(COUNT($C609:L609)&lt;'Contas a Receber'!$F609,'Contas a Receber'!$E609/'Contas a Receber'!$F609,"")))</f>
        <v>#N/A</v>
      </c>
      <c r="N609" s="17" t="e">
        <f>IF(VLOOKUP($B609,'Contas a Receber'!$C609:$G609,5,FALSE)&gt;N$1,"",IF(VLOOKUP($B609,'Contas a Receber'!$C609:$G609,5,FALSE)=N$1,'Contas a Receber'!$E609/'Contas a Receber'!$F609,IF(COUNT($C609:M609)&lt;'Contas a Receber'!$F609,'Contas a Receber'!$E609/'Contas a Receber'!$F609,"")))</f>
        <v>#N/A</v>
      </c>
    </row>
    <row r="610" spans="2:14">
      <c r="B610" s="17">
        <f>'Contas a Receber'!C610</f>
        <v>0</v>
      </c>
      <c r="C610" s="17" t="e">
        <f>IF(VLOOKUP($B610,'Contas a Receber'!$C610:$F610,2,FALSE)=C$2,'Contas a Receber'!$E610/'Contas a Receber'!$F610,"")</f>
        <v>#N/A</v>
      </c>
      <c r="D610" s="17" t="e">
        <f>IF(VLOOKUP($B610,'Contas a Receber'!$C610:$G610,5,FALSE)&gt;D$1,"",IF(VLOOKUP($B610,'Contas a Receber'!$C610:$G610,5,FALSE)=D$1,'Contas a Receber'!$E610/'Contas a Receber'!$F610,IF(COUNT($C610:C610)&lt;'Contas a Receber'!$F610,'Contas a Receber'!$E610/'Contas a Receber'!$F610,"")))</f>
        <v>#N/A</v>
      </c>
      <c r="E610" s="17" t="e">
        <f>IF(VLOOKUP($B610,'Contas a Receber'!$C610:$G610,5,FALSE)&gt;E$1,"",IF(VLOOKUP($B610,'Contas a Receber'!$C610:$G610,5,FALSE)=E$1,'Contas a Receber'!$E610/'Contas a Receber'!$F610,IF(COUNT($C610:D610)&lt;'Contas a Receber'!$F610,'Contas a Receber'!$E610/'Contas a Receber'!$F610,"")))</f>
        <v>#N/A</v>
      </c>
      <c r="F610" s="17" t="e">
        <f>IF(VLOOKUP($B610,'Contas a Receber'!$C610:$G610,5,FALSE)&gt;F$1,"",IF(VLOOKUP($B610,'Contas a Receber'!$C610:$G610,5,FALSE)=F$1,'Contas a Receber'!$E610/'Contas a Receber'!$F610,IF(COUNT($C610:E610)&lt;'Contas a Receber'!$F610,'Contas a Receber'!$E610/'Contas a Receber'!$F610,"")))</f>
        <v>#N/A</v>
      </c>
      <c r="G610" s="17" t="e">
        <f>IF(VLOOKUP($B610,'Contas a Receber'!$C610:$G610,5,FALSE)&gt;G$1,"",IF(VLOOKUP($B610,'Contas a Receber'!$C610:$G610,5,FALSE)=G$1,'Contas a Receber'!$E610/'Contas a Receber'!$F610,IF(COUNT($C610:F610)&lt;'Contas a Receber'!$F610,'Contas a Receber'!$E610/'Contas a Receber'!$F610,"")))</f>
        <v>#N/A</v>
      </c>
      <c r="H610" s="17" t="e">
        <f>IF(VLOOKUP($B610,'Contas a Receber'!$C610:$G610,5,FALSE)&gt;H$1,"",IF(VLOOKUP($B610,'Contas a Receber'!$C610:$G610,5,FALSE)=H$1,'Contas a Receber'!$E610/'Contas a Receber'!$F610,IF(COUNT($C610:G610)&lt;'Contas a Receber'!$F610,'Contas a Receber'!$E610/'Contas a Receber'!$F610,"")))</f>
        <v>#N/A</v>
      </c>
      <c r="I610" s="17" t="e">
        <f>IF(VLOOKUP($B610,'Contas a Receber'!$C610:$G610,5,FALSE)&gt;I$1,"",IF(VLOOKUP($B610,'Contas a Receber'!$C610:$G610,5,FALSE)=I$1,'Contas a Receber'!$E610/'Contas a Receber'!$F610,IF(COUNT($C610:H610)&lt;'Contas a Receber'!$F610,'Contas a Receber'!$E610/'Contas a Receber'!$F610,"")))</f>
        <v>#N/A</v>
      </c>
      <c r="J610" s="17" t="e">
        <f>IF(VLOOKUP($B610,'Contas a Receber'!$C610:$G610,5,FALSE)&gt;J$1,"",IF(VLOOKUP($B610,'Contas a Receber'!$C610:$G610,5,FALSE)=J$1,'Contas a Receber'!$E610/'Contas a Receber'!$F610,IF(COUNT($C610:I610)&lt;'Contas a Receber'!$F610,'Contas a Receber'!$E610/'Contas a Receber'!$F610,"")))</f>
        <v>#N/A</v>
      </c>
      <c r="K610" s="17" t="e">
        <f>IF(VLOOKUP($B610,'Contas a Receber'!$C610:$G610,5,FALSE)&gt;K$1,"",IF(VLOOKUP($B610,'Contas a Receber'!$C610:$G610,5,FALSE)=K$1,'Contas a Receber'!$E610/'Contas a Receber'!$F610,IF(COUNT($C610:J610)&lt;'Contas a Receber'!$F610,'Contas a Receber'!$E610/'Contas a Receber'!$F610,"")))</f>
        <v>#N/A</v>
      </c>
      <c r="L610" s="17" t="e">
        <f>IF(VLOOKUP($B610,'Contas a Receber'!$C610:$G610,5,FALSE)&gt;L$1,"",IF(VLOOKUP($B610,'Contas a Receber'!$C610:$G610,5,FALSE)=L$1,'Contas a Receber'!$E610/'Contas a Receber'!$F610,IF(COUNT($C610:K610)&lt;'Contas a Receber'!$F610,'Contas a Receber'!$E610/'Contas a Receber'!$F610,"")))</f>
        <v>#N/A</v>
      </c>
      <c r="M610" s="17" t="e">
        <f>IF(VLOOKUP($B610,'Contas a Receber'!$C610:$G610,5,FALSE)&gt;M$1,"",IF(VLOOKUP($B610,'Contas a Receber'!$C610:$G610,5,FALSE)=M$1,'Contas a Receber'!$E610/'Contas a Receber'!$F610,IF(COUNT($C610:L610)&lt;'Contas a Receber'!$F610,'Contas a Receber'!$E610/'Contas a Receber'!$F610,"")))</f>
        <v>#N/A</v>
      </c>
      <c r="N610" s="17" t="e">
        <f>IF(VLOOKUP($B610,'Contas a Receber'!$C610:$G610,5,FALSE)&gt;N$1,"",IF(VLOOKUP($B610,'Contas a Receber'!$C610:$G610,5,FALSE)=N$1,'Contas a Receber'!$E610/'Contas a Receber'!$F610,IF(COUNT($C610:M610)&lt;'Contas a Receber'!$F610,'Contas a Receber'!$E610/'Contas a Receber'!$F610,"")))</f>
        <v>#N/A</v>
      </c>
    </row>
    <row r="611" spans="2:14">
      <c r="B611" s="17">
        <f>'Contas a Receber'!C611</f>
        <v>0</v>
      </c>
      <c r="C611" s="17" t="e">
        <f>IF(VLOOKUP($B611,'Contas a Receber'!$C611:$F611,2,FALSE)=C$2,'Contas a Receber'!$E611/'Contas a Receber'!$F611,"")</f>
        <v>#N/A</v>
      </c>
      <c r="D611" s="17" t="e">
        <f>IF(VLOOKUP($B611,'Contas a Receber'!$C611:$G611,5,FALSE)&gt;D$1,"",IF(VLOOKUP($B611,'Contas a Receber'!$C611:$G611,5,FALSE)=D$1,'Contas a Receber'!$E611/'Contas a Receber'!$F611,IF(COUNT($C611:C611)&lt;'Contas a Receber'!$F611,'Contas a Receber'!$E611/'Contas a Receber'!$F611,"")))</f>
        <v>#N/A</v>
      </c>
      <c r="E611" s="17" t="e">
        <f>IF(VLOOKUP($B611,'Contas a Receber'!$C611:$G611,5,FALSE)&gt;E$1,"",IF(VLOOKUP($B611,'Contas a Receber'!$C611:$G611,5,FALSE)=E$1,'Contas a Receber'!$E611/'Contas a Receber'!$F611,IF(COUNT($C611:D611)&lt;'Contas a Receber'!$F611,'Contas a Receber'!$E611/'Contas a Receber'!$F611,"")))</f>
        <v>#N/A</v>
      </c>
      <c r="F611" s="17" t="e">
        <f>IF(VLOOKUP($B611,'Contas a Receber'!$C611:$G611,5,FALSE)&gt;F$1,"",IF(VLOOKUP($B611,'Contas a Receber'!$C611:$G611,5,FALSE)=F$1,'Contas a Receber'!$E611/'Contas a Receber'!$F611,IF(COUNT($C611:E611)&lt;'Contas a Receber'!$F611,'Contas a Receber'!$E611/'Contas a Receber'!$F611,"")))</f>
        <v>#N/A</v>
      </c>
      <c r="G611" s="17" t="e">
        <f>IF(VLOOKUP($B611,'Contas a Receber'!$C611:$G611,5,FALSE)&gt;G$1,"",IF(VLOOKUP($B611,'Contas a Receber'!$C611:$G611,5,FALSE)=G$1,'Contas a Receber'!$E611/'Contas a Receber'!$F611,IF(COUNT($C611:F611)&lt;'Contas a Receber'!$F611,'Contas a Receber'!$E611/'Contas a Receber'!$F611,"")))</f>
        <v>#N/A</v>
      </c>
      <c r="H611" s="17" t="e">
        <f>IF(VLOOKUP($B611,'Contas a Receber'!$C611:$G611,5,FALSE)&gt;H$1,"",IF(VLOOKUP($B611,'Contas a Receber'!$C611:$G611,5,FALSE)=H$1,'Contas a Receber'!$E611/'Contas a Receber'!$F611,IF(COUNT($C611:G611)&lt;'Contas a Receber'!$F611,'Contas a Receber'!$E611/'Contas a Receber'!$F611,"")))</f>
        <v>#N/A</v>
      </c>
      <c r="I611" s="17" t="e">
        <f>IF(VLOOKUP($B611,'Contas a Receber'!$C611:$G611,5,FALSE)&gt;I$1,"",IF(VLOOKUP($B611,'Contas a Receber'!$C611:$G611,5,FALSE)=I$1,'Contas a Receber'!$E611/'Contas a Receber'!$F611,IF(COUNT($C611:H611)&lt;'Contas a Receber'!$F611,'Contas a Receber'!$E611/'Contas a Receber'!$F611,"")))</f>
        <v>#N/A</v>
      </c>
      <c r="J611" s="17" t="e">
        <f>IF(VLOOKUP($B611,'Contas a Receber'!$C611:$G611,5,FALSE)&gt;J$1,"",IF(VLOOKUP($B611,'Contas a Receber'!$C611:$G611,5,FALSE)=J$1,'Contas a Receber'!$E611/'Contas a Receber'!$F611,IF(COUNT($C611:I611)&lt;'Contas a Receber'!$F611,'Contas a Receber'!$E611/'Contas a Receber'!$F611,"")))</f>
        <v>#N/A</v>
      </c>
      <c r="K611" s="17" t="e">
        <f>IF(VLOOKUP($B611,'Contas a Receber'!$C611:$G611,5,FALSE)&gt;K$1,"",IF(VLOOKUP($B611,'Contas a Receber'!$C611:$G611,5,FALSE)=K$1,'Contas a Receber'!$E611/'Contas a Receber'!$F611,IF(COUNT($C611:J611)&lt;'Contas a Receber'!$F611,'Contas a Receber'!$E611/'Contas a Receber'!$F611,"")))</f>
        <v>#N/A</v>
      </c>
      <c r="L611" s="17" t="e">
        <f>IF(VLOOKUP($B611,'Contas a Receber'!$C611:$G611,5,FALSE)&gt;L$1,"",IF(VLOOKUP($B611,'Contas a Receber'!$C611:$G611,5,FALSE)=L$1,'Contas a Receber'!$E611/'Contas a Receber'!$F611,IF(COUNT($C611:K611)&lt;'Contas a Receber'!$F611,'Contas a Receber'!$E611/'Contas a Receber'!$F611,"")))</f>
        <v>#N/A</v>
      </c>
      <c r="M611" s="17" t="e">
        <f>IF(VLOOKUP($B611,'Contas a Receber'!$C611:$G611,5,FALSE)&gt;M$1,"",IF(VLOOKUP($B611,'Contas a Receber'!$C611:$G611,5,FALSE)=M$1,'Contas a Receber'!$E611/'Contas a Receber'!$F611,IF(COUNT($C611:L611)&lt;'Contas a Receber'!$F611,'Contas a Receber'!$E611/'Contas a Receber'!$F611,"")))</f>
        <v>#N/A</v>
      </c>
      <c r="N611" s="17" t="e">
        <f>IF(VLOOKUP($B611,'Contas a Receber'!$C611:$G611,5,FALSE)&gt;N$1,"",IF(VLOOKUP($B611,'Contas a Receber'!$C611:$G611,5,FALSE)=N$1,'Contas a Receber'!$E611/'Contas a Receber'!$F611,IF(COUNT($C611:M611)&lt;'Contas a Receber'!$F611,'Contas a Receber'!$E611/'Contas a Receber'!$F611,"")))</f>
        <v>#N/A</v>
      </c>
    </row>
    <row r="612" spans="2:14">
      <c r="B612" s="17">
        <f>'Contas a Receber'!C612</f>
        <v>0</v>
      </c>
      <c r="C612" s="17" t="e">
        <f>IF(VLOOKUP($B612,'Contas a Receber'!$C612:$F612,2,FALSE)=C$2,'Contas a Receber'!$E612/'Contas a Receber'!$F612,"")</f>
        <v>#N/A</v>
      </c>
      <c r="D612" s="17" t="e">
        <f>IF(VLOOKUP($B612,'Contas a Receber'!$C612:$G612,5,FALSE)&gt;D$1,"",IF(VLOOKUP($B612,'Contas a Receber'!$C612:$G612,5,FALSE)=D$1,'Contas a Receber'!$E612/'Contas a Receber'!$F612,IF(COUNT($C612:C612)&lt;'Contas a Receber'!$F612,'Contas a Receber'!$E612/'Contas a Receber'!$F612,"")))</f>
        <v>#N/A</v>
      </c>
      <c r="E612" s="17" t="e">
        <f>IF(VLOOKUP($B612,'Contas a Receber'!$C612:$G612,5,FALSE)&gt;E$1,"",IF(VLOOKUP($B612,'Contas a Receber'!$C612:$G612,5,FALSE)=E$1,'Contas a Receber'!$E612/'Contas a Receber'!$F612,IF(COUNT($C612:D612)&lt;'Contas a Receber'!$F612,'Contas a Receber'!$E612/'Contas a Receber'!$F612,"")))</f>
        <v>#N/A</v>
      </c>
      <c r="F612" s="17" t="e">
        <f>IF(VLOOKUP($B612,'Contas a Receber'!$C612:$G612,5,FALSE)&gt;F$1,"",IF(VLOOKUP($B612,'Contas a Receber'!$C612:$G612,5,FALSE)=F$1,'Contas a Receber'!$E612/'Contas a Receber'!$F612,IF(COUNT($C612:E612)&lt;'Contas a Receber'!$F612,'Contas a Receber'!$E612/'Contas a Receber'!$F612,"")))</f>
        <v>#N/A</v>
      </c>
      <c r="G612" s="17" t="e">
        <f>IF(VLOOKUP($B612,'Contas a Receber'!$C612:$G612,5,FALSE)&gt;G$1,"",IF(VLOOKUP($B612,'Contas a Receber'!$C612:$G612,5,FALSE)=G$1,'Contas a Receber'!$E612/'Contas a Receber'!$F612,IF(COUNT($C612:F612)&lt;'Contas a Receber'!$F612,'Contas a Receber'!$E612/'Contas a Receber'!$F612,"")))</f>
        <v>#N/A</v>
      </c>
      <c r="H612" s="17" t="e">
        <f>IF(VLOOKUP($B612,'Contas a Receber'!$C612:$G612,5,FALSE)&gt;H$1,"",IF(VLOOKUP($B612,'Contas a Receber'!$C612:$G612,5,FALSE)=H$1,'Contas a Receber'!$E612/'Contas a Receber'!$F612,IF(COUNT($C612:G612)&lt;'Contas a Receber'!$F612,'Contas a Receber'!$E612/'Contas a Receber'!$F612,"")))</f>
        <v>#N/A</v>
      </c>
      <c r="I612" s="17" t="e">
        <f>IF(VLOOKUP($B612,'Contas a Receber'!$C612:$G612,5,FALSE)&gt;I$1,"",IF(VLOOKUP($B612,'Contas a Receber'!$C612:$G612,5,FALSE)=I$1,'Contas a Receber'!$E612/'Contas a Receber'!$F612,IF(COUNT($C612:H612)&lt;'Contas a Receber'!$F612,'Contas a Receber'!$E612/'Contas a Receber'!$F612,"")))</f>
        <v>#N/A</v>
      </c>
      <c r="J612" s="17" t="e">
        <f>IF(VLOOKUP($B612,'Contas a Receber'!$C612:$G612,5,FALSE)&gt;J$1,"",IF(VLOOKUP($B612,'Contas a Receber'!$C612:$G612,5,FALSE)=J$1,'Contas a Receber'!$E612/'Contas a Receber'!$F612,IF(COUNT($C612:I612)&lt;'Contas a Receber'!$F612,'Contas a Receber'!$E612/'Contas a Receber'!$F612,"")))</f>
        <v>#N/A</v>
      </c>
      <c r="K612" s="17" t="e">
        <f>IF(VLOOKUP($B612,'Contas a Receber'!$C612:$G612,5,FALSE)&gt;K$1,"",IF(VLOOKUP($B612,'Contas a Receber'!$C612:$G612,5,FALSE)=K$1,'Contas a Receber'!$E612/'Contas a Receber'!$F612,IF(COUNT($C612:J612)&lt;'Contas a Receber'!$F612,'Contas a Receber'!$E612/'Contas a Receber'!$F612,"")))</f>
        <v>#N/A</v>
      </c>
      <c r="L612" s="17" t="e">
        <f>IF(VLOOKUP($B612,'Contas a Receber'!$C612:$G612,5,FALSE)&gt;L$1,"",IF(VLOOKUP($B612,'Contas a Receber'!$C612:$G612,5,FALSE)=L$1,'Contas a Receber'!$E612/'Contas a Receber'!$F612,IF(COUNT($C612:K612)&lt;'Contas a Receber'!$F612,'Contas a Receber'!$E612/'Contas a Receber'!$F612,"")))</f>
        <v>#N/A</v>
      </c>
      <c r="M612" s="17" t="e">
        <f>IF(VLOOKUP($B612,'Contas a Receber'!$C612:$G612,5,FALSE)&gt;M$1,"",IF(VLOOKUP($B612,'Contas a Receber'!$C612:$G612,5,FALSE)=M$1,'Contas a Receber'!$E612/'Contas a Receber'!$F612,IF(COUNT($C612:L612)&lt;'Contas a Receber'!$F612,'Contas a Receber'!$E612/'Contas a Receber'!$F612,"")))</f>
        <v>#N/A</v>
      </c>
      <c r="N612" s="17" t="e">
        <f>IF(VLOOKUP($B612,'Contas a Receber'!$C612:$G612,5,FALSE)&gt;N$1,"",IF(VLOOKUP($B612,'Contas a Receber'!$C612:$G612,5,FALSE)=N$1,'Contas a Receber'!$E612/'Contas a Receber'!$F612,IF(COUNT($C612:M612)&lt;'Contas a Receber'!$F612,'Contas a Receber'!$E612/'Contas a Receber'!$F612,"")))</f>
        <v>#N/A</v>
      </c>
    </row>
    <row r="613" spans="2:14">
      <c r="B613" s="17">
        <f>'Contas a Receber'!C613</f>
        <v>0</v>
      </c>
      <c r="C613" s="17" t="e">
        <f>IF(VLOOKUP($B613,'Contas a Receber'!$C613:$F613,2,FALSE)=C$2,'Contas a Receber'!$E613/'Contas a Receber'!$F613,"")</f>
        <v>#N/A</v>
      </c>
      <c r="D613" s="17" t="e">
        <f>IF(VLOOKUP($B613,'Contas a Receber'!$C613:$G613,5,FALSE)&gt;D$1,"",IF(VLOOKUP($B613,'Contas a Receber'!$C613:$G613,5,FALSE)=D$1,'Contas a Receber'!$E613/'Contas a Receber'!$F613,IF(COUNT($C613:C613)&lt;'Contas a Receber'!$F613,'Contas a Receber'!$E613/'Contas a Receber'!$F613,"")))</f>
        <v>#N/A</v>
      </c>
      <c r="E613" s="17" t="e">
        <f>IF(VLOOKUP($B613,'Contas a Receber'!$C613:$G613,5,FALSE)&gt;E$1,"",IF(VLOOKUP($B613,'Contas a Receber'!$C613:$G613,5,FALSE)=E$1,'Contas a Receber'!$E613/'Contas a Receber'!$F613,IF(COUNT($C613:D613)&lt;'Contas a Receber'!$F613,'Contas a Receber'!$E613/'Contas a Receber'!$F613,"")))</f>
        <v>#N/A</v>
      </c>
      <c r="F613" s="17" t="e">
        <f>IF(VLOOKUP($B613,'Contas a Receber'!$C613:$G613,5,FALSE)&gt;F$1,"",IF(VLOOKUP($B613,'Contas a Receber'!$C613:$G613,5,FALSE)=F$1,'Contas a Receber'!$E613/'Contas a Receber'!$F613,IF(COUNT($C613:E613)&lt;'Contas a Receber'!$F613,'Contas a Receber'!$E613/'Contas a Receber'!$F613,"")))</f>
        <v>#N/A</v>
      </c>
      <c r="G613" s="17" t="e">
        <f>IF(VLOOKUP($B613,'Contas a Receber'!$C613:$G613,5,FALSE)&gt;G$1,"",IF(VLOOKUP($B613,'Contas a Receber'!$C613:$G613,5,FALSE)=G$1,'Contas a Receber'!$E613/'Contas a Receber'!$F613,IF(COUNT($C613:F613)&lt;'Contas a Receber'!$F613,'Contas a Receber'!$E613/'Contas a Receber'!$F613,"")))</f>
        <v>#N/A</v>
      </c>
      <c r="H613" s="17" t="e">
        <f>IF(VLOOKUP($B613,'Contas a Receber'!$C613:$G613,5,FALSE)&gt;H$1,"",IF(VLOOKUP($B613,'Contas a Receber'!$C613:$G613,5,FALSE)=H$1,'Contas a Receber'!$E613/'Contas a Receber'!$F613,IF(COUNT($C613:G613)&lt;'Contas a Receber'!$F613,'Contas a Receber'!$E613/'Contas a Receber'!$F613,"")))</f>
        <v>#N/A</v>
      </c>
      <c r="I613" s="17" t="e">
        <f>IF(VLOOKUP($B613,'Contas a Receber'!$C613:$G613,5,FALSE)&gt;I$1,"",IF(VLOOKUP($B613,'Contas a Receber'!$C613:$G613,5,FALSE)=I$1,'Contas a Receber'!$E613/'Contas a Receber'!$F613,IF(COUNT($C613:H613)&lt;'Contas a Receber'!$F613,'Contas a Receber'!$E613/'Contas a Receber'!$F613,"")))</f>
        <v>#N/A</v>
      </c>
      <c r="J613" s="17" t="e">
        <f>IF(VLOOKUP($B613,'Contas a Receber'!$C613:$G613,5,FALSE)&gt;J$1,"",IF(VLOOKUP($B613,'Contas a Receber'!$C613:$G613,5,FALSE)=J$1,'Contas a Receber'!$E613/'Contas a Receber'!$F613,IF(COUNT($C613:I613)&lt;'Contas a Receber'!$F613,'Contas a Receber'!$E613/'Contas a Receber'!$F613,"")))</f>
        <v>#N/A</v>
      </c>
      <c r="K613" s="17" t="e">
        <f>IF(VLOOKUP($B613,'Contas a Receber'!$C613:$G613,5,FALSE)&gt;K$1,"",IF(VLOOKUP($B613,'Contas a Receber'!$C613:$G613,5,FALSE)=K$1,'Contas a Receber'!$E613/'Contas a Receber'!$F613,IF(COUNT($C613:J613)&lt;'Contas a Receber'!$F613,'Contas a Receber'!$E613/'Contas a Receber'!$F613,"")))</f>
        <v>#N/A</v>
      </c>
      <c r="L613" s="17" t="e">
        <f>IF(VLOOKUP($B613,'Contas a Receber'!$C613:$G613,5,FALSE)&gt;L$1,"",IF(VLOOKUP($B613,'Contas a Receber'!$C613:$G613,5,FALSE)=L$1,'Contas a Receber'!$E613/'Contas a Receber'!$F613,IF(COUNT($C613:K613)&lt;'Contas a Receber'!$F613,'Contas a Receber'!$E613/'Contas a Receber'!$F613,"")))</f>
        <v>#N/A</v>
      </c>
      <c r="M613" s="17" t="e">
        <f>IF(VLOOKUP($B613,'Contas a Receber'!$C613:$G613,5,FALSE)&gt;M$1,"",IF(VLOOKUP($B613,'Contas a Receber'!$C613:$G613,5,FALSE)=M$1,'Contas a Receber'!$E613/'Contas a Receber'!$F613,IF(COUNT($C613:L613)&lt;'Contas a Receber'!$F613,'Contas a Receber'!$E613/'Contas a Receber'!$F613,"")))</f>
        <v>#N/A</v>
      </c>
      <c r="N613" s="17" t="e">
        <f>IF(VLOOKUP($B613,'Contas a Receber'!$C613:$G613,5,FALSE)&gt;N$1,"",IF(VLOOKUP($B613,'Contas a Receber'!$C613:$G613,5,FALSE)=N$1,'Contas a Receber'!$E613/'Contas a Receber'!$F613,IF(COUNT($C613:M613)&lt;'Contas a Receber'!$F613,'Contas a Receber'!$E613/'Contas a Receber'!$F613,"")))</f>
        <v>#N/A</v>
      </c>
    </row>
    <row r="614" spans="2:14">
      <c r="B614" s="17">
        <f>'Contas a Receber'!C614</f>
        <v>0</v>
      </c>
      <c r="C614" s="17" t="e">
        <f>IF(VLOOKUP($B614,'Contas a Receber'!$C614:$F614,2,FALSE)=C$2,'Contas a Receber'!$E614/'Contas a Receber'!$F614,"")</f>
        <v>#N/A</v>
      </c>
      <c r="D614" s="17" t="e">
        <f>IF(VLOOKUP($B614,'Contas a Receber'!$C614:$G614,5,FALSE)&gt;D$1,"",IF(VLOOKUP($B614,'Contas a Receber'!$C614:$G614,5,FALSE)=D$1,'Contas a Receber'!$E614/'Contas a Receber'!$F614,IF(COUNT($C614:C614)&lt;'Contas a Receber'!$F614,'Contas a Receber'!$E614/'Contas a Receber'!$F614,"")))</f>
        <v>#N/A</v>
      </c>
      <c r="E614" s="17" t="e">
        <f>IF(VLOOKUP($B614,'Contas a Receber'!$C614:$G614,5,FALSE)&gt;E$1,"",IF(VLOOKUP($B614,'Contas a Receber'!$C614:$G614,5,FALSE)=E$1,'Contas a Receber'!$E614/'Contas a Receber'!$F614,IF(COUNT($C614:D614)&lt;'Contas a Receber'!$F614,'Contas a Receber'!$E614/'Contas a Receber'!$F614,"")))</f>
        <v>#N/A</v>
      </c>
      <c r="F614" s="17" t="e">
        <f>IF(VLOOKUP($B614,'Contas a Receber'!$C614:$G614,5,FALSE)&gt;F$1,"",IF(VLOOKUP($B614,'Contas a Receber'!$C614:$G614,5,FALSE)=F$1,'Contas a Receber'!$E614/'Contas a Receber'!$F614,IF(COUNT($C614:E614)&lt;'Contas a Receber'!$F614,'Contas a Receber'!$E614/'Contas a Receber'!$F614,"")))</f>
        <v>#N/A</v>
      </c>
      <c r="G614" s="17" t="e">
        <f>IF(VLOOKUP($B614,'Contas a Receber'!$C614:$G614,5,FALSE)&gt;G$1,"",IF(VLOOKUP($B614,'Contas a Receber'!$C614:$G614,5,FALSE)=G$1,'Contas a Receber'!$E614/'Contas a Receber'!$F614,IF(COUNT($C614:F614)&lt;'Contas a Receber'!$F614,'Contas a Receber'!$E614/'Contas a Receber'!$F614,"")))</f>
        <v>#N/A</v>
      </c>
      <c r="H614" s="17" t="e">
        <f>IF(VLOOKUP($B614,'Contas a Receber'!$C614:$G614,5,FALSE)&gt;H$1,"",IF(VLOOKUP($B614,'Contas a Receber'!$C614:$G614,5,FALSE)=H$1,'Contas a Receber'!$E614/'Contas a Receber'!$F614,IF(COUNT($C614:G614)&lt;'Contas a Receber'!$F614,'Contas a Receber'!$E614/'Contas a Receber'!$F614,"")))</f>
        <v>#N/A</v>
      </c>
      <c r="I614" s="17" t="e">
        <f>IF(VLOOKUP($B614,'Contas a Receber'!$C614:$G614,5,FALSE)&gt;I$1,"",IF(VLOOKUP($B614,'Contas a Receber'!$C614:$G614,5,FALSE)=I$1,'Contas a Receber'!$E614/'Contas a Receber'!$F614,IF(COUNT($C614:H614)&lt;'Contas a Receber'!$F614,'Contas a Receber'!$E614/'Contas a Receber'!$F614,"")))</f>
        <v>#N/A</v>
      </c>
      <c r="J614" s="17" t="e">
        <f>IF(VLOOKUP($B614,'Contas a Receber'!$C614:$G614,5,FALSE)&gt;J$1,"",IF(VLOOKUP($B614,'Contas a Receber'!$C614:$G614,5,FALSE)=J$1,'Contas a Receber'!$E614/'Contas a Receber'!$F614,IF(COUNT($C614:I614)&lt;'Contas a Receber'!$F614,'Contas a Receber'!$E614/'Contas a Receber'!$F614,"")))</f>
        <v>#N/A</v>
      </c>
      <c r="K614" s="17" t="e">
        <f>IF(VLOOKUP($B614,'Contas a Receber'!$C614:$G614,5,FALSE)&gt;K$1,"",IF(VLOOKUP($B614,'Contas a Receber'!$C614:$G614,5,FALSE)=K$1,'Contas a Receber'!$E614/'Contas a Receber'!$F614,IF(COUNT($C614:J614)&lt;'Contas a Receber'!$F614,'Contas a Receber'!$E614/'Contas a Receber'!$F614,"")))</f>
        <v>#N/A</v>
      </c>
      <c r="L614" s="17" t="e">
        <f>IF(VLOOKUP($B614,'Contas a Receber'!$C614:$G614,5,FALSE)&gt;L$1,"",IF(VLOOKUP($B614,'Contas a Receber'!$C614:$G614,5,FALSE)=L$1,'Contas a Receber'!$E614/'Contas a Receber'!$F614,IF(COUNT($C614:K614)&lt;'Contas a Receber'!$F614,'Contas a Receber'!$E614/'Contas a Receber'!$F614,"")))</f>
        <v>#N/A</v>
      </c>
      <c r="M614" s="17" t="e">
        <f>IF(VLOOKUP($B614,'Contas a Receber'!$C614:$G614,5,FALSE)&gt;M$1,"",IF(VLOOKUP($B614,'Contas a Receber'!$C614:$G614,5,FALSE)=M$1,'Contas a Receber'!$E614/'Contas a Receber'!$F614,IF(COUNT($C614:L614)&lt;'Contas a Receber'!$F614,'Contas a Receber'!$E614/'Contas a Receber'!$F614,"")))</f>
        <v>#N/A</v>
      </c>
      <c r="N614" s="17" t="e">
        <f>IF(VLOOKUP($B614,'Contas a Receber'!$C614:$G614,5,FALSE)&gt;N$1,"",IF(VLOOKUP($B614,'Contas a Receber'!$C614:$G614,5,FALSE)=N$1,'Contas a Receber'!$E614/'Contas a Receber'!$F614,IF(COUNT($C614:M614)&lt;'Contas a Receber'!$F614,'Contas a Receber'!$E614/'Contas a Receber'!$F614,"")))</f>
        <v>#N/A</v>
      </c>
    </row>
    <row r="615" spans="2:14">
      <c r="B615" s="17">
        <f>'Contas a Receber'!C615</f>
        <v>0</v>
      </c>
      <c r="C615" s="17" t="e">
        <f>IF(VLOOKUP($B615,'Contas a Receber'!$C615:$F615,2,FALSE)=C$2,'Contas a Receber'!$E615/'Contas a Receber'!$F615,"")</f>
        <v>#N/A</v>
      </c>
      <c r="D615" s="17" t="e">
        <f>IF(VLOOKUP($B615,'Contas a Receber'!$C615:$G615,5,FALSE)&gt;D$1,"",IF(VLOOKUP($B615,'Contas a Receber'!$C615:$G615,5,FALSE)=D$1,'Contas a Receber'!$E615/'Contas a Receber'!$F615,IF(COUNT($C615:C615)&lt;'Contas a Receber'!$F615,'Contas a Receber'!$E615/'Contas a Receber'!$F615,"")))</f>
        <v>#N/A</v>
      </c>
      <c r="E615" s="17" t="e">
        <f>IF(VLOOKUP($B615,'Contas a Receber'!$C615:$G615,5,FALSE)&gt;E$1,"",IF(VLOOKUP($B615,'Contas a Receber'!$C615:$G615,5,FALSE)=E$1,'Contas a Receber'!$E615/'Contas a Receber'!$F615,IF(COUNT($C615:D615)&lt;'Contas a Receber'!$F615,'Contas a Receber'!$E615/'Contas a Receber'!$F615,"")))</f>
        <v>#N/A</v>
      </c>
      <c r="F615" s="17" t="e">
        <f>IF(VLOOKUP($B615,'Contas a Receber'!$C615:$G615,5,FALSE)&gt;F$1,"",IF(VLOOKUP($B615,'Contas a Receber'!$C615:$G615,5,FALSE)=F$1,'Contas a Receber'!$E615/'Contas a Receber'!$F615,IF(COUNT($C615:E615)&lt;'Contas a Receber'!$F615,'Contas a Receber'!$E615/'Contas a Receber'!$F615,"")))</f>
        <v>#N/A</v>
      </c>
      <c r="G615" s="17" t="e">
        <f>IF(VLOOKUP($B615,'Contas a Receber'!$C615:$G615,5,FALSE)&gt;G$1,"",IF(VLOOKUP($B615,'Contas a Receber'!$C615:$G615,5,FALSE)=G$1,'Contas a Receber'!$E615/'Contas a Receber'!$F615,IF(COUNT($C615:F615)&lt;'Contas a Receber'!$F615,'Contas a Receber'!$E615/'Contas a Receber'!$F615,"")))</f>
        <v>#N/A</v>
      </c>
      <c r="H615" s="17" t="e">
        <f>IF(VLOOKUP($B615,'Contas a Receber'!$C615:$G615,5,FALSE)&gt;H$1,"",IF(VLOOKUP($B615,'Contas a Receber'!$C615:$G615,5,FALSE)=H$1,'Contas a Receber'!$E615/'Contas a Receber'!$F615,IF(COUNT($C615:G615)&lt;'Contas a Receber'!$F615,'Contas a Receber'!$E615/'Contas a Receber'!$F615,"")))</f>
        <v>#N/A</v>
      </c>
      <c r="I615" s="17" t="e">
        <f>IF(VLOOKUP($B615,'Contas a Receber'!$C615:$G615,5,FALSE)&gt;I$1,"",IF(VLOOKUP($B615,'Contas a Receber'!$C615:$G615,5,FALSE)=I$1,'Contas a Receber'!$E615/'Contas a Receber'!$F615,IF(COUNT($C615:H615)&lt;'Contas a Receber'!$F615,'Contas a Receber'!$E615/'Contas a Receber'!$F615,"")))</f>
        <v>#N/A</v>
      </c>
      <c r="J615" s="17" t="e">
        <f>IF(VLOOKUP($B615,'Contas a Receber'!$C615:$G615,5,FALSE)&gt;J$1,"",IF(VLOOKUP($B615,'Contas a Receber'!$C615:$G615,5,FALSE)=J$1,'Contas a Receber'!$E615/'Contas a Receber'!$F615,IF(COUNT($C615:I615)&lt;'Contas a Receber'!$F615,'Contas a Receber'!$E615/'Contas a Receber'!$F615,"")))</f>
        <v>#N/A</v>
      </c>
      <c r="K615" s="17" t="e">
        <f>IF(VLOOKUP($B615,'Contas a Receber'!$C615:$G615,5,FALSE)&gt;K$1,"",IF(VLOOKUP($B615,'Contas a Receber'!$C615:$G615,5,FALSE)=K$1,'Contas a Receber'!$E615/'Contas a Receber'!$F615,IF(COUNT($C615:J615)&lt;'Contas a Receber'!$F615,'Contas a Receber'!$E615/'Contas a Receber'!$F615,"")))</f>
        <v>#N/A</v>
      </c>
      <c r="L615" s="17" t="e">
        <f>IF(VLOOKUP($B615,'Contas a Receber'!$C615:$G615,5,FALSE)&gt;L$1,"",IF(VLOOKUP($B615,'Contas a Receber'!$C615:$G615,5,FALSE)=L$1,'Contas a Receber'!$E615/'Contas a Receber'!$F615,IF(COUNT($C615:K615)&lt;'Contas a Receber'!$F615,'Contas a Receber'!$E615/'Contas a Receber'!$F615,"")))</f>
        <v>#N/A</v>
      </c>
      <c r="M615" s="17" t="e">
        <f>IF(VLOOKUP($B615,'Contas a Receber'!$C615:$G615,5,FALSE)&gt;M$1,"",IF(VLOOKUP($B615,'Contas a Receber'!$C615:$G615,5,FALSE)=M$1,'Contas a Receber'!$E615/'Contas a Receber'!$F615,IF(COUNT($C615:L615)&lt;'Contas a Receber'!$F615,'Contas a Receber'!$E615/'Contas a Receber'!$F615,"")))</f>
        <v>#N/A</v>
      </c>
      <c r="N615" s="17" t="e">
        <f>IF(VLOOKUP($B615,'Contas a Receber'!$C615:$G615,5,FALSE)&gt;N$1,"",IF(VLOOKUP($B615,'Contas a Receber'!$C615:$G615,5,FALSE)=N$1,'Contas a Receber'!$E615/'Contas a Receber'!$F615,IF(COUNT($C615:M615)&lt;'Contas a Receber'!$F615,'Contas a Receber'!$E615/'Contas a Receber'!$F615,"")))</f>
        <v>#N/A</v>
      </c>
    </row>
    <row r="616" spans="2:14">
      <c r="B616" s="17">
        <f>'Contas a Receber'!C616</f>
        <v>0</v>
      </c>
      <c r="C616" s="17" t="e">
        <f>IF(VLOOKUP($B616,'Contas a Receber'!$C616:$F616,2,FALSE)=C$2,'Contas a Receber'!$E616/'Contas a Receber'!$F616,"")</f>
        <v>#N/A</v>
      </c>
      <c r="D616" s="17" t="e">
        <f>IF(VLOOKUP($B616,'Contas a Receber'!$C616:$G616,5,FALSE)&gt;D$1,"",IF(VLOOKUP($B616,'Contas a Receber'!$C616:$G616,5,FALSE)=D$1,'Contas a Receber'!$E616/'Contas a Receber'!$F616,IF(COUNT($C616:C616)&lt;'Contas a Receber'!$F616,'Contas a Receber'!$E616/'Contas a Receber'!$F616,"")))</f>
        <v>#N/A</v>
      </c>
      <c r="E616" s="17" t="e">
        <f>IF(VLOOKUP($B616,'Contas a Receber'!$C616:$G616,5,FALSE)&gt;E$1,"",IF(VLOOKUP($B616,'Contas a Receber'!$C616:$G616,5,FALSE)=E$1,'Contas a Receber'!$E616/'Contas a Receber'!$F616,IF(COUNT($C616:D616)&lt;'Contas a Receber'!$F616,'Contas a Receber'!$E616/'Contas a Receber'!$F616,"")))</f>
        <v>#N/A</v>
      </c>
      <c r="F616" s="17" t="e">
        <f>IF(VLOOKUP($B616,'Contas a Receber'!$C616:$G616,5,FALSE)&gt;F$1,"",IF(VLOOKUP($B616,'Contas a Receber'!$C616:$G616,5,FALSE)=F$1,'Contas a Receber'!$E616/'Contas a Receber'!$F616,IF(COUNT($C616:E616)&lt;'Contas a Receber'!$F616,'Contas a Receber'!$E616/'Contas a Receber'!$F616,"")))</f>
        <v>#N/A</v>
      </c>
      <c r="G616" s="17" t="e">
        <f>IF(VLOOKUP($B616,'Contas a Receber'!$C616:$G616,5,FALSE)&gt;G$1,"",IF(VLOOKUP($B616,'Contas a Receber'!$C616:$G616,5,FALSE)=G$1,'Contas a Receber'!$E616/'Contas a Receber'!$F616,IF(COUNT($C616:F616)&lt;'Contas a Receber'!$F616,'Contas a Receber'!$E616/'Contas a Receber'!$F616,"")))</f>
        <v>#N/A</v>
      </c>
      <c r="H616" s="17" t="e">
        <f>IF(VLOOKUP($B616,'Contas a Receber'!$C616:$G616,5,FALSE)&gt;H$1,"",IF(VLOOKUP($B616,'Contas a Receber'!$C616:$G616,5,FALSE)=H$1,'Contas a Receber'!$E616/'Contas a Receber'!$F616,IF(COUNT($C616:G616)&lt;'Contas a Receber'!$F616,'Contas a Receber'!$E616/'Contas a Receber'!$F616,"")))</f>
        <v>#N/A</v>
      </c>
      <c r="I616" s="17" t="e">
        <f>IF(VLOOKUP($B616,'Contas a Receber'!$C616:$G616,5,FALSE)&gt;I$1,"",IF(VLOOKUP($B616,'Contas a Receber'!$C616:$G616,5,FALSE)=I$1,'Contas a Receber'!$E616/'Contas a Receber'!$F616,IF(COUNT($C616:H616)&lt;'Contas a Receber'!$F616,'Contas a Receber'!$E616/'Contas a Receber'!$F616,"")))</f>
        <v>#N/A</v>
      </c>
      <c r="J616" s="17" t="e">
        <f>IF(VLOOKUP($B616,'Contas a Receber'!$C616:$G616,5,FALSE)&gt;J$1,"",IF(VLOOKUP($B616,'Contas a Receber'!$C616:$G616,5,FALSE)=J$1,'Contas a Receber'!$E616/'Contas a Receber'!$F616,IF(COUNT($C616:I616)&lt;'Contas a Receber'!$F616,'Contas a Receber'!$E616/'Contas a Receber'!$F616,"")))</f>
        <v>#N/A</v>
      </c>
      <c r="K616" s="17" t="e">
        <f>IF(VLOOKUP($B616,'Contas a Receber'!$C616:$G616,5,FALSE)&gt;K$1,"",IF(VLOOKUP($B616,'Contas a Receber'!$C616:$G616,5,FALSE)=K$1,'Contas a Receber'!$E616/'Contas a Receber'!$F616,IF(COUNT($C616:J616)&lt;'Contas a Receber'!$F616,'Contas a Receber'!$E616/'Contas a Receber'!$F616,"")))</f>
        <v>#N/A</v>
      </c>
      <c r="L616" s="17" t="e">
        <f>IF(VLOOKUP($B616,'Contas a Receber'!$C616:$G616,5,FALSE)&gt;L$1,"",IF(VLOOKUP($B616,'Contas a Receber'!$C616:$G616,5,FALSE)=L$1,'Contas a Receber'!$E616/'Contas a Receber'!$F616,IF(COUNT($C616:K616)&lt;'Contas a Receber'!$F616,'Contas a Receber'!$E616/'Contas a Receber'!$F616,"")))</f>
        <v>#N/A</v>
      </c>
      <c r="M616" s="17" t="e">
        <f>IF(VLOOKUP($B616,'Contas a Receber'!$C616:$G616,5,FALSE)&gt;M$1,"",IF(VLOOKUP($B616,'Contas a Receber'!$C616:$G616,5,FALSE)=M$1,'Contas a Receber'!$E616/'Contas a Receber'!$F616,IF(COUNT($C616:L616)&lt;'Contas a Receber'!$F616,'Contas a Receber'!$E616/'Contas a Receber'!$F616,"")))</f>
        <v>#N/A</v>
      </c>
      <c r="N616" s="17" t="e">
        <f>IF(VLOOKUP($B616,'Contas a Receber'!$C616:$G616,5,FALSE)&gt;N$1,"",IF(VLOOKUP($B616,'Contas a Receber'!$C616:$G616,5,FALSE)=N$1,'Contas a Receber'!$E616/'Contas a Receber'!$F616,IF(COUNT($C616:M616)&lt;'Contas a Receber'!$F616,'Contas a Receber'!$E616/'Contas a Receber'!$F616,"")))</f>
        <v>#N/A</v>
      </c>
    </row>
    <row r="617" spans="2:14">
      <c r="B617" s="17">
        <f>'Contas a Receber'!C617</f>
        <v>0</v>
      </c>
      <c r="C617" s="17" t="e">
        <f>IF(VLOOKUP($B617,'Contas a Receber'!$C617:$F617,2,FALSE)=C$2,'Contas a Receber'!$E617/'Contas a Receber'!$F617,"")</f>
        <v>#N/A</v>
      </c>
      <c r="D617" s="17" t="e">
        <f>IF(VLOOKUP($B617,'Contas a Receber'!$C617:$G617,5,FALSE)&gt;D$1,"",IF(VLOOKUP($B617,'Contas a Receber'!$C617:$G617,5,FALSE)=D$1,'Contas a Receber'!$E617/'Contas a Receber'!$F617,IF(COUNT($C617:C617)&lt;'Contas a Receber'!$F617,'Contas a Receber'!$E617/'Contas a Receber'!$F617,"")))</f>
        <v>#N/A</v>
      </c>
      <c r="E617" s="17" t="e">
        <f>IF(VLOOKUP($B617,'Contas a Receber'!$C617:$G617,5,FALSE)&gt;E$1,"",IF(VLOOKUP($B617,'Contas a Receber'!$C617:$G617,5,FALSE)=E$1,'Contas a Receber'!$E617/'Contas a Receber'!$F617,IF(COUNT($C617:D617)&lt;'Contas a Receber'!$F617,'Contas a Receber'!$E617/'Contas a Receber'!$F617,"")))</f>
        <v>#N/A</v>
      </c>
      <c r="F617" s="17" t="e">
        <f>IF(VLOOKUP($B617,'Contas a Receber'!$C617:$G617,5,FALSE)&gt;F$1,"",IF(VLOOKUP($B617,'Contas a Receber'!$C617:$G617,5,FALSE)=F$1,'Contas a Receber'!$E617/'Contas a Receber'!$F617,IF(COUNT($C617:E617)&lt;'Contas a Receber'!$F617,'Contas a Receber'!$E617/'Contas a Receber'!$F617,"")))</f>
        <v>#N/A</v>
      </c>
      <c r="G617" s="17" t="e">
        <f>IF(VLOOKUP($B617,'Contas a Receber'!$C617:$G617,5,FALSE)&gt;G$1,"",IF(VLOOKUP($B617,'Contas a Receber'!$C617:$G617,5,FALSE)=G$1,'Contas a Receber'!$E617/'Contas a Receber'!$F617,IF(COUNT($C617:F617)&lt;'Contas a Receber'!$F617,'Contas a Receber'!$E617/'Contas a Receber'!$F617,"")))</f>
        <v>#N/A</v>
      </c>
      <c r="H617" s="17" t="e">
        <f>IF(VLOOKUP($B617,'Contas a Receber'!$C617:$G617,5,FALSE)&gt;H$1,"",IF(VLOOKUP($B617,'Contas a Receber'!$C617:$G617,5,FALSE)=H$1,'Contas a Receber'!$E617/'Contas a Receber'!$F617,IF(COUNT($C617:G617)&lt;'Contas a Receber'!$F617,'Contas a Receber'!$E617/'Contas a Receber'!$F617,"")))</f>
        <v>#N/A</v>
      </c>
      <c r="I617" s="17" t="e">
        <f>IF(VLOOKUP($B617,'Contas a Receber'!$C617:$G617,5,FALSE)&gt;I$1,"",IF(VLOOKUP($B617,'Contas a Receber'!$C617:$G617,5,FALSE)=I$1,'Contas a Receber'!$E617/'Contas a Receber'!$F617,IF(COUNT($C617:H617)&lt;'Contas a Receber'!$F617,'Contas a Receber'!$E617/'Contas a Receber'!$F617,"")))</f>
        <v>#N/A</v>
      </c>
      <c r="J617" s="17" t="e">
        <f>IF(VLOOKUP($B617,'Contas a Receber'!$C617:$G617,5,FALSE)&gt;J$1,"",IF(VLOOKUP($B617,'Contas a Receber'!$C617:$G617,5,FALSE)=J$1,'Contas a Receber'!$E617/'Contas a Receber'!$F617,IF(COUNT($C617:I617)&lt;'Contas a Receber'!$F617,'Contas a Receber'!$E617/'Contas a Receber'!$F617,"")))</f>
        <v>#N/A</v>
      </c>
      <c r="K617" s="17" t="e">
        <f>IF(VLOOKUP($B617,'Contas a Receber'!$C617:$G617,5,FALSE)&gt;K$1,"",IF(VLOOKUP($B617,'Contas a Receber'!$C617:$G617,5,FALSE)=K$1,'Contas a Receber'!$E617/'Contas a Receber'!$F617,IF(COUNT($C617:J617)&lt;'Contas a Receber'!$F617,'Contas a Receber'!$E617/'Contas a Receber'!$F617,"")))</f>
        <v>#N/A</v>
      </c>
      <c r="L617" s="17" t="e">
        <f>IF(VLOOKUP($B617,'Contas a Receber'!$C617:$G617,5,FALSE)&gt;L$1,"",IF(VLOOKUP($B617,'Contas a Receber'!$C617:$G617,5,FALSE)=L$1,'Contas a Receber'!$E617/'Contas a Receber'!$F617,IF(COUNT($C617:K617)&lt;'Contas a Receber'!$F617,'Contas a Receber'!$E617/'Contas a Receber'!$F617,"")))</f>
        <v>#N/A</v>
      </c>
      <c r="M617" s="17" t="e">
        <f>IF(VLOOKUP($B617,'Contas a Receber'!$C617:$G617,5,FALSE)&gt;M$1,"",IF(VLOOKUP($B617,'Contas a Receber'!$C617:$G617,5,FALSE)=M$1,'Contas a Receber'!$E617/'Contas a Receber'!$F617,IF(COUNT($C617:L617)&lt;'Contas a Receber'!$F617,'Contas a Receber'!$E617/'Contas a Receber'!$F617,"")))</f>
        <v>#N/A</v>
      </c>
      <c r="N617" s="17" t="e">
        <f>IF(VLOOKUP($B617,'Contas a Receber'!$C617:$G617,5,FALSE)&gt;N$1,"",IF(VLOOKUP($B617,'Contas a Receber'!$C617:$G617,5,FALSE)=N$1,'Contas a Receber'!$E617/'Contas a Receber'!$F617,IF(COUNT($C617:M617)&lt;'Contas a Receber'!$F617,'Contas a Receber'!$E617/'Contas a Receber'!$F617,"")))</f>
        <v>#N/A</v>
      </c>
    </row>
    <row r="618" spans="2:14">
      <c r="B618" s="17">
        <f>'Contas a Receber'!C618</f>
        <v>0</v>
      </c>
      <c r="C618" s="17" t="e">
        <f>IF(VLOOKUP($B618,'Contas a Receber'!$C618:$F618,2,FALSE)=C$2,'Contas a Receber'!$E618/'Contas a Receber'!$F618,"")</f>
        <v>#N/A</v>
      </c>
      <c r="D618" s="17" t="e">
        <f>IF(VLOOKUP($B618,'Contas a Receber'!$C618:$G618,5,FALSE)&gt;D$1,"",IF(VLOOKUP($B618,'Contas a Receber'!$C618:$G618,5,FALSE)=D$1,'Contas a Receber'!$E618/'Contas a Receber'!$F618,IF(COUNT($C618:C618)&lt;'Contas a Receber'!$F618,'Contas a Receber'!$E618/'Contas a Receber'!$F618,"")))</f>
        <v>#N/A</v>
      </c>
      <c r="E618" s="17" t="e">
        <f>IF(VLOOKUP($B618,'Contas a Receber'!$C618:$G618,5,FALSE)&gt;E$1,"",IF(VLOOKUP($B618,'Contas a Receber'!$C618:$G618,5,FALSE)=E$1,'Contas a Receber'!$E618/'Contas a Receber'!$F618,IF(COUNT($C618:D618)&lt;'Contas a Receber'!$F618,'Contas a Receber'!$E618/'Contas a Receber'!$F618,"")))</f>
        <v>#N/A</v>
      </c>
      <c r="F618" s="17" t="e">
        <f>IF(VLOOKUP($B618,'Contas a Receber'!$C618:$G618,5,FALSE)&gt;F$1,"",IF(VLOOKUP($B618,'Contas a Receber'!$C618:$G618,5,FALSE)=F$1,'Contas a Receber'!$E618/'Contas a Receber'!$F618,IF(COUNT($C618:E618)&lt;'Contas a Receber'!$F618,'Contas a Receber'!$E618/'Contas a Receber'!$F618,"")))</f>
        <v>#N/A</v>
      </c>
      <c r="G618" s="17" t="e">
        <f>IF(VLOOKUP($B618,'Contas a Receber'!$C618:$G618,5,FALSE)&gt;G$1,"",IF(VLOOKUP($B618,'Contas a Receber'!$C618:$G618,5,FALSE)=G$1,'Contas a Receber'!$E618/'Contas a Receber'!$F618,IF(COUNT($C618:F618)&lt;'Contas a Receber'!$F618,'Contas a Receber'!$E618/'Contas a Receber'!$F618,"")))</f>
        <v>#N/A</v>
      </c>
      <c r="H618" s="17" t="e">
        <f>IF(VLOOKUP($B618,'Contas a Receber'!$C618:$G618,5,FALSE)&gt;H$1,"",IF(VLOOKUP($B618,'Contas a Receber'!$C618:$G618,5,FALSE)=H$1,'Contas a Receber'!$E618/'Contas a Receber'!$F618,IF(COUNT($C618:G618)&lt;'Contas a Receber'!$F618,'Contas a Receber'!$E618/'Contas a Receber'!$F618,"")))</f>
        <v>#N/A</v>
      </c>
      <c r="I618" s="17" t="e">
        <f>IF(VLOOKUP($B618,'Contas a Receber'!$C618:$G618,5,FALSE)&gt;I$1,"",IF(VLOOKUP($B618,'Contas a Receber'!$C618:$G618,5,FALSE)=I$1,'Contas a Receber'!$E618/'Contas a Receber'!$F618,IF(COUNT($C618:H618)&lt;'Contas a Receber'!$F618,'Contas a Receber'!$E618/'Contas a Receber'!$F618,"")))</f>
        <v>#N/A</v>
      </c>
      <c r="J618" s="17" t="e">
        <f>IF(VLOOKUP($B618,'Contas a Receber'!$C618:$G618,5,FALSE)&gt;J$1,"",IF(VLOOKUP($B618,'Contas a Receber'!$C618:$G618,5,FALSE)=J$1,'Contas a Receber'!$E618/'Contas a Receber'!$F618,IF(COUNT($C618:I618)&lt;'Contas a Receber'!$F618,'Contas a Receber'!$E618/'Contas a Receber'!$F618,"")))</f>
        <v>#N/A</v>
      </c>
      <c r="K618" s="17" t="e">
        <f>IF(VLOOKUP($B618,'Contas a Receber'!$C618:$G618,5,FALSE)&gt;K$1,"",IF(VLOOKUP($B618,'Contas a Receber'!$C618:$G618,5,FALSE)=K$1,'Contas a Receber'!$E618/'Contas a Receber'!$F618,IF(COUNT($C618:J618)&lt;'Contas a Receber'!$F618,'Contas a Receber'!$E618/'Contas a Receber'!$F618,"")))</f>
        <v>#N/A</v>
      </c>
      <c r="L618" s="17" t="e">
        <f>IF(VLOOKUP($B618,'Contas a Receber'!$C618:$G618,5,FALSE)&gt;L$1,"",IF(VLOOKUP($B618,'Contas a Receber'!$C618:$G618,5,FALSE)=L$1,'Contas a Receber'!$E618/'Contas a Receber'!$F618,IF(COUNT($C618:K618)&lt;'Contas a Receber'!$F618,'Contas a Receber'!$E618/'Contas a Receber'!$F618,"")))</f>
        <v>#N/A</v>
      </c>
      <c r="M618" s="17" t="e">
        <f>IF(VLOOKUP($B618,'Contas a Receber'!$C618:$G618,5,FALSE)&gt;M$1,"",IF(VLOOKUP($B618,'Contas a Receber'!$C618:$G618,5,FALSE)=M$1,'Contas a Receber'!$E618/'Contas a Receber'!$F618,IF(COUNT($C618:L618)&lt;'Contas a Receber'!$F618,'Contas a Receber'!$E618/'Contas a Receber'!$F618,"")))</f>
        <v>#N/A</v>
      </c>
      <c r="N618" s="17" t="e">
        <f>IF(VLOOKUP($B618,'Contas a Receber'!$C618:$G618,5,FALSE)&gt;N$1,"",IF(VLOOKUP($B618,'Contas a Receber'!$C618:$G618,5,FALSE)=N$1,'Contas a Receber'!$E618/'Contas a Receber'!$F618,IF(COUNT($C618:M618)&lt;'Contas a Receber'!$F618,'Contas a Receber'!$E618/'Contas a Receber'!$F618,"")))</f>
        <v>#N/A</v>
      </c>
    </row>
    <row r="619" spans="2:14">
      <c r="B619" s="17">
        <f>'Contas a Receber'!C619</f>
        <v>0</v>
      </c>
      <c r="C619" s="17" t="e">
        <f>IF(VLOOKUP($B619,'Contas a Receber'!$C619:$F619,2,FALSE)=C$2,'Contas a Receber'!$E619/'Contas a Receber'!$F619,"")</f>
        <v>#N/A</v>
      </c>
      <c r="D619" s="17" t="e">
        <f>IF(VLOOKUP($B619,'Contas a Receber'!$C619:$G619,5,FALSE)&gt;D$1,"",IF(VLOOKUP($B619,'Contas a Receber'!$C619:$G619,5,FALSE)=D$1,'Contas a Receber'!$E619/'Contas a Receber'!$F619,IF(COUNT($C619:C619)&lt;'Contas a Receber'!$F619,'Contas a Receber'!$E619/'Contas a Receber'!$F619,"")))</f>
        <v>#N/A</v>
      </c>
      <c r="E619" s="17" t="e">
        <f>IF(VLOOKUP($B619,'Contas a Receber'!$C619:$G619,5,FALSE)&gt;E$1,"",IF(VLOOKUP($B619,'Contas a Receber'!$C619:$G619,5,FALSE)=E$1,'Contas a Receber'!$E619/'Contas a Receber'!$F619,IF(COUNT($C619:D619)&lt;'Contas a Receber'!$F619,'Contas a Receber'!$E619/'Contas a Receber'!$F619,"")))</f>
        <v>#N/A</v>
      </c>
      <c r="F619" s="17" t="e">
        <f>IF(VLOOKUP($B619,'Contas a Receber'!$C619:$G619,5,FALSE)&gt;F$1,"",IF(VLOOKUP($B619,'Contas a Receber'!$C619:$G619,5,FALSE)=F$1,'Contas a Receber'!$E619/'Contas a Receber'!$F619,IF(COUNT($C619:E619)&lt;'Contas a Receber'!$F619,'Contas a Receber'!$E619/'Contas a Receber'!$F619,"")))</f>
        <v>#N/A</v>
      </c>
      <c r="G619" s="17" t="e">
        <f>IF(VLOOKUP($B619,'Contas a Receber'!$C619:$G619,5,FALSE)&gt;G$1,"",IF(VLOOKUP($B619,'Contas a Receber'!$C619:$G619,5,FALSE)=G$1,'Contas a Receber'!$E619/'Contas a Receber'!$F619,IF(COUNT($C619:F619)&lt;'Contas a Receber'!$F619,'Contas a Receber'!$E619/'Contas a Receber'!$F619,"")))</f>
        <v>#N/A</v>
      </c>
      <c r="H619" s="17" t="e">
        <f>IF(VLOOKUP($B619,'Contas a Receber'!$C619:$G619,5,FALSE)&gt;H$1,"",IF(VLOOKUP($B619,'Contas a Receber'!$C619:$G619,5,FALSE)=H$1,'Contas a Receber'!$E619/'Contas a Receber'!$F619,IF(COUNT($C619:G619)&lt;'Contas a Receber'!$F619,'Contas a Receber'!$E619/'Contas a Receber'!$F619,"")))</f>
        <v>#N/A</v>
      </c>
      <c r="I619" s="17" t="e">
        <f>IF(VLOOKUP($B619,'Contas a Receber'!$C619:$G619,5,FALSE)&gt;I$1,"",IF(VLOOKUP($B619,'Contas a Receber'!$C619:$G619,5,FALSE)=I$1,'Contas a Receber'!$E619/'Contas a Receber'!$F619,IF(COUNT($C619:H619)&lt;'Contas a Receber'!$F619,'Contas a Receber'!$E619/'Contas a Receber'!$F619,"")))</f>
        <v>#N/A</v>
      </c>
      <c r="J619" s="17" t="e">
        <f>IF(VLOOKUP($B619,'Contas a Receber'!$C619:$G619,5,FALSE)&gt;J$1,"",IF(VLOOKUP($B619,'Contas a Receber'!$C619:$G619,5,FALSE)=J$1,'Contas a Receber'!$E619/'Contas a Receber'!$F619,IF(COUNT($C619:I619)&lt;'Contas a Receber'!$F619,'Contas a Receber'!$E619/'Contas a Receber'!$F619,"")))</f>
        <v>#N/A</v>
      </c>
      <c r="K619" s="17" t="e">
        <f>IF(VLOOKUP($B619,'Contas a Receber'!$C619:$G619,5,FALSE)&gt;K$1,"",IF(VLOOKUP($B619,'Contas a Receber'!$C619:$G619,5,FALSE)=K$1,'Contas a Receber'!$E619/'Contas a Receber'!$F619,IF(COUNT($C619:J619)&lt;'Contas a Receber'!$F619,'Contas a Receber'!$E619/'Contas a Receber'!$F619,"")))</f>
        <v>#N/A</v>
      </c>
      <c r="L619" s="17" t="e">
        <f>IF(VLOOKUP($B619,'Contas a Receber'!$C619:$G619,5,FALSE)&gt;L$1,"",IF(VLOOKUP($B619,'Contas a Receber'!$C619:$G619,5,FALSE)=L$1,'Contas a Receber'!$E619/'Contas a Receber'!$F619,IF(COUNT($C619:K619)&lt;'Contas a Receber'!$F619,'Contas a Receber'!$E619/'Contas a Receber'!$F619,"")))</f>
        <v>#N/A</v>
      </c>
      <c r="M619" s="17" t="e">
        <f>IF(VLOOKUP($B619,'Contas a Receber'!$C619:$G619,5,FALSE)&gt;M$1,"",IF(VLOOKUP($B619,'Contas a Receber'!$C619:$G619,5,FALSE)=M$1,'Contas a Receber'!$E619/'Contas a Receber'!$F619,IF(COUNT($C619:L619)&lt;'Contas a Receber'!$F619,'Contas a Receber'!$E619/'Contas a Receber'!$F619,"")))</f>
        <v>#N/A</v>
      </c>
      <c r="N619" s="17" t="e">
        <f>IF(VLOOKUP($B619,'Contas a Receber'!$C619:$G619,5,FALSE)&gt;N$1,"",IF(VLOOKUP($B619,'Contas a Receber'!$C619:$G619,5,FALSE)=N$1,'Contas a Receber'!$E619/'Contas a Receber'!$F619,IF(COUNT($C619:M619)&lt;'Contas a Receber'!$F619,'Contas a Receber'!$E619/'Contas a Receber'!$F619,"")))</f>
        <v>#N/A</v>
      </c>
    </row>
    <row r="620" spans="2:14">
      <c r="B620" s="17">
        <f>'Contas a Receber'!C620</f>
        <v>0</v>
      </c>
      <c r="C620" s="17" t="e">
        <f>IF(VLOOKUP($B620,'Contas a Receber'!$C620:$F620,2,FALSE)=C$2,'Contas a Receber'!$E620/'Contas a Receber'!$F620,"")</f>
        <v>#N/A</v>
      </c>
      <c r="D620" s="17" t="e">
        <f>IF(VLOOKUP($B620,'Contas a Receber'!$C620:$G620,5,FALSE)&gt;D$1,"",IF(VLOOKUP($B620,'Contas a Receber'!$C620:$G620,5,FALSE)=D$1,'Contas a Receber'!$E620/'Contas a Receber'!$F620,IF(COUNT($C620:C620)&lt;'Contas a Receber'!$F620,'Contas a Receber'!$E620/'Contas a Receber'!$F620,"")))</f>
        <v>#N/A</v>
      </c>
      <c r="E620" s="17" t="e">
        <f>IF(VLOOKUP($B620,'Contas a Receber'!$C620:$G620,5,FALSE)&gt;E$1,"",IF(VLOOKUP($B620,'Contas a Receber'!$C620:$G620,5,FALSE)=E$1,'Contas a Receber'!$E620/'Contas a Receber'!$F620,IF(COUNT($C620:D620)&lt;'Contas a Receber'!$F620,'Contas a Receber'!$E620/'Contas a Receber'!$F620,"")))</f>
        <v>#N/A</v>
      </c>
      <c r="F620" s="17" t="e">
        <f>IF(VLOOKUP($B620,'Contas a Receber'!$C620:$G620,5,FALSE)&gt;F$1,"",IF(VLOOKUP($B620,'Contas a Receber'!$C620:$G620,5,FALSE)=F$1,'Contas a Receber'!$E620/'Contas a Receber'!$F620,IF(COUNT($C620:E620)&lt;'Contas a Receber'!$F620,'Contas a Receber'!$E620/'Contas a Receber'!$F620,"")))</f>
        <v>#N/A</v>
      </c>
      <c r="G620" s="17" t="e">
        <f>IF(VLOOKUP($B620,'Contas a Receber'!$C620:$G620,5,FALSE)&gt;G$1,"",IF(VLOOKUP($B620,'Contas a Receber'!$C620:$G620,5,FALSE)=G$1,'Contas a Receber'!$E620/'Contas a Receber'!$F620,IF(COUNT($C620:F620)&lt;'Contas a Receber'!$F620,'Contas a Receber'!$E620/'Contas a Receber'!$F620,"")))</f>
        <v>#N/A</v>
      </c>
      <c r="H620" s="17" t="e">
        <f>IF(VLOOKUP($B620,'Contas a Receber'!$C620:$G620,5,FALSE)&gt;H$1,"",IF(VLOOKUP($B620,'Contas a Receber'!$C620:$G620,5,FALSE)=H$1,'Contas a Receber'!$E620/'Contas a Receber'!$F620,IF(COUNT($C620:G620)&lt;'Contas a Receber'!$F620,'Contas a Receber'!$E620/'Contas a Receber'!$F620,"")))</f>
        <v>#N/A</v>
      </c>
      <c r="I620" s="17" t="e">
        <f>IF(VLOOKUP($B620,'Contas a Receber'!$C620:$G620,5,FALSE)&gt;I$1,"",IF(VLOOKUP($B620,'Contas a Receber'!$C620:$G620,5,FALSE)=I$1,'Contas a Receber'!$E620/'Contas a Receber'!$F620,IF(COUNT($C620:H620)&lt;'Contas a Receber'!$F620,'Contas a Receber'!$E620/'Contas a Receber'!$F620,"")))</f>
        <v>#N/A</v>
      </c>
      <c r="J620" s="17" t="e">
        <f>IF(VLOOKUP($B620,'Contas a Receber'!$C620:$G620,5,FALSE)&gt;J$1,"",IF(VLOOKUP($B620,'Contas a Receber'!$C620:$G620,5,FALSE)=J$1,'Contas a Receber'!$E620/'Contas a Receber'!$F620,IF(COUNT($C620:I620)&lt;'Contas a Receber'!$F620,'Contas a Receber'!$E620/'Contas a Receber'!$F620,"")))</f>
        <v>#N/A</v>
      </c>
      <c r="K620" s="17" t="e">
        <f>IF(VLOOKUP($B620,'Contas a Receber'!$C620:$G620,5,FALSE)&gt;K$1,"",IF(VLOOKUP($B620,'Contas a Receber'!$C620:$G620,5,FALSE)=K$1,'Contas a Receber'!$E620/'Contas a Receber'!$F620,IF(COUNT($C620:J620)&lt;'Contas a Receber'!$F620,'Contas a Receber'!$E620/'Contas a Receber'!$F620,"")))</f>
        <v>#N/A</v>
      </c>
      <c r="L620" s="17" t="e">
        <f>IF(VLOOKUP($B620,'Contas a Receber'!$C620:$G620,5,FALSE)&gt;L$1,"",IF(VLOOKUP($B620,'Contas a Receber'!$C620:$G620,5,FALSE)=L$1,'Contas a Receber'!$E620/'Contas a Receber'!$F620,IF(COUNT($C620:K620)&lt;'Contas a Receber'!$F620,'Contas a Receber'!$E620/'Contas a Receber'!$F620,"")))</f>
        <v>#N/A</v>
      </c>
      <c r="M620" s="17" t="e">
        <f>IF(VLOOKUP($B620,'Contas a Receber'!$C620:$G620,5,FALSE)&gt;M$1,"",IF(VLOOKUP($B620,'Contas a Receber'!$C620:$G620,5,FALSE)=M$1,'Contas a Receber'!$E620/'Contas a Receber'!$F620,IF(COUNT($C620:L620)&lt;'Contas a Receber'!$F620,'Contas a Receber'!$E620/'Contas a Receber'!$F620,"")))</f>
        <v>#N/A</v>
      </c>
      <c r="N620" s="17" t="e">
        <f>IF(VLOOKUP($B620,'Contas a Receber'!$C620:$G620,5,FALSE)&gt;N$1,"",IF(VLOOKUP($B620,'Contas a Receber'!$C620:$G620,5,FALSE)=N$1,'Contas a Receber'!$E620/'Contas a Receber'!$F620,IF(COUNT($C620:M620)&lt;'Contas a Receber'!$F620,'Contas a Receber'!$E620/'Contas a Receber'!$F620,"")))</f>
        <v>#N/A</v>
      </c>
    </row>
    <row r="621" spans="2:14">
      <c r="B621" s="17">
        <f>'Contas a Receber'!C621</f>
        <v>0</v>
      </c>
      <c r="C621" s="17" t="e">
        <f>IF(VLOOKUP($B621,'Contas a Receber'!$C621:$F621,2,FALSE)=C$2,'Contas a Receber'!$E621/'Contas a Receber'!$F621,"")</f>
        <v>#N/A</v>
      </c>
      <c r="D621" s="17" t="e">
        <f>IF(VLOOKUP($B621,'Contas a Receber'!$C621:$G621,5,FALSE)&gt;D$1,"",IF(VLOOKUP($B621,'Contas a Receber'!$C621:$G621,5,FALSE)=D$1,'Contas a Receber'!$E621/'Contas a Receber'!$F621,IF(COUNT($C621:C621)&lt;'Contas a Receber'!$F621,'Contas a Receber'!$E621/'Contas a Receber'!$F621,"")))</f>
        <v>#N/A</v>
      </c>
      <c r="E621" s="17" t="e">
        <f>IF(VLOOKUP($B621,'Contas a Receber'!$C621:$G621,5,FALSE)&gt;E$1,"",IF(VLOOKUP($B621,'Contas a Receber'!$C621:$G621,5,FALSE)=E$1,'Contas a Receber'!$E621/'Contas a Receber'!$F621,IF(COUNT($C621:D621)&lt;'Contas a Receber'!$F621,'Contas a Receber'!$E621/'Contas a Receber'!$F621,"")))</f>
        <v>#N/A</v>
      </c>
      <c r="F621" s="17" t="e">
        <f>IF(VLOOKUP($B621,'Contas a Receber'!$C621:$G621,5,FALSE)&gt;F$1,"",IF(VLOOKUP($B621,'Contas a Receber'!$C621:$G621,5,FALSE)=F$1,'Contas a Receber'!$E621/'Contas a Receber'!$F621,IF(COUNT($C621:E621)&lt;'Contas a Receber'!$F621,'Contas a Receber'!$E621/'Contas a Receber'!$F621,"")))</f>
        <v>#N/A</v>
      </c>
      <c r="G621" s="17" t="e">
        <f>IF(VLOOKUP($B621,'Contas a Receber'!$C621:$G621,5,FALSE)&gt;G$1,"",IF(VLOOKUP($B621,'Contas a Receber'!$C621:$G621,5,FALSE)=G$1,'Contas a Receber'!$E621/'Contas a Receber'!$F621,IF(COUNT($C621:F621)&lt;'Contas a Receber'!$F621,'Contas a Receber'!$E621/'Contas a Receber'!$F621,"")))</f>
        <v>#N/A</v>
      </c>
      <c r="H621" s="17" t="e">
        <f>IF(VLOOKUP($B621,'Contas a Receber'!$C621:$G621,5,FALSE)&gt;H$1,"",IF(VLOOKUP($B621,'Contas a Receber'!$C621:$G621,5,FALSE)=H$1,'Contas a Receber'!$E621/'Contas a Receber'!$F621,IF(COUNT($C621:G621)&lt;'Contas a Receber'!$F621,'Contas a Receber'!$E621/'Contas a Receber'!$F621,"")))</f>
        <v>#N/A</v>
      </c>
      <c r="I621" s="17" t="e">
        <f>IF(VLOOKUP($B621,'Contas a Receber'!$C621:$G621,5,FALSE)&gt;I$1,"",IF(VLOOKUP($B621,'Contas a Receber'!$C621:$G621,5,FALSE)=I$1,'Contas a Receber'!$E621/'Contas a Receber'!$F621,IF(COUNT($C621:H621)&lt;'Contas a Receber'!$F621,'Contas a Receber'!$E621/'Contas a Receber'!$F621,"")))</f>
        <v>#N/A</v>
      </c>
      <c r="J621" s="17" t="e">
        <f>IF(VLOOKUP($B621,'Contas a Receber'!$C621:$G621,5,FALSE)&gt;J$1,"",IF(VLOOKUP($B621,'Contas a Receber'!$C621:$G621,5,FALSE)=J$1,'Contas a Receber'!$E621/'Contas a Receber'!$F621,IF(COUNT($C621:I621)&lt;'Contas a Receber'!$F621,'Contas a Receber'!$E621/'Contas a Receber'!$F621,"")))</f>
        <v>#N/A</v>
      </c>
      <c r="K621" s="17" t="e">
        <f>IF(VLOOKUP($B621,'Contas a Receber'!$C621:$G621,5,FALSE)&gt;K$1,"",IF(VLOOKUP($B621,'Contas a Receber'!$C621:$G621,5,FALSE)=K$1,'Contas a Receber'!$E621/'Contas a Receber'!$F621,IF(COUNT($C621:J621)&lt;'Contas a Receber'!$F621,'Contas a Receber'!$E621/'Contas a Receber'!$F621,"")))</f>
        <v>#N/A</v>
      </c>
      <c r="L621" s="17" t="e">
        <f>IF(VLOOKUP($B621,'Contas a Receber'!$C621:$G621,5,FALSE)&gt;L$1,"",IF(VLOOKUP($B621,'Contas a Receber'!$C621:$G621,5,FALSE)=L$1,'Contas a Receber'!$E621/'Contas a Receber'!$F621,IF(COUNT($C621:K621)&lt;'Contas a Receber'!$F621,'Contas a Receber'!$E621/'Contas a Receber'!$F621,"")))</f>
        <v>#N/A</v>
      </c>
      <c r="M621" s="17" t="e">
        <f>IF(VLOOKUP($B621,'Contas a Receber'!$C621:$G621,5,FALSE)&gt;M$1,"",IF(VLOOKUP($B621,'Contas a Receber'!$C621:$G621,5,FALSE)=M$1,'Contas a Receber'!$E621/'Contas a Receber'!$F621,IF(COUNT($C621:L621)&lt;'Contas a Receber'!$F621,'Contas a Receber'!$E621/'Contas a Receber'!$F621,"")))</f>
        <v>#N/A</v>
      </c>
      <c r="N621" s="17" t="e">
        <f>IF(VLOOKUP($B621,'Contas a Receber'!$C621:$G621,5,FALSE)&gt;N$1,"",IF(VLOOKUP($B621,'Contas a Receber'!$C621:$G621,5,FALSE)=N$1,'Contas a Receber'!$E621/'Contas a Receber'!$F621,IF(COUNT($C621:M621)&lt;'Contas a Receber'!$F621,'Contas a Receber'!$E621/'Contas a Receber'!$F621,"")))</f>
        <v>#N/A</v>
      </c>
    </row>
    <row r="622" spans="2:14">
      <c r="B622" s="17">
        <f>'Contas a Receber'!C622</f>
        <v>0</v>
      </c>
      <c r="C622" s="17" t="e">
        <f>IF(VLOOKUP($B622,'Contas a Receber'!$C622:$F622,2,FALSE)=C$2,'Contas a Receber'!$E622/'Contas a Receber'!$F622,"")</f>
        <v>#N/A</v>
      </c>
      <c r="D622" s="17" t="e">
        <f>IF(VLOOKUP($B622,'Contas a Receber'!$C622:$G622,5,FALSE)&gt;D$1,"",IF(VLOOKUP($B622,'Contas a Receber'!$C622:$G622,5,FALSE)=D$1,'Contas a Receber'!$E622/'Contas a Receber'!$F622,IF(COUNT($C622:C622)&lt;'Contas a Receber'!$F622,'Contas a Receber'!$E622/'Contas a Receber'!$F622,"")))</f>
        <v>#N/A</v>
      </c>
      <c r="E622" s="17" t="e">
        <f>IF(VLOOKUP($B622,'Contas a Receber'!$C622:$G622,5,FALSE)&gt;E$1,"",IF(VLOOKUP($B622,'Contas a Receber'!$C622:$G622,5,FALSE)=E$1,'Contas a Receber'!$E622/'Contas a Receber'!$F622,IF(COUNT($C622:D622)&lt;'Contas a Receber'!$F622,'Contas a Receber'!$E622/'Contas a Receber'!$F622,"")))</f>
        <v>#N/A</v>
      </c>
      <c r="F622" s="17" t="e">
        <f>IF(VLOOKUP($B622,'Contas a Receber'!$C622:$G622,5,FALSE)&gt;F$1,"",IF(VLOOKUP($B622,'Contas a Receber'!$C622:$G622,5,FALSE)=F$1,'Contas a Receber'!$E622/'Contas a Receber'!$F622,IF(COUNT($C622:E622)&lt;'Contas a Receber'!$F622,'Contas a Receber'!$E622/'Contas a Receber'!$F622,"")))</f>
        <v>#N/A</v>
      </c>
      <c r="G622" s="17" t="e">
        <f>IF(VLOOKUP($B622,'Contas a Receber'!$C622:$G622,5,FALSE)&gt;G$1,"",IF(VLOOKUP($B622,'Contas a Receber'!$C622:$G622,5,FALSE)=G$1,'Contas a Receber'!$E622/'Contas a Receber'!$F622,IF(COUNT($C622:F622)&lt;'Contas a Receber'!$F622,'Contas a Receber'!$E622/'Contas a Receber'!$F622,"")))</f>
        <v>#N/A</v>
      </c>
      <c r="H622" s="17" t="e">
        <f>IF(VLOOKUP($B622,'Contas a Receber'!$C622:$G622,5,FALSE)&gt;H$1,"",IF(VLOOKUP($B622,'Contas a Receber'!$C622:$G622,5,FALSE)=H$1,'Contas a Receber'!$E622/'Contas a Receber'!$F622,IF(COUNT($C622:G622)&lt;'Contas a Receber'!$F622,'Contas a Receber'!$E622/'Contas a Receber'!$F622,"")))</f>
        <v>#N/A</v>
      </c>
      <c r="I622" s="17" t="e">
        <f>IF(VLOOKUP($B622,'Contas a Receber'!$C622:$G622,5,FALSE)&gt;I$1,"",IF(VLOOKUP($B622,'Contas a Receber'!$C622:$G622,5,FALSE)=I$1,'Contas a Receber'!$E622/'Contas a Receber'!$F622,IF(COUNT($C622:H622)&lt;'Contas a Receber'!$F622,'Contas a Receber'!$E622/'Contas a Receber'!$F622,"")))</f>
        <v>#N/A</v>
      </c>
      <c r="J622" s="17" t="e">
        <f>IF(VLOOKUP($B622,'Contas a Receber'!$C622:$G622,5,FALSE)&gt;J$1,"",IF(VLOOKUP($B622,'Contas a Receber'!$C622:$G622,5,FALSE)=J$1,'Contas a Receber'!$E622/'Contas a Receber'!$F622,IF(COUNT($C622:I622)&lt;'Contas a Receber'!$F622,'Contas a Receber'!$E622/'Contas a Receber'!$F622,"")))</f>
        <v>#N/A</v>
      </c>
      <c r="K622" s="17" t="e">
        <f>IF(VLOOKUP($B622,'Contas a Receber'!$C622:$G622,5,FALSE)&gt;K$1,"",IF(VLOOKUP($B622,'Contas a Receber'!$C622:$G622,5,FALSE)=K$1,'Contas a Receber'!$E622/'Contas a Receber'!$F622,IF(COUNT($C622:J622)&lt;'Contas a Receber'!$F622,'Contas a Receber'!$E622/'Contas a Receber'!$F622,"")))</f>
        <v>#N/A</v>
      </c>
      <c r="L622" s="17" t="e">
        <f>IF(VLOOKUP($B622,'Contas a Receber'!$C622:$G622,5,FALSE)&gt;L$1,"",IF(VLOOKUP($B622,'Contas a Receber'!$C622:$G622,5,FALSE)=L$1,'Contas a Receber'!$E622/'Contas a Receber'!$F622,IF(COUNT($C622:K622)&lt;'Contas a Receber'!$F622,'Contas a Receber'!$E622/'Contas a Receber'!$F622,"")))</f>
        <v>#N/A</v>
      </c>
      <c r="M622" s="17" t="e">
        <f>IF(VLOOKUP($B622,'Contas a Receber'!$C622:$G622,5,FALSE)&gt;M$1,"",IF(VLOOKUP($B622,'Contas a Receber'!$C622:$G622,5,FALSE)=M$1,'Contas a Receber'!$E622/'Contas a Receber'!$F622,IF(COUNT($C622:L622)&lt;'Contas a Receber'!$F622,'Contas a Receber'!$E622/'Contas a Receber'!$F622,"")))</f>
        <v>#N/A</v>
      </c>
      <c r="N622" s="17" t="e">
        <f>IF(VLOOKUP($B622,'Contas a Receber'!$C622:$G622,5,FALSE)&gt;N$1,"",IF(VLOOKUP($B622,'Contas a Receber'!$C622:$G622,5,FALSE)=N$1,'Contas a Receber'!$E622/'Contas a Receber'!$F622,IF(COUNT($C622:M622)&lt;'Contas a Receber'!$F622,'Contas a Receber'!$E622/'Contas a Receber'!$F622,"")))</f>
        <v>#N/A</v>
      </c>
    </row>
    <row r="623" spans="2:14">
      <c r="B623" s="17">
        <f>'Contas a Receber'!C623</f>
        <v>0</v>
      </c>
      <c r="C623" s="17" t="e">
        <f>IF(VLOOKUP($B623,'Contas a Receber'!$C623:$F623,2,FALSE)=C$2,'Contas a Receber'!$E623/'Contas a Receber'!$F623,"")</f>
        <v>#N/A</v>
      </c>
      <c r="D623" s="17" t="e">
        <f>IF(VLOOKUP($B623,'Contas a Receber'!$C623:$G623,5,FALSE)&gt;D$1,"",IF(VLOOKUP($B623,'Contas a Receber'!$C623:$G623,5,FALSE)=D$1,'Contas a Receber'!$E623/'Contas a Receber'!$F623,IF(COUNT($C623:C623)&lt;'Contas a Receber'!$F623,'Contas a Receber'!$E623/'Contas a Receber'!$F623,"")))</f>
        <v>#N/A</v>
      </c>
      <c r="E623" s="17" t="e">
        <f>IF(VLOOKUP($B623,'Contas a Receber'!$C623:$G623,5,FALSE)&gt;E$1,"",IF(VLOOKUP($B623,'Contas a Receber'!$C623:$G623,5,FALSE)=E$1,'Contas a Receber'!$E623/'Contas a Receber'!$F623,IF(COUNT($C623:D623)&lt;'Contas a Receber'!$F623,'Contas a Receber'!$E623/'Contas a Receber'!$F623,"")))</f>
        <v>#N/A</v>
      </c>
      <c r="F623" s="17" t="e">
        <f>IF(VLOOKUP($B623,'Contas a Receber'!$C623:$G623,5,FALSE)&gt;F$1,"",IF(VLOOKUP($B623,'Contas a Receber'!$C623:$G623,5,FALSE)=F$1,'Contas a Receber'!$E623/'Contas a Receber'!$F623,IF(COUNT($C623:E623)&lt;'Contas a Receber'!$F623,'Contas a Receber'!$E623/'Contas a Receber'!$F623,"")))</f>
        <v>#N/A</v>
      </c>
      <c r="G623" s="17" t="e">
        <f>IF(VLOOKUP($B623,'Contas a Receber'!$C623:$G623,5,FALSE)&gt;G$1,"",IF(VLOOKUP($B623,'Contas a Receber'!$C623:$G623,5,FALSE)=G$1,'Contas a Receber'!$E623/'Contas a Receber'!$F623,IF(COUNT($C623:F623)&lt;'Contas a Receber'!$F623,'Contas a Receber'!$E623/'Contas a Receber'!$F623,"")))</f>
        <v>#N/A</v>
      </c>
      <c r="H623" s="17" t="e">
        <f>IF(VLOOKUP($B623,'Contas a Receber'!$C623:$G623,5,FALSE)&gt;H$1,"",IF(VLOOKUP($B623,'Contas a Receber'!$C623:$G623,5,FALSE)=H$1,'Contas a Receber'!$E623/'Contas a Receber'!$F623,IF(COUNT($C623:G623)&lt;'Contas a Receber'!$F623,'Contas a Receber'!$E623/'Contas a Receber'!$F623,"")))</f>
        <v>#N/A</v>
      </c>
      <c r="I623" s="17" t="e">
        <f>IF(VLOOKUP($B623,'Contas a Receber'!$C623:$G623,5,FALSE)&gt;I$1,"",IF(VLOOKUP($B623,'Contas a Receber'!$C623:$G623,5,FALSE)=I$1,'Contas a Receber'!$E623/'Contas a Receber'!$F623,IF(COUNT($C623:H623)&lt;'Contas a Receber'!$F623,'Contas a Receber'!$E623/'Contas a Receber'!$F623,"")))</f>
        <v>#N/A</v>
      </c>
      <c r="J623" s="17" t="e">
        <f>IF(VLOOKUP($B623,'Contas a Receber'!$C623:$G623,5,FALSE)&gt;J$1,"",IF(VLOOKUP($B623,'Contas a Receber'!$C623:$G623,5,FALSE)=J$1,'Contas a Receber'!$E623/'Contas a Receber'!$F623,IF(COUNT($C623:I623)&lt;'Contas a Receber'!$F623,'Contas a Receber'!$E623/'Contas a Receber'!$F623,"")))</f>
        <v>#N/A</v>
      </c>
      <c r="K623" s="17" t="e">
        <f>IF(VLOOKUP($B623,'Contas a Receber'!$C623:$G623,5,FALSE)&gt;K$1,"",IF(VLOOKUP($B623,'Contas a Receber'!$C623:$G623,5,FALSE)=K$1,'Contas a Receber'!$E623/'Contas a Receber'!$F623,IF(COUNT($C623:J623)&lt;'Contas a Receber'!$F623,'Contas a Receber'!$E623/'Contas a Receber'!$F623,"")))</f>
        <v>#N/A</v>
      </c>
      <c r="L623" s="17" t="e">
        <f>IF(VLOOKUP($B623,'Contas a Receber'!$C623:$G623,5,FALSE)&gt;L$1,"",IF(VLOOKUP($B623,'Contas a Receber'!$C623:$G623,5,FALSE)=L$1,'Contas a Receber'!$E623/'Contas a Receber'!$F623,IF(COUNT($C623:K623)&lt;'Contas a Receber'!$F623,'Contas a Receber'!$E623/'Contas a Receber'!$F623,"")))</f>
        <v>#N/A</v>
      </c>
      <c r="M623" s="17" t="e">
        <f>IF(VLOOKUP($B623,'Contas a Receber'!$C623:$G623,5,FALSE)&gt;M$1,"",IF(VLOOKUP($B623,'Contas a Receber'!$C623:$G623,5,FALSE)=M$1,'Contas a Receber'!$E623/'Contas a Receber'!$F623,IF(COUNT($C623:L623)&lt;'Contas a Receber'!$F623,'Contas a Receber'!$E623/'Contas a Receber'!$F623,"")))</f>
        <v>#N/A</v>
      </c>
      <c r="N623" s="17" t="e">
        <f>IF(VLOOKUP($B623,'Contas a Receber'!$C623:$G623,5,FALSE)&gt;N$1,"",IF(VLOOKUP($B623,'Contas a Receber'!$C623:$G623,5,FALSE)=N$1,'Contas a Receber'!$E623/'Contas a Receber'!$F623,IF(COUNT($C623:M623)&lt;'Contas a Receber'!$F623,'Contas a Receber'!$E623/'Contas a Receber'!$F623,"")))</f>
        <v>#N/A</v>
      </c>
    </row>
    <row r="624" spans="2:14">
      <c r="B624" s="17">
        <f>'Contas a Receber'!C624</f>
        <v>0</v>
      </c>
      <c r="C624" s="17" t="e">
        <f>IF(VLOOKUP($B624,'Contas a Receber'!$C624:$F624,2,FALSE)=C$2,'Contas a Receber'!$E624/'Contas a Receber'!$F624,"")</f>
        <v>#N/A</v>
      </c>
      <c r="D624" s="17" t="e">
        <f>IF(VLOOKUP($B624,'Contas a Receber'!$C624:$G624,5,FALSE)&gt;D$1,"",IF(VLOOKUP($B624,'Contas a Receber'!$C624:$G624,5,FALSE)=D$1,'Contas a Receber'!$E624/'Contas a Receber'!$F624,IF(COUNT($C624:C624)&lt;'Contas a Receber'!$F624,'Contas a Receber'!$E624/'Contas a Receber'!$F624,"")))</f>
        <v>#N/A</v>
      </c>
      <c r="E624" s="17" t="e">
        <f>IF(VLOOKUP($B624,'Contas a Receber'!$C624:$G624,5,FALSE)&gt;E$1,"",IF(VLOOKUP($B624,'Contas a Receber'!$C624:$G624,5,FALSE)=E$1,'Contas a Receber'!$E624/'Contas a Receber'!$F624,IF(COUNT($C624:D624)&lt;'Contas a Receber'!$F624,'Contas a Receber'!$E624/'Contas a Receber'!$F624,"")))</f>
        <v>#N/A</v>
      </c>
      <c r="F624" s="17" t="e">
        <f>IF(VLOOKUP($B624,'Contas a Receber'!$C624:$G624,5,FALSE)&gt;F$1,"",IF(VLOOKUP($B624,'Contas a Receber'!$C624:$G624,5,FALSE)=F$1,'Contas a Receber'!$E624/'Contas a Receber'!$F624,IF(COUNT($C624:E624)&lt;'Contas a Receber'!$F624,'Contas a Receber'!$E624/'Contas a Receber'!$F624,"")))</f>
        <v>#N/A</v>
      </c>
      <c r="G624" s="17" t="e">
        <f>IF(VLOOKUP($B624,'Contas a Receber'!$C624:$G624,5,FALSE)&gt;G$1,"",IF(VLOOKUP($B624,'Contas a Receber'!$C624:$G624,5,FALSE)=G$1,'Contas a Receber'!$E624/'Contas a Receber'!$F624,IF(COUNT($C624:F624)&lt;'Contas a Receber'!$F624,'Contas a Receber'!$E624/'Contas a Receber'!$F624,"")))</f>
        <v>#N/A</v>
      </c>
      <c r="H624" s="17" t="e">
        <f>IF(VLOOKUP($B624,'Contas a Receber'!$C624:$G624,5,FALSE)&gt;H$1,"",IF(VLOOKUP($B624,'Contas a Receber'!$C624:$G624,5,FALSE)=H$1,'Contas a Receber'!$E624/'Contas a Receber'!$F624,IF(COUNT($C624:G624)&lt;'Contas a Receber'!$F624,'Contas a Receber'!$E624/'Contas a Receber'!$F624,"")))</f>
        <v>#N/A</v>
      </c>
      <c r="I624" s="17" t="e">
        <f>IF(VLOOKUP($B624,'Contas a Receber'!$C624:$G624,5,FALSE)&gt;I$1,"",IF(VLOOKUP($B624,'Contas a Receber'!$C624:$G624,5,FALSE)=I$1,'Contas a Receber'!$E624/'Contas a Receber'!$F624,IF(COUNT($C624:H624)&lt;'Contas a Receber'!$F624,'Contas a Receber'!$E624/'Contas a Receber'!$F624,"")))</f>
        <v>#N/A</v>
      </c>
      <c r="J624" s="17" t="e">
        <f>IF(VLOOKUP($B624,'Contas a Receber'!$C624:$G624,5,FALSE)&gt;J$1,"",IF(VLOOKUP($B624,'Contas a Receber'!$C624:$G624,5,FALSE)=J$1,'Contas a Receber'!$E624/'Contas a Receber'!$F624,IF(COUNT($C624:I624)&lt;'Contas a Receber'!$F624,'Contas a Receber'!$E624/'Contas a Receber'!$F624,"")))</f>
        <v>#N/A</v>
      </c>
      <c r="K624" s="17" t="e">
        <f>IF(VLOOKUP($B624,'Contas a Receber'!$C624:$G624,5,FALSE)&gt;K$1,"",IF(VLOOKUP($B624,'Contas a Receber'!$C624:$G624,5,FALSE)=K$1,'Contas a Receber'!$E624/'Contas a Receber'!$F624,IF(COUNT($C624:J624)&lt;'Contas a Receber'!$F624,'Contas a Receber'!$E624/'Contas a Receber'!$F624,"")))</f>
        <v>#N/A</v>
      </c>
      <c r="L624" s="17" t="e">
        <f>IF(VLOOKUP($B624,'Contas a Receber'!$C624:$G624,5,FALSE)&gt;L$1,"",IF(VLOOKUP($B624,'Contas a Receber'!$C624:$G624,5,FALSE)=L$1,'Contas a Receber'!$E624/'Contas a Receber'!$F624,IF(COUNT($C624:K624)&lt;'Contas a Receber'!$F624,'Contas a Receber'!$E624/'Contas a Receber'!$F624,"")))</f>
        <v>#N/A</v>
      </c>
      <c r="M624" s="17" t="e">
        <f>IF(VLOOKUP($B624,'Contas a Receber'!$C624:$G624,5,FALSE)&gt;M$1,"",IF(VLOOKUP($B624,'Contas a Receber'!$C624:$G624,5,FALSE)=M$1,'Contas a Receber'!$E624/'Contas a Receber'!$F624,IF(COUNT($C624:L624)&lt;'Contas a Receber'!$F624,'Contas a Receber'!$E624/'Contas a Receber'!$F624,"")))</f>
        <v>#N/A</v>
      </c>
      <c r="N624" s="17" t="e">
        <f>IF(VLOOKUP($B624,'Contas a Receber'!$C624:$G624,5,FALSE)&gt;N$1,"",IF(VLOOKUP($B624,'Contas a Receber'!$C624:$G624,5,FALSE)=N$1,'Contas a Receber'!$E624/'Contas a Receber'!$F624,IF(COUNT($C624:M624)&lt;'Contas a Receber'!$F624,'Contas a Receber'!$E624/'Contas a Receber'!$F624,"")))</f>
        <v>#N/A</v>
      </c>
    </row>
    <row r="625" spans="2:14">
      <c r="B625" s="17">
        <f>'Contas a Receber'!C625</f>
        <v>0</v>
      </c>
      <c r="C625" s="17" t="e">
        <f>IF(VLOOKUP($B625,'Contas a Receber'!$C625:$F625,2,FALSE)=C$2,'Contas a Receber'!$E625/'Contas a Receber'!$F625,"")</f>
        <v>#N/A</v>
      </c>
      <c r="D625" s="17" t="e">
        <f>IF(VLOOKUP($B625,'Contas a Receber'!$C625:$G625,5,FALSE)&gt;D$1,"",IF(VLOOKUP($B625,'Contas a Receber'!$C625:$G625,5,FALSE)=D$1,'Contas a Receber'!$E625/'Contas a Receber'!$F625,IF(COUNT($C625:C625)&lt;'Contas a Receber'!$F625,'Contas a Receber'!$E625/'Contas a Receber'!$F625,"")))</f>
        <v>#N/A</v>
      </c>
      <c r="E625" s="17" t="e">
        <f>IF(VLOOKUP($B625,'Contas a Receber'!$C625:$G625,5,FALSE)&gt;E$1,"",IF(VLOOKUP($B625,'Contas a Receber'!$C625:$G625,5,FALSE)=E$1,'Contas a Receber'!$E625/'Contas a Receber'!$F625,IF(COUNT($C625:D625)&lt;'Contas a Receber'!$F625,'Contas a Receber'!$E625/'Contas a Receber'!$F625,"")))</f>
        <v>#N/A</v>
      </c>
      <c r="F625" s="17" t="e">
        <f>IF(VLOOKUP($B625,'Contas a Receber'!$C625:$G625,5,FALSE)&gt;F$1,"",IF(VLOOKUP($B625,'Contas a Receber'!$C625:$G625,5,FALSE)=F$1,'Contas a Receber'!$E625/'Contas a Receber'!$F625,IF(COUNT($C625:E625)&lt;'Contas a Receber'!$F625,'Contas a Receber'!$E625/'Contas a Receber'!$F625,"")))</f>
        <v>#N/A</v>
      </c>
      <c r="G625" s="17" t="e">
        <f>IF(VLOOKUP($B625,'Contas a Receber'!$C625:$G625,5,FALSE)&gt;G$1,"",IF(VLOOKUP($B625,'Contas a Receber'!$C625:$G625,5,FALSE)=G$1,'Contas a Receber'!$E625/'Contas a Receber'!$F625,IF(COUNT($C625:F625)&lt;'Contas a Receber'!$F625,'Contas a Receber'!$E625/'Contas a Receber'!$F625,"")))</f>
        <v>#N/A</v>
      </c>
      <c r="H625" s="17" t="e">
        <f>IF(VLOOKUP($B625,'Contas a Receber'!$C625:$G625,5,FALSE)&gt;H$1,"",IF(VLOOKUP($B625,'Contas a Receber'!$C625:$G625,5,FALSE)=H$1,'Contas a Receber'!$E625/'Contas a Receber'!$F625,IF(COUNT($C625:G625)&lt;'Contas a Receber'!$F625,'Contas a Receber'!$E625/'Contas a Receber'!$F625,"")))</f>
        <v>#N/A</v>
      </c>
      <c r="I625" s="17" t="e">
        <f>IF(VLOOKUP($B625,'Contas a Receber'!$C625:$G625,5,FALSE)&gt;I$1,"",IF(VLOOKUP($B625,'Contas a Receber'!$C625:$G625,5,FALSE)=I$1,'Contas a Receber'!$E625/'Contas a Receber'!$F625,IF(COUNT($C625:H625)&lt;'Contas a Receber'!$F625,'Contas a Receber'!$E625/'Contas a Receber'!$F625,"")))</f>
        <v>#N/A</v>
      </c>
      <c r="J625" s="17" t="e">
        <f>IF(VLOOKUP($B625,'Contas a Receber'!$C625:$G625,5,FALSE)&gt;J$1,"",IF(VLOOKUP($B625,'Contas a Receber'!$C625:$G625,5,FALSE)=J$1,'Contas a Receber'!$E625/'Contas a Receber'!$F625,IF(COUNT($C625:I625)&lt;'Contas a Receber'!$F625,'Contas a Receber'!$E625/'Contas a Receber'!$F625,"")))</f>
        <v>#N/A</v>
      </c>
      <c r="K625" s="17" t="e">
        <f>IF(VLOOKUP($B625,'Contas a Receber'!$C625:$G625,5,FALSE)&gt;K$1,"",IF(VLOOKUP($B625,'Contas a Receber'!$C625:$G625,5,FALSE)=K$1,'Contas a Receber'!$E625/'Contas a Receber'!$F625,IF(COUNT($C625:J625)&lt;'Contas a Receber'!$F625,'Contas a Receber'!$E625/'Contas a Receber'!$F625,"")))</f>
        <v>#N/A</v>
      </c>
      <c r="L625" s="17" t="e">
        <f>IF(VLOOKUP($B625,'Contas a Receber'!$C625:$G625,5,FALSE)&gt;L$1,"",IF(VLOOKUP($B625,'Contas a Receber'!$C625:$G625,5,FALSE)=L$1,'Contas a Receber'!$E625/'Contas a Receber'!$F625,IF(COUNT($C625:K625)&lt;'Contas a Receber'!$F625,'Contas a Receber'!$E625/'Contas a Receber'!$F625,"")))</f>
        <v>#N/A</v>
      </c>
      <c r="M625" s="17" t="e">
        <f>IF(VLOOKUP($B625,'Contas a Receber'!$C625:$G625,5,FALSE)&gt;M$1,"",IF(VLOOKUP($B625,'Contas a Receber'!$C625:$G625,5,FALSE)=M$1,'Contas a Receber'!$E625/'Contas a Receber'!$F625,IF(COUNT($C625:L625)&lt;'Contas a Receber'!$F625,'Contas a Receber'!$E625/'Contas a Receber'!$F625,"")))</f>
        <v>#N/A</v>
      </c>
      <c r="N625" s="17" t="e">
        <f>IF(VLOOKUP($B625,'Contas a Receber'!$C625:$G625,5,FALSE)&gt;N$1,"",IF(VLOOKUP($B625,'Contas a Receber'!$C625:$G625,5,FALSE)=N$1,'Contas a Receber'!$E625/'Contas a Receber'!$F625,IF(COUNT($C625:M625)&lt;'Contas a Receber'!$F625,'Contas a Receber'!$E625/'Contas a Receber'!$F625,"")))</f>
        <v>#N/A</v>
      </c>
    </row>
    <row r="626" spans="2:14">
      <c r="B626" s="17">
        <f>'Contas a Receber'!C626</f>
        <v>0</v>
      </c>
      <c r="C626" s="17" t="e">
        <f>IF(VLOOKUP($B626,'Contas a Receber'!$C626:$F626,2,FALSE)=C$2,'Contas a Receber'!$E626/'Contas a Receber'!$F626,"")</f>
        <v>#N/A</v>
      </c>
      <c r="D626" s="17" t="e">
        <f>IF(VLOOKUP($B626,'Contas a Receber'!$C626:$G626,5,FALSE)&gt;D$1,"",IF(VLOOKUP($B626,'Contas a Receber'!$C626:$G626,5,FALSE)=D$1,'Contas a Receber'!$E626/'Contas a Receber'!$F626,IF(COUNT($C626:C626)&lt;'Contas a Receber'!$F626,'Contas a Receber'!$E626/'Contas a Receber'!$F626,"")))</f>
        <v>#N/A</v>
      </c>
      <c r="E626" s="17" t="e">
        <f>IF(VLOOKUP($B626,'Contas a Receber'!$C626:$G626,5,FALSE)&gt;E$1,"",IF(VLOOKUP($B626,'Contas a Receber'!$C626:$G626,5,FALSE)=E$1,'Contas a Receber'!$E626/'Contas a Receber'!$F626,IF(COUNT($C626:D626)&lt;'Contas a Receber'!$F626,'Contas a Receber'!$E626/'Contas a Receber'!$F626,"")))</f>
        <v>#N/A</v>
      </c>
      <c r="F626" s="17" t="e">
        <f>IF(VLOOKUP($B626,'Contas a Receber'!$C626:$G626,5,FALSE)&gt;F$1,"",IF(VLOOKUP($B626,'Contas a Receber'!$C626:$G626,5,FALSE)=F$1,'Contas a Receber'!$E626/'Contas a Receber'!$F626,IF(COUNT($C626:E626)&lt;'Contas a Receber'!$F626,'Contas a Receber'!$E626/'Contas a Receber'!$F626,"")))</f>
        <v>#N/A</v>
      </c>
      <c r="G626" s="17" t="e">
        <f>IF(VLOOKUP($B626,'Contas a Receber'!$C626:$G626,5,FALSE)&gt;G$1,"",IF(VLOOKUP($B626,'Contas a Receber'!$C626:$G626,5,FALSE)=G$1,'Contas a Receber'!$E626/'Contas a Receber'!$F626,IF(COUNT($C626:F626)&lt;'Contas a Receber'!$F626,'Contas a Receber'!$E626/'Contas a Receber'!$F626,"")))</f>
        <v>#N/A</v>
      </c>
      <c r="H626" s="17" t="e">
        <f>IF(VLOOKUP($B626,'Contas a Receber'!$C626:$G626,5,FALSE)&gt;H$1,"",IF(VLOOKUP($B626,'Contas a Receber'!$C626:$G626,5,FALSE)=H$1,'Contas a Receber'!$E626/'Contas a Receber'!$F626,IF(COUNT($C626:G626)&lt;'Contas a Receber'!$F626,'Contas a Receber'!$E626/'Contas a Receber'!$F626,"")))</f>
        <v>#N/A</v>
      </c>
      <c r="I626" s="17" t="e">
        <f>IF(VLOOKUP($B626,'Contas a Receber'!$C626:$G626,5,FALSE)&gt;I$1,"",IF(VLOOKUP($B626,'Contas a Receber'!$C626:$G626,5,FALSE)=I$1,'Contas a Receber'!$E626/'Contas a Receber'!$F626,IF(COUNT($C626:H626)&lt;'Contas a Receber'!$F626,'Contas a Receber'!$E626/'Contas a Receber'!$F626,"")))</f>
        <v>#N/A</v>
      </c>
      <c r="J626" s="17" t="e">
        <f>IF(VLOOKUP($B626,'Contas a Receber'!$C626:$G626,5,FALSE)&gt;J$1,"",IF(VLOOKUP($B626,'Contas a Receber'!$C626:$G626,5,FALSE)=J$1,'Contas a Receber'!$E626/'Contas a Receber'!$F626,IF(COUNT($C626:I626)&lt;'Contas a Receber'!$F626,'Contas a Receber'!$E626/'Contas a Receber'!$F626,"")))</f>
        <v>#N/A</v>
      </c>
      <c r="K626" s="17" t="e">
        <f>IF(VLOOKUP($B626,'Contas a Receber'!$C626:$G626,5,FALSE)&gt;K$1,"",IF(VLOOKUP($B626,'Contas a Receber'!$C626:$G626,5,FALSE)=K$1,'Contas a Receber'!$E626/'Contas a Receber'!$F626,IF(COUNT($C626:J626)&lt;'Contas a Receber'!$F626,'Contas a Receber'!$E626/'Contas a Receber'!$F626,"")))</f>
        <v>#N/A</v>
      </c>
      <c r="L626" s="17" t="e">
        <f>IF(VLOOKUP($B626,'Contas a Receber'!$C626:$G626,5,FALSE)&gt;L$1,"",IF(VLOOKUP($B626,'Contas a Receber'!$C626:$G626,5,FALSE)=L$1,'Contas a Receber'!$E626/'Contas a Receber'!$F626,IF(COUNT($C626:K626)&lt;'Contas a Receber'!$F626,'Contas a Receber'!$E626/'Contas a Receber'!$F626,"")))</f>
        <v>#N/A</v>
      </c>
      <c r="M626" s="17" t="e">
        <f>IF(VLOOKUP($B626,'Contas a Receber'!$C626:$G626,5,FALSE)&gt;M$1,"",IF(VLOOKUP($B626,'Contas a Receber'!$C626:$G626,5,FALSE)=M$1,'Contas a Receber'!$E626/'Contas a Receber'!$F626,IF(COUNT($C626:L626)&lt;'Contas a Receber'!$F626,'Contas a Receber'!$E626/'Contas a Receber'!$F626,"")))</f>
        <v>#N/A</v>
      </c>
      <c r="N626" s="17" t="e">
        <f>IF(VLOOKUP($B626,'Contas a Receber'!$C626:$G626,5,FALSE)&gt;N$1,"",IF(VLOOKUP($B626,'Contas a Receber'!$C626:$G626,5,FALSE)=N$1,'Contas a Receber'!$E626/'Contas a Receber'!$F626,IF(COUNT($C626:M626)&lt;'Contas a Receber'!$F626,'Contas a Receber'!$E626/'Contas a Receber'!$F626,"")))</f>
        <v>#N/A</v>
      </c>
    </row>
    <row r="627" spans="2:14">
      <c r="B627" s="17">
        <f>'Contas a Receber'!C627</f>
        <v>0</v>
      </c>
      <c r="C627" s="17" t="e">
        <f>IF(VLOOKUP($B627,'Contas a Receber'!$C627:$F627,2,FALSE)=C$2,'Contas a Receber'!$E627/'Contas a Receber'!$F627,"")</f>
        <v>#N/A</v>
      </c>
      <c r="D627" s="17" t="e">
        <f>IF(VLOOKUP($B627,'Contas a Receber'!$C627:$G627,5,FALSE)&gt;D$1,"",IF(VLOOKUP($B627,'Contas a Receber'!$C627:$G627,5,FALSE)=D$1,'Contas a Receber'!$E627/'Contas a Receber'!$F627,IF(COUNT($C627:C627)&lt;'Contas a Receber'!$F627,'Contas a Receber'!$E627/'Contas a Receber'!$F627,"")))</f>
        <v>#N/A</v>
      </c>
      <c r="E627" s="17" t="e">
        <f>IF(VLOOKUP($B627,'Contas a Receber'!$C627:$G627,5,FALSE)&gt;E$1,"",IF(VLOOKUP($B627,'Contas a Receber'!$C627:$G627,5,FALSE)=E$1,'Contas a Receber'!$E627/'Contas a Receber'!$F627,IF(COUNT($C627:D627)&lt;'Contas a Receber'!$F627,'Contas a Receber'!$E627/'Contas a Receber'!$F627,"")))</f>
        <v>#N/A</v>
      </c>
      <c r="F627" s="17" t="e">
        <f>IF(VLOOKUP($B627,'Contas a Receber'!$C627:$G627,5,FALSE)&gt;F$1,"",IF(VLOOKUP($B627,'Contas a Receber'!$C627:$G627,5,FALSE)=F$1,'Contas a Receber'!$E627/'Contas a Receber'!$F627,IF(COUNT($C627:E627)&lt;'Contas a Receber'!$F627,'Contas a Receber'!$E627/'Contas a Receber'!$F627,"")))</f>
        <v>#N/A</v>
      </c>
      <c r="G627" s="17" t="e">
        <f>IF(VLOOKUP($B627,'Contas a Receber'!$C627:$G627,5,FALSE)&gt;G$1,"",IF(VLOOKUP($B627,'Contas a Receber'!$C627:$G627,5,FALSE)=G$1,'Contas a Receber'!$E627/'Contas a Receber'!$F627,IF(COUNT($C627:F627)&lt;'Contas a Receber'!$F627,'Contas a Receber'!$E627/'Contas a Receber'!$F627,"")))</f>
        <v>#N/A</v>
      </c>
      <c r="H627" s="17" t="e">
        <f>IF(VLOOKUP($B627,'Contas a Receber'!$C627:$G627,5,FALSE)&gt;H$1,"",IF(VLOOKUP($B627,'Contas a Receber'!$C627:$G627,5,FALSE)=H$1,'Contas a Receber'!$E627/'Contas a Receber'!$F627,IF(COUNT($C627:G627)&lt;'Contas a Receber'!$F627,'Contas a Receber'!$E627/'Contas a Receber'!$F627,"")))</f>
        <v>#N/A</v>
      </c>
      <c r="I627" s="17" t="e">
        <f>IF(VLOOKUP($B627,'Contas a Receber'!$C627:$G627,5,FALSE)&gt;I$1,"",IF(VLOOKUP($B627,'Contas a Receber'!$C627:$G627,5,FALSE)=I$1,'Contas a Receber'!$E627/'Contas a Receber'!$F627,IF(COUNT($C627:H627)&lt;'Contas a Receber'!$F627,'Contas a Receber'!$E627/'Contas a Receber'!$F627,"")))</f>
        <v>#N/A</v>
      </c>
      <c r="J627" s="17" t="e">
        <f>IF(VLOOKUP($B627,'Contas a Receber'!$C627:$G627,5,FALSE)&gt;J$1,"",IF(VLOOKUP($B627,'Contas a Receber'!$C627:$G627,5,FALSE)=J$1,'Contas a Receber'!$E627/'Contas a Receber'!$F627,IF(COUNT($C627:I627)&lt;'Contas a Receber'!$F627,'Contas a Receber'!$E627/'Contas a Receber'!$F627,"")))</f>
        <v>#N/A</v>
      </c>
      <c r="K627" s="17" t="e">
        <f>IF(VLOOKUP($B627,'Contas a Receber'!$C627:$G627,5,FALSE)&gt;K$1,"",IF(VLOOKUP($B627,'Contas a Receber'!$C627:$G627,5,FALSE)=K$1,'Contas a Receber'!$E627/'Contas a Receber'!$F627,IF(COUNT($C627:J627)&lt;'Contas a Receber'!$F627,'Contas a Receber'!$E627/'Contas a Receber'!$F627,"")))</f>
        <v>#N/A</v>
      </c>
      <c r="L627" s="17" t="e">
        <f>IF(VLOOKUP($B627,'Contas a Receber'!$C627:$G627,5,FALSE)&gt;L$1,"",IF(VLOOKUP($B627,'Contas a Receber'!$C627:$G627,5,FALSE)=L$1,'Contas a Receber'!$E627/'Contas a Receber'!$F627,IF(COUNT($C627:K627)&lt;'Contas a Receber'!$F627,'Contas a Receber'!$E627/'Contas a Receber'!$F627,"")))</f>
        <v>#N/A</v>
      </c>
      <c r="M627" s="17" t="e">
        <f>IF(VLOOKUP($B627,'Contas a Receber'!$C627:$G627,5,FALSE)&gt;M$1,"",IF(VLOOKUP($B627,'Contas a Receber'!$C627:$G627,5,FALSE)=M$1,'Contas a Receber'!$E627/'Contas a Receber'!$F627,IF(COUNT($C627:L627)&lt;'Contas a Receber'!$F627,'Contas a Receber'!$E627/'Contas a Receber'!$F627,"")))</f>
        <v>#N/A</v>
      </c>
      <c r="N627" s="17" t="e">
        <f>IF(VLOOKUP($B627,'Contas a Receber'!$C627:$G627,5,FALSE)&gt;N$1,"",IF(VLOOKUP($B627,'Contas a Receber'!$C627:$G627,5,FALSE)=N$1,'Contas a Receber'!$E627/'Contas a Receber'!$F627,IF(COUNT($C627:M627)&lt;'Contas a Receber'!$F627,'Contas a Receber'!$E627/'Contas a Receber'!$F627,"")))</f>
        <v>#N/A</v>
      </c>
    </row>
    <row r="628" spans="2:14">
      <c r="B628" s="17">
        <f>'Contas a Receber'!C628</f>
        <v>0</v>
      </c>
      <c r="C628" s="17" t="e">
        <f>IF(VLOOKUP($B628,'Contas a Receber'!$C628:$F628,2,FALSE)=C$2,'Contas a Receber'!$E628/'Contas a Receber'!$F628,"")</f>
        <v>#N/A</v>
      </c>
      <c r="D628" s="17" t="e">
        <f>IF(VLOOKUP($B628,'Contas a Receber'!$C628:$G628,5,FALSE)&gt;D$1,"",IF(VLOOKUP($B628,'Contas a Receber'!$C628:$G628,5,FALSE)=D$1,'Contas a Receber'!$E628/'Contas a Receber'!$F628,IF(COUNT($C628:C628)&lt;'Contas a Receber'!$F628,'Contas a Receber'!$E628/'Contas a Receber'!$F628,"")))</f>
        <v>#N/A</v>
      </c>
      <c r="E628" s="17" t="e">
        <f>IF(VLOOKUP($B628,'Contas a Receber'!$C628:$G628,5,FALSE)&gt;E$1,"",IF(VLOOKUP($B628,'Contas a Receber'!$C628:$G628,5,FALSE)=E$1,'Contas a Receber'!$E628/'Contas a Receber'!$F628,IF(COUNT($C628:D628)&lt;'Contas a Receber'!$F628,'Contas a Receber'!$E628/'Contas a Receber'!$F628,"")))</f>
        <v>#N/A</v>
      </c>
      <c r="F628" s="17" t="e">
        <f>IF(VLOOKUP($B628,'Contas a Receber'!$C628:$G628,5,FALSE)&gt;F$1,"",IF(VLOOKUP($B628,'Contas a Receber'!$C628:$G628,5,FALSE)=F$1,'Contas a Receber'!$E628/'Contas a Receber'!$F628,IF(COUNT($C628:E628)&lt;'Contas a Receber'!$F628,'Contas a Receber'!$E628/'Contas a Receber'!$F628,"")))</f>
        <v>#N/A</v>
      </c>
      <c r="G628" s="17" t="e">
        <f>IF(VLOOKUP($B628,'Contas a Receber'!$C628:$G628,5,FALSE)&gt;G$1,"",IF(VLOOKUP($B628,'Contas a Receber'!$C628:$G628,5,FALSE)=G$1,'Contas a Receber'!$E628/'Contas a Receber'!$F628,IF(COUNT($C628:F628)&lt;'Contas a Receber'!$F628,'Contas a Receber'!$E628/'Contas a Receber'!$F628,"")))</f>
        <v>#N/A</v>
      </c>
      <c r="H628" s="17" t="e">
        <f>IF(VLOOKUP($B628,'Contas a Receber'!$C628:$G628,5,FALSE)&gt;H$1,"",IF(VLOOKUP($B628,'Contas a Receber'!$C628:$G628,5,FALSE)=H$1,'Contas a Receber'!$E628/'Contas a Receber'!$F628,IF(COUNT($C628:G628)&lt;'Contas a Receber'!$F628,'Contas a Receber'!$E628/'Contas a Receber'!$F628,"")))</f>
        <v>#N/A</v>
      </c>
      <c r="I628" s="17" t="e">
        <f>IF(VLOOKUP($B628,'Contas a Receber'!$C628:$G628,5,FALSE)&gt;I$1,"",IF(VLOOKUP($B628,'Contas a Receber'!$C628:$G628,5,FALSE)=I$1,'Contas a Receber'!$E628/'Contas a Receber'!$F628,IF(COUNT($C628:H628)&lt;'Contas a Receber'!$F628,'Contas a Receber'!$E628/'Contas a Receber'!$F628,"")))</f>
        <v>#N/A</v>
      </c>
      <c r="J628" s="17" t="e">
        <f>IF(VLOOKUP($B628,'Contas a Receber'!$C628:$G628,5,FALSE)&gt;J$1,"",IF(VLOOKUP($B628,'Contas a Receber'!$C628:$G628,5,FALSE)=J$1,'Contas a Receber'!$E628/'Contas a Receber'!$F628,IF(COUNT($C628:I628)&lt;'Contas a Receber'!$F628,'Contas a Receber'!$E628/'Contas a Receber'!$F628,"")))</f>
        <v>#N/A</v>
      </c>
      <c r="K628" s="17" t="e">
        <f>IF(VLOOKUP($B628,'Contas a Receber'!$C628:$G628,5,FALSE)&gt;K$1,"",IF(VLOOKUP($B628,'Contas a Receber'!$C628:$G628,5,FALSE)=K$1,'Contas a Receber'!$E628/'Contas a Receber'!$F628,IF(COUNT($C628:J628)&lt;'Contas a Receber'!$F628,'Contas a Receber'!$E628/'Contas a Receber'!$F628,"")))</f>
        <v>#N/A</v>
      </c>
      <c r="L628" s="17" t="e">
        <f>IF(VLOOKUP($B628,'Contas a Receber'!$C628:$G628,5,FALSE)&gt;L$1,"",IF(VLOOKUP($B628,'Contas a Receber'!$C628:$G628,5,FALSE)=L$1,'Contas a Receber'!$E628/'Contas a Receber'!$F628,IF(COUNT($C628:K628)&lt;'Contas a Receber'!$F628,'Contas a Receber'!$E628/'Contas a Receber'!$F628,"")))</f>
        <v>#N/A</v>
      </c>
      <c r="M628" s="17" t="e">
        <f>IF(VLOOKUP($B628,'Contas a Receber'!$C628:$G628,5,FALSE)&gt;M$1,"",IF(VLOOKUP($B628,'Contas a Receber'!$C628:$G628,5,FALSE)=M$1,'Contas a Receber'!$E628/'Contas a Receber'!$F628,IF(COUNT($C628:L628)&lt;'Contas a Receber'!$F628,'Contas a Receber'!$E628/'Contas a Receber'!$F628,"")))</f>
        <v>#N/A</v>
      </c>
      <c r="N628" s="17" t="e">
        <f>IF(VLOOKUP($B628,'Contas a Receber'!$C628:$G628,5,FALSE)&gt;N$1,"",IF(VLOOKUP($B628,'Contas a Receber'!$C628:$G628,5,FALSE)=N$1,'Contas a Receber'!$E628/'Contas a Receber'!$F628,IF(COUNT($C628:M628)&lt;'Contas a Receber'!$F628,'Contas a Receber'!$E628/'Contas a Receber'!$F628,"")))</f>
        <v>#N/A</v>
      </c>
    </row>
    <row r="629" spans="2:14">
      <c r="B629" s="17">
        <f>'Contas a Receber'!C629</f>
        <v>0</v>
      </c>
      <c r="C629" s="17" t="e">
        <f>IF(VLOOKUP($B629,'Contas a Receber'!$C629:$F629,2,FALSE)=C$2,'Contas a Receber'!$E629/'Contas a Receber'!$F629,"")</f>
        <v>#N/A</v>
      </c>
      <c r="D629" s="17" t="e">
        <f>IF(VLOOKUP($B629,'Contas a Receber'!$C629:$G629,5,FALSE)&gt;D$1,"",IF(VLOOKUP($B629,'Contas a Receber'!$C629:$G629,5,FALSE)=D$1,'Contas a Receber'!$E629/'Contas a Receber'!$F629,IF(COUNT($C629:C629)&lt;'Contas a Receber'!$F629,'Contas a Receber'!$E629/'Contas a Receber'!$F629,"")))</f>
        <v>#N/A</v>
      </c>
      <c r="E629" s="17" t="e">
        <f>IF(VLOOKUP($B629,'Contas a Receber'!$C629:$G629,5,FALSE)&gt;E$1,"",IF(VLOOKUP($B629,'Contas a Receber'!$C629:$G629,5,FALSE)=E$1,'Contas a Receber'!$E629/'Contas a Receber'!$F629,IF(COUNT($C629:D629)&lt;'Contas a Receber'!$F629,'Contas a Receber'!$E629/'Contas a Receber'!$F629,"")))</f>
        <v>#N/A</v>
      </c>
      <c r="F629" s="17" t="e">
        <f>IF(VLOOKUP($B629,'Contas a Receber'!$C629:$G629,5,FALSE)&gt;F$1,"",IF(VLOOKUP($B629,'Contas a Receber'!$C629:$G629,5,FALSE)=F$1,'Contas a Receber'!$E629/'Contas a Receber'!$F629,IF(COUNT($C629:E629)&lt;'Contas a Receber'!$F629,'Contas a Receber'!$E629/'Contas a Receber'!$F629,"")))</f>
        <v>#N/A</v>
      </c>
      <c r="G629" s="17" t="e">
        <f>IF(VLOOKUP($B629,'Contas a Receber'!$C629:$G629,5,FALSE)&gt;G$1,"",IF(VLOOKUP($B629,'Contas a Receber'!$C629:$G629,5,FALSE)=G$1,'Contas a Receber'!$E629/'Contas a Receber'!$F629,IF(COUNT($C629:F629)&lt;'Contas a Receber'!$F629,'Contas a Receber'!$E629/'Contas a Receber'!$F629,"")))</f>
        <v>#N/A</v>
      </c>
      <c r="H629" s="17" t="e">
        <f>IF(VLOOKUP($B629,'Contas a Receber'!$C629:$G629,5,FALSE)&gt;H$1,"",IF(VLOOKUP($B629,'Contas a Receber'!$C629:$G629,5,FALSE)=H$1,'Contas a Receber'!$E629/'Contas a Receber'!$F629,IF(COUNT($C629:G629)&lt;'Contas a Receber'!$F629,'Contas a Receber'!$E629/'Contas a Receber'!$F629,"")))</f>
        <v>#N/A</v>
      </c>
      <c r="I629" s="17" t="e">
        <f>IF(VLOOKUP($B629,'Contas a Receber'!$C629:$G629,5,FALSE)&gt;I$1,"",IF(VLOOKUP($B629,'Contas a Receber'!$C629:$G629,5,FALSE)=I$1,'Contas a Receber'!$E629/'Contas a Receber'!$F629,IF(COUNT($C629:H629)&lt;'Contas a Receber'!$F629,'Contas a Receber'!$E629/'Contas a Receber'!$F629,"")))</f>
        <v>#N/A</v>
      </c>
      <c r="J629" s="17" t="e">
        <f>IF(VLOOKUP($B629,'Contas a Receber'!$C629:$G629,5,FALSE)&gt;J$1,"",IF(VLOOKUP($B629,'Contas a Receber'!$C629:$G629,5,FALSE)=J$1,'Contas a Receber'!$E629/'Contas a Receber'!$F629,IF(COUNT($C629:I629)&lt;'Contas a Receber'!$F629,'Contas a Receber'!$E629/'Contas a Receber'!$F629,"")))</f>
        <v>#N/A</v>
      </c>
      <c r="K629" s="17" t="e">
        <f>IF(VLOOKUP($B629,'Contas a Receber'!$C629:$G629,5,FALSE)&gt;K$1,"",IF(VLOOKUP($B629,'Contas a Receber'!$C629:$G629,5,FALSE)=K$1,'Contas a Receber'!$E629/'Contas a Receber'!$F629,IF(COUNT($C629:J629)&lt;'Contas a Receber'!$F629,'Contas a Receber'!$E629/'Contas a Receber'!$F629,"")))</f>
        <v>#N/A</v>
      </c>
      <c r="L629" s="17" t="e">
        <f>IF(VLOOKUP($B629,'Contas a Receber'!$C629:$G629,5,FALSE)&gt;L$1,"",IF(VLOOKUP($B629,'Contas a Receber'!$C629:$G629,5,FALSE)=L$1,'Contas a Receber'!$E629/'Contas a Receber'!$F629,IF(COUNT($C629:K629)&lt;'Contas a Receber'!$F629,'Contas a Receber'!$E629/'Contas a Receber'!$F629,"")))</f>
        <v>#N/A</v>
      </c>
      <c r="M629" s="17" t="e">
        <f>IF(VLOOKUP($B629,'Contas a Receber'!$C629:$G629,5,FALSE)&gt;M$1,"",IF(VLOOKUP($B629,'Contas a Receber'!$C629:$G629,5,FALSE)=M$1,'Contas a Receber'!$E629/'Contas a Receber'!$F629,IF(COUNT($C629:L629)&lt;'Contas a Receber'!$F629,'Contas a Receber'!$E629/'Contas a Receber'!$F629,"")))</f>
        <v>#N/A</v>
      </c>
      <c r="N629" s="17" t="e">
        <f>IF(VLOOKUP($B629,'Contas a Receber'!$C629:$G629,5,FALSE)&gt;N$1,"",IF(VLOOKUP($B629,'Contas a Receber'!$C629:$G629,5,FALSE)=N$1,'Contas a Receber'!$E629/'Contas a Receber'!$F629,IF(COUNT($C629:M629)&lt;'Contas a Receber'!$F629,'Contas a Receber'!$E629/'Contas a Receber'!$F629,"")))</f>
        <v>#N/A</v>
      </c>
    </row>
    <row r="630" spans="2:14">
      <c r="B630" s="17">
        <f>'Contas a Receber'!C630</f>
        <v>0</v>
      </c>
      <c r="C630" s="17" t="e">
        <f>IF(VLOOKUP($B630,'Contas a Receber'!$C630:$F630,2,FALSE)=C$2,'Contas a Receber'!$E630/'Contas a Receber'!$F630,"")</f>
        <v>#N/A</v>
      </c>
      <c r="D630" s="17" t="e">
        <f>IF(VLOOKUP($B630,'Contas a Receber'!$C630:$G630,5,FALSE)&gt;D$1,"",IF(VLOOKUP($B630,'Contas a Receber'!$C630:$G630,5,FALSE)=D$1,'Contas a Receber'!$E630/'Contas a Receber'!$F630,IF(COUNT($C630:C630)&lt;'Contas a Receber'!$F630,'Contas a Receber'!$E630/'Contas a Receber'!$F630,"")))</f>
        <v>#N/A</v>
      </c>
      <c r="E630" s="17" t="e">
        <f>IF(VLOOKUP($B630,'Contas a Receber'!$C630:$G630,5,FALSE)&gt;E$1,"",IF(VLOOKUP($B630,'Contas a Receber'!$C630:$G630,5,FALSE)=E$1,'Contas a Receber'!$E630/'Contas a Receber'!$F630,IF(COUNT($C630:D630)&lt;'Contas a Receber'!$F630,'Contas a Receber'!$E630/'Contas a Receber'!$F630,"")))</f>
        <v>#N/A</v>
      </c>
      <c r="F630" s="17" t="e">
        <f>IF(VLOOKUP($B630,'Contas a Receber'!$C630:$G630,5,FALSE)&gt;F$1,"",IF(VLOOKUP($B630,'Contas a Receber'!$C630:$G630,5,FALSE)=F$1,'Contas a Receber'!$E630/'Contas a Receber'!$F630,IF(COUNT($C630:E630)&lt;'Contas a Receber'!$F630,'Contas a Receber'!$E630/'Contas a Receber'!$F630,"")))</f>
        <v>#N/A</v>
      </c>
      <c r="G630" s="17" t="e">
        <f>IF(VLOOKUP($B630,'Contas a Receber'!$C630:$G630,5,FALSE)&gt;G$1,"",IF(VLOOKUP($B630,'Contas a Receber'!$C630:$G630,5,FALSE)=G$1,'Contas a Receber'!$E630/'Contas a Receber'!$F630,IF(COUNT($C630:F630)&lt;'Contas a Receber'!$F630,'Contas a Receber'!$E630/'Contas a Receber'!$F630,"")))</f>
        <v>#N/A</v>
      </c>
      <c r="H630" s="17" t="e">
        <f>IF(VLOOKUP($B630,'Contas a Receber'!$C630:$G630,5,FALSE)&gt;H$1,"",IF(VLOOKUP($B630,'Contas a Receber'!$C630:$G630,5,FALSE)=H$1,'Contas a Receber'!$E630/'Contas a Receber'!$F630,IF(COUNT($C630:G630)&lt;'Contas a Receber'!$F630,'Contas a Receber'!$E630/'Contas a Receber'!$F630,"")))</f>
        <v>#N/A</v>
      </c>
      <c r="I630" s="17" t="e">
        <f>IF(VLOOKUP($B630,'Contas a Receber'!$C630:$G630,5,FALSE)&gt;I$1,"",IF(VLOOKUP($B630,'Contas a Receber'!$C630:$G630,5,FALSE)=I$1,'Contas a Receber'!$E630/'Contas a Receber'!$F630,IF(COUNT($C630:H630)&lt;'Contas a Receber'!$F630,'Contas a Receber'!$E630/'Contas a Receber'!$F630,"")))</f>
        <v>#N/A</v>
      </c>
      <c r="J630" s="17" t="e">
        <f>IF(VLOOKUP($B630,'Contas a Receber'!$C630:$G630,5,FALSE)&gt;J$1,"",IF(VLOOKUP($B630,'Contas a Receber'!$C630:$G630,5,FALSE)=J$1,'Contas a Receber'!$E630/'Contas a Receber'!$F630,IF(COUNT($C630:I630)&lt;'Contas a Receber'!$F630,'Contas a Receber'!$E630/'Contas a Receber'!$F630,"")))</f>
        <v>#N/A</v>
      </c>
      <c r="K630" s="17" t="e">
        <f>IF(VLOOKUP($B630,'Contas a Receber'!$C630:$G630,5,FALSE)&gt;K$1,"",IF(VLOOKUP($B630,'Contas a Receber'!$C630:$G630,5,FALSE)=K$1,'Contas a Receber'!$E630/'Contas a Receber'!$F630,IF(COUNT($C630:J630)&lt;'Contas a Receber'!$F630,'Contas a Receber'!$E630/'Contas a Receber'!$F630,"")))</f>
        <v>#N/A</v>
      </c>
      <c r="L630" s="17" t="e">
        <f>IF(VLOOKUP($B630,'Contas a Receber'!$C630:$G630,5,FALSE)&gt;L$1,"",IF(VLOOKUP($B630,'Contas a Receber'!$C630:$G630,5,FALSE)=L$1,'Contas a Receber'!$E630/'Contas a Receber'!$F630,IF(COUNT($C630:K630)&lt;'Contas a Receber'!$F630,'Contas a Receber'!$E630/'Contas a Receber'!$F630,"")))</f>
        <v>#N/A</v>
      </c>
      <c r="M630" s="17" t="e">
        <f>IF(VLOOKUP($B630,'Contas a Receber'!$C630:$G630,5,FALSE)&gt;M$1,"",IF(VLOOKUP($B630,'Contas a Receber'!$C630:$G630,5,FALSE)=M$1,'Contas a Receber'!$E630/'Contas a Receber'!$F630,IF(COUNT($C630:L630)&lt;'Contas a Receber'!$F630,'Contas a Receber'!$E630/'Contas a Receber'!$F630,"")))</f>
        <v>#N/A</v>
      </c>
      <c r="N630" s="17" t="e">
        <f>IF(VLOOKUP($B630,'Contas a Receber'!$C630:$G630,5,FALSE)&gt;N$1,"",IF(VLOOKUP($B630,'Contas a Receber'!$C630:$G630,5,FALSE)=N$1,'Contas a Receber'!$E630/'Contas a Receber'!$F630,IF(COUNT($C630:M630)&lt;'Contas a Receber'!$F630,'Contas a Receber'!$E630/'Contas a Receber'!$F630,"")))</f>
        <v>#N/A</v>
      </c>
    </row>
    <row r="631" spans="2:14">
      <c r="B631" s="17">
        <f>'Contas a Receber'!C631</f>
        <v>0</v>
      </c>
      <c r="C631" s="17" t="e">
        <f>IF(VLOOKUP($B631,'Contas a Receber'!$C631:$F631,2,FALSE)=C$2,'Contas a Receber'!$E631/'Contas a Receber'!$F631,"")</f>
        <v>#N/A</v>
      </c>
      <c r="D631" s="17" t="e">
        <f>IF(VLOOKUP($B631,'Contas a Receber'!$C631:$G631,5,FALSE)&gt;D$1,"",IF(VLOOKUP($B631,'Contas a Receber'!$C631:$G631,5,FALSE)=D$1,'Contas a Receber'!$E631/'Contas a Receber'!$F631,IF(COUNT($C631:C631)&lt;'Contas a Receber'!$F631,'Contas a Receber'!$E631/'Contas a Receber'!$F631,"")))</f>
        <v>#N/A</v>
      </c>
      <c r="E631" s="17" t="e">
        <f>IF(VLOOKUP($B631,'Contas a Receber'!$C631:$G631,5,FALSE)&gt;E$1,"",IF(VLOOKUP($B631,'Contas a Receber'!$C631:$G631,5,FALSE)=E$1,'Contas a Receber'!$E631/'Contas a Receber'!$F631,IF(COUNT($C631:D631)&lt;'Contas a Receber'!$F631,'Contas a Receber'!$E631/'Contas a Receber'!$F631,"")))</f>
        <v>#N/A</v>
      </c>
      <c r="F631" s="17" t="e">
        <f>IF(VLOOKUP($B631,'Contas a Receber'!$C631:$G631,5,FALSE)&gt;F$1,"",IF(VLOOKUP($B631,'Contas a Receber'!$C631:$G631,5,FALSE)=F$1,'Contas a Receber'!$E631/'Contas a Receber'!$F631,IF(COUNT($C631:E631)&lt;'Contas a Receber'!$F631,'Contas a Receber'!$E631/'Contas a Receber'!$F631,"")))</f>
        <v>#N/A</v>
      </c>
      <c r="G631" s="17" t="e">
        <f>IF(VLOOKUP($B631,'Contas a Receber'!$C631:$G631,5,FALSE)&gt;G$1,"",IF(VLOOKUP($B631,'Contas a Receber'!$C631:$G631,5,FALSE)=G$1,'Contas a Receber'!$E631/'Contas a Receber'!$F631,IF(COUNT($C631:F631)&lt;'Contas a Receber'!$F631,'Contas a Receber'!$E631/'Contas a Receber'!$F631,"")))</f>
        <v>#N/A</v>
      </c>
      <c r="H631" s="17" t="e">
        <f>IF(VLOOKUP($B631,'Contas a Receber'!$C631:$G631,5,FALSE)&gt;H$1,"",IF(VLOOKUP($B631,'Contas a Receber'!$C631:$G631,5,FALSE)=H$1,'Contas a Receber'!$E631/'Contas a Receber'!$F631,IF(COUNT($C631:G631)&lt;'Contas a Receber'!$F631,'Contas a Receber'!$E631/'Contas a Receber'!$F631,"")))</f>
        <v>#N/A</v>
      </c>
      <c r="I631" s="17" t="e">
        <f>IF(VLOOKUP($B631,'Contas a Receber'!$C631:$G631,5,FALSE)&gt;I$1,"",IF(VLOOKUP($B631,'Contas a Receber'!$C631:$G631,5,FALSE)=I$1,'Contas a Receber'!$E631/'Contas a Receber'!$F631,IF(COUNT($C631:H631)&lt;'Contas a Receber'!$F631,'Contas a Receber'!$E631/'Contas a Receber'!$F631,"")))</f>
        <v>#N/A</v>
      </c>
      <c r="J631" s="17" t="e">
        <f>IF(VLOOKUP($B631,'Contas a Receber'!$C631:$G631,5,FALSE)&gt;J$1,"",IF(VLOOKUP($B631,'Contas a Receber'!$C631:$G631,5,FALSE)=J$1,'Contas a Receber'!$E631/'Contas a Receber'!$F631,IF(COUNT($C631:I631)&lt;'Contas a Receber'!$F631,'Contas a Receber'!$E631/'Contas a Receber'!$F631,"")))</f>
        <v>#N/A</v>
      </c>
      <c r="K631" s="17" t="e">
        <f>IF(VLOOKUP($B631,'Contas a Receber'!$C631:$G631,5,FALSE)&gt;K$1,"",IF(VLOOKUP($B631,'Contas a Receber'!$C631:$G631,5,FALSE)=K$1,'Contas a Receber'!$E631/'Contas a Receber'!$F631,IF(COUNT($C631:J631)&lt;'Contas a Receber'!$F631,'Contas a Receber'!$E631/'Contas a Receber'!$F631,"")))</f>
        <v>#N/A</v>
      </c>
      <c r="L631" s="17" t="e">
        <f>IF(VLOOKUP($B631,'Contas a Receber'!$C631:$G631,5,FALSE)&gt;L$1,"",IF(VLOOKUP($B631,'Contas a Receber'!$C631:$G631,5,FALSE)=L$1,'Contas a Receber'!$E631/'Contas a Receber'!$F631,IF(COUNT($C631:K631)&lt;'Contas a Receber'!$F631,'Contas a Receber'!$E631/'Contas a Receber'!$F631,"")))</f>
        <v>#N/A</v>
      </c>
      <c r="M631" s="17" t="e">
        <f>IF(VLOOKUP($B631,'Contas a Receber'!$C631:$G631,5,FALSE)&gt;M$1,"",IF(VLOOKUP($B631,'Contas a Receber'!$C631:$G631,5,FALSE)=M$1,'Contas a Receber'!$E631/'Contas a Receber'!$F631,IF(COUNT($C631:L631)&lt;'Contas a Receber'!$F631,'Contas a Receber'!$E631/'Contas a Receber'!$F631,"")))</f>
        <v>#N/A</v>
      </c>
      <c r="N631" s="17" t="e">
        <f>IF(VLOOKUP($B631,'Contas a Receber'!$C631:$G631,5,FALSE)&gt;N$1,"",IF(VLOOKUP($B631,'Contas a Receber'!$C631:$G631,5,FALSE)=N$1,'Contas a Receber'!$E631/'Contas a Receber'!$F631,IF(COUNT($C631:M631)&lt;'Contas a Receber'!$F631,'Contas a Receber'!$E631/'Contas a Receber'!$F631,"")))</f>
        <v>#N/A</v>
      </c>
    </row>
    <row r="632" spans="2:14">
      <c r="B632" s="17">
        <f>'Contas a Receber'!C632</f>
        <v>0</v>
      </c>
      <c r="C632" s="17" t="e">
        <f>IF(VLOOKUP($B632,'Contas a Receber'!$C632:$F632,2,FALSE)=C$2,'Contas a Receber'!$E632/'Contas a Receber'!$F632,"")</f>
        <v>#N/A</v>
      </c>
      <c r="D632" s="17" t="e">
        <f>IF(VLOOKUP($B632,'Contas a Receber'!$C632:$G632,5,FALSE)&gt;D$1,"",IF(VLOOKUP($B632,'Contas a Receber'!$C632:$G632,5,FALSE)=D$1,'Contas a Receber'!$E632/'Contas a Receber'!$F632,IF(COUNT($C632:C632)&lt;'Contas a Receber'!$F632,'Contas a Receber'!$E632/'Contas a Receber'!$F632,"")))</f>
        <v>#N/A</v>
      </c>
      <c r="E632" s="17" t="e">
        <f>IF(VLOOKUP($B632,'Contas a Receber'!$C632:$G632,5,FALSE)&gt;E$1,"",IF(VLOOKUP($B632,'Contas a Receber'!$C632:$G632,5,FALSE)=E$1,'Contas a Receber'!$E632/'Contas a Receber'!$F632,IF(COUNT($C632:D632)&lt;'Contas a Receber'!$F632,'Contas a Receber'!$E632/'Contas a Receber'!$F632,"")))</f>
        <v>#N/A</v>
      </c>
      <c r="F632" s="17" t="e">
        <f>IF(VLOOKUP($B632,'Contas a Receber'!$C632:$G632,5,FALSE)&gt;F$1,"",IF(VLOOKUP($B632,'Contas a Receber'!$C632:$G632,5,FALSE)=F$1,'Contas a Receber'!$E632/'Contas a Receber'!$F632,IF(COUNT($C632:E632)&lt;'Contas a Receber'!$F632,'Contas a Receber'!$E632/'Contas a Receber'!$F632,"")))</f>
        <v>#N/A</v>
      </c>
      <c r="G632" s="17" t="e">
        <f>IF(VLOOKUP($B632,'Contas a Receber'!$C632:$G632,5,FALSE)&gt;G$1,"",IF(VLOOKUP($B632,'Contas a Receber'!$C632:$G632,5,FALSE)=G$1,'Contas a Receber'!$E632/'Contas a Receber'!$F632,IF(COUNT($C632:F632)&lt;'Contas a Receber'!$F632,'Contas a Receber'!$E632/'Contas a Receber'!$F632,"")))</f>
        <v>#N/A</v>
      </c>
      <c r="H632" s="17" t="e">
        <f>IF(VLOOKUP($B632,'Contas a Receber'!$C632:$G632,5,FALSE)&gt;H$1,"",IF(VLOOKUP($B632,'Contas a Receber'!$C632:$G632,5,FALSE)=H$1,'Contas a Receber'!$E632/'Contas a Receber'!$F632,IF(COUNT($C632:G632)&lt;'Contas a Receber'!$F632,'Contas a Receber'!$E632/'Contas a Receber'!$F632,"")))</f>
        <v>#N/A</v>
      </c>
      <c r="I632" s="17" t="e">
        <f>IF(VLOOKUP($B632,'Contas a Receber'!$C632:$G632,5,FALSE)&gt;I$1,"",IF(VLOOKUP($B632,'Contas a Receber'!$C632:$G632,5,FALSE)=I$1,'Contas a Receber'!$E632/'Contas a Receber'!$F632,IF(COUNT($C632:H632)&lt;'Contas a Receber'!$F632,'Contas a Receber'!$E632/'Contas a Receber'!$F632,"")))</f>
        <v>#N/A</v>
      </c>
      <c r="J632" s="17" t="e">
        <f>IF(VLOOKUP($B632,'Contas a Receber'!$C632:$G632,5,FALSE)&gt;J$1,"",IF(VLOOKUP($B632,'Contas a Receber'!$C632:$G632,5,FALSE)=J$1,'Contas a Receber'!$E632/'Contas a Receber'!$F632,IF(COUNT($C632:I632)&lt;'Contas a Receber'!$F632,'Contas a Receber'!$E632/'Contas a Receber'!$F632,"")))</f>
        <v>#N/A</v>
      </c>
      <c r="K632" s="17" t="e">
        <f>IF(VLOOKUP($B632,'Contas a Receber'!$C632:$G632,5,FALSE)&gt;K$1,"",IF(VLOOKUP($B632,'Contas a Receber'!$C632:$G632,5,FALSE)=K$1,'Contas a Receber'!$E632/'Contas a Receber'!$F632,IF(COUNT($C632:J632)&lt;'Contas a Receber'!$F632,'Contas a Receber'!$E632/'Contas a Receber'!$F632,"")))</f>
        <v>#N/A</v>
      </c>
      <c r="L632" s="17" t="e">
        <f>IF(VLOOKUP($B632,'Contas a Receber'!$C632:$G632,5,FALSE)&gt;L$1,"",IF(VLOOKUP($B632,'Contas a Receber'!$C632:$G632,5,FALSE)=L$1,'Contas a Receber'!$E632/'Contas a Receber'!$F632,IF(COUNT($C632:K632)&lt;'Contas a Receber'!$F632,'Contas a Receber'!$E632/'Contas a Receber'!$F632,"")))</f>
        <v>#N/A</v>
      </c>
      <c r="M632" s="17" t="e">
        <f>IF(VLOOKUP($B632,'Contas a Receber'!$C632:$G632,5,FALSE)&gt;M$1,"",IF(VLOOKUP($B632,'Contas a Receber'!$C632:$G632,5,FALSE)=M$1,'Contas a Receber'!$E632/'Contas a Receber'!$F632,IF(COUNT($C632:L632)&lt;'Contas a Receber'!$F632,'Contas a Receber'!$E632/'Contas a Receber'!$F632,"")))</f>
        <v>#N/A</v>
      </c>
      <c r="N632" s="17" t="e">
        <f>IF(VLOOKUP($B632,'Contas a Receber'!$C632:$G632,5,FALSE)&gt;N$1,"",IF(VLOOKUP($B632,'Contas a Receber'!$C632:$G632,5,FALSE)=N$1,'Contas a Receber'!$E632/'Contas a Receber'!$F632,IF(COUNT($C632:M632)&lt;'Contas a Receber'!$F632,'Contas a Receber'!$E632/'Contas a Receber'!$F632,"")))</f>
        <v>#N/A</v>
      </c>
    </row>
    <row r="633" spans="2:14">
      <c r="B633" s="17">
        <f>'Contas a Receber'!C633</f>
        <v>0</v>
      </c>
      <c r="C633" s="17" t="e">
        <f>IF(VLOOKUP($B633,'Contas a Receber'!$C633:$F633,2,FALSE)=C$2,'Contas a Receber'!$E633/'Contas a Receber'!$F633,"")</f>
        <v>#N/A</v>
      </c>
      <c r="D633" s="17" t="e">
        <f>IF(VLOOKUP($B633,'Contas a Receber'!$C633:$G633,5,FALSE)&gt;D$1,"",IF(VLOOKUP($B633,'Contas a Receber'!$C633:$G633,5,FALSE)=D$1,'Contas a Receber'!$E633/'Contas a Receber'!$F633,IF(COUNT($C633:C633)&lt;'Contas a Receber'!$F633,'Contas a Receber'!$E633/'Contas a Receber'!$F633,"")))</f>
        <v>#N/A</v>
      </c>
      <c r="E633" s="17" t="e">
        <f>IF(VLOOKUP($B633,'Contas a Receber'!$C633:$G633,5,FALSE)&gt;E$1,"",IF(VLOOKUP($B633,'Contas a Receber'!$C633:$G633,5,FALSE)=E$1,'Contas a Receber'!$E633/'Contas a Receber'!$F633,IF(COUNT($C633:D633)&lt;'Contas a Receber'!$F633,'Contas a Receber'!$E633/'Contas a Receber'!$F633,"")))</f>
        <v>#N/A</v>
      </c>
      <c r="F633" s="17" t="e">
        <f>IF(VLOOKUP($B633,'Contas a Receber'!$C633:$G633,5,FALSE)&gt;F$1,"",IF(VLOOKUP($B633,'Contas a Receber'!$C633:$G633,5,FALSE)=F$1,'Contas a Receber'!$E633/'Contas a Receber'!$F633,IF(COUNT($C633:E633)&lt;'Contas a Receber'!$F633,'Contas a Receber'!$E633/'Contas a Receber'!$F633,"")))</f>
        <v>#N/A</v>
      </c>
      <c r="G633" s="17" t="e">
        <f>IF(VLOOKUP($B633,'Contas a Receber'!$C633:$G633,5,FALSE)&gt;G$1,"",IF(VLOOKUP($B633,'Contas a Receber'!$C633:$G633,5,FALSE)=G$1,'Contas a Receber'!$E633/'Contas a Receber'!$F633,IF(COUNT($C633:F633)&lt;'Contas a Receber'!$F633,'Contas a Receber'!$E633/'Contas a Receber'!$F633,"")))</f>
        <v>#N/A</v>
      </c>
      <c r="H633" s="17" t="e">
        <f>IF(VLOOKUP($B633,'Contas a Receber'!$C633:$G633,5,FALSE)&gt;H$1,"",IF(VLOOKUP($B633,'Contas a Receber'!$C633:$G633,5,FALSE)=H$1,'Contas a Receber'!$E633/'Contas a Receber'!$F633,IF(COUNT($C633:G633)&lt;'Contas a Receber'!$F633,'Contas a Receber'!$E633/'Contas a Receber'!$F633,"")))</f>
        <v>#N/A</v>
      </c>
      <c r="I633" s="17" t="e">
        <f>IF(VLOOKUP($B633,'Contas a Receber'!$C633:$G633,5,FALSE)&gt;I$1,"",IF(VLOOKUP($B633,'Contas a Receber'!$C633:$G633,5,FALSE)=I$1,'Contas a Receber'!$E633/'Contas a Receber'!$F633,IF(COUNT($C633:H633)&lt;'Contas a Receber'!$F633,'Contas a Receber'!$E633/'Contas a Receber'!$F633,"")))</f>
        <v>#N/A</v>
      </c>
      <c r="J633" s="17" t="e">
        <f>IF(VLOOKUP($B633,'Contas a Receber'!$C633:$G633,5,FALSE)&gt;J$1,"",IF(VLOOKUP($B633,'Contas a Receber'!$C633:$G633,5,FALSE)=J$1,'Contas a Receber'!$E633/'Contas a Receber'!$F633,IF(COUNT($C633:I633)&lt;'Contas a Receber'!$F633,'Contas a Receber'!$E633/'Contas a Receber'!$F633,"")))</f>
        <v>#N/A</v>
      </c>
      <c r="K633" s="17" t="e">
        <f>IF(VLOOKUP($B633,'Contas a Receber'!$C633:$G633,5,FALSE)&gt;K$1,"",IF(VLOOKUP($B633,'Contas a Receber'!$C633:$G633,5,FALSE)=K$1,'Contas a Receber'!$E633/'Contas a Receber'!$F633,IF(COUNT($C633:J633)&lt;'Contas a Receber'!$F633,'Contas a Receber'!$E633/'Contas a Receber'!$F633,"")))</f>
        <v>#N/A</v>
      </c>
      <c r="L633" s="17" t="e">
        <f>IF(VLOOKUP($B633,'Contas a Receber'!$C633:$G633,5,FALSE)&gt;L$1,"",IF(VLOOKUP($B633,'Contas a Receber'!$C633:$G633,5,FALSE)=L$1,'Contas a Receber'!$E633/'Contas a Receber'!$F633,IF(COUNT($C633:K633)&lt;'Contas a Receber'!$F633,'Contas a Receber'!$E633/'Contas a Receber'!$F633,"")))</f>
        <v>#N/A</v>
      </c>
      <c r="M633" s="17" t="e">
        <f>IF(VLOOKUP($B633,'Contas a Receber'!$C633:$G633,5,FALSE)&gt;M$1,"",IF(VLOOKUP($B633,'Contas a Receber'!$C633:$G633,5,FALSE)=M$1,'Contas a Receber'!$E633/'Contas a Receber'!$F633,IF(COUNT($C633:L633)&lt;'Contas a Receber'!$F633,'Contas a Receber'!$E633/'Contas a Receber'!$F633,"")))</f>
        <v>#N/A</v>
      </c>
      <c r="N633" s="17" t="e">
        <f>IF(VLOOKUP($B633,'Contas a Receber'!$C633:$G633,5,FALSE)&gt;N$1,"",IF(VLOOKUP($B633,'Contas a Receber'!$C633:$G633,5,FALSE)=N$1,'Contas a Receber'!$E633/'Contas a Receber'!$F633,IF(COUNT($C633:M633)&lt;'Contas a Receber'!$F633,'Contas a Receber'!$E633/'Contas a Receber'!$F633,"")))</f>
        <v>#N/A</v>
      </c>
    </row>
    <row r="634" spans="2:14">
      <c r="B634" s="17">
        <f>'Contas a Receber'!C634</f>
        <v>0</v>
      </c>
      <c r="C634" s="17" t="e">
        <f>IF(VLOOKUP($B634,'Contas a Receber'!$C634:$F634,2,FALSE)=C$2,'Contas a Receber'!$E634/'Contas a Receber'!$F634,"")</f>
        <v>#N/A</v>
      </c>
      <c r="D634" s="17" t="e">
        <f>IF(VLOOKUP($B634,'Contas a Receber'!$C634:$G634,5,FALSE)&gt;D$1,"",IF(VLOOKUP($B634,'Contas a Receber'!$C634:$G634,5,FALSE)=D$1,'Contas a Receber'!$E634/'Contas a Receber'!$F634,IF(COUNT($C634:C634)&lt;'Contas a Receber'!$F634,'Contas a Receber'!$E634/'Contas a Receber'!$F634,"")))</f>
        <v>#N/A</v>
      </c>
      <c r="E634" s="17" t="e">
        <f>IF(VLOOKUP($B634,'Contas a Receber'!$C634:$G634,5,FALSE)&gt;E$1,"",IF(VLOOKUP($B634,'Contas a Receber'!$C634:$G634,5,FALSE)=E$1,'Contas a Receber'!$E634/'Contas a Receber'!$F634,IF(COUNT($C634:D634)&lt;'Contas a Receber'!$F634,'Contas a Receber'!$E634/'Contas a Receber'!$F634,"")))</f>
        <v>#N/A</v>
      </c>
      <c r="F634" s="17" t="e">
        <f>IF(VLOOKUP($B634,'Contas a Receber'!$C634:$G634,5,FALSE)&gt;F$1,"",IF(VLOOKUP($B634,'Contas a Receber'!$C634:$G634,5,FALSE)=F$1,'Contas a Receber'!$E634/'Contas a Receber'!$F634,IF(COUNT($C634:E634)&lt;'Contas a Receber'!$F634,'Contas a Receber'!$E634/'Contas a Receber'!$F634,"")))</f>
        <v>#N/A</v>
      </c>
      <c r="G634" s="17" t="e">
        <f>IF(VLOOKUP($B634,'Contas a Receber'!$C634:$G634,5,FALSE)&gt;G$1,"",IF(VLOOKUP($B634,'Contas a Receber'!$C634:$G634,5,FALSE)=G$1,'Contas a Receber'!$E634/'Contas a Receber'!$F634,IF(COUNT($C634:F634)&lt;'Contas a Receber'!$F634,'Contas a Receber'!$E634/'Contas a Receber'!$F634,"")))</f>
        <v>#N/A</v>
      </c>
      <c r="H634" s="17" t="e">
        <f>IF(VLOOKUP($B634,'Contas a Receber'!$C634:$G634,5,FALSE)&gt;H$1,"",IF(VLOOKUP($B634,'Contas a Receber'!$C634:$G634,5,FALSE)=H$1,'Contas a Receber'!$E634/'Contas a Receber'!$F634,IF(COUNT($C634:G634)&lt;'Contas a Receber'!$F634,'Contas a Receber'!$E634/'Contas a Receber'!$F634,"")))</f>
        <v>#N/A</v>
      </c>
      <c r="I634" s="17" t="e">
        <f>IF(VLOOKUP($B634,'Contas a Receber'!$C634:$G634,5,FALSE)&gt;I$1,"",IF(VLOOKUP($B634,'Contas a Receber'!$C634:$G634,5,FALSE)=I$1,'Contas a Receber'!$E634/'Contas a Receber'!$F634,IF(COUNT($C634:H634)&lt;'Contas a Receber'!$F634,'Contas a Receber'!$E634/'Contas a Receber'!$F634,"")))</f>
        <v>#N/A</v>
      </c>
      <c r="J634" s="17" t="e">
        <f>IF(VLOOKUP($B634,'Contas a Receber'!$C634:$G634,5,FALSE)&gt;J$1,"",IF(VLOOKUP($B634,'Contas a Receber'!$C634:$G634,5,FALSE)=J$1,'Contas a Receber'!$E634/'Contas a Receber'!$F634,IF(COUNT($C634:I634)&lt;'Contas a Receber'!$F634,'Contas a Receber'!$E634/'Contas a Receber'!$F634,"")))</f>
        <v>#N/A</v>
      </c>
      <c r="K634" s="17" t="e">
        <f>IF(VLOOKUP($B634,'Contas a Receber'!$C634:$G634,5,FALSE)&gt;K$1,"",IF(VLOOKUP($B634,'Contas a Receber'!$C634:$G634,5,FALSE)=K$1,'Contas a Receber'!$E634/'Contas a Receber'!$F634,IF(COUNT($C634:J634)&lt;'Contas a Receber'!$F634,'Contas a Receber'!$E634/'Contas a Receber'!$F634,"")))</f>
        <v>#N/A</v>
      </c>
      <c r="L634" s="17" t="e">
        <f>IF(VLOOKUP($B634,'Contas a Receber'!$C634:$G634,5,FALSE)&gt;L$1,"",IF(VLOOKUP($B634,'Contas a Receber'!$C634:$G634,5,FALSE)=L$1,'Contas a Receber'!$E634/'Contas a Receber'!$F634,IF(COUNT($C634:K634)&lt;'Contas a Receber'!$F634,'Contas a Receber'!$E634/'Contas a Receber'!$F634,"")))</f>
        <v>#N/A</v>
      </c>
      <c r="M634" s="17" t="e">
        <f>IF(VLOOKUP($B634,'Contas a Receber'!$C634:$G634,5,FALSE)&gt;M$1,"",IF(VLOOKUP($B634,'Contas a Receber'!$C634:$G634,5,FALSE)=M$1,'Contas a Receber'!$E634/'Contas a Receber'!$F634,IF(COUNT($C634:L634)&lt;'Contas a Receber'!$F634,'Contas a Receber'!$E634/'Contas a Receber'!$F634,"")))</f>
        <v>#N/A</v>
      </c>
      <c r="N634" s="17" t="e">
        <f>IF(VLOOKUP($B634,'Contas a Receber'!$C634:$G634,5,FALSE)&gt;N$1,"",IF(VLOOKUP($B634,'Contas a Receber'!$C634:$G634,5,FALSE)=N$1,'Contas a Receber'!$E634/'Contas a Receber'!$F634,IF(COUNT($C634:M634)&lt;'Contas a Receber'!$F634,'Contas a Receber'!$E634/'Contas a Receber'!$F634,"")))</f>
        <v>#N/A</v>
      </c>
    </row>
    <row r="635" spans="2:14">
      <c r="B635" s="17">
        <f>'Contas a Receber'!C635</f>
        <v>0</v>
      </c>
      <c r="C635" s="17" t="e">
        <f>IF(VLOOKUP($B635,'Contas a Receber'!$C635:$F635,2,FALSE)=C$2,'Contas a Receber'!$E635/'Contas a Receber'!$F635,"")</f>
        <v>#N/A</v>
      </c>
      <c r="D635" s="17" t="e">
        <f>IF(VLOOKUP($B635,'Contas a Receber'!$C635:$G635,5,FALSE)&gt;D$1,"",IF(VLOOKUP($B635,'Contas a Receber'!$C635:$G635,5,FALSE)=D$1,'Contas a Receber'!$E635/'Contas a Receber'!$F635,IF(COUNT($C635:C635)&lt;'Contas a Receber'!$F635,'Contas a Receber'!$E635/'Contas a Receber'!$F635,"")))</f>
        <v>#N/A</v>
      </c>
      <c r="E635" s="17" t="e">
        <f>IF(VLOOKUP($B635,'Contas a Receber'!$C635:$G635,5,FALSE)&gt;E$1,"",IF(VLOOKUP($B635,'Contas a Receber'!$C635:$G635,5,FALSE)=E$1,'Contas a Receber'!$E635/'Contas a Receber'!$F635,IF(COUNT($C635:D635)&lt;'Contas a Receber'!$F635,'Contas a Receber'!$E635/'Contas a Receber'!$F635,"")))</f>
        <v>#N/A</v>
      </c>
      <c r="F635" s="17" t="e">
        <f>IF(VLOOKUP($B635,'Contas a Receber'!$C635:$G635,5,FALSE)&gt;F$1,"",IF(VLOOKUP($B635,'Contas a Receber'!$C635:$G635,5,FALSE)=F$1,'Contas a Receber'!$E635/'Contas a Receber'!$F635,IF(COUNT($C635:E635)&lt;'Contas a Receber'!$F635,'Contas a Receber'!$E635/'Contas a Receber'!$F635,"")))</f>
        <v>#N/A</v>
      </c>
      <c r="G635" s="17" t="e">
        <f>IF(VLOOKUP($B635,'Contas a Receber'!$C635:$G635,5,FALSE)&gt;G$1,"",IF(VLOOKUP($B635,'Contas a Receber'!$C635:$G635,5,FALSE)=G$1,'Contas a Receber'!$E635/'Contas a Receber'!$F635,IF(COUNT($C635:F635)&lt;'Contas a Receber'!$F635,'Contas a Receber'!$E635/'Contas a Receber'!$F635,"")))</f>
        <v>#N/A</v>
      </c>
      <c r="H635" s="17" t="e">
        <f>IF(VLOOKUP($B635,'Contas a Receber'!$C635:$G635,5,FALSE)&gt;H$1,"",IF(VLOOKUP($B635,'Contas a Receber'!$C635:$G635,5,FALSE)=H$1,'Contas a Receber'!$E635/'Contas a Receber'!$F635,IF(COUNT($C635:G635)&lt;'Contas a Receber'!$F635,'Contas a Receber'!$E635/'Contas a Receber'!$F635,"")))</f>
        <v>#N/A</v>
      </c>
      <c r="I635" s="17" t="e">
        <f>IF(VLOOKUP($B635,'Contas a Receber'!$C635:$G635,5,FALSE)&gt;I$1,"",IF(VLOOKUP($B635,'Contas a Receber'!$C635:$G635,5,FALSE)=I$1,'Contas a Receber'!$E635/'Contas a Receber'!$F635,IF(COUNT($C635:H635)&lt;'Contas a Receber'!$F635,'Contas a Receber'!$E635/'Contas a Receber'!$F635,"")))</f>
        <v>#N/A</v>
      </c>
      <c r="J635" s="17" t="e">
        <f>IF(VLOOKUP($B635,'Contas a Receber'!$C635:$G635,5,FALSE)&gt;J$1,"",IF(VLOOKUP($B635,'Contas a Receber'!$C635:$G635,5,FALSE)=J$1,'Contas a Receber'!$E635/'Contas a Receber'!$F635,IF(COUNT($C635:I635)&lt;'Contas a Receber'!$F635,'Contas a Receber'!$E635/'Contas a Receber'!$F635,"")))</f>
        <v>#N/A</v>
      </c>
      <c r="K635" s="17" t="e">
        <f>IF(VLOOKUP($B635,'Contas a Receber'!$C635:$G635,5,FALSE)&gt;K$1,"",IF(VLOOKUP($B635,'Contas a Receber'!$C635:$G635,5,FALSE)=K$1,'Contas a Receber'!$E635/'Contas a Receber'!$F635,IF(COUNT($C635:J635)&lt;'Contas a Receber'!$F635,'Contas a Receber'!$E635/'Contas a Receber'!$F635,"")))</f>
        <v>#N/A</v>
      </c>
      <c r="L635" s="17" t="e">
        <f>IF(VLOOKUP($B635,'Contas a Receber'!$C635:$G635,5,FALSE)&gt;L$1,"",IF(VLOOKUP($B635,'Contas a Receber'!$C635:$G635,5,FALSE)=L$1,'Contas a Receber'!$E635/'Contas a Receber'!$F635,IF(COUNT($C635:K635)&lt;'Contas a Receber'!$F635,'Contas a Receber'!$E635/'Contas a Receber'!$F635,"")))</f>
        <v>#N/A</v>
      </c>
      <c r="M635" s="17" t="e">
        <f>IF(VLOOKUP($B635,'Contas a Receber'!$C635:$G635,5,FALSE)&gt;M$1,"",IF(VLOOKUP($B635,'Contas a Receber'!$C635:$G635,5,FALSE)=M$1,'Contas a Receber'!$E635/'Contas a Receber'!$F635,IF(COUNT($C635:L635)&lt;'Contas a Receber'!$F635,'Contas a Receber'!$E635/'Contas a Receber'!$F635,"")))</f>
        <v>#N/A</v>
      </c>
      <c r="N635" s="17" t="e">
        <f>IF(VLOOKUP($B635,'Contas a Receber'!$C635:$G635,5,FALSE)&gt;N$1,"",IF(VLOOKUP($B635,'Contas a Receber'!$C635:$G635,5,FALSE)=N$1,'Contas a Receber'!$E635/'Contas a Receber'!$F635,IF(COUNT($C635:M635)&lt;'Contas a Receber'!$F635,'Contas a Receber'!$E635/'Contas a Receber'!$F635,"")))</f>
        <v>#N/A</v>
      </c>
    </row>
    <row r="636" spans="2:14">
      <c r="B636" s="17">
        <f>'Contas a Receber'!C636</f>
        <v>0</v>
      </c>
      <c r="C636" s="17" t="e">
        <f>IF(VLOOKUP($B636,'Contas a Receber'!$C636:$F636,2,FALSE)=C$2,'Contas a Receber'!$E636/'Contas a Receber'!$F636,"")</f>
        <v>#N/A</v>
      </c>
      <c r="D636" s="17" t="e">
        <f>IF(VLOOKUP($B636,'Contas a Receber'!$C636:$G636,5,FALSE)&gt;D$1,"",IF(VLOOKUP($B636,'Contas a Receber'!$C636:$G636,5,FALSE)=D$1,'Contas a Receber'!$E636/'Contas a Receber'!$F636,IF(COUNT($C636:C636)&lt;'Contas a Receber'!$F636,'Contas a Receber'!$E636/'Contas a Receber'!$F636,"")))</f>
        <v>#N/A</v>
      </c>
      <c r="E636" s="17" t="e">
        <f>IF(VLOOKUP($B636,'Contas a Receber'!$C636:$G636,5,FALSE)&gt;E$1,"",IF(VLOOKUP($B636,'Contas a Receber'!$C636:$G636,5,FALSE)=E$1,'Contas a Receber'!$E636/'Contas a Receber'!$F636,IF(COUNT($C636:D636)&lt;'Contas a Receber'!$F636,'Contas a Receber'!$E636/'Contas a Receber'!$F636,"")))</f>
        <v>#N/A</v>
      </c>
      <c r="F636" s="17" t="e">
        <f>IF(VLOOKUP($B636,'Contas a Receber'!$C636:$G636,5,FALSE)&gt;F$1,"",IF(VLOOKUP($B636,'Contas a Receber'!$C636:$G636,5,FALSE)=F$1,'Contas a Receber'!$E636/'Contas a Receber'!$F636,IF(COUNT($C636:E636)&lt;'Contas a Receber'!$F636,'Contas a Receber'!$E636/'Contas a Receber'!$F636,"")))</f>
        <v>#N/A</v>
      </c>
      <c r="G636" s="17" t="e">
        <f>IF(VLOOKUP($B636,'Contas a Receber'!$C636:$G636,5,FALSE)&gt;G$1,"",IF(VLOOKUP($B636,'Contas a Receber'!$C636:$G636,5,FALSE)=G$1,'Contas a Receber'!$E636/'Contas a Receber'!$F636,IF(COUNT($C636:F636)&lt;'Contas a Receber'!$F636,'Contas a Receber'!$E636/'Contas a Receber'!$F636,"")))</f>
        <v>#N/A</v>
      </c>
      <c r="H636" s="17" t="e">
        <f>IF(VLOOKUP($B636,'Contas a Receber'!$C636:$G636,5,FALSE)&gt;H$1,"",IF(VLOOKUP($B636,'Contas a Receber'!$C636:$G636,5,FALSE)=H$1,'Contas a Receber'!$E636/'Contas a Receber'!$F636,IF(COUNT($C636:G636)&lt;'Contas a Receber'!$F636,'Contas a Receber'!$E636/'Contas a Receber'!$F636,"")))</f>
        <v>#N/A</v>
      </c>
      <c r="I636" s="17" t="e">
        <f>IF(VLOOKUP($B636,'Contas a Receber'!$C636:$G636,5,FALSE)&gt;I$1,"",IF(VLOOKUP($B636,'Contas a Receber'!$C636:$G636,5,FALSE)=I$1,'Contas a Receber'!$E636/'Contas a Receber'!$F636,IF(COUNT($C636:H636)&lt;'Contas a Receber'!$F636,'Contas a Receber'!$E636/'Contas a Receber'!$F636,"")))</f>
        <v>#N/A</v>
      </c>
      <c r="J636" s="17" t="e">
        <f>IF(VLOOKUP($B636,'Contas a Receber'!$C636:$G636,5,FALSE)&gt;J$1,"",IF(VLOOKUP($B636,'Contas a Receber'!$C636:$G636,5,FALSE)=J$1,'Contas a Receber'!$E636/'Contas a Receber'!$F636,IF(COUNT($C636:I636)&lt;'Contas a Receber'!$F636,'Contas a Receber'!$E636/'Contas a Receber'!$F636,"")))</f>
        <v>#N/A</v>
      </c>
      <c r="K636" s="17" t="e">
        <f>IF(VLOOKUP($B636,'Contas a Receber'!$C636:$G636,5,FALSE)&gt;K$1,"",IF(VLOOKUP($B636,'Contas a Receber'!$C636:$G636,5,FALSE)=K$1,'Contas a Receber'!$E636/'Contas a Receber'!$F636,IF(COUNT($C636:J636)&lt;'Contas a Receber'!$F636,'Contas a Receber'!$E636/'Contas a Receber'!$F636,"")))</f>
        <v>#N/A</v>
      </c>
      <c r="L636" s="17" t="e">
        <f>IF(VLOOKUP($B636,'Contas a Receber'!$C636:$G636,5,FALSE)&gt;L$1,"",IF(VLOOKUP($B636,'Contas a Receber'!$C636:$G636,5,FALSE)=L$1,'Contas a Receber'!$E636/'Contas a Receber'!$F636,IF(COUNT($C636:K636)&lt;'Contas a Receber'!$F636,'Contas a Receber'!$E636/'Contas a Receber'!$F636,"")))</f>
        <v>#N/A</v>
      </c>
      <c r="M636" s="17" t="e">
        <f>IF(VLOOKUP($B636,'Contas a Receber'!$C636:$G636,5,FALSE)&gt;M$1,"",IF(VLOOKUP($B636,'Contas a Receber'!$C636:$G636,5,FALSE)=M$1,'Contas a Receber'!$E636/'Contas a Receber'!$F636,IF(COUNT($C636:L636)&lt;'Contas a Receber'!$F636,'Contas a Receber'!$E636/'Contas a Receber'!$F636,"")))</f>
        <v>#N/A</v>
      </c>
      <c r="N636" s="17" t="e">
        <f>IF(VLOOKUP($B636,'Contas a Receber'!$C636:$G636,5,FALSE)&gt;N$1,"",IF(VLOOKUP($B636,'Contas a Receber'!$C636:$G636,5,FALSE)=N$1,'Contas a Receber'!$E636/'Contas a Receber'!$F636,IF(COUNT($C636:M636)&lt;'Contas a Receber'!$F636,'Contas a Receber'!$E636/'Contas a Receber'!$F636,"")))</f>
        <v>#N/A</v>
      </c>
    </row>
    <row r="637" spans="2:14">
      <c r="B637" s="17">
        <f>'Contas a Receber'!C637</f>
        <v>0</v>
      </c>
      <c r="C637" s="17" t="e">
        <f>IF(VLOOKUP($B637,'Contas a Receber'!$C637:$F637,2,FALSE)=C$2,'Contas a Receber'!$E637/'Contas a Receber'!$F637,"")</f>
        <v>#N/A</v>
      </c>
      <c r="D637" s="17" t="e">
        <f>IF(VLOOKUP($B637,'Contas a Receber'!$C637:$G637,5,FALSE)&gt;D$1,"",IF(VLOOKUP($B637,'Contas a Receber'!$C637:$G637,5,FALSE)=D$1,'Contas a Receber'!$E637/'Contas a Receber'!$F637,IF(COUNT($C637:C637)&lt;'Contas a Receber'!$F637,'Contas a Receber'!$E637/'Contas a Receber'!$F637,"")))</f>
        <v>#N/A</v>
      </c>
      <c r="E637" s="17" t="e">
        <f>IF(VLOOKUP($B637,'Contas a Receber'!$C637:$G637,5,FALSE)&gt;E$1,"",IF(VLOOKUP($B637,'Contas a Receber'!$C637:$G637,5,FALSE)=E$1,'Contas a Receber'!$E637/'Contas a Receber'!$F637,IF(COUNT($C637:D637)&lt;'Contas a Receber'!$F637,'Contas a Receber'!$E637/'Contas a Receber'!$F637,"")))</f>
        <v>#N/A</v>
      </c>
      <c r="F637" s="17" t="e">
        <f>IF(VLOOKUP($B637,'Contas a Receber'!$C637:$G637,5,FALSE)&gt;F$1,"",IF(VLOOKUP($B637,'Contas a Receber'!$C637:$G637,5,FALSE)=F$1,'Contas a Receber'!$E637/'Contas a Receber'!$F637,IF(COUNT($C637:E637)&lt;'Contas a Receber'!$F637,'Contas a Receber'!$E637/'Contas a Receber'!$F637,"")))</f>
        <v>#N/A</v>
      </c>
      <c r="G637" s="17" t="e">
        <f>IF(VLOOKUP($B637,'Contas a Receber'!$C637:$G637,5,FALSE)&gt;G$1,"",IF(VLOOKUP($B637,'Contas a Receber'!$C637:$G637,5,FALSE)=G$1,'Contas a Receber'!$E637/'Contas a Receber'!$F637,IF(COUNT($C637:F637)&lt;'Contas a Receber'!$F637,'Contas a Receber'!$E637/'Contas a Receber'!$F637,"")))</f>
        <v>#N/A</v>
      </c>
      <c r="H637" s="17" t="e">
        <f>IF(VLOOKUP($B637,'Contas a Receber'!$C637:$G637,5,FALSE)&gt;H$1,"",IF(VLOOKUP($B637,'Contas a Receber'!$C637:$G637,5,FALSE)=H$1,'Contas a Receber'!$E637/'Contas a Receber'!$F637,IF(COUNT($C637:G637)&lt;'Contas a Receber'!$F637,'Contas a Receber'!$E637/'Contas a Receber'!$F637,"")))</f>
        <v>#N/A</v>
      </c>
      <c r="I637" s="17" t="e">
        <f>IF(VLOOKUP($B637,'Contas a Receber'!$C637:$G637,5,FALSE)&gt;I$1,"",IF(VLOOKUP($B637,'Contas a Receber'!$C637:$G637,5,FALSE)=I$1,'Contas a Receber'!$E637/'Contas a Receber'!$F637,IF(COUNT($C637:H637)&lt;'Contas a Receber'!$F637,'Contas a Receber'!$E637/'Contas a Receber'!$F637,"")))</f>
        <v>#N/A</v>
      </c>
      <c r="J637" s="17" t="e">
        <f>IF(VLOOKUP($B637,'Contas a Receber'!$C637:$G637,5,FALSE)&gt;J$1,"",IF(VLOOKUP($B637,'Contas a Receber'!$C637:$G637,5,FALSE)=J$1,'Contas a Receber'!$E637/'Contas a Receber'!$F637,IF(COUNT($C637:I637)&lt;'Contas a Receber'!$F637,'Contas a Receber'!$E637/'Contas a Receber'!$F637,"")))</f>
        <v>#N/A</v>
      </c>
      <c r="K637" s="17" t="e">
        <f>IF(VLOOKUP($B637,'Contas a Receber'!$C637:$G637,5,FALSE)&gt;K$1,"",IF(VLOOKUP($B637,'Contas a Receber'!$C637:$G637,5,FALSE)=K$1,'Contas a Receber'!$E637/'Contas a Receber'!$F637,IF(COUNT($C637:J637)&lt;'Contas a Receber'!$F637,'Contas a Receber'!$E637/'Contas a Receber'!$F637,"")))</f>
        <v>#N/A</v>
      </c>
      <c r="L637" s="17" t="e">
        <f>IF(VLOOKUP($B637,'Contas a Receber'!$C637:$G637,5,FALSE)&gt;L$1,"",IF(VLOOKUP($B637,'Contas a Receber'!$C637:$G637,5,FALSE)=L$1,'Contas a Receber'!$E637/'Contas a Receber'!$F637,IF(COUNT($C637:K637)&lt;'Contas a Receber'!$F637,'Contas a Receber'!$E637/'Contas a Receber'!$F637,"")))</f>
        <v>#N/A</v>
      </c>
      <c r="M637" s="17" t="e">
        <f>IF(VLOOKUP($B637,'Contas a Receber'!$C637:$G637,5,FALSE)&gt;M$1,"",IF(VLOOKUP($B637,'Contas a Receber'!$C637:$G637,5,FALSE)=M$1,'Contas a Receber'!$E637/'Contas a Receber'!$F637,IF(COUNT($C637:L637)&lt;'Contas a Receber'!$F637,'Contas a Receber'!$E637/'Contas a Receber'!$F637,"")))</f>
        <v>#N/A</v>
      </c>
      <c r="N637" s="17" t="e">
        <f>IF(VLOOKUP($B637,'Contas a Receber'!$C637:$G637,5,FALSE)&gt;N$1,"",IF(VLOOKUP($B637,'Contas a Receber'!$C637:$G637,5,FALSE)=N$1,'Contas a Receber'!$E637/'Contas a Receber'!$F637,IF(COUNT($C637:M637)&lt;'Contas a Receber'!$F637,'Contas a Receber'!$E637/'Contas a Receber'!$F637,"")))</f>
        <v>#N/A</v>
      </c>
    </row>
    <row r="638" spans="2:14">
      <c r="B638" s="17">
        <f>'Contas a Receber'!C638</f>
        <v>0</v>
      </c>
      <c r="C638" s="17" t="e">
        <f>IF(VLOOKUP($B638,'Contas a Receber'!$C638:$F638,2,FALSE)=C$2,'Contas a Receber'!$E638/'Contas a Receber'!$F638,"")</f>
        <v>#N/A</v>
      </c>
      <c r="D638" s="17" t="e">
        <f>IF(VLOOKUP($B638,'Contas a Receber'!$C638:$G638,5,FALSE)&gt;D$1,"",IF(VLOOKUP($B638,'Contas a Receber'!$C638:$G638,5,FALSE)=D$1,'Contas a Receber'!$E638/'Contas a Receber'!$F638,IF(COUNT($C638:C638)&lt;'Contas a Receber'!$F638,'Contas a Receber'!$E638/'Contas a Receber'!$F638,"")))</f>
        <v>#N/A</v>
      </c>
      <c r="E638" s="17" t="e">
        <f>IF(VLOOKUP($B638,'Contas a Receber'!$C638:$G638,5,FALSE)&gt;E$1,"",IF(VLOOKUP($B638,'Contas a Receber'!$C638:$G638,5,FALSE)=E$1,'Contas a Receber'!$E638/'Contas a Receber'!$F638,IF(COUNT($C638:D638)&lt;'Contas a Receber'!$F638,'Contas a Receber'!$E638/'Contas a Receber'!$F638,"")))</f>
        <v>#N/A</v>
      </c>
      <c r="F638" s="17" t="e">
        <f>IF(VLOOKUP($B638,'Contas a Receber'!$C638:$G638,5,FALSE)&gt;F$1,"",IF(VLOOKUP($B638,'Contas a Receber'!$C638:$G638,5,FALSE)=F$1,'Contas a Receber'!$E638/'Contas a Receber'!$F638,IF(COUNT($C638:E638)&lt;'Contas a Receber'!$F638,'Contas a Receber'!$E638/'Contas a Receber'!$F638,"")))</f>
        <v>#N/A</v>
      </c>
      <c r="G638" s="17" t="e">
        <f>IF(VLOOKUP($B638,'Contas a Receber'!$C638:$G638,5,FALSE)&gt;G$1,"",IF(VLOOKUP($B638,'Contas a Receber'!$C638:$G638,5,FALSE)=G$1,'Contas a Receber'!$E638/'Contas a Receber'!$F638,IF(COUNT($C638:F638)&lt;'Contas a Receber'!$F638,'Contas a Receber'!$E638/'Contas a Receber'!$F638,"")))</f>
        <v>#N/A</v>
      </c>
      <c r="H638" s="17" t="e">
        <f>IF(VLOOKUP($B638,'Contas a Receber'!$C638:$G638,5,FALSE)&gt;H$1,"",IF(VLOOKUP($B638,'Contas a Receber'!$C638:$G638,5,FALSE)=H$1,'Contas a Receber'!$E638/'Contas a Receber'!$F638,IF(COUNT($C638:G638)&lt;'Contas a Receber'!$F638,'Contas a Receber'!$E638/'Contas a Receber'!$F638,"")))</f>
        <v>#N/A</v>
      </c>
      <c r="I638" s="17" t="e">
        <f>IF(VLOOKUP($B638,'Contas a Receber'!$C638:$G638,5,FALSE)&gt;I$1,"",IF(VLOOKUP($B638,'Contas a Receber'!$C638:$G638,5,FALSE)=I$1,'Contas a Receber'!$E638/'Contas a Receber'!$F638,IF(COUNT($C638:H638)&lt;'Contas a Receber'!$F638,'Contas a Receber'!$E638/'Contas a Receber'!$F638,"")))</f>
        <v>#N/A</v>
      </c>
      <c r="J638" s="17" t="e">
        <f>IF(VLOOKUP($B638,'Contas a Receber'!$C638:$G638,5,FALSE)&gt;J$1,"",IF(VLOOKUP($B638,'Contas a Receber'!$C638:$G638,5,FALSE)=J$1,'Contas a Receber'!$E638/'Contas a Receber'!$F638,IF(COUNT($C638:I638)&lt;'Contas a Receber'!$F638,'Contas a Receber'!$E638/'Contas a Receber'!$F638,"")))</f>
        <v>#N/A</v>
      </c>
      <c r="K638" s="17" t="e">
        <f>IF(VLOOKUP($B638,'Contas a Receber'!$C638:$G638,5,FALSE)&gt;K$1,"",IF(VLOOKUP($B638,'Contas a Receber'!$C638:$G638,5,FALSE)=K$1,'Contas a Receber'!$E638/'Contas a Receber'!$F638,IF(COUNT($C638:J638)&lt;'Contas a Receber'!$F638,'Contas a Receber'!$E638/'Contas a Receber'!$F638,"")))</f>
        <v>#N/A</v>
      </c>
      <c r="L638" s="17" t="e">
        <f>IF(VLOOKUP($B638,'Contas a Receber'!$C638:$G638,5,FALSE)&gt;L$1,"",IF(VLOOKUP($B638,'Contas a Receber'!$C638:$G638,5,FALSE)=L$1,'Contas a Receber'!$E638/'Contas a Receber'!$F638,IF(COUNT($C638:K638)&lt;'Contas a Receber'!$F638,'Contas a Receber'!$E638/'Contas a Receber'!$F638,"")))</f>
        <v>#N/A</v>
      </c>
      <c r="M638" s="17" t="e">
        <f>IF(VLOOKUP($B638,'Contas a Receber'!$C638:$G638,5,FALSE)&gt;M$1,"",IF(VLOOKUP($B638,'Contas a Receber'!$C638:$G638,5,FALSE)=M$1,'Contas a Receber'!$E638/'Contas a Receber'!$F638,IF(COUNT($C638:L638)&lt;'Contas a Receber'!$F638,'Contas a Receber'!$E638/'Contas a Receber'!$F638,"")))</f>
        <v>#N/A</v>
      </c>
      <c r="N638" s="17" t="e">
        <f>IF(VLOOKUP($B638,'Contas a Receber'!$C638:$G638,5,FALSE)&gt;N$1,"",IF(VLOOKUP($B638,'Contas a Receber'!$C638:$G638,5,FALSE)=N$1,'Contas a Receber'!$E638/'Contas a Receber'!$F638,IF(COUNT($C638:M638)&lt;'Contas a Receber'!$F638,'Contas a Receber'!$E638/'Contas a Receber'!$F638,"")))</f>
        <v>#N/A</v>
      </c>
    </row>
    <row r="639" spans="2:14">
      <c r="B639" s="17">
        <f>'Contas a Receber'!C639</f>
        <v>0</v>
      </c>
      <c r="C639" s="17" t="e">
        <f>IF(VLOOKUP($B639,'Contas a Receber'!$C639:$F639,2,FALSE)=C$2,'Contas a Receber'!$E639/'Contas a Receber'!$F639,"")</f>
        <v>#N/A</v>
      </c>
      <c r="D639" s="17" t="e">
        <f>IF(VLOOKUP($B639,'Contas a Receber'!$C639:$G639,5,FALSE)&gt;D$1,"",IF(VLOOKUP($B639,'Contas a Receber'!$C639:$G639,5,FALSE)=D$1,'Contas a Receber'!$E639/'Contas a Receber'!$F639,IF(COUNT($C639:C639)&lt;'Contas a Receber'!$F639,'Contas a Receber'!$E639/'Contas a Receber'!$F639,"")))</f>
        <v>#N/A</v>
      </c>
      <c r="E639" s="17" t="e">
        <f>IF(VLOOKUP($B639,'Contas a Receber'!$C639:$G639,5,FALSE)&gt;E$1,"",IF(VLOOKUP($B639,'Contas a Receber'!$C639:$G639,5,FALSE)=E$1,'Contas a Receber'!$E639/'Contas a Receber'!$F639,IF(COUNT($C639:D639)&lt;'Contas a Receber'!$F639,'Contas a Receber'!$E639/'Contas a Receber'!$F639,"")))</f>
        <v>#N/A</v>
      </c>
      <c r="F639" s="17" t="e">
        <f>IF(VLOOKUP($B639,'Contas a Receber'!$C639:$G639,5,FALSE)&gt;F$1,"",IF(VLOOKUP($B639,'Contas a Receber'!$C639:$G639,5,FALSE)=F$1,'Contas a Receber'!$E639/'Contas a Receber'!$F639,IF(COUNT($C639:E639)&lt;'Contas a Receber'!$F639,'Contas a Receber'!$E639/'Contas a Receber'!$F639,"")))</f>
        <v>#N/A</v>
      </c>
      <c r="G639" s="17" t="e">
        <f>IF(VLOOKUP($B639,'Contas a Receber'!$C639:$G639,5,FALSE)&gt;G$1,"",IF(VLOOKUP($B639,'Contas a Receber'!$C639:$G639,5,FALSE)=G$1,'Contas a Receber'!$E639/'Contas a Receber'!$F639,IF(COUNT($C639:F639)&lt;'Contas a Receber'!$F639,'Contas a Receber'!$E639/'Contas a Receber'!$F639,"")))</f>
        <v>#N/A</v>
      </c>
      <c r="H639" s="17" t="e">
        <f>IF(VLOOKUP($B639,'Contas a Receber'!$C639:$G639,5,FALSE)&gt;H$1,"",IF(VLOOKUP($B639,'Contas a Receber'!$C639:$G639,5,FALSE)=H$1,'Contas a Receber'!$E639/'Contas a Receber'!$F639,IF(COUNT($C639:G639)&lt;'Contas a Receber'!$F639,'Contas a Receber'!$E639/'Contas a Receber'!$F639,"")))</f>
        <v>#N/A</v>
      </c>
      <c r="I639" s="17" t="e">
        <f>IF(VLOOKUP($B639,'Contas a Receber'!$C639:$G639,5,FALSE)&gt;I$1,"",IF(VLOOKUP($B639,'Contas a Receber'!$C639:$G639,5,FALSE)=I$1,'Contas a Receber'!$E639/'Contas a Receber'!$F639,IF(COUNT($C639:H639)&lt;'Contas a Receber'!$F639,'Contas a Receber'!$E639/'Contas a Receber'!$F639,"")))</f>
        <v>#N/A</v>
      </c>
      <c r="J639" s="17" t="e">
        <f>IF(VLOOKUP($B639,'Contas a Receber'!$C639:$G639,5,FALSE)&gt;J$1,"",IF(VLOOKUP($B639,'Contas a Receber'!$C639:$G639,5,FALSE)=J$1,'Contas a Receber'!$E639/'Contas a Receber'!$F639,IF(COUNT($C639:I639)&lt;'Contas a Receber'!$F639,'Contas a Receber'!$E639/'Contas a Receber'!$F639,"")))</f>
        <v>#N/A</v>
      </c>
      <c r="K639" s="17" t="e">
        <f>IF(VLOOKUP($B639,'Contas a Receber'!$C639:$G639,5,FALSE)&gt;K$1,"",IF(VLOOKUP($B639,'Contas a Receber'!$C639:$G639,5,FALSE)=K$1,'Contas a Receber'!$E639/'Contas a Receber'!$F639,IF(COUNT($C639:J639)&lt;'Contas a Receber'!$F639,'Contas a Receber'!$E639/'Contas a Receber'!$F639,"")))</f>
        <v>#N/A</v>
      </c>
      <c r="L639" s="17" t="e">
        <f>IF(VLOOKUP($B639,'Contas a Receber'!$C639:$G639,5,FALSE)&gt;L$1,"",IF(VLOOKUP($B639,'Contas a Receber'!$C639:$G639,5,FALSE)=L$1,'Contas a Receber'!$E639/'Contas a Receber'!$F639,IF(COUNT($C639:K639)&lt;'Contas a Receber'!$F639,'Contas a Receber'!$E639/'Contas a Receber'!$F639,"")))</f>
        <v>#N/A</v>
      </c>
      <c r="M639" s="17" t="e">
        <f>IF(VLOOKUP($B639,'Contas a Receber'!$C639:$G639,5,FALSE)&gt;M$1,"",IF(VLOOKUP($B639,'Contas a Receber'!$C639:$G639,5,FALSE)=M$1,'Contas a Receber'!$E639/'Contas a Receber'!$F639,IF(COUNT($C639:L639)&lt;'Contas a Receber'!$F639,'Contas a Receber'!$E639/'Contas a Receber'!$F639,"")))</f>
        <v>#N/A</v>
      </c>
      <c r="N639" s="17" t="e">
        <f>IF(VLOOKUP($B639,'Contas a Receber'!$C639:$G639,5,FALSE)&gt;N$1,"",IF(VLOOKUP($B639,'Contas a Receber'!$C639:$G639,5,FALSE)=N$1,'Contas a Receber'!$E639/'Contas a Receber'!$F639,IF(COUNT($C639:M639)&lt;'Contas a Receber'!$F639,'Contas a Receber'!$E639/'Contas a Receber'!$F639,"")))</f>
        <v>#N/A</v>
      </c>
    </row>
    <row r="640" spans="2:14">
      <c r="B640" s="17">
        <f>'Contas a Receber'!C640</f>
        <v>0</v>
      </c>
      <c r="C640" s="17" t="e">
        <f>IF(VLOOKUP($B640,'Contas a Receber'!$C640:$F640,2,FALSE)=C$2,'Contas a Receber'!$E640/'Contas a Receber'!$F640,"")</f>
        <v>#N/A</v>
      </c>
      <c r="D640" s="17" t="e">
        <f>IF(VLOOKUP($B640,'Contas a Receber'!$C640:$G640,5,FALSE)&gt;D$1,"",IF(VLOOKUP($B640,'Contas a Receber'!$C640:$G640,5,FALSE)=D$1,'Contas a Receber'!$E640/'Contas a Receber'!$F640,IF(COUNT($C640:C640)&lt;'Contas a Receber'!$F640,'Contas a Receber'!$E640/'Contas a Receber'!$F640,"")))</f>
        <v>#N/A</v>
      </c>
      <c r="E640" s="17" t="e">
        <f>IF(VLOOKUP($B640,'Contas a Receber'!$C640:$G640,5,FALSE)&gt;E$1,"",IF(VLOOKUP($B640,'Contas a Receber'!$C640:$G640,5,FALSE)=E$1,'Contas a Receber'!$E640/'Contas a Receber'!$F640,IF(COUNT($C640:D640)&lt;'Contas a Receber'!$F640,'Contas a Receber'!$E640/'Contas a Receber'!$F640,"")))</f>
        <v>#N/A</v>
      </c>
      <c r="F640" s="17" t="e">
        <f>IF(VLOOKUP($B640,'Contas a Receber'!$C640:$G640,5,FALSE)&gt;F$1,"",IF(VLOOKUP($B640,'Contas a Receber'!$C640:$G640,5,FALSE)=F$1,'Contas a Receber'!$E640/'Contas a Receber'!$F640,IF(COUNT($C640:E640)&lt;'Contas a Receber'!$F640,'Contas a Receber'!$E640/'Contas a Receber'!$F640,"")))</f>
        <v>#N/A</v>
      </c>
      <c r="G640" s="17" t="e">
        <f>IF(VLOOKUP($B640,'Contas a Receber'!$C640:$G640,5,FALSE)&gt;G$1,"",IF(VLOOKUP($B640,'Contas a Receber'!$C640:$G640,5,FALSE)=G$1,'Contas a Receber'!$E640/'Contas a Receber'!$F640,IF(COUNT($C640:F640)&lt;'Contas a Receber'!$F640,'Contas a Receber'!$E640/'Contas a Receber'!$F640,"")))</f>
        <v>#N/A</v>
      </c>
      <c r="H640" s="17" t="e">
        <f>IF(VLOOKUP($B640,'Contas a Receber'!$C640:$G640,5,FALSE)&gt;H$1,"",IF(VLOOKUP($B640,'Contas a Receber'!$C640:$G640,5,FALSE)=H$1,'Contas a Receber'!$E640/'Contas a Receber'!$F640,IF(COUNT($C640:G640)&lt;'Contas a Receber'!$F640,'Contas a Receber'!$E640/'Contas a Receber'!$F640,"")))</f>
        <v>#N/A</v>
      </c>
      <c r="I640" s="17" t="e">
        <f>IF(VLOOKUP($B640,'Contas a Receber'!$C640:$G640,5,FALSE)&gt;I$1,"",IF(VLOOKUP($B640,'Contas a Receber'!$C640:$G640,5,FALSE)=I$1,'Contas a Receber'!$E640/'Contas a Receber'!$F640,IF(COUNT($C640:H640)&lt;'Contas a Receber'!$F640,'Contas a Receber'!$E640/'Contas a Receber'!$F640,"")))</f>
        <v>#N/A</v>
      </c>
      <c r="J640" s="17" t="e">
        <f>IF(VLOOKUP($B640,'Contas a Receber'!$C640:$G640,5,FALSE)&gt;J$1,"",IF(VLOOKUP($B640,'Contas a Receber'!$C640:$G640,5,FALSE)=J$1,'Contas a Receber'!$E640/'Contas a Receber'!$F640,IF(COUNT($C640:I640)&lt;'Contas a Receber'!$F640,'Contas a Receber'!$E640/'Contas a Receber'!$F640,"")))</f>
        <v>#N/A</v>
      </c>
      <c r="K640" s="17" t="e">
        <f>IF(VLOOKUP($B640,'Contas a Receber'!$C640:$G640,5,FALSE)&gt;K$1,"",IF(VLOOKUP($B640,'Contas a Receber'!$C640:$G640,5,FALSE)=K$1,'Contas a Receber'!$E640/'Contas a Receber'!$F640,IF(COUNT($C640:J640)&lt;'Contas a Receber'!$F640,'Contas a Receber'!$E640/'Contas a Receber'!$F640,"")))</f>
        <v>#N/A</v>
      </c>
      <c r="L640" s="17" t="e">
        <f>IF(VLOOKUP($B640,'Contas a Receber'!$C640:$G640,5,FALSE)&gt;L$1,"",IF(VLOOKUP($B640,'Contas a Receber'!$C640:$G640,5,FALSE)=L$1,'Contas a Receber'!$E640/'Contas a Receber'!$F640,IF(COUNT($C640:K640)&lt;'Contas a Receber'!$F640,'Contas a Receber'!$E640/'Contas a Receber'!$F640,"")))</f>
        <v>#N/A</v>
      </c>
      <c r="M640" s="17" t="e">
        <f>IF(VLOOKUP($B640,'Contas a Receber'!$C640:$G640,5,FALSE)&gt;M$1,"",IF(VLOOKUP($B640,'Contas a Receber'!$C640:$G640,5,FALSE)=M$1,'Contas a Receber'!$E640/'Contas a Receber'!$F640,IF(COUNT($C640:L640)&lt;'Contas a Receber'!$F640,'Contas a Receber'!$E640/'Contas a Receber'!$F640,"")))</f>
        <v>#N/A</v>
      </c>
      <c r="N640" s="17" t="e">
        <f>IF(VLOOKUP($B640,'Contas a Receber'!$C640:$G640,5,FALSE)&gt;N$1,"",IF(VLOOKUP($B640,'Contas a Receber'!$C640:$G640,5,FALSE)=N$1,'Contas a Receber'!$E640/'Contas a Receber'!$F640,IF(COUNT($C640:M640)&lt;'Contas a Receber'!$F640,'Contas a Receber'!$E640/'Contas a Receber'!$F640,"")))</f>
        <v>#N/A</v>
      </c>
    </row>
    <row r="641" spans="2:14">
      <c r="B641" s="17">
        <f>'Contas a Receber'!C641</f>
        <v>0</v>
      </c>
      <c r="C641" s="17" t="e">
        <f>IF(VLOOKUP($B641,'Contas a Receber'!$C641:$F641,2,FALSE)=C$2,'Contas a Receber'!$E641/'Contas a Receber'!$F641,"")</f>
        <v>#N/A</v>
      </c>
      <c r="D641" s="17" t="e">
        <f>IF(VLOOKUP($B641,'Contas a Receber'!$C641:$G641,5,FALSE)&gt;D$1,"",IF(VLOOKUP($B641,'Contas a Receber'!$C641:$G641,5,FALSE)=D$1,'Contas a Receber'!$E641/'Contas a Receber'!$F641,IF(COUNT($C641:C641)&lt;'Contas a Receber'!$F641,'Contas a Receber'!$E641/'Contas a Receber'!$F641,"")))</f>
        <v>#N/A</v>
      </c>
      <c r="E641" s="17" t="e">
        <f>IF(VLOOKUP($B641,'Contas a Receber'!$C641:$G641,5,FALSE)&gt;E$1,"",IF(VLOOKUP($B641,'Contas a Receber'!$C641:$G641,5,FALSE)=E$1,'Contas a Receber'!$E641/'Contas a Receber'!$F641,IF(COUNT($C641:D641)&lt;'Contas a Receber'!$F641,'Contas a Receber'!$E641/'Contas a Receber'!$F641,"")))</f>
        <v>#N/A</v>
      </c>
      <c r="F641" s="17" t="e">
        <f>IF(VLOOKUP($B641,'Contas a Receber'!$C641:$G641,5,FALSE)&gt;F$1,"",IF(VLOOKUP($B641,'Contas a Receber'!$C641:$G641,5,FALSE)=F$1,'Contas a Receber'!$E641/'Contas a Receber'!$F641,IF(COUNT($C641:E641)&lt;'Contas a Receber'!$F641,'Contas a Receber'!$E641/'Contas a Receber'!$F641,"")))</f>
        <v>#N/A</v>
      </c>
      <c r="G641" s="17" t="e">
        <f>IF(VLOOKUP($B641,'Contas a Receber'!$C641:$G641,5,FALSE)&gt;G$1,"",IF(VLOOKUP($B641,'Contas a Receber'!$C641:$G641,5,FALSE)=G$1,'Contas a Receber'!$E641/'Contas a Receber'!$F641,IF(COUNT($C641:F641)&lt;'Contas a Receber'!$F641,'Contas a Receber'!$E641/'Contas a Receber'!$F641,"")))</f>
        <v>#N/A</v>
      </c>
      <c r="H641" s="17" t="e">
        <f>IF(VLOOKUP($B641,'Contas a Receber'!$C641:$G641,5,FALSE)&gt;H$1,"",IF(VLOOKUP($B641,'Contas a Receber'!$C641:$G641,5,FALSE)=H$1,'Contas a Receber'!$E641/'Contas a Receber'!$F641,IF(COUNT($C641:G641)&lt;'Contas a Receber'!$F641,'Contas a Receber'!$E641/'Contas a Receber'!$F641,"")))</f>
        <v>#N/A</v>
      </c>
      <c r="I641" s="17" t="e">
        <f>IF(VLOOKUP($B641,'Contas a Receber'!$C641:$G641,5,FALSE)&gt;I$1,"",IF(VLOOKUP($B641,'Contas a Receber'!$C641:$G641,5,FALSE)=I$1,'Contas a Receber'!$E641/'Contas a Receber'!$F641,IF(COUNT($C641:H641)&lt;'Contas a Receber'!$F641,'Contas a Receber'!$E641/'Contas a Receber'!$F641,"")))</f>
        <v>#N/A</v>
      </c>
      <c r="J641" s="17" t="e">
        <f>IF(VLOOKUP($B641,'Contas a Receber'!$C641:$G641,5,FALSE)&gt;J$1,"",IF(VLOOKUP($B641,'Contas a Receber'!$C641:$G641,5,FALSE)=J$1,'Contas a Receber'!$E641/'Contas a Receber'!$F641,IF(COUNT($C641:I641)&lt;'Contas a Receber'!$F641,'Contas a Receber'!$E641/'Contas a Receber'!$F641,"")))</f>
        <v>#N/A</v>
      </c>
      <c r="K641" s="17" t="e">
        <f>IF(VLOOKUP($B641,'Contas a Receber'!$C641:$G641,5,FALSE)&gt;K$1,"",IF(VLOOKUP($B641,'Contas a Receber'!$C641:$G641,5,FALSE)=K$1,'Contas a Receber'!$E641/'Contas a Receber'!$F641,IF(COUNT($C641:J641)&lt;'Contas a Receber'!$F641,'Contas a Receber'!$E641/'Contas a Receber'!$F641,"")))</f>
        <v>#N/A</v>
      </c>
      <c r="L641" s="17" t="e">
        <f>IF(VLOOKUP($B641,'Contas a Receber'!$C641:$G641,5,FALSE)&gt;L$1,"",IF(VLOOKUP($B641,'Contas a Receber'!$C641:$G641,5,FALSE)=L$1,'Contas a Receber'!$E641/'Contas a Receber'!$F641,IF(COUNT($C641:K641)&lt;'Contas a Receber'!$F641,'Contas a Receber'!$E641/'Contas a Receber'!$F641,"")))</f>
        <v>#N/A</v>
      </c>
      <c r="M641" s="17" t="e">
        <f>IF(VLOOKUP($B641,'Contas a Receber'!$C641:$G641,5,FALSE)&gt;M$1,"",IF(VLOOKUP($B641,'Contas a Receber'!$C641:$G641,5,FALSE)=M$1,'Contas a Receber'!$E641/'Contas a Receber'!$F641,IF(COUNT($C641:L641)&lt;'Contas a Receber'!$F641,'Contas a Receber'!$E641/'Contas a Receber'!$F641,"")))</f>
        <v>#N/A</v>
      </c>
      <c r="N641" s="17" t="e">
        <f>IF(VLOOKUP($B641,'Contas a Receber'!$C641:$G641,5,FALSE)&gt;N$1,"",IF(VLOOKUP($B641,'Contas a Receber'!$C641:$G641,5,FALSE)=N$1,'Contas a Receber'!$E641/'Contas a Receber'!$F641,IF(COUNT($C641:M641)&lt;'Contas a Receber'!$F641,'Contas a Receber'!$E641/'Contas a Receber'!$F641,"")))</f>
        <v>#N/A</v>
      </c>
    </row>
    <row r="642" spans="2:14">
      <c r="B642" s="17">
        <f>'Contas a Receber'!C642</f>
        <v>0</v>
      </c>
      <c r="C642" s="17" t="e">
        <f>IF(VLOOKUP($B642,'Contas a Receber'!$C642:$F642,2,FALSE)=C$2,'Contas a Receber'!$E642/'Contas a Receber'!$F642,"")</f>
        <v>#N/A</v>
      </c>
      <c r="D642" s="17" t="e">
        <f>IF(VLOOKUP($B642,'Contas a Receber'!$C642:$G642,5,FALSE)&gt;D$1,"",IF(VLOOKUP($B642,'Contas a Receber'!$C642:$G642,5,FALSE)=D$1,'Contas a Receber'!$E642/'Contas a Receber'!$F642,IF(COUNT($C642:C642)&lt;'Contas a Receber'!$F642,'Contas a Receber'!$E642/'Contas a Receber'!$F642,"")))</f>
        <v>#N/A</v>
      </c>
      <c r="E642" s="17" t="e">
        <f>IF(VLOOKUP($B642,'Contas a Receber'!$C642:$G642,5,FALSE)&gt;E$1,"",IF(VLOOKUP($B642,'Contas a Receber'!$C642:$G642,5,FALSE)=E$1,'Contas a Receber'!$E642/'Contas a Receber'!$F642,IF(COUNT($C642:D642)&lt;'Contas a Receber'!$F642,'Contas a Receber'!$E642/'Contas a Receber'!$F642,"")))</f>
        <v>#N/A</v>
      </c>
      <c r="F642" s="17" t="e">
        <f>IF(VLOOKUP($B642,'Contas a Receber'!$C642:$G642,5,FALSE)&gt;F$1,"",IF(VLOOKUP($B642,'Contas a Receber'!$C642:$G642,5,FALSE)=F$1,'Contas a Receber'!$E642/'Contas a Receber'!$F642,IF(COUNT($C642:E642)&lt;'Contas a Receber'!$F642,'Contas a Receber'!$E642/'Contas a Receber'!$F642,"")))</f>
        <v>#N/A</v>
      </c>
      <c r="G642" s="17" t="e">
        <f>IF(VLOOKUP($B642,'Contas a Receber'!$C642:$G642,5,FALSE)&gt;G$1,"",IF(VLOOKUP($B642,'Contas a Receber'!$C642:$G642,5,FALSE)=G$1,'Contas a Receber'!$E642/'Contas a Receber'!$F642,IF(COUNT($C642:F642)&lt;'Contas a Receber'!$F642,'Contas a Receber'!$E642/'Contas a Receber'!$F642,"")))</f>
        <v>#N/A</v>
      </c>
      <c r="H642" s="17" t="e">
        <f>IF(VLOOKUP($B642,'Contas a Receber'!$C642:$G642,5,FALSE)&gt;H$1,"",IF(VLOOKUP($B642,'Contas a Receber'!$C642:$G642,5,FALSE)=H$1,'Contas a Receber'!$E642/'Contas a Receber'!$F642,IF(COUNT($C642:G642)&lt;'Contas a Receber'!$F642,'Contas a Receber'!$E642/'Contas a Receber'!$F642,"")))</f>
        <v>#N/A</v>
      </c>
      <c r="I642" s="17" t="e">
        <f>IF(VLOOKUP($B642,'Contas a Receber'!$C642:$G642,5,FALSE)&gt;I$1,"",IF(VLOOKUP($B642,'Contas a Receber'!$C642:$G642,5,FALSE)=I$1,'Contas a Receber'!$E642/'Contas a Receber'!$F642,IF(COUNT($C642:H642)&lt;'Contas a Receber'!$F642,'Contas a Receber'!$E642/'Contas a Receber'!$F642,"")))</f>
        <v>#N/A</v>
      </c>
      <c r="J642" s="17" t="e">
        <f>IF(VLOOKUP($B642,'Contas a Receber'!$C642:$G642,5,FALSE)&gt;J$1,"",IF(VLOOKUP($B642,'Contas a Receber'!$C642:$G642,5,FALSE)=J$1,'Contas a Receber'!$E642/'Contas a Receber'!$F642,IF(COUNT($C642:I642)&lt;'Contas a Receber'!$F642,'Contas a Receber'!$E642/'Contas a Receber'!$F642,"")))</f>
        <v>#N/A</v>
      </c>
      <c r="K642" s="17" t="e">
        <f>IF(VLOOKUP($B642,'Contas a Receber'!$C642:$G642,5,FALSE)&gt;K$1,"",IF(VLOOKUP($B642,'Contas a Receber'!$C642:$G642,5,FALSE)=K$1,'Contas a Receber'!$E642/'Contas a Receber'!$F642,IF(COUNT($C642:J642)&lt;'Contas a Receber'!$F642,'Contas a Receber'!$E642/'Contas a Receber'!$F642,"")))</f>
        <v>#N/A</v>
      </c>
      <c r="L642" s="17" t="e">
        <f>IF(VLOOKUP($B642,'Contas a Receber'!$C642:$G642,5,FALSE)&gt;L$1,"",IF(VLOOKUP($B642,'Contas a Receber'!$C642:$G642,5,FALSE)=L$1,'Contas a Receber'!$E642/'Contas a Receber'!$F642,IF(COUNT($C642:K642)&lt;'Contas a Receber'!$F642,'Contas a Receber'!$E642/'Contas a Receber'!$F642,"")))</f>
        <v>#N/A</v>
      </c>
      <c r="M642" s="17" t="e">
        <f>IF(VLOOKUP($B642,'Contas a Receber'!$C642:$G642,5,FALSE)&gt;M$1,"",IF(VLOOKUP($B642,'Contas a Receber'!$C642:$G642,5,FALSE)=M$1,'Contas a Receber'!$E642/'Contas a Receber'!$F642,IF(COUNT($C642:L642)&lt;'Contas a Receber'!$F642,'Contas a Receber'!$E642/'Contas a Receber'!$F642,"")))</f>
        <v>#N/A</v>
      </c>
      <c r="N642" s="17" t="e">
        <f>IF(VLOOKUP($B642,'Contas a Receber'!$C642:$G642,5,FALSE)&gt;N$1,"",IF(VLOOKUP($B642,'Contas a Receber'!$C642:$G642,5,FALSE)=N$1,'Contas a Receber'!$E642/'Contas a Receber'!$F642,IF(COUNT($C642:M642)&lt;'Contas a Receber'!$F642,'Contas a Receber'!$E642/'Contas a Receber'!$F642,"")))</f>
        <v>#N/A</v>
      </c>
    </row>
    <row r="643" spans="2:14">
      <c r="B643" s="17">
        <f>'Contas a Receber'!C643</f>
        <v>0</v>
      </c>
      <c r="C643" s="17" t="e">
        <f>IF(VLOOKUP($B643,'Contas a Receber'!$C643:$F643,2,FALSE)=C$2,'Contas a Receber'!$E643/'Contas a Receber'!$F643,"")</f>
        <v>#N/A</v>
      </c>
      <c r="D643" s="17" t="e">
        <f>IF(VLOOKUP($B643,'Contas a Receber'!$C643:$G643,5,FALSE)&gt;D$1,"",IF(VLOOKUP($B643,'Contas a Receber'!$C643:$G643,5,FALSE)=D$1,'Contas a Receber'!$E643/'Contas a Receber'!$F643,IF(COUNT($C643:C643)&lt;'Contas a Receber'!$F643,'Contas a Receber'!$E643/'Contas a Receber'!$F643,"")))</f>
        <v>#N/A</v>
      </c>
      <c r="E643" s="17" t="e">
        <f>IF(VLOOKUP($B643,'Contas a Receber'!$C643:$G643,5,FALSE)&gt;E$1,"",IF(VLOOKUP($B643,'Contas a Receber'!$C643:$G643,5,FALSE)=E$1,'Contas a Receber'!$E643/'Contas a Receber'!$F643,IF(COUNT($C643:D643)&lt;'Contas a Receber'!$F643,'Contas a Receber'!$E643/'Contas a Receber'!$F643,"")))</f>
        <v>#N/A</v>
      </c>
      <c r="F643" s="17" t="e">
        <f>IF(VLOOKUP($B643,'Contas a Receber'!$C643:$G643,5,FALSE)&gt;F$1,"",IF(VLOOKUP($B643,'Contas a Receber'!$C643:$G643,5,FALSE)=F$1,'Contas a Receber'!$E643/'Contas a Receber'!$F643,IF(COUNT($C643:E643)&lt;'Contas a Receber'!$F643,'Contas a Receber'!$E643/'Contas a Receber'!$F643,"")))</f>
        <v>#N/A</v>
      </c>
      <c r="G643" s="17" t="e">
        <f>IF(VLOOKUP($B643,'Contas a Receber'!$C643:$G643,5,FALSE)&gt;G$1,"",IF(VLOOKUP($B643,'Contas a Receber'!$C643:$G643,5,FALSE)=G$1,'Contas a Receber'!$E643/'Contas a Receber'!$F643,IF(COUNT($C643:F643)&lt;'Contas a Receber'!$F643,'Contas a Receber'!$E643/'Contas a Receber'!$F643,"")))</f>
        <v>#N/A</v>
      </c>
      <c r="H643" s="17" t="e">
        <f>IF(VLOOKUP($B643,'Contas a Receber'!$C643:$G643,5,FALSE)&gt;H$1,"",IF(VLOOKUP($B643,'Contas a Receber'!$C643:$G643,5,FALSE)=H$1,'Contas a Receber'!$E643/'Contas a Receber'!$F643,IF(COUNT($C643:G643)&lt;'Contas a Receber'!$F643,'Contas a Receber'!$E643/'Contas a Receber'!$F643,"")))</f>
        <v>#N/A</v>
      </c>
      <c r="I643" s="17" t="e">
        <f>IF(VLOOKUP($B643,'Contas a Receber'!$C643:$G643,5,FALSE)&gt;I$1,"",IF(VLOOKUP($B643,'Contas a Receber'!$C643:$G643,5,FALSE)=I$1,'Contas a Receber'!$E643/'Contas a Receber'!$F643,IF(COUNT($C643:H643)&lt;'Contas a Receber'!$F643,'Contas a Receber'!$E643/'Contas a Receber'!$F643,"")))</f>
        <v>#N/A</v>
      </c>
      <c r="J643" s="17" t="e">
        <f>IF(VLOOKUP($B643,'Contas a Receber'!$C643:$G643,5,FALSE)&gt;J$1,"",IF(VLOOKUP($B643,'Contas a Receber'!$C643:$G643,5,FALSE)=J$1,'Contas a Receber'!$E643/'Contas a Receber'!$F643,IF(COUNT($C643:I643)&lt;'Contas a Receber'!$F643,'Contas a Receber'!$E643/'Contas a Receber'!$F643,"")))</f>
        <v>#N/A</v>
      </c>
      <c r="K643" s="17" t="e">
        <f>IF(VLOOKUP($B643,'Contas a Receber'!$C643:$G643,5,FALSE)&gt;K$1,"",IF(VLOOKUP($B643,'Contas a Receber'!$C643:$G643,5,FALSE)=K$1,'Contas a Receber'!$E643/'Contas a Receber'!$F643,IF(COUNT($C643:J643)&lt;'Contas a Receber'!$F643,'Contas a Receber'!$E643/'Contas a Receber'!$F643,"")))</f>
        <v>#N/A</v>
      </c>
      <c r="L643" s="17" t="e">
        <f>IF(VLOOKUP($B643,'Contas a Receber'!$C643:$G643,5,FALSE)&gt;L$1,"",IF(VLOOKUP($B643,'Contas a Receber'!$C643:$G643,5,FALSE)=L$1,'Contas a Receber'!$E643/'Contas a Receber'!$F643,IF(COUNT($C643:K643)&lt;'Contas a Receber'!$F643,'Contas a Receber'!$E643/'Contas a Receber'!$F643,"")))</f>
        <v>#N/A</v>
      </c>
      <c r="M643" s="17" t="e">
        <f>IF(VLOOKUP($B643,'Contas a Receber'!$C643:$G643,5,FALSE)&gt;M$1,"",IF(VLOOKUP($B643,'Contas a Receber'!$C643:$G643,5,FALSE)=M$1,'Contas a Receber'!$E643/'Contas a Receber'!$F643,IF(COUNT($C643:L643)&lt;'Contas a Receber'!$F643,'Contas a Receber'!$E643/'Contas a Receber'!$F643,"")))</f>
        <v>#N/A</v>
      </c>
      <c r="N643" s="17" t="e">
        <f>IF(VLOOKUP($B643,'Contas a Receber'!$C643:$G643,5,FALSE)&gt;N$1,"",IF(VLOOKUP($B643,'Contas a Receber'!$C643:$G643,5,FALSE)=N$1,'Contas a Receber'!$E643/'Contas a Receber'!$F643,IF(COUNT($C643:M643)&lt;'Contas a Receber'!$F643,'Contas a Receber'!$E643/'Contas a Receber'!$F643,"")))</f>
        <v>#N/A</v>
      </c>
    </row>
    <row r="644" spans="2:14">
      <c r="B644" s="17">
        <f>'Contas a Receber'!C644</f>
        <v>0</v>
      </c>
      <c r="C644" s="17" t="e">
        <f>IF(VLOOKUP($B644,'Contas a Receber'!$C644:$F644,2,FALSE)=C$2,'Contas a Receber'!$E644/'Contas a Receber'!$F644,"")</f>
        <v>#N/A</v>
      </c>
      <c r="D644" s="17" t="e">
        <f>IF(VLOOKUP($B644,'Contas a Receber'!$C644:$G644,5,FALSE)&gt;D$1,"",IF(VLOOKUP($B644,'Contas a Receber'!$C644:$G644,5,FALSE)=D$1,'Contas a Receber'!$E644/'Contas a Receber'!$F644,IF(COUNT($C644:C644)&lt;'Contas a Receber'!$F644,'Contas a Receber'!$E644/'Contas a Receber'!$F644,"")))</f>
        <v>#N/A</v>
      </c>
      <c r="E644" s="17" t="e">
        <f>IF(VLOOKUP($B644,'Contas a Receber'!$C644:$G644,5,FALSE)&gt;E$1,"",IF(VLOOKUP($B644,'Contas a Receber'!$C644:$G644,5,FALSE)=E$1,'Contas a Receber'!$E644/'Contas a Receber'!$F644,IF(COUNT($C644:D644)&lt;'Contas a Receber'!$F644,'Contas a Receber'!$E644/'Contas a Receber'!$F644,"")))</f>
        <v>#N/A</v>
      </c>
      <c r="F644" s="17" t="e">
        <f>IF(VLOOKUP($B644,'Contas a Receber'!$C644:$G644,5,FALSE)&gt;F$1,"",IF(VLOOKUP($B644,'Contas a Receber'!$C644:$G644,5,FALSE)=F$1,'Contas a Receber'!$E644/'Contas a Receber'!$F644,IF(COUNT($C644:E644)&lt;'Contas a Receber'!$F644,'Contas a Receber'!$E644/'Contas a Receber'!$F644,"")))</f>
        <v>#N/A</v>
      </c>
      <c r="G644" s="17" t="e">
        <f>IF(VLOOKUP($B644,'Contas a Receber'!$C644:$G644,5,FALSE)&gt;G$1,"",IF(VLOOKUP($B644,'Contas a Receber'!$C644:$G644,5,FALSE)=G$1,'Contas a Receber'!$E644/'Contas a Receber'!$F644,IF(COUNT($C644:F644)&lt;'Contas a Receber'!$F644,'Contas a Receber'!$E644/'Contas a Receber'!$F644,"")))</f>
        <v>#N/A</v>
      </c>
      <c r="H644" s="17" t="e">
        <f>IF(VLOOKUP($B644,'Contas a Receber'!$C644:$G644,5,FALSE)&gt;H$1,"",IF(VLOOKUP($B644,'Contas a Receber'!$C644:$G644,5,FALSE)=H$1,'Contas a Receber'!$E644/'Contas a Receber'!$F644,IF(COUNT($C644:G644)&lt;'Contas a Receber'!$F644,'Contas a Receber'!$E644/'Contas a Receber'!$F644,"")))</f>
        <v>#N/A</v>
      </c>
      <c r="I644" s="17" t="e">
        <f>IF(VLOOKUP($B644,'Contas a Receber'!$C644:$G644,5,FALSE)&gt;I$1,"",IF(VLOOKUP($B644,'Contas a Receber'!$C644:$G644,5,FALSE)=I$1,'Contas a Receber'!$E644/'Contas a Receber'!$F644,IF(COUNT($C644:H644)&lt;'Contas a Receber'!$F644,'Contas a Receber'!$E644/'Contas a Receber'!$F644,"")))</f>
        <v>#N/A</v>
      </c>
      <c r="J644" s="17" t="e">
        <f>IF(VLOOKUP($B644,'Contas a Receber'!$C644:$G644,5,FALSE)&gt;J$1,"",IF(VLOOKUP($B644,'Contas a Receber'!$C644:$G644,5,FALSE)=J$1,'Contas a Receber'!$E644/'Contas a Receber'!$F644,IF(COUNT($C644:I644)&lt;'Contas a Receber'!$F644,'Contas a Receber'!$E644/'Contas a Receber'!$F644,"")))</f>
        <v>#N/A</v>
      </c>
      <c r="K644" s="17" t="e">
        <f>IF(VLOOKUP($B644,'Contas a Receber'!$C644:$G644,5,FALSE)&gt;K$1,"",IF(VLOOKUP($B644,'Contas a Receber'!$C644:$G644,5,FALSE)=K$1,'Contas a Receber'!$E644/'Contas a Receber'!$F644,IF(COUNT($C644:J644)&lt;'Contas a Receber'!$F644,'Contas a Receber'!$E644/'Contas a Receber'!$F644,"")))</f>
        <v>#N/A</v>
      </c>
      <c r="L644" s="17" t="e">
        <f>IF(VLOOKUP($B644,'Contas a Receber'!$C644:$G644,5,FALSE)&gt;L$1,"",IF(VLOOKUP($B644,'Contas a Receber'!$C644:$G644,5,FALSE)=L$1,'Contas a Receber'!$E644/'Contas a Receber'!$F644,IF(COUNT($C644:K644)&lt;'Contas a Receber'!$F644,'Contas a Receber'!$E644/'Contas a Receber'!$F644,"")))</f>
        <v>#N/A</v>
      </c>
      <c r="M644" s="17" t="e">
        <f>IF(VLOOKUP($B644,'Contas a Receber'!$C644:$G644,5,FALSE)&gt;M$1,"",IF(VLOOKUP($B644,'Contas a Receber'!$C644:$G644,5,FALSE)=M$1,'Contas a Receber'!$E644/'Contas a Receber'!$F644,IF(COUNT($C644:L644)&lt;'Contas a Receber'!$F644,'Contas a Receber'!$E644/'Contas a Receber'!$F644,"")))</f>
        <v>#N/A</v>
      </c>
      <c r="N644" s="17" t="e">
        <f>IF(VLOOKUP($B644,'Contas a Receber'!$C644:$G644,5,FALSE)&gt;N$1,"",IF(VLOOKUP($B644,'Contas a Receber'!$C644:$G644,5,FALSE)=N$1,'Contas a Receber'!$E644/'Contas a Receber'!$F644,IF(COUNT($C644:M644)&lt;'Contas a Receber'!$F644,'Contas a Receber'!$E644/'Contas a Receber'!$F644,"")))</f>
        <v>#N/A</v>
      </c>
    </row>
    <row r="645" spans="2:14">
      <c r="B645" s="17">
        <f>'Contas a Receber'!C645</f>
        <v>0</v>
      </c>
      <c r="C645" s="17" t="e">
        <f>IF(VLOOKUP($B645,'Contas a Receber'!$C645:$F645,2,FALSE)=C$2,'Contas a Receber'!$E645/'Contas a Receber'!$F645,"")</f>
        <v>#N/A</v>
      </c>
      <c r="D645" s="17" t="e">
        <f>IF(VLOOKUP($B645,'Contas a Receber'!$C645:$G645,5,FALSE)&gt;D$1,"",IF(VLOOKUP($B645,'Contas a Receber'!$C645:$G645,5,FALSE)=D$1,'Contas a Receber'!$E645/'Contas a Receber'!$F645,IF(COUNT($C645:C645)&lt;'Contas a Receber'!$F645,'Contas a Receber'!$E645/'Contas a Receber'!$F645,"")))</f>
        <v>#N/A</v>
      </c>
      <c r="E645" s="17" t="e">
        <f>IF(VLOOKUP($B645,'Contas a Receber'!$C645:$G645,5,FALSE)&gt;E$1,"",IF(VLOOKUP($B645,'Contas a Receber'!$C645:$G645,5,FALSE)=E$1,'Contas a Receber'!$E645/'Contas a Receber'!$F645,IF(COUNT($C645:D645)&lt;'Contas a Receber'!$F645,'Contas a Receber'!$E645/'Contas a Receber'!$F645,"")))</f>
        <v>#N/A</v>
      </c>
      <c r="F645" s="17" t="e">
        <f>IF(VLOOKUP($B645,'Contas a Receber'!$C645:$G645,5,FALSE)&gt;F$1,"",IF(VLOOKUP($B645,'Contas a Receber'!$C645:$G645,5,FALSE)=F$1,'Contas a Receber'!$E645/'Contas a Receber'!$F645,IF(COUNT($C645:E645)&lt;'Contas a Receber'!$F645,'Contas a Receber'!$E645/'Contas a Receber'!$F645,"")))</f>
        <v>#N/A</v>
      </c>
      <c r="G645" s="17" t="e">
        <f>IF(VLOOKUP($B645,'Contas a Receber'!$C645:$G645,5,FALSE)&gt;G$1,"",IF(VLOOKUP($B645,'Contas a Receber'!$C645:$G645,5,FALSE)=G$1,'Contas a Receber'!$E645/'Contas a Receber'!$F645,IF(COUNT($C645:F645)&lt;'Contas a Receber'!$F645,'Contas a Receber'!$E645/'Contas a Receber'!$F645,"")))</f>
        <v>#N/A</v>
      </c>
      <c r="H645" s="17" t="e">
        <f>IF(VLOOKUP($B645,'Contas a Receber'!$C645:$G645,5,FALSE)&gt;H$1,"",IF(VLOOKUP($B645,'Contas a Receber'!$C645:$G645,5,FALSE)=H$1,'Contas a Receber'!$E645/'Contas a Receber'!$F645,IF(COUNT($C645:G645)&lt;'Contas a Receber'!$F645,'Contas a Receber'!$E645/'Contas a Receber'!$F645,"")))</f>
        <v>#N/A</v>
      </c>
      <c r="I645" s="17" t="e">
        <f>IF(VLOOKUP($B645,'Contas a Receber'!$C645:$G645,5,FALSE)&gt;I$1,"",IF(VLOOKUP($B645,'Contas a Receber'!$C645:$G645,5,FALSE)=I$1,'Contas a Receber'!$E645/'Contas a Receber'!$F645,IF(COUNT($C645:H645)&lt;'Contas a Receber'!$F645,'Contas a Receber'!$E645/'Contas a Receber'!$F645,"")))</f>
        <v>#N/A</v>
      </c>
      <c r="J645" s="17" t="e">
        <f>IF(VLOOKUP($B645,'Contas a Receber'!$C645:$G645,5,FALSE)&gt;J$1,"",IF(VLOOKUP($B645,'Contas a Receber'!$C645:$G645,5,FALSE)=J$1,'Contas a Receber'!$E645/'Contas a Receber'!$F645,IF(COUNT($C645:I645)&lt;'Contas a Receber'!$F645,'Contas a Receber'!$E645/'Contas a Receber'!$F645,"")))</f>
        <v>#N/A</v>
      </c>
      <c r="K645" s="17" t="e">
        <f>IF(VLOOKUP($B645,'Contas a Receber'!$C645:$G645,5,FALSE)&gt;K$1,"",IF(VLOOKUP($B645,'Contas a Receber'!$C645:$G645,5,FALSE)=K$1,'Contas a Receber'!$E645/'Contas a Receber'!$F645,IF(COUNT($C645:J645)&lt;'Contas a Receber'!$F645,'Contas a Receber'!$E645/'Contas a Receber'!$F645,"")))</f>
        <v>#N/A</v>
      </c>
      <c r="L645" s="17" t="e">
        <f>IF(VLOOKUP($B645,'Contas a Receber'!$C645:$G645,5,FALSE)&gt;L$1,"",IF(VLOOKUP($B645,'Contas a Receber'!$C645:$G645,5,FALSE)=L$1,'Contas a Receber'!$E645/'Contas a Receber'!$F645,IF(COUNT($C645:K645)&lt;'Contas a Receber'!$F645,'Contas a Receber'!$E645/'Contas a Receber'!$F645,"")))</f>
        <v>#N/A</v>
      </c>
      <c r="M645" s="17" t="e">
        <f>IF(VLOOKUP($B645,'Contas a Receber'!$C645:$G645,5,FALSE)&gt;M$1,"",IF(VLOOKUP($B645,'Contas a Receber'!$C645:$G645,5,FALSE)=M$1,'Contas a Receber'!$E645/'Contas a Receber'!$F645,IF(COUNT($C645:L645)&lt;'Contas a Receber'!$F645,'Contas a Receber'!$E645/'Contas a Receber'!$F645,"")))</f>
        <v>#N/A</v>
      </c>
      <c r="N645" s="17" t="e">
        <f>IF(VLOOKUP($B645,'Contas a Receber'!$C645:$G645,5,FALSE)&gt;N$1,"",IF(VLOOKUP($B645,'Contas a Receber'!$C645:$G645,5,FALSE)=N$1,'Contas a Receber'!$E645/'Contas a Receber'!$F645,IF(COUNT($C645:M645)&lt;'Contas a Receber'!$F645,'Contas a Receber'!$E645/'Contas a Receber'!$F645,"")))</f>
        <v>#N/A</v>
      </c>
    </row>
    <row r="646" spans="2:14">
      <c r="B646" s="17">
        <f>'Contas a Receber'!C646</f>
        <v>0</v>
      </c>
      <c r="C646" s="17" t="e">
        <f>IF(VLOOKUP($B646,'Contas a Receber'!$C646:$F646,2,FALSE)=C$2,'Contas a Receber'!$E646/'Contas a Receber'!$F646,"")</f>
        <v>#N/A</v>
      </c>
      <c r="D646" s="17" t="e">
        <f>IF(VLOOKUP($B646,'Contas a Receber'!$C646:$G646,5,FALSE)&gt;D$1,"",IF(VLOOKUP($B646,'Contas a Receber'!$C646:$G646,5,FALSE)=D$1,'Contas a Receber'!$E646/'Contas a Receber'!$F646,IF(COUNT($C646:C646)&lt;'Contas a Receber'!$F646,'Contas a Receber'!$E646/'Contas a Receber'!$F646,"")))</f>
        <v>#N/A</v>
      </c>
      <c r="E646" s="17" t="e">
        <f>IF(VLOOKUP($B646,'Contas a Receber'!$C646:$G646,5,FALSE)&gt;E$1,"",IF(VLOOKUP($B646,'Contas a Receber'!$C646:$G646,5,FALSE)=E$1,'Contas a Receber'!$E646/'Contas a Receber'!$F646,IF(COUNT($C646:D646)&lt;'Contas a Receber'!$F646,'Contas a Receber'!$E646/'Contas a Receber'!$F646,"")))</f>
        <v>#N/A</v>
      </c>
      <c r="F646" s="17" t="e">
        <f>IF(VLOOKUP($B646,'Contas a Receber'!$C646:$G646,5,FALSE)&gt;F$1,"",IF(VLOOKUP($B646,'Contas a Receber'!$C646:$G646,5,FALSE)=F$1,'Contas a Receber'!$E646/'Contas a Receber'!$F646,IF(COUNT($C646:E646)&lt;'Contas a Receber'!$F646,'Contas a Receber'!$E646/'Contas a Receber'!$F646,"")))</f>
        <v>#N/A</v>
      </c>
      <c r="G646" s="17" t="e">
        <f>IF(VLOOKUP($B646,'Contas a Receber'!$C646:$G646,5,FALSE)&gt;G$1,"",IF(VLOOKUP($B646,'Contas a Receber'!$C646:$G646,5,FALSE)=G$1,'Contas a Receber'!$E646/'Contas a Receber'!$F646,IF(COUNT($C646:F646)&lt;'Contas a Receber'!$F646,'Contas a Receber'!$E646/'Contas a Receber'!$F646,"")))</f>
        <v>#N/A</v>
      </c>
      <c r="H646" s="17" t="e">
        <f>IF(VLOOKUP($B646,'Contas a Receber'!$C646:$G646,5,FALSE)&gt;H$1,"",IF(VLOOKUP($B646,'Contas a Receber'!$C646:$G646,5,FALSE)=H$1,'Contas a Receber'!$E646/'Contas a Receber'!$F646,IF(COUNT($C646:G646)&lt;'Contas a Receber'!$F646,'Contas a Receber'!$E646/'Contas a Receber'!$F646,"")))</f>
        <v>#N/A</v>
      </c>
      <c r="I646" s="17" t="e">
        <f>IF(VLOOKUP($B646,'Contas a Receber'!$C646:$G646,5,FALSE)&gt;I$1,"",IF(VLOOKUP($B646,'Contas a Receber'!$C646:$G646,5,FALSE)=I$1,'Contas a Receber'!$E646/'Contas a Receber'!$F646,IF(COUNT($C646:H646)&lt;'Contas a Receber'!$F646,'Contas a Receber'!$E646/'Contas a Receber'!$F646,"")))</f>
        <v>#N/A</v>
      </c>
      <c r="J646" s="17" t="e">
        <f>IF(VLOOKUP($B646,'Contas a Receber'!$C646:$G646,5,FALSE)&gt;J$1,"",IF(VLOOKUP($B646,'Contas a Receber'!$C646:$G646,5,FALSE)=J$1,'Contas a Receber'!$E646/'Contas a Receber'!$F646,IF(COUNT($C646:I646)&lt;'Contas a Receber'!$F646,'Contas a Receber'!$E646/'Contas a Receber'!$F646,"")))</f>
        <v>#N/A</v>
      </c>
      <c r="K646" s="17" t="e">
        <f>IF(VLOOKUP($B646,'Contas a Receber'!$C646:$G646,5,FALSE)&gt;K$1,"",IF(VLOOKUP($B646,'Contas a Receber'!$C646:$G646,5,FALSE)=K$1,'Contas a Receber'!$E646/'Contas a Receber'!$F646,IF(COUNT($C646:J646)&lt;'Contas a Receber'!$F646,'Contas a Receber'!$E646/'Contas a Receber'!$F646,"")))</f>
        <v>#N/A</v>
      </c>
      <c r="L646" s="17" t="e">
        <f>IF(VLOOKUP($B646,'Contas a Receber'!$C646:$G646,5,FALSE)&gt;L$1,"",IF(VLOOKUP($B646,'Contas a Receber'!$C646:$G646,5,FALSE)=L$1,'Contas a Receber'!$E646/'Contas a Receber'!$F646,IF(COUNT($C646:K646)&lt;'Contas a Receber'!$F646,'Contas a Receber'!$E646/'Contas a Receber'!$F646,"")))</f>
        <v>#N/A</v>
      </c>
      <c r="M646" s="17" t="e">
        <f>IF(VLOOKUP($B646,'Contas a Receber'!$C646:$G646,5,FALSE)&gt;M$1,"",IF(VLOOKUP($B646,'Contas a Receber'!$C646:$G646,5,FALSE)=M$1,'Contas a Receber'!$E646/'Contas a Receber'!$F646,IF(COUNT($C646:L646)&lt;'Contas a Receber'!$F646,'Contas a Receber'!$E646/'Contas a Receber'!$F646,"")))</f>
        <v>#N/A</v>
      </c>
      <c r="N646" s="17" t="e">
        <f>IF(VLOOKUP($B646,'Contas a Receber'!$C646:$G646,5,FALSE)&gt;N$1,"",IF(VLOOKUP($B646,'Contas a Receber'!$C646:$G646,5,FALSE)=N$1,'Contas a Receber'!$E646/'Contas a Receber'!$F646,IF(COUNT($C646:M646)&lt;'Contas a Receber'!$F646,'Contas a Receber'!$E646/'Contas a Receber'!$F646,"")))</f>
        <v>#N/A</v>
      </c>
    </row>
    <row r="647" spans="2:14">
      <c r="B647" s="17">
        <f>'Contas a Receber'!C647</f>
        <v>0</v>
      </c>
      <c r="C647" s="17" t="e">
        <f>IF(VLOOKUP($B647,'Contas a Receber'!$C647:$F647,2,FALSE)=C$2,'Contas a Receber'!$E647/'Contas a Receber'!$F647,"")</f>
        <v>#N/A</v>
      </c>
      <c r="D647" s="17" t="e">
        <f>IF(VLOOKUP($B647,'Contas a Receber'!$C647:$G647,5,FALSE)&gt;D$1,"",IF(VLOOKUP($B647,'Contas a Receber'!$C647:$G647,5,FALSE)=D$1,'Contas a Receber'!$E647/'Contas a Receber'!$F647,IF(COUNT($C647:C647)&lt;'Contas a Receber'!$F647,'Contas a Receber'!$E647/'Contas a Receber'!$F647,"")))</f>
        <v>#N/A</v>
      </c>
      <c r="E647" s="17" t="e">
        <f>IF(VLOOKUP($B647,'Contas a Receber'!$C647:$G647,5,FALSE)&gt;E$1,"",IF(VLOOKUP($B647,'Contas a Receber'!$C647:$G647,5,FALSE)=E$1,'Contas a Receber'!$E647/'Contas a Receber'!$F647,IF(COUNT($C647:D647)&lt;'Contas a Receber'!$F647,'Contas a Receber'!$E647/'Contas a Receber'!$F647,"")))</f>
        <v>#N/A</v>
      </c>
      <c r="F647" s="17" t="e">
        <f>IF(VLOOKUP($B647,'Contas a Receber'!$C647:$G647,5,FALSE)&gt;F$1,"",IF(VLOOKUP($B647,'Contas a Receber'!$C647:$G647,5,FALSE)=F$1,'Contas a Receber'!$E647/'Contas a Receber'!$F647,IF(COUNT($C647:E647)&lt;'Contas a Receber'!$F647,'Contas a Receber'!$E647/'Contas a Receber'!$F647,"")))</f>
        <v>#N/A</v>
      </c>
      <c r="G647" s="17" t="e">
        <f>IF(VLOOKUP($B647,'Contas a Receber'!$C647:$G647,5,FALSE)&gt;G$1,"",IF(VLOOKUP($B647,'Contas a Receber'!$C647:$G647,5,FALSE)=G$1,'Contas a Receber'!$E647/'Contas a Receber'!$F647,IF(COUNT($C647:F647)&lt;'Contas a Receber'!$F647,'Contas a Receber'!$E647/'Contas a Receber'!$F647,"")))</f>
        <v>#N/A</v>
      </c>
      <c r="H647" s="17" t="e">
        <f>IF(VLOOKUP($B647,'Contas a Receber'!$C647:$G647,5,FALSE)&gt;H$1,"",IF(VLOOKUP($B647,'Contas a Receber'!$C647:$G647,5,FALSE)=H$1,'Contas a Receber'!$E647/'Contas a Receber'!$F647,IF(COUNT($C647:G647)&lt;'Contas a Receber'!$F647,'Contas a Receber'!$E647/'Contas a Receber'!$F647,"")))</f>
        <v>#N/A</v>
      </c>
      <c r="I647" s="17" t="e">
        <f>IF(VLOOKUP($B647,'Contas a Receber'!$C647:$G647,5,FALSE)&gt;I$1,"",IF(VLOOKUP($B647,'Contas a Receber'!$C647:$G647,5,FALSE)=I$1,'Contas a Receber'!$E647/'Contas a Receber'!$F647,IF(COUNT($C647:H647)&lt;'Contas a Receber'!$F647,'Contas a Receber'!$E647/'Contas a Receber'!$F647,"")))</f>
        <v>#N/A</v>
      </c>
      <c r="J647" s="17" t="e">
        <f>IF(VLOOKUP($B647,'Contas a Receber'!$C647:$G647,5,FALSE)&gt;J$1,"",IF(VLOOKUP($B647,'Contas a Receber'!$C647:$G647,5,FALSE)=J$1,'Contas a Receber'!$E647/'Contas a Receber'!$F647,IF(COUNT($C647:I647)&lt;'Contas a Receber'!$F647,'Contas a Receber'!$E647/'Contas a Receber'!$F647,"")))</f>
        <v>#N/A</v>
      </c>
      <c r="K647" s="17" t="e">
        <f>IF(VLOOKUP($B647,'Contas a Receber'!$C647:$G647,5,FALSE)&gt;K$1,"",IF(VLOOKUP($B647,'Contas a Receber'!$C647:$G647,5,FALSE)=K$1,'Contas a Receber'!$E647/'Contas a Receber'!$F647,IF(COUNT($C647:J647)&lt;'Contas a Receber'!$F647,'Contas a Receber'!$E647/'Contas a Receber'!$F647,"")))</f>
        <v>#N/A</v>
      </c>
      <c r="L647" s="17" t="e">
        <f>IF(VLOOKUP($B647,'Contas a Receber'!$C647:$G647,5,FALSE)&gt;L$1,"",IF(VLOOKUP($B647,'Contas a Receber'!$C647:$G647,5,FALSE)=L$1,'Contas a Receber'!$E647/'Contas a Receber'!$F647,IF(COUNT($C647:K647)&lt;'Contas a Receber'!$F647,'Contas a Receber'!$E647/'Contas a Receber'!$F647,"")))</f>
        <v>#N/A</v>
      </c>
      <c r="M647" s="17" t="e">
        <f>IF(VLOOKUP($B647,'Contas a Receber'!$C647:$G647,5,FALSE)&gt;M$1,"",IF(VLOOKUP($B647,'Contas a Receber'!$C647:$G647,5,FALSE)=M$1,'Contas a Receber'!$E647/'Contas a Receber'!$F647,IF(COUNT($C647:L647)&lt;'Contas a Receber'!$F647,'Contas a Receber'!$E647/'Contas a Receber'!$F647,"")))</f>
        <v>#N/A</v>
      </c>
      <c r="N647" s="17" t="e">
        <f>IF(VLOOKUP($B647,'Contas a Receber'!$C647:$G647,5,FALSE)&gt;N$1,"",IF(VLOOKUP($B647,'Contas a Receber'!$C647:$G647,5,FALSE)=N$1,'Contas a Receber'!$E647/'Contas a Receber'!$F647,IF(COUNT($C647:M647)&lt;'Contas a Receber'!$F647,'Contas a Receber'!$E647/'Contas a Receber'!$F647,"")))</f>
        <v>#N/A</v>
      </c>
    </row>
    <row r="648" spans="2:14">
      <c r="B648" s="17">
        <f>'Contas a Receber'!C648</f>
        <v>0</v>
      </c>
      <c r="C648" s="17" t="e">
        <f>IF(VLOOKUP($B648,'Contas a Receber'!$C648:$F648,2,FALSE)=C$2,'Contas a Receber'!$E648/'Contas a Receber'!$F648,"")</f>
        <v>#N/A</v>
      </c>
      <c r="D648" s="17" t="e">
        <f>IF(VLOOKUP($B648,'Contas a Receber'!$C648:$G648,5,FALSE)&gt;D$1,"",IF(VLOOKUP($B648,'Contas a Receber'!$C648:$G648,5,FALSE)=D$1,'Contas a Receber'!$E648/'Contas a Receber'!$F648,IF(COUNT($C648:C648)&lt;'Contas a Receber'!$F648,'Contas a Receber'!$E648/'Contas a Receber'!$F648,"")))</f>
        <v>#N/A</v>
      </c>
      <c r="E648" s="17" t="e">
        <f>IF(VLOOKUP($B648,'Contas a Receber'!$C648:$G648,5,FALSE)&gt;E$1,"",IF(VLOOKUP($B648,'Contas a Receber'!$C648:$G648,5,FALSE)=E$1,'Contas a Receber'!$E648/'Contas a Receber'!$F648,IF(COUNT($C648:D648)&lt;'Contas a Receber'!$F648,'Contas a Receber'!$E648/'Contas a Receber'!$F648,"")))</f>
        <v>#N/A</v>
      </c>
      <c r="F648" s="17" t="e">
        <f>IF(VLOOKUP($B648,'Contas a Receber'!$C648:$G648,5,FALSE)&gt;F$1,"",IF(VLOOKUP($B648,'Contas a Receber'!$C648:$G648,5,FALSE)=F$1,'Contas a Receber'!$E648/'Contas a Receber'!$F648,IF(COUNT($C648:E648)&lt;'Contas a Receber'!$F648,'Contas a Receber'!$E648/'Contas a Receber'!$F648,"")))</f>
        <v>#N/A</v>
      </c>
      <c r="G648" s="17" t="e">
        <f>IF(VLOOKUP($B648,'Contas a Receber'!$C648:$G648,5,FALSE)&gt;G$1,"",IF(VLOOKUP($B648,'Contas a Receber'!$C648:$G648,5,FALSE)=G$1,'Contas a Receber'!$E648/'Contas a Receber'!$F648,IF(COUNT($C648:F648)&lt;'Contas a Receber'!$F648,'Contas a Receber'!$E648/'Contas a Receber'!$F648,"")))</f>
        <v>#N/A</v>
      </c>
      <c r="H648" s="17" t="e">
        <f>IF(VLOOKUP($B648,'Contas a Receber'!$C648:$G648,5,FALSE)&gt;H$1,"",IF(VLOOKUP($B648,'Contas a Receber'!$C648:$G648,5,FALSE)=H$1,'Contas a Receber'!$E648/'Contas a Receber'!$F648,IF(COUNT($C648:G648)&lt;'Contas a Receber'!$F648,'Contas a Receber'!$E648/'Contas a Receber'!$F648,"")))</f>
        <v>#N/A</v>
      </c>
      <c r="I648" s="17" t="e">
        <f>IF(VLOOKUP($B648,'Contas a Receber'!$C648:$G648,5,FALSE)&gt;I$1,"",IF(VLOOKUP($B648,'Contas a Receber'!$C648:$G648,5,FALSE)=I$1,'Contas a Receber'!$E648/'Contas a Receber'!$F648,IF(COUNT($C648:H648)&lt;'Contas a Receber'!$F648,'Contas a Receber'!$E648/'Contas a Receber'!$F648,"")))</f>
        <v>#N/A</v>
      </c>
      <c r="J648" s="17" t="e">
        <f>IF(VLOOKUP($B648,'Contas a Receber'!$C648:$G648,5,FALSE)&gt;J$1,"",IF(VLOOKUP($B648,'Contas a Receber'!$C648:$G648,5,FALSE)=J$1,'Contas a Receber'!$E648/'Contas a Receber'!$F648,IF(COUNT($C648:I648)&lt;'Contas a Receber'!$F648,'Contas a Receber'!$E648/'Contas a Receber'!$F648,"")))</f>
        <v>#N/A</v>
      </c>
      <c r="K648" s="17" t="e">
        <f>IF(VLOOKUP($B648,'Contas a Receber'!$C648:$G648,5,FALSE)&gt;K$1,"",IF(VLOOKUP($B648,'Contas a Receber'!$C648:$G648,5,FALSE)=K$1,'Contas a Receber'!$E648/'Contas a Receber'!$F648,IF(COUNT($C648:J648)&lt;'Contas a Receber'!$F648,'Contas a Receber'!$E648/'Contas a Receber'!$F648,"")))</f>
        <v>#N/A</v>
      </c>
      <c r="L648" s="17" t="e">
        <f>IF(VLOOKUP($B648,'Contas a Receber'!$C648:$G648,5,FALSE)&gt;L$1,"",IF(VLOOKUP($B648,'Contas a Receber'!$C648:$G648,5,FALSE)=L$1,'Contas a Receber'!$E648/'Contas a Receber'!$F648,IF(COUNT($C648:K648)&lt;'Contas a Receber'!$F648,'Contas a Receber'!$E648/'Contas a Receber'!$F648,"")))</f>
        <v>#N/A</v>
      </c>
      <c r="M648" s="17" t="e">
        <f>IF(VLOOKUP($B648,'Contas a Receber'!$C648:$G648,5,FALSE)&gt;M$1,"",IF(VLOOKUP($B648,'Contas a Receber'!$C648:$G648,5,FALSE)=M$1,'Contas a Receber'!$E648/'Contas a Receber'!$F648,IF(COUNT($C648:L648)&lt;'Contas a Receber'!$F648,'Contas a Receber'!$E648/'Contas a Receber'!$F648,"")))</f>
        <v>#N/A</v>
      </c>
      <c r="N648" s="17" t="e">
        <f>IF(VLOOKUP($B648,'Contas a Receber'!$C648:$G648,5,FALSE)&gt;N$1,"",IF(VLOOKUP($B648,'Contas a Receber'!$C648:$G648,5,FALSE)=N$1,'Contas a Receber'!$E648/'Contas a Receber'!$F648,IF(COUNT($C648:M648)&lt;'Contas a Receber'!$F648,'Contas a Receber'!$E648/'Contas a Receber'!$F648,"")))</f>
        <v>#N/A</v>
      </c>
    </row>
    <row r="649" spans="2:14">
      <c r="B649" s="17">
        <f>'Contas a Receber'!C649</f>
        <v>0</v>
      </c>
      <c r="C649" s="17" t="e">
        <f>IF(VLOOKUP($B649,'Contas a Receber'!$C649:$F649,2,FALSE)=C$2,'Contas a Receber'!$E649/'Contas a Receber'!$F649,"")</f>
        <v>#N/A</v>
      </c>
      <c r="D649" s="17" t="e">
        <f>IF(VLOOKUP($B649,'Contas a Receber'!$C649:$G649,5,FALSE)&gt;D$1,"",IF(VLOOKUP($B649,'Contas a Receber'!$C649:$G649,5,FALSE)=D$1,'Contas a Receber'!$E649/'Contas a Receber'!$F649,IF(COUNT($C649:C649)&lt;'Contas a Receber'!$F649,'Contas a Receber'!$E649/'Contas a Receber'!$F649,"")))</f>
        <v>#N/A</v>
      </c>
      <c r="E649" s="17" t="e">
        <f>IF(VLOOKUP($B649,'Contas a Receber'!$C649:$G649,5,FALSE)&gt;E$1,"",IF(VLOOKUP($B649,'Contas a Receber'!$C649:$G649,5,FALSE)=E$1,'Contas a Receber'!$E649/'Contas a Receber'!$F649,IF(COUNT($C649:D649)&lt;'Contas a Receber'!$F649,'Contas a Receber'!$E649/'Contas a Receber'!$F649,"")))</f>
        <v>#N/A</v>
      </c>
      <c r="F649" s="17" t="e">
        <f>IF(VLOOKUP($B649,'Contas a Receber'!$C649:$G649,5,FALSE)&gt;F$1,"",IF(VLOOKUP($B649,'Contas a Receber'!$C649:$G649,5,FALSE)=F$1,'Contas a Receber'!$E649/'Contas a Receber'!$F649,IF(COUNT($C649:E649)&lt;'Contas a Receber'!$F649,'Contas a Receber'!$E649/'Contas a Receber'!$F649,"")))</f>
        <v>#N/A</v>
      </c>
      <c r="G649" s="17" t="e">
        <f>IF(VLOOKUP($B649,'Contas a Receber'!$C649:$G649,5,FALSE)&gt;G$1,"",IF(VLOOKUP($B649,'Contas a Receber'!$C649:$G649,5,FALSE)=G$1,'Contas a Receber'!$E649/'Contas a Receber'!$F649,IF(COUNT($C649:F649)&lt;'Contas a Receber'!$F649,'Contas a Receber'!$E649/'Contas a Receber'!$F649,"")))</f>
        <v>#N/A</v>
      </c>
      <c r="H649" s="17" t="e">
        <f>IF(VLOOKUP($B649,'Contas a Receber'!$C649:$G649,5,FALSE)&gt;H$1,"",IF(VLOOKUP($B649,'Contas a Receber'!$C649:$G649,5,FALSE)=H$1,'Contas a Receber'!$E649/'Contas a Receber'!$F649,IF(COUNT($C649:G649)&lt;'Contas a Receber'!$F649,'Contas a Receber'!$E649/'Contas a Receber'!$F649,"")))</f>
        <v>#N/A</v>
      </c>
      <c r="I649" s="17" t="e">
        <f>IF(VLOOKUP($B649,'Contas a Receber'!$C649:$G649,5,FALSE)&gt;I$1,"",IF(VLOOKUP($B649,'Contas a Receber'!$C649:$G649,5,FALSE)=I$1,'Contas a Receber'!$E649/'Contas a Receber'!$F649,IF(COUNT($C649:H649)&lt;'Contas a Receber'!$F649,'Contas a Receber'!$E649/'Contas a Receber'!$F649,"")))</f>
        <v>#N/A</v>
      </c>
      <c r="J649" s="17" t="e">
        <f>IF(VLOOKUP($B649,'Contas a Receber'!$C649:$G649,5,FALSE)&gt;J$1,"",IF(VLOOKUP($B649,'Contas a Receber'!$C649:$G649,5,FALSE)=J$1,'Contas a Receber'!$E649/'Contas a Receber'!$F649,IF(COUNT($C649:I649)&lt;'Contas a Receber'!$F649,'Contas a Receber'!$E649/'Contas a Receber'!$F649,"")))</f>
        <v>#N/A</v>
      </c>
      <c r="K649" s="17" t="e">
        <f>IF(VLOOKUP($B649,'Contas a Receber'!$C649:$G649,5,FALSE)&gt;K$1,"",IF(VLOOKUP($B649,'Contas a Receber'!$C649:$G649,5,FALSE)=K$1,'Contas a Receber'!$E649/'Contas a Receber'!$F649,IF(COUNT($C649:J649)&lt;'Contas a Receber'!$F649,'Contas a Receber'!$E649/'Contas a Receber'!$F649,"")))</f>
        <v>#N/A</v>
      </c>
      <c r="L649" s="17" t="e">
        <f>IF(VLOOKUP($B649,'Contas a Receber'!$C649:$G649,5,FALSE)&gt;L$1,"",IF(VLOOKUP($B649,'Contas a Receber'!$C649:$G649,5,FALSE)=L$1,'Contas a Receber'!$E649/'Contas a Receber'!$F649,IF(COUNT($C649:K649)&lt;'Contas a Receber'!$F649,'Contas a Receber'!$E649/'Contas a Receber'!$F649,"")))</f>
        <v>#N/A</v>
      </c>
      <c r="M649" s="17" t="e">
        <f>IF(VLOOKUP($B649,'Contas a Receber'!$C649:$G649,5,FALSE)&gt;M$1,"",IF(VLOOKUP($B649,'Contas a Receber'!$C649:$G649,5,FALSE)=M$1,'Contas a Receber'!$E649/'Contas a Receber'!$F649,IF(COUNT($C649:L649)&lt;'Contas a Receber'!$F649,'Contas a Receber'!$E649/'Contas a Receber'!$F649,"")))</f>
        <v>#N/A</v>
      </c>
      <c r="N649" s="17" t="e">
        <f>IF(VLOOKUP($B649,'Contas a Receber'!$C649:$G649,5,FALSE)&gt;N$1,"",IF(VLOOKUP($B649,'Contas a Receber'!$C649:$G649,5,FALSE)=N$1,'Contas a Receber'!$E649/'Contas a Receber'!$F649,IF(COUNT($C649:M649)&lt;'Contas a Receber'!$F649,'Contas a Receber'!$E649/'Contas a Receber'!$F649,"")))</f>
        <v>#N/A</v>
      </c>
    </row>
    <row r="650" spans="2:14">
      <c r="B650" s="17">
        <f>'Contas a Receber'!C650</f>
        <v>0</v>
      </c>
      <c r="C650" s="17" t="e">
        <f>IF(VLOOKUP($B650,'Contas a Receber'!$C650:$F650,2,FALSE)=C$2,'Contas a Receber'!$E650/'Contas a Receber'!$F650,"")</f>
        <v>#N/A</v>
      </c>
      <c r="D650" s="17" t="e">
        <f>IF(VLOOKUP($B650,'Contas a Receber'!$C650:$G650,5,FALSE)&gt;D$1,"",IF(VLOOKUP($B650,'Contas a Receber'!$C650:$G650,5,FALSE)=D$1,'Contas a Receber'!$E650/'Contas a Receber'!$F650,IF(COUNT($C650:C650)&lt;'Contas a Receber'!$F650,'Contas a Receber'!$E650/'Contas a Receber'!$F650,"")))</f>
        <v>#N/A</v>
      </c>
      <c r="E650" s="17" t="e">
        <f>IF(VLOOKUP($B650,'Contas a Receber'!$C650:$G650,5,FALSE)&gt;E$1,"",IF(VLOOKUP($B650,'Contas a Receber'!$C650:$G650,5,FALSE)=E$1,'Contas a Receber'!$E650/'Contas a Receber'!$F650,IF(COUNT($C650:D650)&lt;'Contas a Receber'!$F650,'Contas a Receber'!$E650/'Contas a Receber'!$F650,"")))</f>
        <v>#N/A</v>
      </c>
      <c r="F650" s="17" t="e">
        <f>IF(VLOOKUP($B650,'Contas a Receber'!$C650:$G650,5,FALSE)&gt;F$1,"",IF(VLOOKUP($B650,'Contas a Receber'!$C650:$G650,5,FALSE)=F$1,'Contas a Receber'!$E650/'Contas a Receber'!$F650,IF(COUNT($C650:E650)&lt;'Contas a Receber'!$F650,'Contas a Receber'!$E650/'Contas a Receber'!$F650,"")))</f>
        <v>#N/A</v>
      </c>
      <c r="G650" s="17" t="e">
        <f>IF(VLOOKUP($B650,'Contas a Receber'!$C650:$G650,5,FALSE)&gt;G$1,"",IF(VLOOKUP($B650,'Contas a Receber'!$C650:$G650,5,FALSE)=G$1,'Contas a Receber'!$E650/'Contas a Receber'!$F650,IF(COUNT($C650:F650)&lt;'Contas a Receber'!$F650,'Contas a Receber'!$E650/'Contas a Receber'!$F650,"")))</f>
        <v>#N/A</v>
      </c>
      <c r="H650" s="17" t="e">
        <f>IF(VLOOKUP($B650,'Contas a Receber'!$C650:$G650,5,FALSE)&gt;H$1,"",IF(VLOOKUP($B650,'Contas a Receber'!$C650:$G650,5,FALSE)=H$1,'Contas a Receber'!$E650/'Contas a Receber'!$F650,IF(COUNT($C650:G650)&lt;'Contas a Receber'!$F650,'Contas a Receber'!$E650/'Contas a Receber'!$F650,"")))</f>
        <v>#N/A</v>
      </c>
      <c r="I650" s="17" t="e">
        <f>IF(VLOOKUP($B650,'Contas a Receber'!$C650:$G650,5,FALSE)&gt;I$1,"",IF(VLOOKUP($B650,'Contas a Receber'!$C650:$G650,5,FALSE)=I$1,'Contas a Receber'!$E650/'Contas a Receber'!$F650,IF(COUNT($C650:H650)&lt;'Contas a Receber'!$F650,'Contas a Receber'!$E650/'Contas a Receber'!$F650,"")))</f>
        <v>#N/A</v>
      </c>
      <c r="J650" s="17" t="e">
        <f>IF(VLOOKUP($B650,'Contas a Receber'!$C650:$G650,5,FALSE)&gt;J$1,"",IF(VLOOKUP($B650,'Contas a Receber'!$C650:$G650,5,FALSE)=J$1,'Contas a Receber'!$E650/'Contas a Receber'!$F650,IF(COUNT($C650:I650)&lt;'Contas a Receber'!$F650,'Contas a Receber'!$E650/'Contas a Receber'!$F650,"")))</f>
        <v>#N/A</v>
      </c>
      <c r="K650" s="17" t="e">
        <f>IF(VLOOKUP($B650,'Contas a Receber'!$C650:$G650,5,FALSE)&gt;K$1,"",IF(VLOOKUP($B650,'Contas a Receber'!$C650:$G650,5,FALSE)=K$1,'Contas a Receber'!$E650/'Contas a Receber'!$F650,IF(COUNT($C650:J650)&lt;'Contas a Receber'!$F650,'Contas a Receber'!$E650/'Contas a Receber'!$F650,"")))</f>
        <v>#N/A</v>
      </c>
      <c r="L650" s="17" t="e">
        <f>IF(VLOOKUP($B650,'Contas a Receber'!$C650:$G650,5,FALSE)&gt;L$1,"",IF(VLOOKUP($B650,'Contas a Receber'!$C650:$G650,5,FALSE)=L$1,'Contas a Receber'!$E650/'Contas a Receber'!$F650,IF(COUNT($C650:K650)&lt;'Contas a Receber'!$F650,'Contas a Receber'!$E650/'Contas a Receber'!$F650,"")))</f>
        <v>#N/A</v>
      </c>
      <c r="M650" s="17" t="e">
        <f>IF(VLOOKUP($B650,'Contas a Receber'!$C650:$G650,5,FALSE)&gt;M$1,"",IF(VLOOKUP($B650,'Contas a Receber'!$C650:$G650,5,FALSE)=M$1,'Contas a Receber'!$E650/'Contas a Receber'!$F650,IF(COUNT($C650:L650)&lt;'Contas a Receber'!$F650,'Contas a Receber'!$E650/'Contas a Receber'!$F650,"")))</f>
        <v>#N/A</v>
      </c>
      <c r="N650" s="17" t="e">
        <f>IF(VLOOKUP($B650,'Contas a Receber'!$C650:$G650,5,FALSE)&gt;N$1,"",IF(VLOOKUP($B650,'Contas a Receber'!$C650:$G650,5,FALSE)=N$1,'Contas a Receber'!$E650/'Contas a Receber'!$F650,IF(COUNT($C650:M650)&lt;'Contas a Receber'!$F650,'Contas a Receber'!$E650/'Contas a Receber'!$F650,"")))</f>
        <v>#N/A</v>
      </c>
    </row>
    <row r="651" spans="2:14">
      <c r="B651" s="17">
        <f>'Contas a Receber'!C651</f>
        <v>0</v>
      </c>
      <c r="C651" s="17" t="e">
        <f>IF(VLOOKUP($B651,'Contas a Receber'!$C651:$F651,2,FALSE)=C$2,'Contas a Receber'!$E651/'Contas a Receber'!$F651,"")</f>
        <v>#N/A</v>
      </c>
      <c r="D651" s="17" t="e">
        <f>IF(VLOOKUP($B651,'Contas a Receber'!$C651:$G651,5,FALSE)&gt;D$1,"",IF(VLOOKUP($B651,'Contas a Receber'!$C651:$G651,5,FALSE)=D$1,'Contas a Receber'!$E651/'Contas a Receber'!$F651,IF(COUNT($C651:C651)&lt;'Contas a Receber'!$F651,'Contas a Receber'!$E651/'Contas a Receber'!$F651,"")))</f>
        <v>#N/A</v>
      </c>
      <c r="E651" s="17" t="e">
        <f>IF(VLOOKUP($B651,'Contas a Receber'!$C651:$G651,5,FALSE)&gt;E$1,"",IF(VLOOKUP($B651,'Contas a Receber'!$C651:$G651,5,FALSE)=E$1,'Contas a Receber'!$E651/'Contas a Receber'!$F651,IF(COUNT($C651:D651)&lt;'Contas a Receber'!$F651,'Contas a Receber'!$E651/'Contas a Receber'!$F651,"")))</f>
        <v>#N/A</v>
      </c>
      <c r="F651" s="17" t="e">
        <f>IF(VLOOKUP($B651,'Contas a Receber'!$C651:$G651,5,FALSE)&gt;F$1,"",IF(VLOOKUP($B651,'Contas a Receber'!$C651:$G651,5,FALSE)=F$1,'Contas a Receber'!$E651/'Contas a Receber'!$F651,IF(COUNT($C651:E651)&lt;'Contas a Receber'!$F651,'Contas a Receber'!$E651/'Contas a Receber'!$F651,"")))</f>
        <v>#N/A</v>
      </c>
      <c r="G651" s="17" t="e">
        <f>IF(VLOOKUP($B651,'Contas a Receber'!$C651:$G651,5,FALSE)&gt;G$1,"",IF(VLOOKUP($B651,'Contas a Receber'!$C651:$G651,5,FALSE)=G$1,'Contas a Receber'!$E651/'Contas a Receber'!$F651,IF(COUNT($C651:F651)&lt;'Contas a Receber'!$F651,'Contas a Receber'!$E651/'Contas a Receber'!$F651,"")))</f>
        <v>#N/A</v>
      </c>
      <c r="H651" s="17" t="e">
        <f>IF(VLOOKUP($B651,'Contas a Receber'!$C651:$G651,5,FALSE)&gt;H$1,"",IF(VLOOKUP($B651,'Contas a Receber'!$C651:$G651,5,FALSE)=H$1,'Contas a Receber'!$E651/'Contas a Receber'!$F651,IF(COUNT($C651:G651)&lt;'Contas a Receber'!$F651,'Contas a Receber'!$E651/'Contas a Receber'!$F651,"")))</f>
        <v>#N/A</v>
      </c>
      <c r="I651" s="17" t="e">
        <f>IF(VLOOKUP($B651,'Contas a Receber'!$C651:$G651,5,FALSE)&gt;I$1,"",IF(VLOOKUP($B651,'Contas a Receber'!$C651:$G651,5,FALSE)=I$1,'Contas a Receber'!$E651/'Contas a Receber'!$F651,IF(COUNT($C651:H651)&lt;'Contas a Receber'!$F651,'Contas a Receber'!$E651/'Contas a Receber'!$F651,"")))</f>
        <v>#N/A</v>
      </c>
      <c r="J651" s="17" t="e">
        <f>IF(VLOOKUP($B651,'Contas a Receber'!$C651:$G651,5,FALSE)&gt;J$1,"",IF(VLOOKUP($B651,'Contas a Receber'!$C651:$G651,5,FALSE)=J$1,'Contas a Receber'!$E651/'Contas a Receber'!$F651,IF(COUNT($C651:I651)&lt;'Contas a Receber'!$F651,'Contas a Receber'!$E651/'Contas a Receber'!$F651,"")))</f>
        <v>#N/A</v>
      </c>
      <c r="K651" s="17" t="e">
        <f>IF(VLOOKUP($B651,'Contas a Receber'!$C651:$G651,5,FALSE)&gt;K$1,"",IF(VLOOKUP($B651,'Contas a Receber'!$C651:$G651,5,FALSE)=K$1,'Contas a Receber'!$E651/'Contas a Receber'!$F651,IF(COUNT($C651:J651)&lt;'Contas a Receber'!$F651,'Contas a Receber'!$E651/'Contas a Receber'!$F651,"")))</f>
        <v>#N/A</v>
      </c>
      <c r="L651" s="17" t="e">
        <f>IF(VLOOKUP($B651,'Contas a Receber'!$C651:$G651,5,FALSE)&gt;L$1,"",IF(VLOOKUP($B651,'Contas a Receber'!$C651:$G651,5,FALSE)=L$1,'Contas a Receber'!$E651/'Contas a Receber'!$F651,IF(COUNT($C651:K651)&lt;'Contas a Receber'!$F651,'Contas a Receber'!$E651/'Contas a Receber'!$F651,"")))</f>
        <v>#N/A</v>
      </c>
      <c r="M651" s="17" t="e">
        <f>IF(VLOOKUP($B651,'Contas a Receber'!$C651:$G651,5,FALSE)&gt;M$1,"",IF(VLOOKUP($B651,'Contas a Receber'!$C651:$G651,5,FALSE)=M$1,'Contas a Receber'!$E651/'Contas a Receber'!$F651,IF(COUNT($C651:L651)&lt;'Contas a Receber'!$F651,'Contas a Receber'!$E651/'Contas a Receber'!$F651,"")))</f>
        <v>#N/A</v>
      </c>
      <c r="N651" s="17" t="e">
        <f>IF(VLOOKUP($B651,'Contas a Receber'!$C651:$G651,5,FALSE)&gt;N$1,"",IF(VLOOKUP($B651,'Contas a Receber'!$C651:$G651,5,FALSE)=N$1,'Contas a Receber'!$E651/'Contas a Receber'!$F651,IF(COUNT($C651:M651)&lt;'Contas a Receber'!$F651,'Contas a Receber'!$E651/'Contas a Receber'!$F651,"")))</f>
        <v>#N/A</v>
      </c>
    </row>
    <row r="652" spans="2:14">
      <c r="B652" s="17">
        <f>'Contas a Receber'!C652</f>
        <v>0</v>
      </c>
      <c r="C652" s="17" t="e">
        <f>IF(VLOOKUP($B652,'Contas a Receber'!$C652:$F652,2,FALSE)=C$2,'Contas a Receber'!$E652/'Contas a Receber'!$F652,"")</f>
        <v>#N/A</v>
      </c>
      <c r="D652" s="17" t="e">
        <f>IF(VLOOKUP($B652,'Contas a Receber'!$C652:$G652,5,FALSE)&gt;D$1,"",IF(VLOOKUP($B652,'Contas a Receber'!$C652:$G652,5,FALSE)=D$1,'Contas a Receber'!$E652/'Contas a Receber'!$F652,IF(COUNT($C652:C652)&lt;'Contas a Receber'!$F652,'Contas a Receber'!$E652/'Contas a Receber'!$F652,"")))</f>
        <v>#N/A</v>
      </c>
      <c r="E652" s="17" t="e">
        <f>IF(VLOOKUP($B652,'Contas a Receber'!$C652:$G652,5,FALSE)&gt;E$1,"",IF(VLOOKUP($B652,'Contas a Receber'!$C652:$G652,5,FALSE)=E$1,'Contas a Receber'!$E652/'Contas a Receber'!$F652,IF(COUNT($C652:D652)&lt;'Contas a Receber'!$F652,'Contas a Receber'!$E652/'Contas a Receber'!$F652,"")))</f>
        <v>#N/A</v>
      </c>
      <c r="F652" s="17" t="e">
        <f>IF(VLOOKUP($B652,'Contas a Receber'!$C652:$G652,5,FALSE)&gt;F$1,"",IF(VLOOKUP($B652,'Contas a Receber'!$C652:$G652,5,FALSE)=F$1,'Contas a Receber'!$E652/'Contas a Receber'!$F652,IF(COUNT($C652:E652)&lt;'Contas a Receber'!$F652,'Contas a Receber'!$E652/'Contas a Receber'!$F652,"")))</f>
        <v>#N/A</v>
      </c>
      <c r="G652" s="17" t="e">
        <f>IF(VLOOKUP($B652,'Contas a Receber'!$C652:$G652,5,FALSE)&gt;G$1,"",IF(VLOOKUP($B652,'Contas a Receber'!$C652:$G652,5,FALSE)=G$1,'Contas a Receber'!$E652/'Contas a Receber'!$F652,IF(COUNT($C652:F652)&lt;'Contas a Receber'!$F652,'Contas a Receber'!$E652/'Contas a Receber'!$F652,"")))</f>
        <v>#N/A</v>
      </c>
      <c r="H652" s="17" t="e">
        <f>IF(VLOOKUP($B652,'Contas a Receber'!$C652:$G652,5,FALSE)&gt;H$1,"",IF(VLOOKUP($B652,'Contas a Receber'!$C652:$G652,5,FALSE)=H$1,'Contas a Receber'!$E652/'Contas a Receber'!$F652,IF(COUNT($C652:G652)&lt;'Contas a Receber'!$F652,'Contas a Receber'!$E652/'Contas a Receber'!$F652,"")))</f>
        <v>#N/A</v>
      </c>
      <c r="I652" s="17" t="e">
        <f>IF(VLOOKUP($B652,'Contas a Receber'!$C652:$G652,5,FALSE)&gt;I$1,"",IF(VLOOKUP($B652,'Contas a Receber'!$C652:$G652,5,FALSE)=I$1,'Contas a Receber'!$E652/'Contas a Receber'!$F652,IF(COUNT($C652:H652)&lt;'Contas a Receber'!$F652,'Contas a Receber'!$E652/'Contas a Receber'!$F652,"")))</f>
        <v>#N/A</v>
      </c>
      <c r="J652" s="17" t="e">
        <f>IF(VLOOKUP($B652,'Contas a Receber'!$C652:$G652,5,FALSE)&gt;J$1,"",IF(VLOOKUP($B652,'Contas a Receber'!$C652:$G652,5,FALSE)=J$1,'Contas a Receber'!$E652/'Contas a Receber'!$F652,IF(COUNT($C652:I652)&lt;'Contas a Receber'!$F652,'Contas a Receber'!$E652/'Contas a Receber'!$F652,"")))</f>
        <v>#N/A</v>
      </c>
      <c r="K652" s="17" t="e">
        <f>IF(VLOOKUP($B652,'Contas a Receber'!$C652:$G652,5,FALSE)&gt;K$1,"",IF(VLOOKUP($B652,'Contas a Receber'!$C652:$G652,5,FALSE)=K$1,'Contas a Receber'!$E652/'Contas a Receber'!$F652,IF(COUNT($C652:J652)&lt;'Contas a Receber'!$F652,'Contas a Receber'!$E652/'Contas a Receber'!$F652,"")))</f>
        <v>#N/A</v>
      </c>
      <c r="L652" s="17" t="e">
        <f>IF(VLOOKUP($B652,'Contas a Receber'!$C652:$G652,5,FALSE)&gt;L$1,"",IF(VLOOKUP($B652,'Contas a Receber'!$C652:$G652,5,FALSE)=L$1,'Contas a Receber'!$E652/'Contas a Receber'!$F652,IF(COUNT($C652:K652)&lt;'Contas a Receber'!$F652,'Contas a Receber'!$E652/'Contas a Receber'!$F652,"")))</f>
        <v>#N/A</v>
      </c>
      <c r="M652" s="17" t="e">
        <f>IF(VLOOKUP($B652,'Contas a Receber'!$C652:$G652,5,FALSE)&gt;M$1,"",IF(VLOOKUP($B652,'Contas a Receber'!$C652:$G652,5,FALSE)=M$1,'Contas a Receber'!$E652/'Contas a Receber'!$F652,IF(COUNT($C652:L652)&lt;'Contas a Receber'!$F652,'Contas a Receber'!$E652/'Contas a Receber'!$F652,"")))</f>
        <v>#N/A</v>
      </c>
      <c r="N652" s="17" t="e">
        <f>IF(VLOOKUP($B652,'Contas a Receber'!$C652:$G652,5,FALSE)&gt;N$1,"",IF(VLOOKUP($B652,'Contas a Receber'!$C652:$G652,5,FALSE)=N$1,'Contas a Receber'!$E652/'Contas a Receber'!$F652,IF(COUNT($C652:M652)&lt;'Contas a Receber'!$F652,'Contas a Receber'!$E652/'Contas a Receber'!$F652,"")))</f>
        <v>#N/A</v>
      </c>
    </row>
    <row r="653" spans="2:14">
      <c r="B653" s="17">
        <f>'Contas a Receber'!C653</f>
        <v>0</v>
      </c>
      <c r="C653" s="17" t="e">
        <f>IF(VLOOKUP($B653,'Contas a Receber'!$C653:$F653,2,FALSE)=C$2,'Contas a Receber'!$E653/'Contas a Receber'!$F653,"")</f>
        <v>#N/A</v>
      </c>
      <c r="D653" s="17" t="e">
        <f>IF(VLOOKUP($B653,'Contas a Receber'!$C653:$G653,5,FALSE)&gt;D$1,"",IF(VLOOKUP($B653,'Contas a Receber'!$C653:$G653,5,FALSE)=D$1,'Contas a Receber'!$E653/'Contas a Receber'!$F653,IF(COUNT($C653:C653)&lt;'Contas a Receber'!$F653,'Contas a Receber'!$E653/'Contas a Receber'!$F653,"")))</f>
        <v>#N/A</v>
      </c>
      <c r="E653" s="17" t="e">
        <f>IF(VLOOKUP($B653,'Contas a Receber'!$C653:$G653,5,FALSE)&gt;E$1,"",IF(VLOOKUP($B653,'Contas a Receber'!$C653:$G653,5,FALSE)=E$1,'Contas a Receber'!$E653/'Contas a Receber'!$F653,IF(COUNT($C653:D653)&lt;'Contas a Receber'!$F653,'Contas a Receber'!$E653/'Contas a Receber'!$F653,"")))</f>
        <v>#N/A</v>
      </c>
      <c r="F653" s="17" t="e">
        <f>IF(VLOOKUP($B653,'Contas a Receber'!$C653:$G653,5,FALSE)&gt;F$1,"",IF(VLOOKUP($B653,'Contas a Receber'!$C653:$G653,5,FALSE)=F$1,'Contas a Receber'!$E653/'Contas a Receber'!$F653,IF(COUNT($C653:E653)&lt;'Contas a Receber'!$F653,'Contas a Receber'!$E653/'Contas a Receber'!$F653,"")))</f>
        <v>#N/A</v>
      </c>
      <c r="G653" s="17" t="e">
        <f>IF(VLOOKUP($B653,'Contas a Receber'!$C653:$G653,5,FALSE)&gt;G$1,"",IF(VLOOKUP($B653,'Contas a Receber'!$C653:$G653,5,FALSE)=G$1,'Contas a Receber'!$E653/'Contas a Receber'!$F653,IF(COUNT($C653:F653)&lt;'Contas a Receber'!$F653,'Contas a Receber'!$E653/'Contas a Receber'!$F653,"")))</f>
        <v>#N/A</v>
      </c>
      <c r="H653" s="17" t="e">
        <f>IF(VLOOKUP($B653,'Contas a Receber'!$C653:$G653,5,FALSE)&gt;H$1,"",IF(VLOOKUP($B653,'Contas a Receber'!$C653:$G653,5,FALSE)=H$1,'Contas a Receber'!$E653/'Contas a Receber'!$F653,IF(COUNT($C653:G653)&lt;'Contas a Receber'!$F653,'Contas a Receber'!$E653/'Contas a Receber'!$F653,"")))</f>
        <v>#N/A</v>
      </c>
      <c r="I653" s="17" t="e">
        <f>IF(VLOOKUP($B653,'Contas a Receber'!$C653:$G653,5,FALSE)&gt;I$1,"",IF(VLOOKUP($B653,'Contas a Receber'!$C653:$G653,5,FALSE)=I$1,'Contas a Receber'!$E653/'Contas a Receber'!$F653,IF(COUNT($C653:H653)&lt;'Contas a Receber'!$F653,'Contas a Receber'!$E653/'Contas a Receber'!$F653,"")))</f>
        <v>#N/A</v>
      </c>
      <c r="J653" s="17" t="e">
        <f>IF(VLOOKUP($B653,'Contas a Receber'!$C653:$G653,5,FALSE)&gt;J$1,"",IF(VLOOKUP($B653,'Contas a Receber'!$C653:$G653,5,FALSE)=J$1,'Contas a Receber'!$E653/'Contas a Receber'!$F653,IF(COUNT($C653:I653)&lt;'Contas a Receber'!$F653,'Contas a Receber'!$E653/'Contas a Receber'!$F653,"")))</f>
        <v>#N/A</v>
      </c>
      <c r="K653" s="17" t="e">
        <f>IF(VLOOKUP($B653,'Contas a Receber'!$C653:$G653,5,FALSE)&gt;K$1,"",IF(VLOOKUP($B653,'Contas a Receber'!$C653:$G653,5,FALSE)=K$1,'Contas a Receber'!$E653/'Contas a Receber'!$F653,IF(COUNT($C653:J653)&lt;'Contas a Receber'!$F653,'Contas a Receber'!$E653/'Contas a Receber'!$F653,"")))</f>
        <v>#N/A</v>
      </c>
      <c r="L653" s="17" t="e">
        <f>IF(VLOOKUP($B653,'Contas a Receber'!$C653:$G653,5,FALSE)&gt;L$1,"",IF(VLOOKUP($B653,'Contas a Receber'!$C653:$G653,5,FALSE)=L$1,'Contas a Receber'!$E653/'Contas a Receber'!$F653,IF(COUNT($C653:K653)&lt;'Contas a Receber'!$F653,'Contas a Receber'!$E653/'Contas a Receber'!$F653,"")))</f>
        <v>#N/A</v>
      </c>
      <c r="M653" s="17" t="e">
        <f>IF(VLOOKUP($B653,'Contas a Receber'!$C653:$G653,5,FALSE)&gt;M$1,"",IF(VLOOKUP($B653,'Contas a Receber'!$C653:$G653,5,FALSE)=M$1,'Contas a Receber'!$E653/'Contas a Receber'!$F653,IF(COUNT($C653:L653)&lt;'Contas a Receber'!$F653,'Contas a Receber'!$E653/'Contas a Receber'!$F653,"")))</f>
        <v>#N/A</v>
      </c>
      <c r="N653" s="17" t="e">
        <f>IF(VLOOKUP($B653,'Contas a Receber'!$C653:$G653,5,FALSE)&gt;N$1,"",IF(VLOOKUP($B653,'Contas a Receber'!$C653:$G653,5,FALSE)=N$1,'Contas a Receber'!$E653/'Contas a Receber'!$F653,IF(COUNT($C653:M653)&lt;'Contas a Receber'!$F653,'Contas a Receber'!$E653/'Contas a Receber'!$F653,"")))</f>
        <v>#N/A</v>
      </c>
    </row>
    <row r="654" spans="2:14">
      <c r="B654" s="17">
        <f>'Contas a Receber'!C654</f>
        <v>0</v>
      </c>
      <c r="C654" s="17" t="e">
        <f>IF(VLOOKUP($B654,'Contas a Receber'!$C654:$F654,2,FALSE)=C$2,'Contas a Receber'!$E654/'Contas a Receber'!$F654,"")</f>
        <v>#N/A</v>
      </c>
      <c r="D654" s="17" t="e">
        <f>IF(VLOOKUP($B654,'Contas a Receber'!$C654:$G654,5,FALSE)&gt;D$1,"",IF(VLOOKUP($B654,'Contas a Receber'!$C654:$G654,5,FALSE)=D$1,'Contas a Receber'!$E654/'Contas a Receber'!$F654,IF(COUNT($C654:C654)&lt;'Contas a Receber'!$F654,'Contas a Receber'!$E654/'Contas a Receber'!$F654,"")))</f>
        <v>#N/A</v>
      </c>
      <c r="E654" s="17" t="e">
        <f>IF(VLOOKUP($B654,'Contas a Receber'!$C654:$G654,5,FALSE)&gt;E$1,"",IF(VLOOKUP($B654,'Contas a Receber'!$C654:$G654,5,FALSE)=E$1,'Contas a Receber'!$E654/'Contas a Receber'!$F654,IF(COUNT($C654:D654)&lt;'Contas a Receber'!$F654,'Contas a Receber'!$E654/'Contas a Receber'!$F654,"")))</f>
        <v>#N/A</v>
      </c>
      <c r="F654" s="17" t="e">
        <f>IF(VLOOKUP($B654,'Contas a Receber'!$C654:$G654,5,FALSE)&gt;F$1,"",IF(VLOOKUP($B654,'Contas a Receber'!$C654:$G654,5,FALSE)=F$1,'Contas a Receber'!$E654/'Contas a Receber'!$F654,IF(COUNT($C654:E654)&lt;'Contas a Receber'!$F654,'Contas a Receber'!$E654/'Contas a Receber'!$F654,"")))</f>
        <v>#N/A</v>
      </c>
      <c r="G654" s="17" t="e">
        <f>IF(VLOOKUP($B654,'Contas a Receber'!$C654:$G654,5,FALSE)&gt;G$1,"",IF(VLOOKUP($B654,'Contas a Receber'!$C654:$G654,5,FALSE)=G$1,'Contas a Receber'!$E654/'Contas a Receber'!$F654,IF(COUNT($C654:F654)&lt;'Contas a Receber'!$F654,'Contas a Receber'!$E654/'Contas a Receber'!$F654,"")))</f>
        <v>#N/A</v>
      </c>
      <c r="H654" s="17" t="e">
        <f>IF(VLOOKUP($B654,'Contas a Receber'!$C654:$G654,5,FALSE)&gt;H$1,"",IF(VLOOKUP($B654,'Contas a Receber'!$C654:$G654,5,FALSE)=H$1,'Contas a Receber'!$E654/'Contas a Receber'!$F654,IF(COUNT($C654:G654)&lt;'Contas a Receber'!$F654,'Contas a Receber'!$E654/'Contas a Receber'!$F654,"")))</f>
        <v>#N/A</v>
      </c>
      <c r="I654" s="17" t="e">
        <f>IF(VLOOKUP($B654,'Contas a Receber'!$C654:$G654,5,FALSE)&gt;I$1,"",IF(VLOOKUP($B654,'Contas a Receber'!$C654:$G654,5,FALSE)=I$1,'Contas a Receber'!$E654/'Contas a Receber'!$F654,IF(COUNT($C654:H654)&lt;'Contas a Receber'!$F654,'Contas a Receber'!$E654/'Contas a Receber'!$F654,"")))</f>
        <v>#N/A</v>
      </c>
      <c r="J654" s="17" t="e">
        <f>IF(VLOOKUP($B654,'Contas a Receber'!$C654:$G654,5,FALSE)&gt;J$1,"",IF(VLOOKUP($B654,'Contas a Receber'!$C654:$G654,5,FALSE)=J$1,'Contas a Receber'!$E654/'Contas a Receber'!$F654,IF(COUNT($C654:I654)&lt;'Contas a Receber'!$F654,'Contas a Receber'!$E654/'Contas a Receber'!$F654,"")))</f>
        <v>#N/A</v>
      </c>
      <c r="K654" s="17" t="e">
        <f>IF(VLOOKUP($B654,'Contas a Receber'!$C654:$G654,5,FALSE)&gt;K$1,"",IF(VLOOKUP($B654,'Contas a Receber'!$C654:$G654,5,FALSE)=K$1,'Contas a Receber'!$E654/'Contas a Receber'!$F654,IF(COUNT($C654:J654)&lt;'Contas a Receber'!$F654,'Contas a Receber'!$E654/'Contas a Receber'!$F654,"")))</f>
        <v>#N/A</v>
      </c>
      <c r="L654" s="17" t="e">
        <f>IF(VLOOKUP($B654,'Contas a Receber'!$C654:$G654,5,FALSE)&gt;L$1,"",IF(VLOOKUP($B654,'Contas a Receber'!$C654:$G654,5,FALSE)=L$1,'Contas a Receber'!$E654/'Contas a Receber'!$F654,IF(COUNT($C654:K654)&lt;'Contas a Receber'!$F654,'Contas a Receber'!$E654/'Contas a Receber'!$F654,"")))</f>
        <v>#N/A</v>
      </c>
      <c r="M654" s="17" t="e">
        <f>IF(VLOOKUP($B654,'Contas a Receber'!$C654:$G654,5,FALSE)&gt;M$1,"",IF(VLOOKUP($B654,'Contas a Receber'!$C654:$G654,5,FALSE)=M$1,'Contas a Receber'!$E654/'Contas a Receber'!$F654,IF(COUNT($C654:L654)&lt;'Contas a Receber'!$F654,'Contas a Receber'!$E654/'Contas a Receber'!$F654,"")))</f>
        <v>#N/A</v>
      </c>
      <c r="N654" s="17" t="e">
        <f>IF(VLOOKUP($B654,'Contas a Receber'!$C654:$G654,5,FALSE)&gt;N$1,"",IF(VLOOKUP($B654,'Contas a Receber'!$C654:$G654,5,FALSE)=N$1,'Contas a Receber'!$E654/'Contas a Receber'!$F654,IF(COUNT($C654:M654)&lt;'Contas a Receber'!$F654,'Contas a Receber'!$E654/'Contas a Receber'!$F654,"")))</f>
        <v>#N/A</v>
      </c>
    </row>
    <row r="655" spans="2:14">
      <c r="B655" s="17">
        <f>'Contas a Receber'!C655</f>
        <v>0</v>
      </c>
      <c r="C655" s="17" t="e">
        <f>IF(VLOOKUP($B655,'Contas a Receber'!$C655:$F655,2,FALSE)=C$2,'Contas a Receber'!$E655/'Contas a Receber'!$F655,"")</f>
        <v>#N/A</v>
      </c>
      <c r="D655" s="17" t="e">
        <f>IF(VLOOKUP($B655,'Contas a Receber'!$C655:$G655,5,FALSE)&gt;D$1,"",IF(VLOOKUP($B655,'Contas a Receber'!$C655:$G655,5,FALSE)=D$1,'Contas a Receber'!$E655/'Contas a Receber'!$F655,IF(COUNT($C655:C655)&lt;'Contas a Receber'!$F655,'Contas a Receber'!$E655/'Contas a Receber'!$F655,"")))</f>
        <v>#N/A</v>
      </c>
      <c r="E655" s="17" t="e">
        <f>IF(VLOOKUP($B655,'Contas a Receber'!$C655:$G655,5,FALSE)&gt;E$1,"",IF(VLOOKUP($B655,'Contas a Receber'!$C655:$G655,5,FALSE)=E$1,'Contas a Receber'!$E655/'Contas a Receber'!$F655,IF(COUNT($C655:D655)&lt;'Contas a Receber'!$F655,'Contas a Receber'!$E655/'Contas a Receber'!$F655,"")))</f>
        <v>#N/A</v>
      </c>
      <c r="F655" s="17" t="e">
        <f>IF(VLOOKUP($B655,'Contas a Receber'!$C655:$G655,5,FALSE)&gt;F$1,"",IF(VLOOKUP($B655,'Contas a Receber'!$C655:$G655,5,FALSE)=F$1,'Contas a Receber'!$E655/'Contas a Receber'!$F655,IF(COUNT($C655:E655)&lt;'Contas a Receber'!$F655,'Contas a Receber'!$E655/'Contas a Receber'!$F655,"")))</f>
        <v>#N/A</v>
      </c>
      <c r="G655" s="17" t="e">
        <f>IF(VLOOKUP($B655,'Contas a Receber'!$C655:$G655,5,FALSE)&gt;G$1,"",IF(VLOOKUP($B655,'Contas a Receber'!$C655:$G655,5,FALSE)=G$1,'Contas a Receber'!$E655/'Contas a Receber'!$F655,IF(COUNT($C655:F655)&lt;'Contas a Receber'!$F655,'Contas a Receber'!$E655/'Contas a Receber'!$F655,"")))</f>
        <v>#N/A</v>
      </c>
      <c r="H655" s="17" t="e">
        <f>IF(VLOOKUP($B655,'Contas a Receber'!$C655:$G655,5,FALSE)&gt;H$1,"",IF(VLOOKUP($B655,'Contas a Receber'!$C655:$G655,5,FALSE)=H$1,'Contas a Receber'!$E655/'Contas a Receber'!$F655,IF(COUNT($C655:G655)&lt;'Contas a Receber'!$F655,'Contas a Receber'!$E655/'Contas a Receber'!$F655,"")))</f>
        <v>#N/A</v>
      </c>
      <c r="I655" s="17" t="e">
        <f>IF(VLOOKUP($B655,'Contas a Receber'!$C655:$G655,5,FALSE)&gt;I$1,"",IF(VLOOKUP($B655,'Contas a Receber'!$C655:$G655,5,FALSE)=I$1,'Contas a Receber'!$E655/'Contas a Receber'!$F655,IF(COUNT($C655:H655)&lt;'Contas a Receber'!$F655,'Contas a Receber'!$E655/'Contas a Receber'!$F655,"")))</f>
        <v>#N/A</v>
      </c>
      <c r="J655" s="17" t="e">
        <f>IF(VLOOKUP($B655,'Contas a Receber'!$C655:$G655,5,FALSE)&gt;J$1,"",IF(VLOOKUP($B655,'Contas a Receber'!$C655:$G655,5,FALSE)=J$1,'Contas a Receber'!$E655/'Contas a Receber'!$F655,IF(COUNT($C655:I655)&lt;'Contas a Receber'!$F655,'Contas a Receber'!$E655/'Contas a Receber'!$F655,"")))</f>
        <v>#N/A</v>
      </c>
      <c r="K655" s="17" t="e">
        <f>IF(VLOOKUP($B655,'Contas a Receber'!$C655:$G655,5,FALSE)&gt;K$1,"",IF(VLOOKUP($B655,'Contas a Receber'!$C655:$G655,5,FALSE)=K$1,'Contas a Receber'!$E655/'Contas a Receber'!$F655,IF(COUNT($C655:J655)&lt;'Contas a Receber'!$F655,'Contas a Receber'!$E655/'Contas a Receber'!$F655,"")))</f>
        <v>#N/A</v>
      </c>
      <c r="L655" s="17" t="e">
        <f>IF(VLOOKUP($B655,'Contas a Receber'!$C655:$G655,5,FALSE)&gt;L$1,"",IF(VLOOKUP($B655,'Contas a Receber'!$C655:$G655,5,FALSE)=L$1,'Contas a Receber'!$E655/'Contas a Receber'!$F655,IF(COUNT($C655:K655)&lt;'Contas a Receber'!$F655,'Contas a Receber'!$E655/'Contas a Receber'!$F655,"")))</f>
        <v>#N/A</v>
      </c>
      <c r="M655" s="17" t="e">
        <f>IF(VLOOKUP($B655,'Contas a Receber'!$C655:$G655,5,FALSE)&gt;M$1,"",IF(VLOOKUP($B655,'Contas a Receber'!$C655:$G655,5,FALSE)=M$1,'Contas a Receber'!$E655/'Contas a Receber'!$F655,IF(COUNT($C655:L655)&lt;'Contas a Receber'!$F655,'Contas a Receber'!$E655/'Contas a Receber'!$F655,"")))</f>
        <v>#N/A</v>
      </c>
      <c r="N655" s="17" t="e">
        <f>IF(VLOOKUP($B655,'Contas a Receber'!$C655:$G655,5,FALSE)&gt;N$1,"",IF(VLOOKUP($B655,'Contas a Receber'!$C655:$G655,5,FALSE)=N$1,'Contas a Receber'!$E655/'Contas a Receber'!$F655,IF(COUNT($C655:M655)&lt;'Contas a Receber'!$F655,'Contas a Receber'!$E655/'Contas a Receber'!$F655,"")))</f>
        <v>#N/A</v>
      </c>
    </row>
    <row r="656" spans="2:14">
      <c r="B656" s="17">
        <f>'Contas a Receber'!C656</f>
        <v>0</v>
      </c>
      <c r="C656" s="17" t="e">
        <f>IF(VLOOKUP($B656,'Contas a Receber'!$C656:$F656,2,FALSE)=C$2,'Contas a Receber'!$E656/'Contas a Receber'!$F656,"")</f>
        <v>#N/A</v>
      </c>
      <c r="D656" s="17" t="e">
        <f>IF(VLOOKUP($B656,'Contas a Receber'!$C656:$G656,5,FALSE)&gt;D$1,"",IF(VLOOKUP($B656,'Contas a Receber'!$C656:$G656,5,FALSE)=D$1,'Contas a Receber'!$E656/'Contas a Receber'!$F656,IF(COUNT($C656:C656)&lt;'Contas a Receber'!$F656,'Contas a Receber'!$E656/'Contas a Receber'!$F656,"")))</f>
        <v>#N/A</v>
      </c>
      <c r="E656" s="17" t="e">
        <f>IF(VLOOKUP($B656,'Contas a Receber'!$C656:$G656,5,FALSE)&gt;E$1,"",IF(VLOOKUP($B656,'Contas a Receber'!$C656:$G656,5,FALSE)=E$1,'Contas a Receber'!$E656/'Contas a Receber'!$F656,IF(COUNT($C656:D656)&lt;'Contas a Receber'!$F656,'Contas a Receber'!$E656/'Contas a Receber'!$F656,"")))</f>
        <v>#N/A</v>
      </c>
      <c r="F656" s="17" t="e">
        <f>IF(VLOOKUP($B656,'Contas a Receber'!$C656:$G656,5,FALSE)&gt;F$1,"",IF(VLOOKUP($B656,'Contas a Receber'!$C656:$G656,5,FALSE)=F$1,'Contas a Receber'!$E656/'Contas a Receber'!$F656,IF(COUNT($C656:E656)&lt;'Contas a Receber'!$F656,'Contas a Receber'!$E656/'Contas a Receber'!$F656,"")))</f>
        <v>#N/A</v>
      </c>
      <c r="G656" s="17" t="e">
        <f>IF(VLOOKUP($B656,'Contas a Receber'!$C656:$G656,5,FALSE)&gt;G$1,"",IF(VLOOKUP($B656,'Contas a Receber'!$C656:$G656,5,FALSE)=G$1,'Contas a Receber'!$E656/'Contas a Receber'!$F656,IF(COUNT($C656:F656)&lt;'Contas a Receber'!$F656,'Contas a Receber'!$E656/'Contas a Receber'!$F656,"")))</f>
        <v>#N/A</v>
      </c>
      <c r="H656" s="17" t="e">
        <f>IF(VLOOKUP($B656,'Contas a Receber'!$C656:$G656,5,FALSE)&gt;H$1,"",IF(VLOOKUP($B656,'Contas a Receber'!$C656:$G656,5,FALSE)=H$1,'Contas a Receber'!$E656/'Contas a Receber'!$F656,IF(COUNT($C656:G656)&lt;'Contas a Receber'!$F656,'Contas a Receber'!$E656/'Contas a Receber'!$F656,"")))</f>
        <v>#N/A</v>
      </c>
      <c r="I656" s="17" t="e">
        <f>IF(VLOOKUP($B656,'Contas a Receber'!$C656:$G656,5,FALSE)&gt;I$1,"",IF(VLOOKUP($B656,'Contas a Receber'!$C656:$G656,5,FALSE)=I$1,'Contas a Receber'!$E656/'Contas a Receber'!$F656,IF(COUNT($C656:H656)&lt;'Contas a Receber'!$F656,'Contas a Receber'!$E656/'Contas a Receber'!$F656,"")))</f>
        <v>#N/A</v>
      </c>
      <c r="J656" s="17" t="e">
        <f>IF(VLOOKUP($B656,'Contas a Receber'!$C656:$G656,5,FALSE)&gt;J$1,"",IF(VLOOKUP($B656,'Contas a Receber'!$C656:$G656,5,FALSE)=J$1,'Contas a Receber'!$E656/'Contas a Receber'!$F656,IF(COUNT($C656:I656)&lt;'Contas a Receber'!$F656,'Contas a Receber'!$E656/'Contas a Receber'!$F656,"")))</f>
        <v>#N/A</v>
      </c>
      <c r="K656" s="17" t="e">
        <f>IF(VLOOKUP($B656,'Contas a Receber'!$C656:$G656,5,FALSE)&gt;K$1,"",IF(VLOOKUP($B656,'Contas a Receber'!$C656:$G656,5,FALSE)=K$1,'Contas a Receber'!$E656/'Contas a Receber'!$F656,IF(COUNT($C656:J656)&lt;'Contas a Receber'!$F656,'Contas a Receber'!$E656/'Contas a Receber'!$F656,"")))</f>
        <v>#N/A</v>
      </c>
      <c r="L656" s="17" t="e">
        <f>IF(VLOOKUP($B656,'Contas a Receber'!$C656:$G656,5,FALSE)&gt;L$1,"",IF(VLOOKUP($B656,'Contas a Receber'!$C656:$G656,5,FALSE)=L$1,'Contas a Receber'!$E656/'Contas a Receber'!$F656,IF(COUNT($C656:K656)&lt;'Contas a Receber'!$F656,'Contas a Receber'!$E656/'Contas a Receber'!$F656,"")))</f>
        <v>#N/A</v>
      </c>
      <c r="M656" s="17" t="e">
        <f>IF(VLOOKUP($B656,'Contas a Receber'!$C656:$G656,5,FALSE)&gt;M$1,"",IF(VLOOKUP($B656,'Contas a Receber'!$C656:$G656,5,FALSE)=M$1,'Contas a Receber'!$E656/'Contas a Receber'!$F656,IF(COUNT($C656:L656)&lt;'Contas a Receber'!$F656,'Contas a Receber'!$E656/'Contas a Receber'!$F656,"")))</f>
        <v>#N/A</v>
      </c>
      <c r="N656" s="17" t="e">
        <f>IF(VLOOKUP($B656,'Contas a Receber'!$C656:$G656,5,FALSE)&gt;N$1,"",IF(VLOOKUP($B656,'Contas a Receber'!$C656:$G656,5,FALSE)=N$1,'Contas a Receber'!$E656/'Contas a Receber'!$F656,IF(COUNT($C656:M656)&lt;'Contas a Receber'!$F656,'Contas a Receber'!$E656/'Contas a Receber'!$F656,"")))</f>
        <v>#N/A</v>
      </c>
    </row>
    <row r="657" spans="2:14">
      <c r="B657" s="17">
        <f>'Contas a Receber'!C657</f>
        <v>0</v>
      </c>
      <c r="C657" s="17" t="e">
        <f>IF(VLOOKUP($B657,'Contas a Receber'!$C657:$F657,2,FALSE)=C$2,'Contas a Receber'!$E657/'Contas a Receber'!$F657,"")</f>
        <v>#N/A</v>
      </c>
      <c r="D657" s="17" t="e">
        <f>IF(VLOOKUP($B657,'Contas a Receber'!$C657:$G657,5,FALSE)&gt;D$1,"",IF(VLOOKUP($B657,'Contas a Receber'!$C657:$G657,5,FALSE)=D$1,'Contas a Receber'!$E657/'Contas a Receber'!$F657,IF(COUNT($C657:C657)&lt;'Contas a Receber'!$F657,'Contas a Receber'!$E657/'Contas a Receber'!$F657,"")))</f>
        <v>#N/A</v>
      </c>
      <c r="E657" s="17" t="e">
        <f>IF(VLOOKUP($B657,'Contas a Receber'!$C657:$G657,5,FALSE)&gt;E$1,"",IF(VLOOKUP($B657,'Contas a Receber'!$C657:$G657,5,FALSE)=E$1,'Contas a Receber'!$E657/'Contas a Receber'!$F657,IF(COUNT($C657:D657)&lt;'Contas a Receber'!$F657,'Contas a Receber'!$E657/'Contas a Receber'!$F657,"")))</f>
        <v>#N/A</v>
      </c>
      <c r="F657" s="17" t="e">
        <f>IF(VLOOKUP($B657,'Contas a Receber'!$C657:$G657,5,FALSE)&gt;F$1,"",IF(VLOOKUP($B657,'Contas a Receber'!$C657:$G657,5,FALSE)=F$1,'Contas a Receber'!$E657/'Contas a Receber'!$F657,IF(COUNT($C657:E657)&lt;'Contas a Receber'!$F657,'Contas a Receber'!$E657/'Contas a Receber'!$F657,"")))</f>
        <v>#N/A</v>
      </c>
      <c r="G657" s="17" t="e">
        <f>IF(VLOOKUP($B657,'Contas a Receber'!$C657:$G657,5,FALSE)&gt;G$1,"",IF(VLOOKUP($B657,'Contas a Receber'!$C657:$G657,5,FALSE)=G$1,'Contas a Receber'!$E657/'Contas a Receber'!$F657,IF(COUNT($C657:F657)&lt;'Contas a Receber'!$F657,'Contas a Receber'!$E657/'Contas a Receber'!$F657,"")))</f>
        <v>#N/A</v>
      </c>
      <c r="H657" s="17" t="e">
        <f>IF(VLOOKUP($B657,'Contas a Receber'!$C657:$G657,5,FALSE)&gt;H$1,"",IF(VLOOKUP($B657,'Contas a Receber'!$C657:$G657,5,FALSE)=H$1,'Contas a Receber'!$E657/'Contas a Receber'!$F657,IF(COUNT($C657:G657)&lt;'Contas a Receber'!$F657,'Contas a Receber'!$E657/'Contas a Receber'!$F657,"")))</f>
        <v>#N/A</v>
      </c>
      <c r="I657" s="17" t="e">
        <f>IF(VLOOKUP($B657,'Contas a Receber'!$C657:$G657,5,FALSE)&gt;I$1,"",IF(VLOOKUP($B657,'Contas a Receber'!$C657:$G657,5,FALSE)=I$1,'Contas a Receber'!$E657/'Contas a Receber'!$F657,IF(COUNT($C657:H657)&lt;'Contas a Receber'!$F657,'Contas a Receber'!$E657/'Contas a Receber'!$F657,"")))</f>
        <v>#N/A</v>
      </c>
      <c r="J657" s="17" t="e">
        <f>IF(VLOOKUP($B657,'Contas a Receber'!$C657:$G657,5,FALSE)&gt;J$1,"",IF(VLOOKUP($B657,'Contas a Receber'!$C657:$G657,5,FALSE)=J$1,'Contas a Receber'!$E657/'Contas a Receber'!$F657,IF(COUNT($C657:I657)&lt;'Contas a Receber'!$F657,'Contas a Receber'!$E657/'Contas a Receber'!$F657,"")))</f>
        <v>#N/A</v>
      </c>
      <c r="K657" s="17" t="e">
        <f>IF(VLOOKUP($B657,'Contas a Receber'!$C657:$G657,5,FALSE)&gt;K$1,"",IF(VLOOKUP($B657,'Contas a Receber'!$C657:$G657,5,FALSE)=K$1,'Contas a Receber'!$E657/'Contas a Receber'!$F657,IF(COUNT($C657:J657)&lt;'Contas a Receber'!$F657,'Contas a Receber'!$E657/'Contas a Receber'!$F657,"")))</f>
        <v>#N/A</v>
      </c>
      <c r="L657" s="17" t="e">
        <f>IF(VLOOKUP($B657,'Contas a Receber'!$C657:$G657,5,FALSE)&gt;L$1,"",IF(VLOOKUP($B657,'Contas a Receber'!$C657:$G657,5,FALSE)=L$1,'Contas a Receber'!$E657/'Contas a Receber'!$F657,IF(COUNT($C657:K657)&lt;'Contas a Receber'!$F657,'Contas a Receber'!$E657/'Contas a Receber'!$F657,"")))</f>
        <v>#N/A</v>
      </c>
      <c r="M657" s="17" t="e">
        <f>IF(VLOOKUP($B657,'Contas a Receber'!$C657:$G657,5,FALSE)&gt;M$1,"",IF(VLOOKUP($B657,'Contas a Receber'!$C657:$G657,5,FALSE)=M$1,'Contas a Receber'!$E657/'Contas a Receber'!$F657,IF(COUNT($C657:L657)&lt;'Contas a Receber'!$F657,'Contas a Receber'!$E657/'Contas a Receber'!$F657,"")))</f>
        <v>#N/A</v>
      </c>
      <c r="N657" s="17" t="e">
        <f>IF(VLOOKUP($B657,'Contas a Receber'!$C657:$G657,5,FALSE)&gt;N$1,"",IF(VLOOKUP($B657,'Contas a Receber'!$C657:$G657,5,FALSE)=N$1,'Contas a Receber'!$E657/'Contas a Receber'!$F657,IF(COUNT($C657:M657)&lt;'Contas a Receber'!$F657,'Contas a Receber'!$E657/'Contas a Receber'!$F657,"")))</f>
        <v>#N/A</v>
      </c>
    </row>
    <row r="658" spans="2:14">
      <c r="B658" s="17">
        <f>'Contas a Receber'!C658</f>
        <v>0</v>
      </c>
      <c r="C658" s="17" t="e">
        <f>IF(VLOOKUP($B658,'Contas a Receber'!$C658:$F658,2,FALSE)=C$2,'Contas a Receber'!$E658/'Contas a Receber'!$F658,"")</f>
        <v>#N/A</v>
      </c>
      <c r="D658" s="17" t="e">
        <f>IF(VLOOKUP($B658,'Contas a Receber'!$C658:$G658,5,FALSE)&gt;D$1,"",IF(VLOOKUP($B658,'Contas a Receber'!$C658:$G658,5,FALSE)=D$1,'Contas a Receber'!$E658/'Contas a Receber'!$F658,IF(COUNT($C658:C658)&lt;'Contas a Receber'!$F658,'Contas a Receber'!$E658/'Contas a Receber'!$F658,"")))</f>
        <v>#N/A</v>
      </c>
      <c r="E658" s="17" t="e">
        <f>IF(VLOOKUP($B658,'Contas a Receber'!$C658:$G658,5,FALSE)&gt;E$1,"",IF(VLOOKUP($B658,'Contas a Receber'!$C658:$G658,5,FALSE)=E$1,'Contas a Receber'!$E658/'Contas a Receber'!$F658,IF(COUNT($C658:D658)&lt;'Contas a Receber'!$F658,'Contas a Receber'!$E658/'Contas a Receber'!$F658,"")))</f>
        <v>#N/A</v>
      </c>
      <c r="F658" s="17" t="e">
        <f>IF(VLOOKUP($B658,'Contas a Receber'!$C658:$G658,5,FALSE)&gt;F$1,"",IF(VLOOKUP($B658,'Contas a Receber'!$C658:$G658,5,FALSE)=F$1,'Contas a Receber'!$E658/'Contas a Receber'!$F658,IF(COUNT($C658:E658)&lt;'Contas a Receber'!$F658,'Contas a Receber'!$E658/'Contas a Receber'!$F658,"")))</f>
        <v>#N/A</v>
      </c>
      <c r="G658" s="17" t="e">
        <f>IF(VLOOKUP($B658,'Contas a Receber'!$C658:$G658,5,FALSE)&gt;G$1,"",IF(VLOOKUP($B658,'Contas a Receber'!$C658:$G658,5,FALSE)=G$1,'Contas a Receber'!$E658/'Contas a Receber'!$F658,IF(COUNT($C658:F658)&lt;'Contas a Receber'!$F658,'Contas a Receber'!$E658/'Contas a Receber'!$F658,"")))</f>
        <v>#N/A</v>
      </c>
      <c r="H658" s="17" t="e">
        <f>IF(VLOOKUP($B658,'Contas a Receber'!$C658:$G658,5,FALSE)&gt;H$1,"",IF(VLOOKUP($B658,'Contas a Receber'!$C658:$G658,5,FALSE)=H$1,'Contas a Receber'!$E658/'Contas a Receber'!$F658,IF(COUNT($C658:G658)&lt;'Contas a Receber'!$F658,'Contas a Receber'!$E658/'Contas a Receber'!$F658,"")))</f>
        <v>#N/A</v>
      </c>
      <c r="I658" s="17" t="e">
        <f>IF(VLOOKUP($B658,'Contas a Receber'!$C658:$G658,5,FALSE)&gt;I$1,"",IF(VLOOKUP($B658,'Contas a Receber'!$C658:$G658,5,FALSE)=I$1,'Contas a Receber'!$E658/'Contas a Receber'!$F658,IF(COUNT($C658:H658)&lt;'Contas a Receber'!$F658,'Contas a Receber'!$E658/'Contas a Receber'!$F658,"")))</f>
        <v>#N/A</v>
      </c>
      <c r="J658" s="17" t="e">
        <f>IF(VLOOKUP($B658,'Contas a Receber'!$C658:$G658,5,FALSE)&gt;J$1,"",IF(VLOOKUP($B658,'Contas a Receber'!$C658:$G658,5,FALSE)=J$1,'Contas a Receber'!$E658/'Contas a Receber'!$F658,IF(COUNT($C658:I658)&lt;'Contas a Receber'!$F658,'Contas a Receber'!$E658/'Contas a Receber'!$F658,"")))</f>
        <v>#N/A</v>
      </c>
      <c r="K658" s="17" t="e">
        <f>IF(VLOOKUP($B658,'Contas a Receber'!$C658:$G658,5,FALSE)&gt;K$1,"",IF(VLOOKUP($B658,'Contas a Receber'!$C658:$G658,5,FALSE)=K$1,'Contas a Receber'!$E658/'Contas a Receber'!$F658,IF(COUNT($C658:J658)&lt;'Contas a Receber'!$F658,'Contas a Receber'!$E658/'Contas a Receber'!$F658,"")))</f>
        <v>#N/A</v>
      </c>
      <c r="L658" s="17" t="e">
        <f>IF(VLOOKUP($B658,'Contas a Receber'!$C658:$G658,5,FALSE)&gt;L$1,"",IF(VLOOKUP($B658,'Contas a Receber'!$C658:$G658,5,FALSE)=L$1,'Contas a Receber'!$E658/'Contas a Receber'!$F658,IF(COUNT($C658:K658)&lt;'Contas a Receber'!$F658,'Contas a Receber'!$E658/'Contas a Receber'!$F658,"")))</f>
        <v>#N/A</v>
      </c>
      <c r="M658" s="17" t="e">
        <f>IF(VLOOKUP($B658,'Contas a Receber'!$C658:$G658,5,FALSE)&gt;M$1,"",IF(VLOOKUP($B658,'Contas a Receber'!$C658:$G658,5,FALSE)=M$1,'Contas a Receber'!$E658/'Contas a Receber'!$F658,IF(COUNT($C658:L658)&lt;'Contas a Receber'!$F658,'Contas a Receber'!$E658/'Contas a Receber'!$F658,"")))</f>
        <v>#N/A</v>
      </c>
      <c r="N658" s="17" t="e">
        <f>IF(VLOOKUP($B658,'Contas a Receber'!$C658:$G658,5,FALSE)&gt;N$1,"",IF(VLOOKUP($B658,'Contas a Receber'!$C658:$G658,5,FALSE)=N$1,'Contas a Receber'!$E658/'Contas a Receber'!$F658,IF(COUNT($C658:M658)&lt;'Contas a Receber'!$F658,'Contas a Receber'!$E658/'Contas a Receber'!$F658,"")))</f>
        <v>#N/A</v>
      </c>
    </row>
    <row r="659" spans="2:14">
      <c r="B659" s="17">
        <f>'Contas a Receber'!C659</f>
        <v>0</v>
      </c>
      <c r="C659" s="17" t="e">
        <f>IF(VLOOKUP($B659,'Contas a Receber'!$C659:$F659,2,FALSE)=C$2,'Contas a Receber'!$E659/'Contas a Receber'!$F659,"")</f>
        <v>#N/A</v>
      </c>
      <c r="D659" s="17" t="e">
        <f>IF(VLOOKUP($B659,'Contas a Receber'!$C659:$G659,5,FALSE)&gt;D$1,"",IF(VLOOKUP($B659,'Contas a Receber'!$C659:$G659,5,FALSE)=D$1,'Contas a Receber'!$E659/'Contas a Receber'!$F659,IF(COUNT($C659:C659)&lt;'Contas a Receber'!$F659,'Contas a Receber'!$E659/'Contas a Receber'!$F659,"")))</f>
        <v>#N/A</v>
      </c>
      <c r="E659" s="17" t="e">
        <f>IF(VLOOKUP($B659,'Contas a Receber'!$C659:$G659,5,FALSE)&gt;E$1,"",IF(VLOOKUP($B659,'Contas a Receber'!$C659:$G659,5,FALSE)=E$1,'Contas a Receber'!$E659/'Contas a Receber'!$F659,IF(COUNT($C659:D659)&lt;'Contas a Receber'!$F659,'Contas a Receber'!$E659/'Contas a Receber'!$F659,"")))</f>
        <v>#N/A</v>
      </c>
      <c r="F659" s="17" t="e">
        <f>IF(VLOOKUP($B659,'Contas a Receber'!$C659:$G659,5,FALSE)&gt;F$1,"",IF(VLOOKUP($B659,'Contas a Receber'!$C659:$G659,5,FALSE)=F$1,'Contas a Receber'!$E659/'Contas a Receber'!$F659,IF(COUNT($C659:E659)&lt;'Contas a Receber'!$F659,'Contas a Receber'!$E659/'Contas a Receber'!$F659,"")))</f>
        <v>#N/A</v>
      </c>
      <c r="G659" s="17" t="e">
        <f>IF(VLOOKUP($B659,'Contas a Receber'!$C659:$G659,5,FALSE)&gt;G$1,"",IF(VLOOKUP($B659,'Contas a Receber'!$C659:$G659,5,FALSE)=G$1,'Contas a Receber'!$E659/'Contas a Receber'!$F659,IF(COUNT($C659:F659)&lt;'Contas a Receber'!$F659,'Contas a Receber'!$E659/'Contas a Receber'!$F659,"")))</f>
        <v>#N/A</v>
      </c>
      <c r="H659" s="17" t="e">
        <f>IF(VLOOKUP($B659,'Contas a Receber'!$C659:$G659,5,FALSE)&gt;H$1,"",IF(VLOOKUP($B659,'Contas a Receber'!$C659:$G659,5,FALSE)=H$1,'Contas a Receber'!$E659/'Contas a Receber'!$F659,IF(COUNT($C659:G659)&lt;'Contas a Receber'!$F659,'Contas a Receber'!$E659/'Contas a Receber'!$F659,"")))</f>
        <v>#N/A</v>
      </c>
      <c r="I659" s="17" t="e">
        <f>IF(VLOOKUP($B659,'Contas a Receber'!$C659:$G659,5,FALSE)&gt;I$1,"",IF(VLOOKUP($B659,'Contas a Receber'!$C659:$G659,5,FALSE)=I$1,'Contas a Receber'!$E659/'Contas a Receber'!$F659,IF(COUNT($C659:H659)&lt;'Contas a Receber'!$F659,'Contas a Receber'!$E659/'Contas a Receber'!$F659,"")))</f>
        <v>#N/A</v>
      </c>
      <c r="J659" s="17" t="e">
        <f>IF(VLOOKUP($B659,'Contas a Receber'!$C659:$G659,5,FALSE)&gt;J$1,"",IF(VLOOKUP($B659,'Contas a Receber'!$C659:$G659,5,FALSE)=J$1,'Contas a Receber'!$E659/'Contas a Receber'!$F659,IF(COUNT($C659:I659)&lt;'Contas a Receber'!$F659,'Contas a Receber'!$E659/'Contas a Receber'!$F659,"")))</f>
        <v>#N/A</v>
      </c>
      <c r="K659" s="17" t="e">
        <f>IF(VLOOKUP($B659,'Contas a Receber'!$C659:$G659,5,FALSE)&gt;K$1,"",IF(VLOOKUP($B659,'Contas a Receber'!$C659:$G659,5,FALSE)=K$1,'Contas a Receber'!$E659/'Contas a Receber'!$F659,IF(COUNT($C659:J659)&lt;'Contas a Receber'!$F659,'Contas a Receber'!$E659/'Contas a Receber'!$F659,"")))</f>
        <v>#N/A</v>
      </c>
      <c r="L659" s="17" t="e">
        <f>IF(VLOOKUP($B659,'Contas a Receber'!$C659:$G659,5,FALSE)&gt;L$1,"",IF(VLOOKUP($B659,'Contas a Receber'!$C659:$G659,5,FALSE)=L$1,'Contas a Receber'!$E659/'Contas a Receber'!$F659,IF(COUNT($C659:K659)&lt;'Contas a Receber'!$F659,'Contas a Receber'!$E659/'Contas a Receber'!$F659,"")))</f>
        <v>#N/A</v>
      </c>
      <c r="M659" s="17" t="e">
        <f>IF(VLOOKUP($B659,'Contas a Receber'!$C659:$G659,5,FALSE)&gt;M$1,"",IF(VLOOKUP($B659,'Contas a Receber'!$C659:$G659,5,FALSE)=M$1,'Contas a Receber'!$E659/'Contas a Receber'!$F659,IF(COUNT($C659:L659)&lt;'Contas a Receber'!$F659,'Contas a Receber'!$E659/'Contas a Receber'!$F659,"")))</f>
        <v>#N/A</v>
      </c>
      <c r="N659" s="17" t="e">
        <f>IF(VLOOKUP($B659,'Contas a Receber'!$C659:$G659,5,FALSE)&gt;N$1,"",IF(VLOOKUP($B659,'Contas a Receber'!$C659:$G659,5,FALSE)=N$1,'Contas a Receber'!$E659/'Contas a Receber'!$F659,IF(COUNT($C659:M659)&lt;'Contas a Receber'!$F659,'Contas a Receber'!$E659/'Contas a Receber'!$F659,"")))</f>
        <v>#N/A</v>
      </c>
    </row>
    <row r="660" spans="2:14">
      <c r="B660" s="17">
        <f>'Contas a Receber'!C660</f>
        <v>0</v>
      </c>
      <c r="C660" s="17" t="e">
        <f>IF(VLOOKUP($B660,'Contas a Receber'!$C660:$F660,2,FALSE)=C$2,'Contas a Receber'!$E660/'Contas a Receber'!$F660,"")</f>
        <v>#N/A</v>
      </c>
      <c r="D660" s="17" t="e">
        <f>IF(VLOOKUP($B660,'Contas a Receber'!$C660:$G660,5,FALSE)&gt;D$1,"",IF(VLOOKUP($B660,'Contas a Receber'!$C660:$G660,5,FALSE)=D$1,'Contas a Receber'!$E660/'Contas a Receber'!$F660,IF(COUNT($C660:C660)&lt;'Contas a Receber'!$F660,'Contas a Receber'!$E660/'Contas a Receber'!$F660,"")))</f>
        <v>#N/A</v>
      </c>
      <c r="E660" s="17" t="e">
        <f>IF(VLOOKUP($B660,'Contas a Receber'!$C660:$G660,5,FALSE)&gt;E$1,"",IF(VLOOKUP($B660,'Contas a Receber'!$C660:$G660,5,FALSE)=E$1,'Contas a Receber'!$E660/'Contas a Receber'!$F660,IF(COUNT($C660:D660)&lt;'Contas a Receber'!$F660,'Contas a Receber'!$E660/'Contas a Receber'!$F660,"")))</f>
        <v>#N/A</v>
      </c>
      <c r="F660" s="17" t="e">
        <f>IF(VLOOKUP($B660,'Contas a Receber'!$C660:$G660,5,FALSE)&gt;F$1,"",IF(VLOOKUP($B660,'Contas a Receber'!$C660:$G660,5,FALSE)=F$1,'Contas a Receber'!$E660/'Contas a Receber'!$F660,IF(COUNT($C660:E660)&lt;'Contas a Receber'!$F660,'Contas a Receber'!$E660/'Contas a Receber'!$F660,"")))</f>
        <v>#N/A</v>
      </c>
      <c r="G660" s="17" t="e">
        <f>IF(VLOOKUP($B660,'Contas a Receber'!$C660:$G660,5,FALSE)&gt;G$1,"",IF(VLOOKUP($B660,'Contas a Receber'!$C660:$G660,5,FALSE)=G$1,'Contas a Receber'!$E660/'Contas a Receber'!$F660,IF(COUNT($C660:F660)&lt;'Contas a Receber'!$F660,'Contas a Receber'!$E660/'Contas a Receber'!$F660,"")))</f>
        <v>#N/A</v>
      </c>
      <c r="H660" s="17" t="e">
        <f>IF(VLOOKUP($B660,'Contas a Receber'!$C660:$G660,5,FALSE)&gt;H$1,"",IF(VLOOKUP($B660,'Contas a Receber'!$C660:$G660,5,FALSE)=H$1,'Contas a Receber'!$E660/'Contas a Receber'!$F660,IF(COUNT($C660:G660)&lt;'Contas a Receber'!$F660,'Contas a Receber'!$E660/'Contas a Receber'!$F660,"")))</f>
        <v>#N/A</v>
      </c>
      <c r="I660" s="17" t="e">
        <f>IF(VLOOKUP($B660,'Contas a Receber'!$C660:$G660,5,FALSE)&gt;I$1,"",IF(VLOOKUP($B660,'Contas a Receber'!$C660:$G660,5,FALSE)=I$1,'Contas a Receber'!$E660/'Contas a Receber'!$F660,IF(COUNT($C660:H660)&lt;'Contas a Receber'!$F660,'Contas a Receber'!$E660/'Contas a Receber'!$F660,"")))</f>
        <v>#N/A</v>
      </c>
      <c r="J660" s="17" t="e">
        <f>IF(VLOOKUP($B660,'Contas a Receber'!$C660:$G660,5,FALSE)&gt;J$1,"",IF(VLOOKUP($B660,'Contas a Receber'!$C660:$G660,5,FALSE)=J$1,'Contas a Receber'!$E660/'Contas a Receber'!$F660,IF(COUNT($C660:I660)&lt;'Contas a Receber'!$F660,'Contas a Receber'!$E660/'Contas a Receber'!$F660,"")))</f>
        <v>#N/A</v>
      </c>
      <c r="K660" s="17" t="e">
        <f>IF(VLOOKUP($B660,'Contas a Receber'!$C660:$G660,5,FALSE)&gt;K$1,"",IF(VLOOKUP($B660,'Contas a Receber'!$C660:$G660,5,FALSE)=K$1,'Contas a Receber'!$E660/'Contas a Receber'!$F660,IF(COUNT($C660:J660)&lt;'Contas a Receber'!$F660,'Contas a Receber'!$E660/'Contas a Receber'!$F660,"")))</f>
        <v>#N/A</v>
      </c>
      <c r="L660" s="17" t="e">
        <f>IF(VLOOKUP($B660,'Contas a Receber'!$C660:$G660,5,FALSE)&gt;L$1,"",IF(VLOOKUP($B660,'Contas a Receber'!$C660:$G660,5,FALSE)=L$1,'Contas a Receber'!$E660/'Contas a Receber'!$F660,IF(COUNT($C660:K660)&lt;'Contas a Receber'!$F660,'Contas a Receber'!$E660/'Contas a Receber'!$F660,"")))</f>
        <v>#N/A</v>
      </c>
      <c r="M660" s="17" t="e">
        <f>IF(VLOOKUP($B660,'Contas a Receber'!$C660:$G660,5,FALSE)&gt;M$1,"",IF(VLOOKUP($B660,'Contas a Receber'!$C660:$G660,5,FALSE)=M$1,'Contas a Receber'!$E660/'Contas a Receber'!$F660,IF(COUNT($C660:L660)&lt;'Contas a Receber'!$F660,'Contas a Receber'!$E660/'Contas a Receber'!$F660,"")))</f>
        <v>#N/A</v>
      </c>
      <c r="N660" s="17" t="e">
        <f>IF(VLOOKUP($B660,'Contas a Receber'!$C660:$G660,5,FALSE)&gt;N$1,"",IF(VLOOKUP($B660,'Contas a Receber'!$C660:$G660,5,FALSE)=N$1,'Contas a Receber'!$E660/'Contas a Receber'!$F660,IF(COUNT($C660:M660)&lt;'Contas a Receber'!$F660,'Contas a Receber'!$E660/'Contas a Receber'!$F660,"")))</f>
        <v>#N/A</v>
      </c>
    </row>
    <row r="661" spans="2:14">
      <c r="B661" s="17">
        <f>'Contas a Receber'!C661</f>
        <v>0</v>
      </c>
      <c r="C661" s="17" t="e">
        <f>IF(VLOOKUP($B661,'Contas a Receber'!$C661:$F661,2,FALSE)=C$2,'Contas a Receber'!$E661/'Contas a Receber'!$F661,"")</f>
        <v>#N/A</v>
      </c>
      <c r="D661" s="17" t="e">
        <f>IF(VLOOKUP($B661,'Contas a Receber'!$C661:$G661,5,FALSE)&gt;D$1,"",IF(VLOOKUP($B661,'Contas a Receber'!$C661:$G661,5,FALSE)=D$1,'Contas a Receber'!$E661/'Contas a Receber'!$F661,IF(COUNT($C661:C661)&lt;'Contas a Receber'!$F661,'Contas a Receber'!$E661/'Contas a Receber'!$F661,"")))</f>
        <v>#N/A</v>
      </c>
      <c r="E661" s="17" t="e">
        <f>IF(VLOOKUP($B661,'Contas a Receber'!$C661:$G661,5,FALSE)&gt;E$1,"",IF(VLOOKUP($B661,'Contas a Receber'!$C661:$G661,5,FALSE)=E$1,'Contas a Receber'!$E661/'Contas a Receber'!$F661,IF(COUNT($C661:D661)&lt;'Contas a Receber'!$F661,'Contas a Receber'!$E661/'Contas a Receber'!$F661,"")))</f>
        <v>#N/A</v>
      </c>
      <c r="F661" s="17" t="e">
        <f>IF(VLOOKUP($B661,'Contas a Receber'!$C661:$G661,5,FALSE)&gt;F$1,"",IF(VLOOKUP($B661,'Contas a Receber'!$C661:$G661,5,FALSE)=F$1,'Contas a Receber'!$E661/'Contas a Receber'!$F661,IF(COUNT($C661:E661)&lt;'Contas a Receber'!$F661,'Contas a Receber'!$E661/'Contas a Receber'!$F661,"")))</f>
        <v>#N/A</v>
      </c>
      <c r="G661" s="17" t="e">
        <f>IF(VLOOKUP($B661,'Contas a Receber'!$C661:$G661,5,FALSE)&gt;G$1,"",IF(VLOOKUP($B661,'Contas a Receber'!$C661:$G661,5,FALSE)=G$1,'Contas a Receber'!$E661/'Contas a Receber'!$F661,IF(COUNT($C661:F661)&lt;'Contas a Receber'!$F661,'Contas a Receber'!$E661/'Contas a Receber'!$F661,"")))</f>
        <v>#N/A</v>
      </c>
      <c r="H661" s="17" t="e">
        <f>IF(VLOOKUP($B661,'Contas a Receber'!$C661:$G661,5,FALSE)&gt;H$1,"",IF(VLOOKUP($B661,'Contas a Receber'!$C661:$G661,5,FALSE)=H$1,'Contas a Receber'!$E661/'Contas a Receber'!$F661,IF(COUNT($C661:G661)&lt;'Contas a Receber'!$F661,'Contas a Receber'!$E661/'Contas a Receber'!$F661,"")))</f>
        <v>#N/A</v>
      </c>
      <c r="I661" s="17" t="e">
        <f>IF(VLOOKUP($B661,'Contas a Receber'!$C661:$G661,5,FALSE)&gt;I$1,"",IF(VLOOKUP($B661,'Contas a Receber'!$C661:$G661,5,FALSE)=I$1,'Contas a Receber'!$E661/'Contas a Receber'!$F661,IF(COUNT($C661:H661)&lt;'Contas a Receber'!$F661,'Contas a Receber'!$E661/'Contas a Receber'!$F661,"")))</f>
        <v>#N/A</v>
      </c>
      <c r="J661" s="17" t="e">
        <f>IF(VLOOKUP($B661,'Contas a Receber'!$C661:$G661,5,FALSE)&gt;J$1,"",IF(VLOOKUP($B661,'Contas a Receber'!$C661:$G661,5,FALSE)=J$1,'Contas a Receber'!$E661/'Contas a Receber'!$F661,IF(COUNT($C661:I661)&lt;'Contas a Receber'!$F661,'Contas a Receber'!$E661/'Contas a Receber'!$F661,"")))</f>
        <v>#N/A</v>
      </c>
      <c r="K661" s="17" t="e">
        <f>IF(VLOOKUP($B661,'Contas a Receber'!$C661:$G661,5,FALSE)&gt;K$1,"",IF(VLOOKUP($B661,'Contas a Receber'!$C661:$G661,5,FALSE)=K$1,'Contas a Receber'!$E661/'Contas a Receber'!$F661,IF(COUNT($C661:J661)&lt;'Contas a Receber'!$F661,'Contas a Receber'!$E661/'Contas a Receber'!$F661,"")))</f>
        <v>#N/A</v>
      </c>
      <c r="L661" s="17" t="e">
        <f>IF(VLOOKUP($B661,'Contas a Receber'!$C661:$G661,5,FALSE)&gt;L$1,"",IF(VLOOKUP($B661,'Contas a Receber'!$C661:$G661,5,FALSE)=L$1,'Contas a Receber'!$E661/'Contas a Receber'!$F661,IF(COUNT($C661:K661)&lt;'Contas a Receber'!$F661,'Contas a Receber'!$E661/'Contas a Receber'!$F661,"")))</f>
        <v>#N/A</v>
      </c>
      <c r="M661" s="17" t="e">
        <f>IF(VLOOKUP($B661,'Contas a Receber'!$C661:$G661,5,FALSE)&gt;M$1,"",IF(VLOOKUP($B661,'Contas a Receber'!$C661:$G661,5,FALSE)=M$1,'Contas a Receber'!$E661/'Contas a Receber'!$F661,IF(COUNT($C661:L661)&lt;'Contas a Receber'!$F661,'Contas a Receber'!$E661/'Contas a Receber'!$F661,"")))</f>
        <v>#N/A</v>
      </c>
      <c r="N661" s="17" t="e">
        <f>IF(VLOOKUP($B661,'Contas a Receber'!$C661:$G661,5,FALSE)&gt;N$1,"",IF(VLOOKUP($B661,'Contas a Receber'!$C661:$G661,5,FALSE)=N$1,'Contas a Receber'!$E661/'Contas a Receber'!$F661,IF(COUNT($C661:M661)&lt;'Contas a Receber'!$F661,'Contas a Receber'!$E661/'Contas a Receber'!$F661,"")))</f>
        <v>#N/A</v>
      </c>
    </row>
    <row r="662" spans="2:14">
      <c r="B662" s="17">
        <f>'Contas a Receber'!C662</f>
        <v>0</v>
      </c>
      <c r="C662" s="17" t="e">
        <f>IF(VLOOKUP($B662,'Contas a Receber'!$C662:$F662,2,FALSE)=C$2,'Contas a Receber'!$E662/'Contas a Receber'!$F662,"")</f>
        <v>#N/A</v>
      </c>
      <c r="D662" s="17" t="e">
        <f>IF(VLOOKUP($B662,'Contas a Receber'!$C662:$G662,5,FALSE)&gt;D$1,"",IF(VLOOKUP($B662,'Contas a Receber'!$C662:$G662,5,FALSE)=D$1,'Contas a Receber'!$E662/'Contas a Receber'!$F662,IF(COUNT($C662:C662)&lt;'Contas a Receber'!$F662,'Contas a Receber'!$E662/'Contas a Receber'!$F662,"")))</f>
        <v>#N/A</v>
      </c>
      <c r="E662" s="17" t="e">
        <f>IF(VLOOKUP($B662,'Contas a Receber'!$C662:$G662,5,FALSE)&gt;E$1,"",IF(VLOOKUP($B662,'Contas a Receber'!$C662:$G662,5,FALSE)=E$1,'Contas a Receber'!$E662/'Contas a Receber'!$F662,IF(COUNT($C662:D662)&lt;'Contas a Receber'!$F662,'Contas a Receber'!$E662/'Contas a Receber'!$F662,"")))</f>
        <v>#N/A</v>
      </c>
      <c r="F662" s="17" t="e">
        <f>IF(VLOOKUP($B662,'Contas a Receber'!$C662:$G662,5,FALSE)&gt;F$1,"",IF(VLOOKUP($B662,'Contas a Receber'!$C662:$G662,5,FALSE)=F$1,'Contas a Receber'!$E662/'Contas a Receber'!$F662,IF(COUNT($C662:E662)&lt;'Contas a Receber'!$F662,'Contas a Receber'!$E662/'Contas a Receber'!$F662,"")))</f>
        <v>#N/A</v>
      </c>
      <c r="G662" s="17" t="e">
        <f>IF(VLOOKUP($B662,'Contas a Receber'!$C662:$G662,5,FALSE)&gt;G$1,"",IF(VLOOKUP($B662,'Contas a Receber'!$C662:$G662,5,FALSE)=G$1,'Contas a Receber'!$E662/'Contas a Receber'!$F662,IF(COUNT($C662:F662)&lt;'Contas a Receber'!$F662,'Contas a Receber'!$E662/'Contas a Receber'!$F662,"")))</f>
        <v>#N/A</v>
      </c>
      <c r="H662" s="17" t="e">
        <f>IF(VLOOKUP($B662,'Contas a Receber'!$C662:$G662,5,FALSE)&gt;H$1,"",IF(VLOOKUP($B662,'Contas a Receber'!$C662:$G662,5,FALSE)=H$1,'Contas a Receber'!$E662/'Contas a Receber'!$F662,IF(COUNT($C662:G662)&lt;'Contas a Receber'!$F662,'Contas a Receber'!$E662/'Contas a Receber'!$F662,"")))</f>
        <v>#N/A</v>
      </c>
      <c r="I662" s="17" t="e">
        <f>IF(VLOOKUP($B662,'Contas a Receber'!$C662:$G662,5,FALSE)&gt;I$1,"",IF(VLOOKUP($B662,'Contas a Receber'!$C662:$G662,5,FALSE)=I$1,'Contas a Receber'!$E662/'Contas a Receber'!$F662,IF(COUNT($C662:H662)&lt;'Contas a Receber'!$F662,'Contas a Receber'!$E662/'Contas a Receber'!$F662,"")))</f>
        <v>#N/A</v>
      </c>
      <c r="J662" s="17" t="e">
        <f>IF(VLOOKUP($B662,'Contas a Receber'!$C662:$G662,5,FALSE)&gt;J$1,"",IF(VLOOKUP($B662,'Contas a Receber'!$C662:$G662,5,FALSE)=J$1,'Contas a Receber'!$E662/'Contas a Receber'!$F662,IF(COUNT($C662:I662)&lt;'Contas a Receber'!$F662,'Contas a Receber'!$E662/'Contas a Receber'!$F662,"")))</f>
        <v>#N/A</v>
      </c>
      <c r="K662" s="17" t="e">
        <f>IF(VLOOKUP($B662,'Contas a Receber'!$C662:$G662,5,FALSE)&gt;K$1,"",IF(VLOOKUP($B662,'Contas a Receber'!$C662:$G662,5,FALSE)=K$1,'Contas a Receber'!$E662/'Contas a Receber'!$F662,IF(COUNT($C662:J662)&lt;'Contas a Receber'!$F662,'Contas a Receber'!$E662/'Contas a Receber'!$F662,"")))</f>
        <v>#N/A</v>
      </c>
      <c r="L662" s="17" t="e">
        <f>IF(VLOOKUP($B662,'Contas a Receber'!$C662:$G662,5,FALSE)&gt;L$1,"",IF(VLOOKUP($B662,'Contas a Receber'!$C662:$G662,5,FALSE)=L$1,'Contas a Receber'!$E662/'Contas a Receber'!$F662,IF(COUNT($C662:K662)&lt;'Contas a Receber'!$F662,'Contas a Receber'!$E662/'Contas a Receber'!$F662,"")))</f>
        <v>#N/A</v>
      </c>
      <c r="M662" s="17" t="e">
        <f>IF(VLOOKUP($B662,'Contas a Receber'!$C662:$G662,5,FALSE)&gt;M$1,"",IF(VLOOKUP($B662,'Contas a Receber'!$C662:$G662,5,FALSE)=M$1,'Contas a Receber'!$E662/'Contas a Receber'!$F662,IF(COUNT($C662:L662)&lt;'Contas a Receber'!$F662,'Contas a Receber'!$E662/'Contas a Receber'!$F662,"")))</f>
        <v>#N/A</v>
      </c>
      <c r="N662" s="17" t="e">
        <f>IF(VLOOKUP($B662,'Contas a Receber'!$C662:$G662,5,FALSE)&gt;N$1,"",IF(VLOOKUP($B662,'Contas a Receber'!$C662:$G662,5,FALSE)=N$1,'Contas a Receber'!$E662/'Contas a Receber'!$F662,IF(COUNT($C662:M662)&lt;'Contas a Receber'!$F662,'Contas a Receber'!$E662/'Contas a Receber'!$F662,"")))</f>
        <v>#N/A</v>
      </c>
    </row>
    <row r="663" spans="2:14">
      <c r="B663" s="17">
        <f>'Contas a Receber'!C663</f>
        <v>0</v>
      </c>
      <c r="C663" s="17" t="e">
        <f>IF(VLOOKUP($B663,'Contas a Receber'!$C663:$F663,2,FALSE)=C$2,'Contas a Receber'!$E663/'Contas a Receber'!$F663,"")</f>
        <v>#N/A</v>
      </c>
      <c r="D663" s="17" t="e">
        <f>IF(VLOOKUP($B663,'Contas a Receber'!$C663:$G663,5,FALSE)&gt;D$1,"",IF(VLOOKUP($B663,'Contas a Receber'!$C663:$G663,5,FALSE)=D$1,'Contas a Receber'!$E663/'Contas a Receber'!$F663,IF(COUNT($C663:C663)&lt;'Contas a Receber'!$F663,'Contas a Receber'!$E663/'Contas a Receber'!$F663,"")))</f>
        <v>#N/A</v>
      </c>
      <c r="E663" s="17" t="e">
        <f>IF(VLOOKUP($B663,'Contas a Receber'!$C663:$G663,5,FALSE)&gt;E$1,"",IF(VLOOKUP($B663,'Contas a Receber'!$C663:$G663,5,FALSE)=E$1,'Contas a Receber'!$E663/'Contas a Receber'!$F663,IF(COUNT($C663:D663)&lt;'Contas a Receber'!$F663,'Contas a Receber'!$E663/'Contas a Receber'!$F663,"")))</f>
        <v>#N/A</v>
      </c>
      <c r="F663" s="17" t="e">
        <f>IF(VLOOKUP($B663,'Contas a Receber'!$C663:$G663,5,FALSE)&gt;F$1,"",IF(VLOOKUP($B663,'Contas a Receber'!$C663:$G663,5,FALSE)=F$1,'Contas a Receber'!$E663/'Contas a Receber'!$F663,IF(COUNT($C663:E663)&lt;'Contas a Receber'!$F663,'Contas a Receber'!$E663/'Contas a Receber'!$F663,"")))</f>
        <v>#N/A</v>
      </c>
      <c r="G663" s="17" t="e">
        <f>IF(VLOOKUP($B663,'Contas a Receber'!$C663:$G663,5,FALSE)&gt;G$1,"",IF(VLOOKUP($B663,'Contas a Receber'!$C663:$G663,5,FALSE)=G$1,'Contas a Receber'!$E663/'Contas a Receber'!$F663,IF(COUNT($C663:F663)&lt;'Contas a Receber'!$F663,'Contas a Receber'!$E663/'Contas a Receber'!$F663,"")))</f>
        <v>#N/A</v>
      </c>
      <c r="H663" s="17" t="e">
        <f>IF(VLOOKUP($B663,'Contas a Receber'!$C663:$G663,5,FALSE)&gt;H$1,"",IF(VLOOKUP($B663,'Contas a Receber'!$C663:$G663,5,FALSE)=H$1,'Contas a Receber'!$E663/'Contas a Receber'!$F663,IF(COUNT($C663:G663)&lt;'Contas a Receber'!$F663,'Contas a Receber'!$E663/'Contas a Receber'!$F663,"")))</f>
        <v>#N/A</v>
      </c>
      <c r="I663" s="17" t="e">
        <f>IF(VLOOKUP($B663,'Contas a Receber'!$C663:$G663,5,FALSE)&gt;I$1,"",IF(VLOOKUP($B663,'Contas a Receber'!$C663:$G663,5,FALSE)=I$1,'Contas a Receber'!$E663/'Contas a Receber'!$F663,IF(COUNT($C663:H663)&lt;'Contas a Receber'!$F663,'Contas a Receber'!$E663/'Contas a Receber'!$F663,"")))</f>
        <v>#N/A</v>
      </c>
      <c r="J663" s="17" t="e">
        <f>IF(VLOOKUP($B663,'Contas a Receber'!$C663:$G663,5,FALSE)&gt;J$1,"",IF(VLOOKUP($B663,'Contas a Receber'!$C663:$G663,5,FALSE)=J$1,'Contas a Receber'!$E663/'Contas a Receber'!$F663,IF(COUNT($C663:I663)&lt;'Contas a Receber'!$F663,'Contas a Receber'!$E663/'Contas a Receber'!$F663,"")))</f>
        <v>#N/A</v>
      </c>
      <c r="K663" s="17" t="e">
        <f>IF(VLOOKUP($B663,'Contas a Receber'!$C663:$G663,5,FALSE)&gt;K$1,"",IF(VLOOKUP($B663,'Contas a Receber'!$C663:$G663,5,FALSE)=K$1,'Contas a Receber'!$E663/'Contas a Receber'!$F663,IF(COUNT($C663:J663)&lt;'Contas a Receber'!$F663,'Contas a Receber'!$E663/'Contas a Receber'!$F663,"")))</f>
        <v>#N/A</v>
      </c>
      <c r="L663" s="17" t="e">
        <f>IF(VLOOKUP($B663,'Contas a Receber'!$C663:$G663,5,FALSE)&gt;L$1,"",IF(VLOOKUP($B663,'Contas a Receber'!$C663:$G663,5,FALSE)=L$1,'Contas a Receber'!$E663/'Contas a Receber'!$F663,IF(COUNT($C663:K663)&lt;'Contas a Receber'!$F663,'Contas a Receber'!$E663/'Contas a Receber'!$F663,"")))</f>
        <v>#N/A</v>
      </c>
      <c r="M663" s="17" t="e">
        <f>IF(VLOOKUP($B663,'Contas a Receber'!$C663:$G663,5,FALSE)&gt;M$1,"",IF(VLOOKUP($B663,'Contas a Receber'!$C663:$G663,5,FALSE)=M$1,'Contas a Receber'!$E663/'Contas a Receber'!$F663,IF(COUNT($C663:L663)&lt;'Contas a Receber'!$F663,'Contas a Receber'!$E663/'Contas a Receber'!$F663,"")))</f>
        <v>#N/A</v>
      </c>
      <c r="N663" s="17" t="e">
        <f>IF(VLOOKUP($B663,'Contas a Receber'!$C663:$G663,5,FALSE)&gt;N$1,"",IF(VLOOKUP($B663,'Contas a Receber'!$C663:$G663,5,FALSE)=N$1,'Contas a Receber'!$E663/'Contas a Receber'!$F663,IF(COUNT($C663:M663)&lt;'Contas a Receber'!$F663,'Contas a Receber'!$E663/'Contas a Receber'!$F663,"")))</f>
        <v>#N/A</v>
      </c>
    </row>
    <row r="664" spans="2:14">
      <c r="B664" s="17">
        <f>'Contas a Receber'!C664</f>
        <v>0</v>
      </c>
      <c r="C664" s="17" t="e">
        <f>IF(VLOOKUP($B664,'Contas a Receber'!$C664:$F664,2,FALSE)=C$2,'Contas a Receber'!$E664/'Contas a Receber'!$F664,"")</f>
        <v>#N/A</v>
      </c>
      <c r="D664" s="17" t="e">
        <f>IF(VLOOKUP($B664,'Contas a Receber'!$C664:$G664,5,FALSE)&gt;D$1,"",IF(VLOOKUP($B664,'Contas a Receber'!$C664:$G664,5,FALSE)=D$1,'Contas a Receber'!$E664/'Contas a Receber'!$F664,IF(COUNT($C664:C664)&lt;'Contas a Receber'!$F664,'Contas a Receber'!$E664/'Contas a Receber'!$F664,"")))</f>
        <v>#N/A</v>
      </c>
      <c r="E664" s="17" t="e">
        <f>IF(VLOOKUP($B664,'Contas a Receber'!$C664:$G664,5,FALSE)&gt;E$1,"",IF(VLOOKUP($B664,'Contas a Receber'!$C664:$G664,5,FALSE)=E$1,'Contas a Receber'!$E664/'Contas a Receber'!$F664,IF(COUNT($C664:D664)&lt;'Contas a Receber'!$F664,'Contas a Receber'!$E664/'Contas a Receber'!$F664,"")))</f>
        <v>#N/A</v>
      </c>
      <c r="F664" s="17" t="e">
        <f>IF(VLOOKUP($B664,'Contas a Receber'!$C664:$G664,5,FALSE)&gt;F$1,"",IF(VLOOKUP($B664,'Contas a Receber'!$C664:$G664,5,FALSE)=F$1,'Contas a Receber'!$E664/'Contas a Receber'!$F664,IF(COUNT($C664:E664)&lt;'Contas a Receber'!$F664,'Contas a Receber'!$E664/'Contas a Receber'!$F664,"")))</f>
        <v>#N/A</v>
      </c>
      <c r="G664" s="17" t="e">
        <f>IF(VLOOKUP($B664,'Contas a Receber'!$C664:$G664,5,FALSE)&gt;G$1,"",IF(VLOOKUP($B664,'Contas a Receber'!$C664:$G664,5,FALSE)=G$1,'Contas a Receber'!$E664/'Contas a Receber'!$F664,IF(COUNT($C664:F664)&lt;'Contas a Receber'!$F664,'Contas a Receber'!$E664/'Contas a Receber'!$F664,"")))</f>
        <v>#N/A</v>
      </c>
      <c r="H664" s="17" t="e">
        <f>IF(VLOOKUP($B664,'Contas a Receber'!$C664:$G664,5,FALSE)&gt;H$1,"",IF(VLOOKUP($B664,'Contas a Receber'!$C664:$G664,5,FALSE)=H$1,'Contas a Receber'!$E664/'Contas a Receber'!$F664,IF(COUNT($C664:G664)&lt;'Contas a Receber'!$F664,'Contas a Receber'!$E664/'Contas a Receber'!$F664,"")))</f>
        <v>#N/A</v>
      </c>
      <c r="I664" s="17" t="e">
        <f>IF(VLOOKUP($B664,'Contas a Receber'!$C664:$G664,5,FALSE)&gt;I$1,"",IF(VLOOKUP($B664,'Contas a Receber'!$C664:$G664,5,FALSE)=I$1,'Contas a Receber'!$E664/'Contas a Receber'!$F664,IF(COUNT($C664:H664)&lt;'Contas a Receber'!$F664,'Contas a Receber'!$E664/'Contas a Receber'!$F664,"")))</f>
        <v>#N/A</v>
      </c>
      <c r="J664" s="17" t="e">
        <f>IF(VLOOKUP($B664,'Contas a Receber'!$C664:$G664,5,FALSE)&gt;J$1,"",IF(VLOOKUP($B664,'Contas a Receber'!$C664:$G664,5,FALSE)=J$1,'Contas a Receber'!$E664/'Contas a Receber'!$F664,IF(COUNT($C664:I664)&lt;'Contas a Receber'!$F664,'Contas a Receber'!$E664/'Contas a Receber'!$F664,"")))</f>
        <v>#N/A</v>
      </c>
      <c r="K664" s="17" t="e">
        <f>IF(VLOOKUP($B664,'Contas a Receber'!$C664:$G664,5,FALSE)&gt;K$1,"",IF(VLOOKUP($B664,'Contas a Receber'!$C664:$G664,5,FALSE)=K$1,'Contas a Receber'!$E664/'Contas a Receber'!$F664,IF(COUNT($C664:J664)&lt;'Contas a Receber'!$F664,'Contas a Receber'!$E664/'Contas a Receber'!$F664,"")))</f>
        <v>#N/A</v>
      </c>
      <c r="L664" s="17" t="e">
        <f>IF(VLOOKUP($B664,'Contas a Receber'!$C664:$G664,5,FALSE)&gt;L$1,"",IF(VLOOKUP($B664,'Contas a Receber'!$C664:$G664,5,FALSE)=L$1,'Contas a Receber'!$E664/'Contas a Receber'!$F664,IF(COUNT($C664:K664)&lt;'Contas a Receber'!$F664,'Contas a Receber'!$E664/'Contas a Receber'!$F664,"")))</f>
        <v>#N/A</v>
      </c>
      <c r="M664" s="17" t="e">
        <f>IF(VLOOKUP($B664,'Contas a Receber'!$C664:$G664,5,FALSE)&gt;M$1,"",IF(VLOOKUP($B664,'Contas a Receber'!$C664:$G664,5,FALSE)=M$1,'Contas a Receber'!$E664/'Contas a Receber'!$F664,IF(COUNT($C664:L664)&lt;'Contas a Receber'!$F664,'Contas a Receber'!$E664/'Contas a Receber'!$F664,"")))</f>
        <v>#N/A</v>
      </c>
      <c r="N664" s="17" t="e">
        <f>IF(VLOOKUP($B664,'Contas a Receber'!$C664:$G664,5,FALSE)&gt;N$1,"",IF(VLOOKUP($B664,'Contas a Receber'!$C664:$G664,5,FALSE)=N$1,'Contas a Receber'!$E664/'Contas a Receber'!$F664,IF(COUNT($C664:M664)&lt;'Contas a Receber'!$F664,'Contas a Receber'!$E664/'Contas a Receber'!$F664,"")))</f>
        <v>#N/A</v>
      </c>
    </row>
    <row r="665" spans="2:14">
      <c r="B665" s="17">
        <f>'Contas a Receber'!C665</f>
        <v>0</v>
      </c>
      <c r="C665" s="17" t="e">
        <f>IF(VLOOKUP($B665,'Contas a Receber'!$C665:$F665,2,FALSE)=C$2,'Contas a Receber'!$E665/'Contas a Receber'!$F665,"")</f>
        <v>#N/A</v>
      </c>
      <c r="D665" s="17" t="e">
        <f>IF(VLOOKUP($B665,'Contas a Receber'!$C665:$G665,5,FALSE)&gt;D$1,"",IF(VLOOKUP($B665,'Contas a Receber'!$C665:$G665,5,FALSE)=D$1,'Contas a Receber'!$E665/'Contas a Receber'!$F665,IF(COUNT($C665:C665)&lt;'Contas a Receber'!$F665,'Contas a Receber'!$E665/'Contas a Receber'!$F665,"")))</f>
        <v>#N/A</v>
      </c>
      <c r="E665" s="17" t="e">
        <f>IF(VLOOKUP($B665,'Contas a Receber'!$C665:$G665,5,FALSE)&gt;E$1,"",IF(VLOOKUP($B665,'Contas a Receber'!$C665:$G665,5,FALSE)=E$1,'Contas a Receber'!$E665/'Contas a Receber'!$F665,IF(COUNT($C665:D665)&lt;'Contas a Receber'!$F665,'Contas a Receber'!$E665/'Contas a Receber'!$F665,"")))</f>
        <v>#N/A</v>
      </c>
      <c r="F665" s="17" t="e">
        <f>IF(VLOOKUP($B665,'Contas a Receber'!$C665:$G665,5,FALSE)&gt;F$1,"",IF(VLOOKUP($B665,'Contas a Receber'!$C665:$G665,5,FALSE)=F$1,'Contas a Receber'!$E665/'Contas a Receber'!$F665,IF(COUNT($C665:E665)&lt;'Contas a Receber'!$F665,'Contas a Receber'!$E665/'Contas a Receber'!$F665,"")))</f>
        <v>#N/A</v>
      </c>
      <c r="G665" s="17" t="e">
        <f>IF(VLOOKUP($B665,'Contas a Receber'!$C665:$G665,5,FALSE)&gt;G$1,"",IF(VLOOKUP($B665,'Contas a Receber'!$C665:$G665,5,FALSE)=G$1,'Contas a Receber'!$E665/'Contas a Receber'!$F665,IF(COUNT($C665:F665)&lt;'Contas a Receber'!$F665,'Contas a Receber'!$E665/'Contas a Receber'!$F665,"")))</f>
        <v>#N/A</v>
      </c>
      <c r="H665" s="17" t="e">
        <f>IF(VLOOKUP($B665,'Contas a Receber'!$C665:$G665,5,FALSE)&gt;H$1,"",IF(VLOOKUP($B665,'Contas a Receber'!$C665:$G665,5,FALSE)=H$1,'Contas a Receber'!$E665/'Contas a Receber'!$F665,IF(COUNT($C665:G665)&lt;'Contas a Receber'!$F665,'Contas a Receber'!$E665/'Contas a Receber'!$F665,"")))</f>
        <v>#N/A</v>
      </c>
      <c r="I665" s="17" t="e">
        <f>IF(VLOOKUP($B665,'Contas a Receber'!$C665:$G665,5,FALSE)&gt;I$1,"",IF(VLOOKUP($B665,'Contas a Receber'!$C665:$G665,5,FALSE)=I$1,'Contas a Receber'!$E665/'Contas a Receber'!$F665,IF(COUNT($C665:H665)&lt;'Contas a Receber'!$F665,'Contas a Receber'!$E665/'Contas a Receber'!$F665,"")))</f>
        <v>#N/A</v>
      </c>
      <c r="J665" s="17" t="e">
        <f>IF(VLOOKUP($B665,'Contas a Receber'!$C665:$G665,5,FALSE)&gt;J$1,"",IF(VLOOKUP($B665,'Contas a Receber'!$C665:$G665,5,FALSE)=J$1,'Contas a Receber'!$E665/'Contas a Receber'!$F665,IF(COUNT($C665:I665)&lt;'Contas a Receber'!$F665,'Contas a Receber'!$E665/'Contas a Receber'!$F665,"")))</f>
        <v>#N/A</v>
      </c>
      <c r="K665" s="17" t="e">
        <f>IF(VLOOKUP($B665,'Contas a Receber'!$C665:$G665,5,FALSE)&gt;K$1,"",IF(VLOOKUP($B665,'Contas a Receber'!$C665:$G665,5,FALSE)=K$1,'Contas a Receber'!$E665/'Contas a Receber'!$F665,IF(COUNT($C665:J665)&lt;'Contas a Receber'!$F665,'Contas a Receber'!$E665/'Contas a Receber'!$F665,"")))</f>
        <v>#N/A</v>
      </c>
      <c r="L665" s="17" t="e">
        <f>IF(VLOOKUP($B665,'Contas a Receber'!$C665:$G665,5,FALSE)&gt;L$1,"",IF(VLOOKUP($B665,'Contas a Receber'!$C665:$G665,5,FALSE)=L$1,'Contas a Receber'!$E665/'Contas a Receber'!$F665,IF(COUNT($C665:K665)&lt;'Contas a Receber'!$F665,'Contas a Receber'!$E665/'Contas a Receber'!$F665,"")))</f>
        <v>#N/A</v>
      </c>
      <c r="M665" s="17" t="e">
        <f>IF(VLOOKUP($B665,'Contas a Receber'!$C665:$G665,5,FALSE)&gt;M$1,"",IF(VLOOKUP($B665,'Contas a Receber'!$C665:$G665,5,FALSE)=M$1,'Contas a Receber'!$E665/'Contas a Receber'!$F665,IF(COUNT($C665:L665)&lt;'Contas a Receber'!$F665,'Contas a Receber'!$E665/'Contas a Receber'!$F665,"")))</f>
        <v>#N/A</v>
      </c>
      <c r="N665" s="17" t="e">
        <f>IF(VLOOKUP($B665,'Contas a Receber'!$C665:$G665,5,FALSE)&gt;N$1,"",IF(VLOOKUP($B665,'Contas a Receber'!$C665:$G665,5,FALSE)=N$1,'Contas a Receber'!$E665/'Contas a Receber'!$F665,IF(COUNT($C665:M665)&lt;'Contas a Receber'!$F665,'Contas a Receber'!$E665/'Contas a Receber'!$F665,"")))</f>
        <v>#N/A</v>
      </c>
    </row>
    <row r="666" spans="2:14">
      <c r="B666" s="17">
        <f>'Contas a Receber'!C666</f>
        <v>0</v>
      </c>
      <c r="C666" s="17" t="e">
        <f>IF(VLOOKUP($B666,'Contas a Receber'!$C666:$F666,2,FALSE)=C$2,'Contas a Receber'!$E666/'Contas a Receber'!$F666,"")</f>
        <v>#N/A</v>
      </c>
      <c r="D666" s="17" t="e">
        <f>IF(VLOOKUP($B666,'Contas a Receber'!$C666:$G666,5,FALSE)&gt;D$1,"",IF(VLOOKUP($B666,'Contas a Receber'!$C666:$G666,5,FALSE)=D$1,'Contas a Receber'!$E666/'Contas a Receber'!$F666,IF(COUNT($C666:C666)&lt;'Contas a Receber'!$F666,'Contas a Receber'!$E666/'Contas a Receber'!$F666,"")))</f>
        <v>#N/A</v>
      </c>
      <c r="E666" s="17" t="e">
        <f>IF(VLOOKUP($B666,'Contas a Receber'!$C666:$G666,5,FALSE)&gt;E$1,"",IF(VLOOKUP($B666,'Contas a Receber'!$C666:$G666,5,FALSE)=E$1,'Contas a Receber'!$E666/'Contas a Receber'!$F666,IF(COUNT($C666:D666)&lt;'Contas a Receber'!$F666,'Contas a Receber'!$E666/'Contas a Receber'!$F666,"")))</f>
        <v>#N/A</v>
      </c>
      <c r="F666" s="17" t="e">
        <f>IF(VLOOKUP($B666,'Contas a Receber'!$C666:$G666,5,FALSE)&gt;F$1,"",IF(VLOOKUP($B666,'Contas a Receber'!$C666:$G666,5,FALSE)=F$1,'Contas a Receber'!$E666/'Contas a Receber'!$F666,IF(COUNT($C666:E666)&lt;'Contas a Receber'!$F666,'Contas a Receber'!$E666/'Contas a Receber'!$F666,"")))</f>
        <v>#N/A</v>
      </c>
      <c r="G666" s="17" t="e">
        <f>IF(VLOOKUP($B666,'Contas a Receber'!$C666:$G666,5,FALSE)&gt;G$1,"",IF(VLOOKUP($B666,'Contas a Receber'!$C666:$G666,5,FALSE)=G$1,'Contas a Receber'!$E666/'Contas a Receber'!$F666,IF(COUNT($C666:F666)&lt;'Contas a Receber'!$F666,'Contas a Receber'!$E666/'Contas a Receber'!$F666,"")))</f>
        <v>#N/A</v>
      </c>
      <c r="H666" s="17" t="e">
        <f>IF(VLOOKUP($B666,'Contas a Receber'!$C666:$G666,5,FALSE)&gt;H$1,"",IF(VLOOKUP($B666,'Contas a Receber'!$C666:$G666,5,FALSE)=H$1,'Contas a Receber'!$E666/'Contas a Receber'!$F666,IF(COUNT($C666:G666)&lt;'Contas a Receber'!$F666,'Contas a Receber'!$E666/'Contas a Receber'!$F666,"")))</f>
        <v>#N/A</v>
      </c>
      <c r="I666" s="17" t="e">
        <f>IF(VLOOKUP($B666,'Contas a Receber'!$C666:$G666,5,FALSE)&gt;I$1,"",IF(VLOOKUP($B666,'Contas a Receber'!$C666:$G666,5,FALSE)=I$1,'Contas a Receber'!$E666/'Contas a Receber'!$F666,IF(COUNT($C666:H666)&lt;'Contas a Receber'!$F666,'Contas a Receber'!$E666/'Contas a Receber'!$F666,"")))</f>
        <v>#N/A</v>
      </c>
      <c r="J666" s="17" t="e">
        <f>IF(VLOOKUP($B666,'Contas a Receber'!$C666:$G666,5,FALSE)&gt;J$1,"",IF(VLOOKUP($B666,'Contas a Receber'!$C666:$G666,5,FALSE)=J$1,'Contas a Receber'!$E666/'Contas a Receber'!$F666,IF(COUNT($C666:I666)&lt;'Contas a Receber'!$F666,'Contas a Receber'!$E666/'Contas a Receber'!$F666,"")))</f>
        <v>#N/A</v>
      </c>
      <c r="K666" s="17" t="e">
        <f>IF(VLOOKUP($B666,'Contas a Receber'!$C666:$G666,5,FALSE)&gt;K$1,"",IF(VLOOKUP($B666,'Contas a Receber'!$C666:$G666,5,FALSE)=K$1,'Contas a Receber'!$E666/'Contas a Receber'!$F666,IF(COUNT($C666:J666)&lt;'Contas a Receber'!$F666,'Contas a Receber'!$E666/'Contas a Receber'!$F666,"")))</f>
        <v>#N/A</v>
      </c>
      <c r="L666" s="17" t="e">
        <f>IF(VLOOKUP($B666,'Contas a Receber'!$C666:$G666,5,FALSE)&gt;L$1,"",IF(VLOOKUP($B666,'Contas a Receber'!$C666:$G666,5,FALSE)=L$1,'Contas a Receber'!$E666/'Contas a Receber'!$F666,IF(COUNT($C666:K666)&lt;'Contas a Receber'!$F666,'Contas a Receber'!$E666/'Contas a Receber'!$F666,"")))</f>
        <v>#N/A</v>
      </c>
      <c r="M666" s="17" t="e">
        <f>IF(VLOOKUP($B666,'Contas a Receber'!$C666:$G666,5,FALSE)&gt;M$1,"",IF(VLOOKUP($B666,'Contas a Receber'!$C666:$G666,5,FALSE)=M$1,'Contas a Receber'!$E666/'Contas a Receber'!$F666,IF(COUNT($C666:L666)&lt;'Contas a Receber'!$F666,'Contas a Receber'!$E666/'Contas a Receber'!$F666,"")))</f>
        <v>#N/A</v>
      </c>
      <c r="N666" s="17" t="e">
        <f>IF(VLOOKUP($B666,'Contas a Receber'!$C666:$G666,5,FALSE)&gt;N$1,"",IF(VLOOKUP($B666,'Contas a Receber'!$C666:$G666,5,FALSE)=N$1,'Contas a Receber'!$E666/'Contas a Receber'!$F666,IF(COUNT($C666:M666)&lt;'Contas a Receber'!$F666,'Contas a Receber'!$E666/'Contas a Receber'!$F666,"")))</f>
        <v>#N/A</v>
      </c>
    </row>
    <row r="667" spans="2:14">
      <c r="B667" s="17">
        <f>'Contas a Receber'!C667</f>
        <v>0</v>
      </c>
      <c r="C667" s="17" t="e">
        <f>IF(VLOOKUP($B667,'Contas a Receber'!$C667:$F667,2,FALSE)=C$2,'Contas a Receber'!$E667/'Contas a Receber'!$F667,"")</f>
        <v>#N/A</v>
      </c>
      <c r="D667" s="17" t="e">
        <f>IF(VLOOKUP($B667,'Contas a Receber'!$C667:$G667,5,FALSE)&gt;D$1,"",IF(VLOOKUP($B667,'Contas a Receber'!$C667:$G667,5,FALSE)=D$1,'Contas a Receber'!$E667/'Contas a Receber'!$F667,IF(COUNT($C667:C667)&lt;'Contas a Receber'!$F667,'Contas a Receber'!$E667/'Contas a Receber'!$F667,"")))</f>
        <v>#N/A</v>
      </c>
      <c r="E667" s="17" t="e">
        <f>IF(VLOOKUP($B667,'Contas a Receber'!$C667:$G667,5,FALSE)&gt;E$1,"",IF(VLOOKUP($B667,'Contas a Receber'!$C667:$G667,5,FALSE)=E$1,'Contas a Receber'!$E667/'Contas a Receber'!$F667,IF(COUNT($C667:D667)&lt;'Contas a Receber'!$F667,'Contas a Receber'!$E667/'Contas a Receber'!$F667,"")))</f>
        <v>#N/A</v>
      </c>
      <c r="F667" s="17" t="e">
        <f>IF(VLOOKUP($B667,'Contas a Receber'!$C667:$G667,5,FALSE)&gt;F$1,"",IF(VLOOKUP($B667,'Contas a Receber'!$C667:$G667,5,FALSE)=F$1,'Contas a Receber'!$E667/'Contas a Receber'!$F667,IF(COUNT($C667:E667)&lt;'Contas a Receber'!$F667,'Contas a Receber'!$E667/'Contas a Receber'!$F667,"")))</f>
        <v>#N/A</v>
      </c>
      <c r="G667" s="17" t="e">
        <f>IF(VLOOKUP($B667,'Contas a Receber'!$C667:$G667,5,FALSE)&gt;G$1,"",IF(VLOOKUP($B667,'Contas a Receber'!$C667:$G667,5,FALSE)=G$1,'Contas a Receber'!$E667/'Contas a Receber'!$F667,IF(COUNT($C667:F667)&lt;'Contas a Receber'!$F667,'Contas a Receber'!$E667/'Contas a Receber'!$F667,"")))</f>
        <v>#N/A</v>
      </c>
      <c r="H667" s="17" t="e">
        <f>IF(VLOOKUP($B667,'Contas a Receber'!$C667:$G667,5,FALSE)&gt;H$1,"",IF(VLOOKUP($B667,'Contas a Receber'!$C667:$G667,5,FALSE)=H$1,'Contas a Receber'!$E667/'Contas a Receber'!$F667,IF(COUNT($C667:G667)&lt;'Contas a Receber'!$F667,'Contas a Receber'!$E667/'Contas a Receber'!$F667,"")))</f>
        <v>#N/A</v>
      </c>
      <c r="I667" s="17" t="e">
        <f>IF(VLOOKUP($B667,'Contas a Receber'!$C667:$G667,5,FALSE)&gt;I$1,"",IF(VLOOKUP($B667,'Contas a Receber'!$C667:$G667,5,FALSE)=I$1,'Contas a Receber'!$E667/'Contas a Receber'!$F667,IF(COUNT($C667:H667)&lt;'Contas a Receber'!$F667,'Contas a Receber'!$E667/'Contas a Receber'!$F667,"")))</f>
        <v>#N/A</v>
      </c>
      <c r="J667" s="17" t="e">
        <f>IF(VLOOKUP($B667,'Contas a Receber'!$C667:$G667,5,FALSE)&gt;J$1,"",IF(VLOOKUP($B667,'Contas a Receber'!$C667:$G667,5,FALSE)=J$1,'Contas a Receber'!$E667/'Contas a Receber'!$F667,IF(COUNT($C667:I667)&lt;'Contas a Receber'!$F667,'Contas a Receber'!$E667/'Contas a Receber'!$F667,"")))</f>
        <v>#N/A</v>
      </c>
      <c r="K667" s="17" t="e">
        <f>IF(VLOOKUP($B667,'Contas a Receber'!$C667:$G667,5,FALSE)&gt;K$1,"",IF(VLOOKUP($B667,'Contas a Receber'!$C667:$G667,5,FALSE)=K$1,'Contas a Receber'!$E667/'Contas a Receber'!$F667,IF(COUNT($C667:J667)&lt;'Contas a Receber'!$F667,'Contas a Receber'!$E667/'Contas a Receber'!$F667,"")))</f>
        <v>#N/A</v>
      </c>
      <c r="L667" s="17" t="e">
        <f>IF(VLOOKUP($B667,'Contas a Receber'!$C667:$G667,5,FALSE)&gt;L$1,"",IF(VLOOKUP($B667,'Contas a Receber'!$C667:$G667,5,FALSE)=L$1,'Contas a Receber'!$E667/'Contas a Receber'!$F667,IF(COUNT($C667:K667)&lt;'Contas a Receber'!$F667,'Contas a Receber'!$E667/'Contas a Receber'!$F667,"")))</f>
        <v>#N/A</v>
      </c>
      <c r="M667" s="17" t="e">
        <f>IF(VLOOKUP($B667,'Contas a Receber'!$C667:$G667,5,FALSE)&gt;M$1,"",IF(VLOOKUP($B667,'Contas a Receber'!$C667:$G667,5,FALSE)=M$1,'Contas a Receber'!$E667/'Contas a Receber'!$F667,IF(COUNT($C667:L667)&lt;'Contas a Receber'!$F667,'Contas a Receber'!$E667/'Contas a Receber'!$F667,"")))</f>
        <v>#N/A</v>
      </c>
      <c r="N667" s="17" t="e">
        <f>IF(VLOOKUP($B667,'Contas a Receber'!$C667:$G667,5,FALSE)&gt;N$1,"",IF(VLOOKUP($B667,'Contas a Receber'!$C667:$G667,5,FALSE)=N$1,'Contas a Receber'!$E667/'Contas a Receber'!$F667,IF(COUNT($C667:M667)&lt;'Contas a Receber'!$F667,'Contas a Receber'!$E667/'Contas a Receber'!$F667,"")))</f>
        <v>#N/A</v>
      </c>
    </row>
    <row r="668" spans="2:14">
      <c r="B668" s="17">
        <f>'Contas a Receber'!C668</f>
        <v>0</v>
      </c>
      <c r="C668" s="17" t="e">
        <f>IF(VLOOKUP($B668,'Contas a Receber'!$C668:$F668,2,FALSE)=C$2,'Contas a Receber'!$E668/'Contas a Receber'!$F668,"")</f>
        <v>#N/A</v>
      </c>
      <c r="D668" s="17" t="e">
        <f>IF(VLOOKUP($B668,'Contas a Receber'!$C668:$G668,5,FALSE)&gt;D$1,"",IF(VLOOKUP($B668,'Contas a Receber'!$C668:$G668,5,FALSE)=D$1,'Contas a Receber'!$E668/'Contas a Receber'!$F668,IF(COUNT($C668:C668)&lt;'Contas a Receber'!$F668,'Contas a Receber'!$E668/'Contas a Receber'!$F668,"")))</f>
        <v>#N/A</v>
      </c>
      <c r="E668" s="17" t="e">
        <f>IF(VLOOKUP($B668,'Contas a Receber'!$C668:$G668,5,FALSE)&gt;E$1,"",IF(VLOOKUP($B668,'Contas a Receber'!$C668:$G668,5,FALSE)=E$1,'Contas a Receber'!$E668/'Contas a Receber'!$F668,IF(COUNT($C668:D668)&lt;'Contas a Receber'!$F668,'Contas a Receber'!$E668/'Contas a Receber'!$F668,"")))</f>
        <v>#N/A</v>
      </c>
      <c r="F668" s="17" t="e">
        <f>IF(VLOOKUP($B668,'Contas a Receber'!$C668:$G668,5,FALSE)&gt;F$1,"",IF(VLOOKUP($B668,'Contas a Receber'!$C668:$G668,5,FALSE)=F$1,'Contas a Receber'!$E668/'Contas a Receber'!$F668,IF(COUNT($C668:E668)&lt;'Contas a Receber'!$F668,'Contas a Receber'!$E668/'Contas a Receber'!$F668,"")))</f>
        <v>#N/A</v>
      </c>
      <c r="G668" s="17" t="e">
        <f>IF(VLOOKUP($B668,'Contas a Receber'!$C668:$G668,5,FALSE)&gt;G$1,"",IF(VLOOKUP($B668,'Contas a Receber'!$C668:$G668,5,FALSE)=G$1,'Contas a Receber'!$E668/'Contas a Receber'!$F668,IF(COUNT($C668:F668)&lt;'Contas a Receber'!$F668,'Contas a Receber'!$E668/'Contas a Receber'!$F668,"")))</f>
        <v>#N/A</v>
      </c>
      <c r="H668" s="17" t="e">
        <f>IF(VLOOKUP($B668,'Contas a Receber'!$C668:$G668,5,FALSE)&gt;H$1,"",IF(VLOOKUP($B668,'Contas a Receber'!$C668:$G668,5,FALSE)=H$1,'Contas a Receber'!$E668/'Contas a Receber'!$F668,IF(COUNT($C668:G668)&lt;'Contas a Receber'!$F668,'Contas a Receber'!$E668/'Contas a Receber'!$F668,"")))</f>
        <v>#N/A</v>
      </c>
      <c r="I668" s="17" t="e">
        <f>IF(VLOOKUP($B668,'Contas a Receber'!$C668:$G668,5,FALSE)&gt;I$1,"",IF(VLOOKUP($B668,'Contas a Receber'!$C668:$G668,5,FALSE)=I$1,'Contas a Receber'!$E668/'Contas a Receber'!$F668,IF(COUNT($C668:H668)&lt;'Contas a Receber'!$F668,'Contas a Receber'!$E668/'Contas a Receber'!$F668,"")))</f>
        <v>#N/A</v>
      </c>
      <c r="J668" s="17" t="e">
        <f>IF(VLOOKUP($B668,'Contas a Receber'!$C668:$G668,5,FALSE)&gt;J$1,"",IF(VLOOKUP($B668,'Contas a Receber'!$C668:$G668,5,FALSE)=J$1,'Contas a Receber'!$E668/'Contas a Receber'!$F668,IF(COUNT($C668:I668)&lt;'Contas a Receber'!$F668,'Contas a Receber'!$E668/'Contas a Receber'!$F668,"")))</f>
        <v>#N/A</v>
      </c>
      <c r="K668" s="17" t="e">
        <f>IF(VLOOKUP($B668,'Contas a Receber'!$C668:$G668,5,FALSE)&gt;K$1,"",IF(VLOOKUP($B668,'Contas a Receber'!$C668:$G668,5,FALSE)=K$1,'Contas a Receber'!$E668/'Contas a Receber'!$F668,IF(COUNT($C668:J668)&lt;'Contas a Receber'!$F668,'Contas a Receber'!$E668/'Contas a Receber'!$F668,"")))</f>
        <v>#N/A</v>
      </c>
      <c r="L668" s="17" t="e">
        <f>IF(VLOOKUP($B668,'Contas a Receber'!$C668:$G668,5,FALSE)&gt;L$1,"",IF(VLOOKUP($B668,'Contas a Receber'!$C668:$G668,5,FALSE)=L$1,'Contas a Receber'!$E668/'Contas a Receber'!$F668,IF(COUNT($C668:K668)&lt;'Contas a Receber'!$F668,'Contas a Receber'!$E668/'Contas a Receber'!$F668,"")))</f>
        <v>#N/A</v>
      </c>
      <c r="M668" s="17" t="e">
        <f>IF(VLOOKUP($B668,'Contas a Receber'!$C668:$G668,5,FALSE)&gt;M$1,"",IF(VLOOKUP($B668,'Contas a Receber'!$C668:$G668,5,FALSE)=M$1,'Contas a Receber'!$E668/'Contas a Receber'!$F668,IF(COUNT($C668:L668)&lt;'Contas a Receber'!$F668,'Contas a Receber'!$E668/'Contas a Receber'!$F668,"")))</f>
        <v>#N/A</v>
      </c>
      <c r="N668" s="17" t="e">
        <f>IF(VLOOKUP($B668,'Contas a Receber'!$C668:$G668,5,FALSE)&gt;N$1,"",IF(VLOOKUP($B668,'Contas a Receber'!$C668:$G668,5,FALSE)=N$1,'Contas a Receber'!$E668/'Contas a Receber'!$F668,IF(COUNT($C668:M668)&lt;'Contas a Receber'!$F668,'Contas a Receber'!$E668/'Contas a Receber'!$F668,"")))</f>
        <v>#N/A</v>
      </c>
    </row>
    <row r="669" spans="2:14">
      <c r="B669" s="17">
        <f>'Contas a Receber'!C669</f>
        <v>0</v>
      </c>
      <c r="C669" s="17" t="e">
        <f>IF(VLOOKUP($B669,'Contas a Receber'!$C669:$F669,2,FALSE)=C$2,'Contas a Receber'!$E669/'Contas a Receber'!$F669,"")</f>
        <v>#N/A</v>
      </c>
      <c r="D669" s="17" t="e">
        <f>IF(VLOOKUP($B669,'Contas a Receber'!$C669:$G669,5,FALSE)&gt;D$1,"",IF(VLOOKUP($B669,'Contas a Receber'!$C669:$G669,5,FALSE)=D$1,'Contas a Receber'!$E669/'Contas a Receber'!$F669,IF(COUNT($C669:C669)&lt;'Contas a Receber'!$F669,'Contas a Receber'!$E669/'Contas a Receber'!$F669,"")))</f>
        <v>#N/A</v>
      </c>
      <c r="E669" s="17" t="e">
        <f>IF(VLOOKUP($B669,'Contas a Receber'!$C669:$G669,5,FALSE)&gt;E$1,"",IF(VLOOKUP($B669,'Contas a Receber'!$C669:$G669,5,FALSE)=E$1,'Contas a Receber'!$E669/'Contas a Receber'!$F669,IF(COUNT($C669:D669)&lt;'Contas a Receber'!$F669,'Contas a Receber'!$E669/'Contas a Receber'!$F669,"")))</f>
        <v>#N/A</v>
      </c>
      <c r="F669" s="17" t="e">
        <f>IF(VLOOKUP($B669,'Contas a Receber'!$C669:$G669,5,FALSE)&gt;F$1,"",IF(VLOOKUP($B669,'Contas a Receber'!$C669:$G669,5,FALSE)=F$1,'Contas a Receber'!$E669/'Contas a Receber'!$F669,IF(COUNT($C669:E669)&lt;'Contas a Receber'!$F669,'Contas a Receber'!$E669/'Contas a Receber'!$F669,"")))</f>
        <v>#N/A</v>
      </c>
      <c r="G669" s="17" t="e">
        <f>IF(VLOOKUP($B669,'Contas a Receber'!$C669:$G669,5,FALSE)&gt;G$1,"",IF(VLOOKUP($B669,'Contas a Receber'!$C669:$G669,5,FALSE)=G$1,'Contas a Receber'!$E669/'Contas a Receber'!$F669,IF(COUNT($C669:F669)&lt;'Contas a Receber'!$F669,'Contas a Receber'!$E669/'Contas a Receber'!$F669,"")))</f>
        <v>#N/A</v>
      </c>
      <c r="H669" s="17" t="e">
        <f>IF(VLOOKUP($B669,'Contas a Receber'!$C669:$G669,5,FALSE)&gt;H$1,"",IF(VLOOKUP($B669,'Contas a Receber'!$C669:$G669,5,FALSE)=H$1,'Contas a Receber'!$E669/'Contas a Receber'!$F669,IF(COUNT($C669:G669)&lt;'Contas a Receber'!$F669,'Contas a Receber'!$E669/'Contas a Receber'!$F669,"")))</f>
        <v>#N/A</v>
      </c>
      <c r="I669" s="17" t="e">
        <f>IF(VLOOKUP($B669,'Contas a Receber'!$C669:$G669,5,FALSE)&gt;I$1,"",IF(VLOOKUP($B669,'Contas a Receber'!$C669:$G669,5,FALSE)=I$1,'Contas a Receber'!$E669/'Contas a Receber'!$F669,IF(COUNT($C669:H669)&lt;'Contas a Receber'!$F669,'Contas a Receber'!$E669/'Contas a Receber'!$F669,"")))</f>
        <v>#N/A</v>
      </c>
      <c r="J669" s="17" t="e">
        <f>IF(VLOOKUP($B669,'Contas a Receber'!$C669:$G669,5,FALSE)&gt;J$1,"",IF(VLOOKUP($B669,'Contas a Receber'!$C669:$G669,5,FALSE)=J$1,'Contas a Receber'!$E669/'Contas a Receber'!$F669,IF(COUNT($C669:I669)&lt;'Contas a Receber'!$F669,'Contas a Receber'!$E669/'Contas a Receber'!$F669,"")))</f>
        <v>#N/A</v>
      </c>
      <c r="K669" s="17" t="e">
        <f>IF(VLOOKUP($B669,'Contas a Receber'!$C669:$G669,5,FALSE)&gt;K$1,"",IF(VLOOKUP($B669,'Contas a Receber'!$C669:$G669,5,FALSE)=K$1,'Contas a Receber'!$E669/'Contas a Receber'!$F669,IF(COUNT($C669:J669)&lt;'Contas a Receber'!$F669,'Contas a Receber'!$E669/'Contas a Receber'!$F669,"")))</f>
        <v>#N/A</v>
      </c>
      <c r="L669" s="17" t="e">
        <f>IF(VLOOKUP($B669,'Contas a Receber'!$C669:$G669,5,FALSE)&gt;L$1,"",IF(VLOOKUP($B669,'Contas a Receber'!$C669:$G669,5,FALSE)=L$1,'Contas a Receber'!$E669/'Contas a Receber'!$F669,IF(COUNT($C669:K669)&lt;'Contas a Receber'!$F669,'Contas a Receber'!$E669/'Contas a Receber'!$F669,"")))</f>
        <v>#N/A</v>
      </c>
      <c r="M669" s="17" t="e">
        <f>IF(VLOOKUP($B669,'Contas a Receber'!$C669:$G669,5,FALSE)&gt;M$1,"",IF(VLOOKUP($B669,'Contas a Receber'!$C669:$G669,5,FALSE)=M$1,'Contas a Receber'!$E669/'Contas a Receber'!$F669,IF(COUNT($C669:L669)&lt;'Contas a Receber'!$F669,'Contas a Receber'!$E669/'Contas a Receber'!$F669,"")))</f>
        <v>#N/A</v>
      </c>
      <c r="N669" s="17" t="e">
        <f>IF(VLOOKUP($B669,'Contas a Receber'!$C669:$G669,5,FALSE)&gt;N$1,"",IF(VLOOKUP($B669,'Contas a Receber'!$C669:$G669,5,FALSE)=N$1,'Contas a Receber'!$E669/'Contas a Receber'!$F669,IF(COUNT($C669:M669)&lt;'Contas a Receber'!$F669,'Contas a Receber'!$E669/'Contas a Receber'!$F669,"")))</f>
        <v>#N/A</v>
      </c>
    </row>
    <row r="670" spans="2:14">
      <c r="B670" s="17">
        <f>'Contas a Receber'!C670</f>
        <v>0</v>
      </c>
      <c r="C670" s="17" t="e">
        <f>IF(VLOOKUP($B670,'Contas a Receber'!$C670:$F670,2,FALSE)=C$2,'Contas a Receber'!$E670/'Contas a Receber'!$F670,"")</f>
        <v>#N/A</v>
      </c>
      <c r="D670" s="17" t="e">
        <f>IF(VLOOKUP($B670,'Contas a Receber'!$C670:$G670,5,FALSE)&gt;D$1,"",IF(VLOOKUP($B670,'Contas a Receber'!$C670:$G670,5,FALSE)=D$1,'Contas a Receber'!$E670/'Contas a Receber'!$F670,IF(COUNT($C670:C670)&lt;'Contas a Receber'!$F670,'Contas a Receber'!$E670/'Contas a Receber'!$F670,"")))</f>
        <v>#N/A</v>
      </c>
      <c r="E670" s="17" t="e">
        <f>IF(VLOOKUP($B670,'Contas a Receber'!$C670:$G670,5,FALSE)&gt;E$1,"",IF(VLOOKUP($B670,'Contas a Receber'!$C670:$G670,5,FALSE)=E$1,'Contas a Receber'!$E670/'Contas a Receber'!$F670,IF(COUNT($C670:D670)&lt;'Contas a Receber'!$F670,'Contas a Receber'!$E670/'Contas a Receber'!$F670,"")))</f>
        <v>#N/A</v>
      </c>
      <c r="F670" s="17" t="e">
        <f>IF(VLOOKUP($B670,'Contas a Receber'!$C670:$G670,5,FALSE)&gt;F$1,"",IF(VLOOKUP($B670,'Contas a Receber'!$C670:$G670,5,FALSE)=F$1,'Contas a Receber'!$E670/'Contas a Receber'!$F670,IF(COUNT($C670:E670)&lt;'Contas a Receber'!$F670,'Contas a Receber'!$E670/'Contas a Receber'!$F670,"")))</f>
        <v>#N/A</v>
      </c>
      <c r="G670" s="17" t="e">
        <f>IF(VLOOKUP($B670,'Contas a Receber'!$C670:$G670,5,FALSE)&gt;G$1,"",IF(VLOOKUP($B670,'Contas a Receber'!$C670:$G670,5,FALSE)=G$1,'Contas a Receber'!$E670/'Contas a Receber'!$F670,IF(COUNT($C670:F670)&lt;'Contas a Receber'!$F670,'Contas a Receber'!$E670/'Contas a Receber'!$F670,"")))</f>
        <v>#N/A</v>
      </c>
      <c r="H670" s="17" t="e">
        <f>IF(VLOOKUP($B670,'Contas a Receber'!$C670:$G670,5,FALSE)&gt;H$1,"",IF(VLOOKUP($B670,'Contas a Receber'!$C670:$G670,5,FALSE)=H$1,'Contas a Receber'!$E670/'Contas a Receber'!$F670,IF(COUNT($C670:G670)&lt;'Contas a Receber'!$F670,'Contas a Receber'!$E670/'Contas a Receber'!$F670,"")))</f>
        <v>#N/A</v>
      </c>
      <c r="I670" s="17" t="e">
        <f>IF(VLOOKUP($B670,'Contas a Receber'!$C670:$G670,5,FALSE)&gt;I$1,"",IF(VLOOKUP($B670,'Contas a Receber'!$C670:$G670,5,FALSE)=I$1,'Contas a Receber'!$E670/'Contas a Receber'!$F670,IF(COUNT($C670:H670)&lt;'Contas a Receber'!$F670,'Contas a Receber'!$E670/'Contas a Receber'!$F670,"")))</f>
        <v>#N/A</v>
      </c>
      <c r="J670" s="17" t="e">
        <f>IF(VLOOKUP($B670,'Contas a Receber'!$C670:$G670,5,FALSE)&gt;J$1,"",IF(VLOOKUP($B670,'Contas a Receber'!$C670:$G670,5,FALSE)=J$1,'Contas a Receber'!$E670/'Contas a Receber'!$F670,IF(COUNT($C670:I670)&lt;'Contas a Receber'!$F670,'Contas a Receber'!$E670/'Contas a Receber'!$F670,"")))</f>
        <v>#N/A</v>
      </c>
      <c r="K670" s="17" t="e">
        <f>IF(VLOOKUP($B670,'Contas a Receber'!$C670:$G670,5,FALSE)&gt;K$1,"",IF(VLOOKUP($B670,'Contas a Receber'!$C670:$G670,5,FALSE)=K$1,'Contas a Receber'!$E670/'Contas a Receber'!$F670,IF(COUNT($C670:J670)&lt;'Contas a Receber'!$F670,'Contas a Receber'!$E670/'Contas a Receber'!$F670,"")))</f>
        <v>#N/A</v>
      </c>
      <c r="L670" s="17" t="e">
        <f>IF(VLOOKUP($B670,'Contas a Receber'!$C670:$G670,5,FALSE)&gt;L$1,"",IF(VLOOKUP($B670,'Contas a Receber'!$C670:$G670,5,FALSE)=L$1,'Contas a Receber'!$E670/'Contas a Receber'!$F670,IF(COUNT($C670:K670)&lt;'Contas a Receber'!$F670,'Contas a Receber'!$E670/'Contas a Receber'!$F670,"")))</f>
        <v>#N/A</v>
      </c>
      <c r="M670" s="17" t="e">
        <f>IF(VLOOKUP($B670,'Contas a Receber'!$C670:$G670,5,FALSE)&gt;M$1,"",IF(VLOOKUP($B670,'Contas a Receber'!$C670:$G670,5,FALSE)=M$1,'Contas a Receber'!$E670/'Contas a Receber'!$F670,IF(COUNT($C670:L670)&lt;'Contas a Receber'!$F670,'Contas a Receber'!$E670/'Contas a Receber'!$F670,"")))</f>
        <v>#N/A</v>
      </c>
      <c r="N670" s="17" t="e">
        <f>IF(VLOOKUP($B670,'Contas a Receber'!$C670:$G670,5,FALSE)&gt;N$1,"",IF(VLOOKUP($B670,'Contas a Receber'!$C670:$G670,5,FALSE)=N$1,'Contas a Receber'!$E670/'Contas a Receber'!$F670,IF(COUNT($C670:M670)&lt;'Contas a Receber'!$F670,'Contas a Receber'!$E670/'Contas a Receber'!$F670,"")))</f>
        <v>#N/A</v>
      </c>
    </row>
    <row r="671" spans="2:14">
      <c r="B671" s="17">
        <f>'Contas a Receber'!C671</f>
        <v>0</v>
      </c>
      <c r="C671" s="17" t="e">
        <f>IF(VLOOKUP($B671,'Contas a Receber'!$C671:$F671,2,FALSE)=C$2,'Contas a Receber'!$E671/'Contas a Receber'!$F671,"")</f>
        <v>#N/A</v>
      </c>
      <c r="D671" s="17" t="e">
        <f>IF(VLOOKUP($B671,'Contas a Receber'!$C671:$G671,5,FALSE)&gt;D$1,"",IF(VLOOKUP($B671,'Contas a Receber'!$C671:$G671,5,FALSE)=D$1,'Contas a Receber'!$E671/'Contas a Receber'!$F671,IF(COUNT($C671:C671)&lt;'Contas a Receber'!$F671,'Contas a Receber'!$E671/'Contas a Receber'!$F671,"")))</f>
        <v>#N/A</v>
      </c>
      <c r="E671" s="17" t="e">
        <f>IF(VLOOKUP($B671,'Contas a Receber'!$C671:$G671,5,FALSE)&gt;E$1,"",IF(VLOOKUP($B671,'Contas a Receber'!$C671:$G671,5,FALSE)=E$1,'Contas a Receber'!$E671/'Contas a Receber'!$F671,IF(COUNT($C671:D671)&lt;'Contas a Receber'!$F671,'Contas a Receber'!$E671/'Contas a Receber'!$F671,"")))</f>
        <v>#N/A</v>
      </c>
      <c r="F671" s="17" t="e">
        <f>IF(VLOOKUP($B671,'Contas a Receber'!$C671:$G671,5,FALSE)&gt;F$1,"",IF(VLOOKUP($B671,'Contas a Receber'!$C671:$G671,5,FALSE)=F$1,'Contas a Receber'!$E671/'Contas a Receber'!$F671,IF(COUNT($C671:E671)&lt;'Contas a Receber'!$F671,'Contas a Receber'!$E671/'Contas a Receber'!$F671,"")))</f>
        <v>#N/A</v>
      </c>
      <c r="G671" s="17" t="e">
        <f>IF(VLOOKUP($B671,'Contas a Receber'!$C671:$G671,5,FALSE)&gt;G$1,"",IF(VLOOKUP($B671,'Contas a Receber'!$C671:$G671,5,FALSE)=G$1,'Contas a Receber'!$E671/'Contas a Receber'!$F671,IF(COUNT($C671:F671)&lt;'Contas a Receber'!$F671,'Contas a Receber'!$E671/'Contas a Receber'!$F671,"")))</f>
        <v>#N/A</v>
      </c>
      <c r="H671" s="17" t="e">
        <f>IF(VLOOKUP($B671,'Contas a Receber'!$C671:$G671,5,FALSE)&gt;H$1,"",IF(VLOOKUP($B671,'Contas a Receber'!$C671:$G671,5,FALSE)=H$1,'Contas a Receber'!$E671/'Contas a Receber'!$F671,IF(COUNT($C671:G671)&lt;'Contas a Receber'!$F671,'Contas a Receber'!$E671/'Contas a Receber'!$F671,"")))</f>
        <v>#N/A</v>
      </c>
      <c r="I671" s="17" t="e">
        <f>IF(VLOOKUP($B671,'Contas a Receber'!$C671:$G671,5,FALSE)&gt;I$1,"",IF(VLOOKUP($B671,'Contas a Receber'!$C671:$G671,5,FALSE)=I$1,'Contas a Receber'!$E671/'Contas a Receber'!$F671,IF(COUNT($C671:H671)&lt;'Contas a Receber'!$F671,'Contas a Receber'!$E671/'Contas a Receber'!$F671,"")))</f>
        <v>#N/A</v>
      </c>
      <c r="J671" s="17" t="e">
        <f>IF(VLOOKUP($B671,'Contas a Receber'!$C671:$G671,5,FALSE)&gt;J$1,"",IF(VLOOKUP($B671,'Contas a Receber'!$C671:$G671,5,FALSE)=J$1,'Contas a Receber'!$E671/'Contas a Receber'!$F671,IF(COUNT($C671:I671)&lt;'Contas a Receber'!$F671,'Contas a Receber'!$E671/'Contas a Receber'!$F671,"")))</f>
        <v>#N/A</v>
      </c>
      <c r="K671" s="17" t="e">
        <f>IF(VLOOKUP($B671,'Contas a Receber'!$C671:$G671,5,FALSE)&gt;K$1,"",IF(VLOOKUP($B671,'Contas a Receber'!$C671:$G671,5,FALSE)=K$1,'Contas a Receber'!$E671/'Contas a Receber'!$F671,IF(COUNT($C671:J671)&lt;'Contas a Receber'!$F671,'Contas a Receber'!$E671/'Contas a Receber'!$F671,"")))</f>
        <v>#N/A</v>
      </c>
      <c r="L671" s="17" t="e">
        <f>IF(VLOOKUP($B671,'Contas a Receber'!$C671:$G671,5,FALSE)&gt;L$1,"",IF(VLOOKUP($B671,'Contas a Receber'!$C671:$G671,5,FALSE)=L$1,'Contas a Receber'!$E671/'Contas a Receber'!$F671,IF(COUNT($C671:K671)&lt;'Contas a Receber'!$F671,'Contas a Receber'!$E671/'Contas a Receber'!$F671,"")))</f>
        <v>#N/A</v>
      </c>
      <c r="M671" s="17" t="e">
        <f>IF(VLOOKUP($B671,'Contas a Receber'!$C671:$G671,5,FALSE)&gt;M$1,"",IF(VLOOKUP($B671,'Contas a Receber'!$C671:$G671,5,FALSE)=M$1,'Contas a Receber'!$E671/'Contas a Receber'!$F671,IF(COUNT($C671:L671)&lt;'Contas a Receber'!$F671,'Contas a Receber'!$E671/'Contas a Receber'!$F671,"")))</f>
        <v>#N/A</v>
      </c>
      <c r="N671" s="17" t="e">
        <f>IF(VLOOKUP($B671,'Contas a Receber'!$C671:$G671,5,FALSE)&gt;N$1,"",IF(VLOOKUP($B671,'Contas a Receber'!$C671:$G671,5,FALSE)=N$1,'Contas a Receber'!$E671/'Contas a Receber'!$F671,IF(COUNT($C671:M671)&lt;'Contas a Receber'!$F671,'Contas a Receber'!$E671/'Contas a Receber'!$F671,"")))</f>
        <v>#N/A</v>
      </c>
    </row>
    <row r="672" spans="2:14">
      <c r="B672" s="17">
        <f>'Contas a Receber'!C672</f>
        <v>0</v>
      </c>
      <c r="C672" s="17" t="e">
        <f>IF(VLOOKUP($B672,'Contas a Receber'!$C672:$F672,2,FALSE)=C$2,'Contas a Receber'!$E672/'Contas a Receber'!$F672,"")</f>
        <v>#N/A</v>
      </c>
      <c r="D672" s="17" t="e">
        <f>IF(VLOOKUP($B672,'Contas a Receber'!$C672:$G672,5,FALSE)&gt;D$1,"",IF(VLOOKUP($B672,'Contas a Receber'!$C672:$G672,5,FALSE)=D$1,'Contas a Receber'!$E672/'Contas a Receber'!$F672,IF(COUNT($C672:C672)&lt;'Contas a Receber'!$F672,'Contas a Receber'!$E672/'Contas a Receber'!$F672,"")))</f>
        <v>#N/A</v>
      </c>
      <c r="E672" s="17" t="e">
        <f>IF(VLOOKUP($B672,'Contas a Receber'!$C672:$G672,5,FALSE)&gt;E$1,"",IF(VLOOKUP($B672,'Contas a Receber'!$C672:$G672,5,FALSE)=E$1,'Contas a Receber'!$E672/'Contas a Receber'!$F672,IF(COUNT($C672:D672)&lt;'Contas a Receber'!$F672,'Contas a Receber'!$E672/'Contas a Receber'!$F672,"")))</f>
        <v>#N/A</v>
      </c>
      <c r="F672" s="17" t="e">
        <f>IF(VLOOKUP($B672,'Contas a Receber'!$C672:$G672,5,FALSE)&gt;F$1,"",IF(VLOOKUP($B672,'Contas a Receber'!$C672:$G672,5,FALSE)=F$1,'Contas a Receber'!$E672/'Contas a Receber'!$F672,IF(COUNT($C672:E672)&lt;'Contas a Receber'!$F672,'Contas a Receber'!$E672/'Contas a Receber'!$F672,"")))</f>
        <v>#N/A</v>
      </c>
      <c r="G672" s="17" t="e">
        <f>IF(VLOOKUP($B672,'Contas a Receber'!$C672:$G672,5,FALSE)&gt;G$1,"",IF(VLOOKUP($B672,'Contas a Receber'!$C672:$G672,5,FALSE)=G$1,'Contas a Receber'!$E672/'Contas a Receber'!$F672,IF(COUNT($C672:F672)&lt;'Contas a Receber'!$F672,'Contas a Receber'!$E672/'Contas a Receber'!$F672,"")))</f>
        <v>#N/A</v>
      </c>
      <c r="H672" s="17" t="e">
        <f>IF(VLOOKUP($B672,'Contas a Receber'!$C672:$G672,5,FALSE)&gt;H$1,"",IF(VLOOKUP($B672,'Contas a Receber'!$C672:$G672,5,FALSE)=H$1,'Contas a Receber'!$E672/'Contas a Receber'!$F672,IF(COUNT($C672:G672)&lt;'Contas a Receber'!$F672,'Contas a Receber'!$E672/'Contas a Receber'!$F672,"")))</f>
        <v>#N/A</v>
      </c>
      <c r="I672" s="17" t="e">
        <f>IF(VLOOKUP($B672,'Contas a Receber'!$C672:$G672,5,FALSE)&gt;I$1,"",IF(VLOOKUP($B672,'Contas a Receber'!$C672:$G672,5,FALSE)=I$1,'Contas a Receber'!$E672/'Contas a Receber'!$F672,IF(COUNT($C672:H672)&lt;'Contas a Receber'!$F672,'Contas a Receber'!$E672/'Contas a Receber'!$F672,"")))</f>
        <v>#N/A</v>
      </c>
      <c r="J672" s="17" t="e">
        <f>IF(VLOOKUP($B672,'Contas a Receber'!$C672:$G672,5,FALSE)&gt;J$1,"",IF(VLOOKUP($B672,'Contas a Receber'!$C672:$G672,5,FALSE)=J$1,'Contas a Receber'!$E672/'Contas a Receber'!$F672,IF(COUNT($C672:I672)&lt;'Contas a Receber'!$F672,'Contas a Receber'!$E672/'Contas a Receber'!$F672,"")))</f>
        <v>#N/A</v>
      </c>
      <c r="K672" s="17" t="e">
        <f>IF(VLOOKUP($B672,'Contas a Receber'!$C672:$G672,5,FALSE)&gt;K$1,"",IF(VLOOKUP($B672,'Contas a Receber'!$C672:$G672,5,FALSE)=K$1,'Contas a Receber'!$E672/'Contas a Receber'!$F672,IF(COUNT($C672:J672)&lt;'Contas a Receber'!$F672,'Contas a Receber'!$E672/'Contas a Receber'!$F672,"")))</f>
        <v>#N/A</v>
      </c>
      <c r="L672" s="17" t="e">
        <f>IF(VLOOKUP($B672,'Contas a Receber'!$C672:$G672,5,FALSE)&gt;L$1,"",IF(VLOOKUP($B672,'Contas a Receber'!$C672:$G672,5,FALSE)=L$1,'Contas a Receber'!$E672/'Contas a Receber'!$F672,IF(COUNT($C672:K672)&lt;'Contas a Receber'!$F672,'Contas a Receber'!$E672/'Contas a Receber'!$F672,"")))</f>
        <v>#N/A</v>
      </c>
      <c r="M672" s="17" t="e">
        <f>IF(VLOOKUP($B672,'Contas a Receber'!$C672:$G672,5,FALSE)&gt;M$1,"",IF(VLOOKUP($B672,'Contas a Receber'!$C672:$G672,5,FALSE)=M$1,'Contas a Receber'!$E672/'Contas a Receber'!$F672,IF(COUNT($C672:L672)&lt;'Contas a Receber'!$F672,'Contas a Receber'!$E672/'Contas a Receber'!$F672,"")))</f>
        <v>#N/A</v>
      </c>
      <c r="N672" s="17" t="e">
        <f>IF(VLOOKUP($B672,'Contas a Receber'!$C672:$G672,5,FALSE)&gt;N$1,"",IF(VLOOKUP($B672,'Contas a Receber'!$C672:$G672,5,FALSE)=N$1,'Contas a Receber'!$E672/'Contas a Receber'!$F672,IF(COUNT($C672:M672)&lt;'Contas a Receber'!$F672,'Contas a Receber'!$E672/'Contas a Receber'!$F672,"")))</f>
        <v>#N/A</v>
      </c>
    </row>
    <row r="673" spans="2:14">
      <c r="B673" s="17">
        <f>'Contas a Receber'!C673</f>
        <v>0</v>
      </c>
      <c r="C673" s="17" t="e">
        <f>IF(VLOOKUP($B673,'Contas a Receber'!$C673:$F673,2,FALSE)=C$2,'Contas a Receber'!$E673/'Contas a Receber'!$F673,"")</f>
        <v>#N/A</v>
      </c>
      <c r="D673" s="17" t="e">
        <f>IF(VLOOKUP($B673,'Contas a Receber'!$C673:$G673,5,FALSE)&gt;D$1,"",IF(VLOOKUP($B673,'Contas a Receber'!$C673:$G673,5,FALSE)=D$1,'Contas a Receber'!$E673/'Contas a Receber'!$F673,IF(COUNT($C673:C673)&lt;'Contas a Receber'!$F673,'Contas a Receber'!$E673/'Contas a Receber'!$F673,"")))</f>
        <v>#N/A</v>
      </c>
      <c r="E673" s="17" t="e">
        <f>IF(VLOOKUP($B673,'Contas a Receber'!$C673:$G673,5,FALSE)&gt;E$1,"",IF(VLOOKUP($B673,'Contas a Receber'!$C673:$G673,5,FALSE)=E$1,'Contas a Receber'!$E673/'Contas a Receber'!$F673,IF(COUNT($C673:D673)&lt;'Contas a Receber'!$F673,'Contas a Receber'!$E673/'Contas a Receber'!$F673,"")))</f>
        <v>#N/A</v>
      </c>
      <c r="F673" s="17" t="e">
        <f>IF(VLOOKUP($B673,'Contas a Receber'!$C673:$G673,5,FALSE)&gt;F$1,"",IF(VLOOKUP($B673,'Contas a Receber'!$C673:$G673,5,FALSE)=F$1,'Contas a Receber'!$E673/'Contas a Receber'!$F673,IF(COUNT($C673:E673)&lt;'Contas a Receber'!$F673,'Contas a Receber'!$E673/'Contas a Receber'!$F673,"")))</f>
        <v>#N/A</v>
      </c>
      <c r="G673" s="17" t="e">
        <f>IF(VLOOKUP($B673,'Contas a Receber'!$C673:$G673,5,FALSE)&gt;G$1,"",IF(VLOOKUP($B673,'Contas a Receber'!$C673:$G673,5,FALSE)=G$1,'Contas a Receber'!$E673/'Contas a Receber'!$F673,IF(COUNT($C673:F673)&lt;'Contas a Receber'!$F673,'Contas a Receber'!$E673/'Contas a Receber'!$F673,"")))</f>
        <v>#N/A</v>
      </c>
      <c r="H673" s="17" t="e">
        <f>IF(VLOOKUP($B673,'Contas a Receber'!$C673:$G673,5,FALSE)&gt;H$1,"",IF(VLOOKUP($B673,'Contas a Receber'!$C673:$G673,5,FALSE)=H$1,'Contas a Receber'!$E673/'Contas a Receber'!$F673,IF(COUNT($C673:G673)&lt;'Contas a Receber'!$F673,'Contas a Receber'!$E673/'Contas a Receber'!$F673,"")))</f>
        <v>#N/A</v>
      </c>
      <c r="I673" s="17" t="e">
        <f>IF(VLOOKUP($B673,'Contas a Receber'!$C673:$G673,5,FALSE)&gt;I$1,"",IF(VLOOKUP($B673,'Contas a Receber'!$C673:$G673,5,FALSE)=I$1,'Contas a Receber'!$E673/'Contas a Receber'!$F673,IF(COUNT($C673:H673)&lt;'Contas a Receber'!$F673,'Contas a Receber'!$E673/'Contas a Receber'!$F673,"")))</f>
        <v>#N/A</v>
      </c>
      <c r="J673" s="17" t="e">
        <f>IF(VLOOKUP($B673,'Contas a Receber'!$C673:$G673,5,FALSE)&gt;J$1,"",IF(VLOOKUP($B673,'Contas a Receber'!$C673:$G673,5,FALSE)=J$1,'Contas a Receber'!$E673/'Contas a Receber'!$F673,IF(COUNT($C673:I673)&lt;'Contas a Receber'!$F673,'Contas a Receber'!$E673/'Contas a Receber'!$F673,"")))</f>
        <v>#N/A</v>
      </c>
      <c r="K673" s="17" t="e">
        <f>IF(VLOOKUP($B673,'Contas a Receber'!$C673:$G673,5,FALSE)&gt;K$1,"",IF(VLOOKUP($B673,'Contas a Receber'!$C673:$G673,5,FALSE)=K$1,'Contas a Receber'!$E673/'Contas a Receber'!$F673,IF(COUNT($C673:J673)&lt;'Contas a Receber'!$F673,'Contas a Receber'!$E673/'Contas a Receber'!$F673,"")))</f>
        <v>#N/A</v>
      </c>
      <c r="L673" s="17" t="e">
        <f>IF(VLOOKUP($B673,'Contas a Receber'!$C673:$G673,5,FALSE)&gt;L$1,"",IF(VLOOKUP($B673,'Contas a Receber'!$C673:$G673,5,FALSE)=L$1,'Contas a Receber'!$E673/'Contas a Receber'!$F673,IF(COUNT($C673:K673)&lt;'Contas a Receber'!$F673,'Contas a Receber'!$E673/'Contas a Receber'!$F673,"")))</f>
        <v>#N/A</v>
      </c>
      <c r="M673" s="17" t="e">
        <f>IF(VLOOKUP($B673,'Contas a Receber'!$C673:$G673,5,FALSE)&gt;M$1,"",IF(VLOOKUP($B673,'Contas a Receber'!$C673:$G673,5,FALSE)=M$1,'Contas a Receber'!$E673/'Contas a Receber'!$F673,IF(COUNT($C673:L673)&lt;'Contas a Receber'!$F673,'Contas a Receber'!$E673/'Contas a Receber'!$F673,"")))</f>
        <v>#N/A</v>
      </c>
      <c r="N673" s="17" t="e">
        <f>IF(VLOOKUP($B673,'Contas a Receber'!$C673:$G673,5,FALSE)&gt;N$1,"",IF(VLOOKUP($B673,'Contas a Receber'!$C673:$G673,5,FALSE)=N$1,'Contas a Receber'!$E673/'Contas a Receber'!$F673,IF(COUNT($C673:M673)&lt;'Contas a Receber'!$F673,'Contas a Receber'!$E673/'Contas a Receber'!$F673,"")))</f>
        <v>#N/A</v>
      </c>
    </row>
    <row r="674" spans="2:14">
      <c r="B674" s="17">
        <f>'Contas a Receber'!C674</f>
        <v>0</v>
      </c>
      <c r="C674" s="17" t="e">
        <f>IF(VLOOKUP($B674,'Contas a Receber'!$C674:$F674,2,FALSE)=C$2,'Contas a Receber'!$E674/'Contas a Receber'!$F674,"")</f>
        <v>#N/A</v>
      </c>
      <c r="D674" s="17" t="e">
        <f>IF(VLOOKUP($B674,'Contas a Receber'!$C674:$G674,5,FALSE)&gt;D$1,"",IF(VLOOKUP($B674,'Contas a Receber'!$C674:$G674,5,FALSE)=D$1,'Contas a Receber'!$E674/'Contas a Receber'!$F674,IF(COUNT($C674:C674)&lt;'Contas a Receber'!$F674,'Contas a Receber'!$E674/'Contas a Receber'!$F674,"")))</f>
        <v>#N/A</v>
      </c>
      <c r="E674" s="17" t="e">
        <f>IF(VLOOKUP($B674,'Contas a Receber'!$C674:$G674,5,FALSE)&gt;E$1,"",IF(VLOOKUP($B674,'Contas a Receber'!$C674:$G674,5,FALSE)=E$1,'Contas a Receber'!$E674/'Contas a Receber'!$F674,IF(COUNT($C674:D674)&lt;'Contas a Receber'!$F674,'Contas a Receber'!$E674/'Contas a Receber'!$F674,"")))</f>
        <v>#N/A</v>
      </c>
      <c r="F674" s="17" t="e">
        <f>IF(VLOOKUP($B674,'Contas a Receber'!$C674:$G674,5,FALSE)&gt;F$1,"",IF(VLOOKUP($B674,'Contas a Receber'!$C674:$G674,5,FALSE)=F$1,'Contas a Receber'!$E674/'Contas a Receber'!$F674,IF(COUNT($C674:E674)&lt;'Contas a Receber'!$F674,'Contas a Receber'!$E674/'Contas a Receber'!$F674,"")))</f>
        <v>#N/A</v>
      </c>
      <c r="G674" s="17" t="e">
        <f>IF(VLOOKUP($B674,'Contas a Receber'!$C674:$G674,5,FALSE)&gt;G$1,"",IF(VLOOKUP($B674,'Contas a Receber'!$C674:$G674,5,FALSE)=G$1,'Contas a Receber'!$E674/'Contas a Receber'!$F674,IF(COUNT($C674:F674)&lt;'Contas a Receber'!$F674,'Contas a Receber'!$E674/'Contas a Receber'!$F674,"")))</f>
        <v>#N/A</v>
      </c>
      <c r="H674" s="17" t="e">
        <f>IF(VLOOKUP($B674,'Contas a Receber'!$C674:$G674,5,FALSE)&gt;H$1,"",IF(VLOOKUP($B674,'Contas a Receber'!$C674:$G674,5,FALSE)=H$1,'Contas a Receber'!$E674/'Contas a Receber'!$F674,IF(COUNT($C674:G674)&lt;'Contas a Receber'!$F674,'Contas a Receber'!$E674/'Contas a Receber'!$F674,"")))</f>
        <v>#N/A</v>
      </c>
      <c r="I674" s="17" t="e">
        <f>IF(VLOOKUP($B674,'Contas a Receber'!$C674:$G674,5,FALSE)&gt;I$1,"",IF(VLOOKUP($B674,'Contas a Receber'!$C674:$G674,5,FALSE)=I$1,'Contas a Receber'!$E674/'Contas a Receber'!$F674,IF(COUNT($C674:H674)&lt;'Contas a Receber'!$F674,'Contas a Receber'!$E674/'Contas a Receber'!$F674,"")))</f>
        <v>#N/A</v>
      </c>
      <c r="J674" s="17" t="e">
        <f>IF(VLOOKUP($B674,'Contas a Receber'!$C674:$G674,5,FALSE)&gt;J$1,"",IF(VLOOKUP($B674,'Contas a Receber'!$C674:$G674,5,FALSE)=J$1,'Contas a Receber'!$E674/'Contas a Receber'!$F674,IF(COUNT($C674:I674)&lt;'Contas a Receber'!$F674,'Contas a Receber'!$E674/'Contas a Receber'!$F674,"")))</f>
        <v>#N/A</v>
      </c>
      <c r="K674" s="17" t="e">
        <f>IF(VLOOKUP($B674,'Contas a Receber'!$C674:$G674,5,FALSE)&gt;K$1,"",IF(VLOOKUP($B674,'Contas a Receber'!$C674:$G674,5,FALSE)=K$1,'Contas a Receber'!$E674/'Contas a Receber'!$F674,IF(COUNT($C674:J674)&lt;'Contas a Receber'!$F674,'Contas a Receber'!$E674/'Contas a Receber'!$F674,"")))</f>
        <v>#N/A</v>
      </c>
      <c r="L674" s="17" t="e">
        <f>IF(VLOOKUP($B674,'Contas a Receber'!$C674:$G674,5,FALSE)&gt;L$1,"",IF(VLOOKUP($B674,'Contas a Receber'!$C674:$G674,5,FALSE)=L$1,'Contas a Receber'!$E674/'Contas a Receber'!$F674,IF(COUNT($C674:K674)&lt;'Contas a Receber'!$F674,'Contas a Receber'!$E674/'Contas a Receber'!$F674,"")))</f>
        <v>#N/A</v>
      </c>
      <c r="M674" s="17" t="e">
        <f>IF(VLOOKUP($B674,'Contas a Receber'!$C674:$G674,5,FALSE)&gt;M$1,"",IF(VLOOKUP($B674,'Contas a Receber'!$C674:$G674,5,FALSE)=M$1,'Contas a Receber'!$E674/'Contas a Receber'!$F674,IF(COUNT($C674:L674)&lt;'Contas a Receber'!$F674,'Contas a Receber'!$E674/'Contas a Receber'!$F674,"")))</f>
        <v>#N/A</v>
      </c>
      <c r="N674" s="17" t="e">
        <f>IF(VLOOKUP($B674,'Contas a Receber'!$C674:$G674,5,FALSE)&gt;N$1,"",IF(VLOOKUP($B674,'Contas a Receber'!$C674:$G674,5,FALSE)=N$1,'Contas a Receber'!$E674/'Contas a Receber'!$F674,IF(COUNT($C674:M674)&lt;'Contas a Receber'!$F674,'Contas a Receber'!$E674/'Contas a Receber'!$F674,"")))</f>
        <v>#N/A</v>
      </c>
    </row>
    <row r="675" spans="2:14">
      <c r="B675" s="17">
        <f>'Contas a Receber'!C675</f>
        <v>0</v>
      </c>
      <c r="C675" s="17" t="e">
        <f>IF(VLOOKUP($B675,'Contas a Receber'!$C675:$F675,2,FALSE)=C$2,'Contas a Receber'!$E675/'Contas a Receber'!$F675,"")</f>
        <v>#N/A</v>
      </c>
      <c r="D675" s="17" t="e">
        <f>IF(VLOOKUP($B675,'Contas a Receber'!$C675:$G675,5,FALSE)&gt;D$1,"",IF(VLOOKUP($B675,'Contas a Receber'!$C675:$G675,5,FALSE)=D$1,'Contas a Receber'!$E675/'Contas a Receber'!$F675,IF(COUNT($C675:C675)&lt;'Contas a Receber'!$F675,'Contas a Receber'!$E675/'Contas a Receber'!$F675,"")))</f>
        <v>#N/A</v>
      </c>
      <c r="E675" s="17" t="e">
        <f>IF(VLOOKUP($B675,'Contas a Receber'!$C675:$G675,5,FALSE)&gt;E$1,"",IF(VLOOKUP($B675,'Contas a Receber'!$C675:$G675,5,FALSE)=E$1,'Contas a Receber'!$E675/'Contas a Receber'!$F675,IF(COUNT($C675:D675)&lt;'Contas a Receber'!$F675,'Contas a Receber'!$E675/'Contas a Receber'!$F675,"")))</f>
        <v>#N/A</v>
      </c>
      <c r="F675" s="17" t="e">
        <f>IF(VLOOKUP($B675,'Contas a Receber'!$C675:$G675,5,FALSE)&gt;F$1,"",IF(VLOOKUP($B675,'Contas a Receber'!$C675:$G675,5,FALSE)=F$1,'Contas a Receber'!$E675/'Contas a Receber'!$F675,IF(COUNT($C675:E675)&lt;'Contas a Receber'!$F675,'Contas a Receber'!$E675/'Contas a Receber'!$F675,"")))</f>
        <v>#N/A</v>
      </c>
      <c r="G675" s="17" t="e">
        <f>IF(VLOOKUP($B675,'Contas a Receber'!$C675:$G675,5,FALSE)&gt;G$1,"",IF(VLOOKUP($B675,'Contas a Receber'!$C675:$G675,5,FALSE)=G$1,'Contas a Receber'!$E675/'Contas a Receber'!$F675,IF(COUNT($C675:F675)&lt;'Contas a Receber'!$F675,'Contas a Receber'!$E675/'Contas a Receber'!$F675,"")))</f>
        <v>#N/A</v>
      </c>
      <c r="H675" s="17" t="e">
        <f>IF(VLOOKUP($B675,'Contas a Receber'!$C675:$G675,5,FALSE)&gt;H$1,"",IF(VLOOKUP($B675,'Contas a Receber'!$C675:$G675,5,FALSE)=H$1,'Contas a Receber'!$E675/'Contas a Receber'!$F675,IF(COUNT($C675:G675)&lt;'Contas a Receber'!$F675,'Contas a Receber'!$E675/'Contas a Receber'!$F675,"")))</f>
        <v>#N/A</v>
      </c>
      <c r="I675" s="17" t="e">
        <f>IF(VLOOKUP($B675,'Contas a Receber'!$C675:$G675,5,FALSE)&gt;I$1,"",IF(VLOOKUP($B675,'Contas a Receber'!$C675:$G675,5,FALSE)=I$1,'Contas a Receber'!$E675/'Contas a Receber'!$F675,IF(COUNT($C675:H675)&lt;'Contas a Receber'!$F675,'Contas a Receber'!$E675/'Contas a Receber'!$F675,"")))</f>
        <v>#N/A</v>
      </c>
      <c r="J675" s="17" t="e">
        <f>IF(VLOOKUP($B675,'Contas a Receber'!$C675:$G675,5,FALSE)&gt;J$1,"",IF(VLOOKUP($B675,'Contas a Receber'!$C675:$G675,5,FALSE)=J$1,'Contas a Receber'!$E675/'Contas a Receber'!$F675,IF(COUNT($C675:I675)&lt;'Contas a Receber'!$F675,'Contas a Receber'!$E675/'Contas a Receber'!$F675,"")))</f>
        <v>#N/A</v>
      </c>
      <c r="K675" s="17" t="e">
        <f>IF(VLOOKUP($B675,'Contas a Receber'!$C675:$G675,5,FALSE)&gt;K$1,"",IF(VLOOKUP($B675,'Contas a Receber'!$C675:$G675,5,FALSE)=K$1,'Contas a Receber'!$E675/'Contas a Receber'!$F675,IF(COUNT($C675:J675)&lt;'Contas a Receber'!$F675,'Contas a Receber'!$E675/'Contas a Receber'!$F675,"")))</f>
        <v>#N/A</v>
      </c>
      <c r="L675" s="17" t="e">
        <f>IF(VLOOKUP($B675,'Contas a Receber'!$C675:$G675,5,FALSE)&gt;L$1,"",IF(VLOOKUP($B675,'Contas a Receber'!$C675:$G675,5,FALSE)=L$1,'Contas a Receber'!$E675/'Contas a Receber'!$F675,IF(COUNT($C675:K675)&lt;'Contas a Receber'!$F675,'Contas a Receber'!$E675/'Contas a Receber'!$F675,"")))</f>
        <v>#N/A</v>
      </c>
      <c r="M675" s="17" t="e">
        <f>IF(VLOOKUP($B675,'Contas a Receber'!$C675:$G675,5,FALSE)&gt;M$1,"",IF(VLOOKUP($B675,'Contas a Receber'!$C675:$G675,5,FALSE)=M$1,'Contas a Receber'!$E675/'Contas a Receber'!$F675,IF(COUNT($C675:L675)&lt;'Contas a Receber'!$F675,'Contas a Receber'!$E675/'Contas a Receber'!$F675,"")))</f>
        <v>#N/A</v>
      </c>
      <c r="N675" s="17" t="e">
        <f>IF(VLOOKUP($B675,'Contas a Receber'!$C675:$G675,5,FALSE)&gt;N$1,"",IF(VLOOKUP($B675,'Contas a Receber'!$C675:$G675,5,FALSE)=N$1,'Contas a Receber'!$E675/'Contas a Receber'!$F675,IF(COUNT($C675:M675)&lt;'Contas a Receber'!$F675,'Contas a Receber'!$E675/'Contas a Receber'!$F675,"")))</f>
        <v>#N/A</v>
      </c>
    </row>
    <row r="676" spans="2:14">
      <c r="B676" s="17">
        <f>'Contas a Receber'!C676</f>
        <v>0</v>
      </c>
      <c r="C676" s="17" t="e">
        <f>IF(VLOOKUP($B676,'Contas a Receber'!$C676:$F676,2,FALSE)=C$2,'Contas a Receber'!$E676/'Contas a Receber'!$F676,"")</f>
        <v>#N/A</v>
      </c>
      <c r="D676" s="17" t="e">
        <f>IF(VLOOKUP($B676,'Contas a Receber'!$C676:$G676,5,FALSE)&gt;D$1,"",IF(VLOOKUP($B676,'Contas a Receber'!$C676:$G676,5,FALSE)=D$1,'Contas a Receber'!$E676/'Contas a Receber'!$F676,IF(COUNT($C676:C676)&lt;'Contas a Receber'!$F676,'Contas a Receber'!$E676/'Contas a Receber'!$F676,"")))</f>
        <v>#N/A</v>
      </c>
      <c r="E676" s="17" t="e">
        <f>IF(VLOOKUP($B676,'Contas a Receber'!$C676:$G676,5,FALSE)&gt;E$1,"",IF(VLOOKUP($B676,'Contas a Receber'!$C676:$G676,5,FALSE)=E$1,'Contas a Receber'!$E676/'Contas a Receber'!$F676,IF(COUNT($C676:D676)&lt;'Contas a Receber'!$F676,'Contas a Receber'!$E676/'Contas a Receber'!$F676,"")))</f>
        <v>#N/A</v>
      </c>
      <c r="F676" s="17" t="e">
        <f>IF(VLOOKUP($B676,'Contas a Receber'!$C676:$G676,5,FALSE)&gt;F$1,"",IF(VLOOKUP($B676,'Contas a Receber'!$C676:$G676,5,FALSE)=F$1,'Contas a Receber'!$E676/'Contas a Receber'!$F676,IF(COUNT($C676:E676)&lt;'Contas a Receber'!$F676,'Contas a Receber'!$E676/'Contas a Receber'!$F676,"")))</f>
        <v>#N/A</v>
      </c>
      <c r="G676" s="17" t="e">
        <f>IF(VLOOKUP($B676,'Contas a Receber'!$C676:$G676,5,FALSE)&gt;G$1,"",IF(VLOOKUP($B676,'Contas a Receber'!$C676:$G676,5,FALSE)=G$1,'Contas a Receber'!$E676/'Contas a Receber'!$F676,IF(COUNT($C676:F676)&lt;'Contas a Receber'!$F676,'Contas a Receber'!$E676/'Contas a Receber'!$F676,"")))</f>
        <v>#N/A</v>
      </c>
      <c r="H676" s="17" t="e">
        <f>IF(VLOOKUP($B676,'Contas a Receber'!$C676:$G676,5,FALSE)&gt;H$1,"",IF(VLOOKUP($B676,'Contas a Receber'!$C676:$G676,5,FALSE)=H$1,'Contas a Receber'!$E676/'Contas a Receber'!$F676,IF(COUNT($C676:G676)&lt;'Contas a Receber'!$F676,'Contas a Receber'!$E676/'Contas a Receber'!$F676,"")))</f>
        <v>#N/A</v>
      </c>
      <c r="I676" s="17" t="e">
        <f>IF(VLOOKUP($B676,'Contas a Receber'!$C676:$G676,5,FALSE)&gt;I$1,"",IF(VLOOKUP($B676,'Contas a Receber'!$C676:$G676,5,FALSE)=I$1,'Contas a Receber'!$E676/'Contas a Receber'!$F676,IF(COUNT($C676:H676)&lt;'Contas a Receber'!$F676,'Contas a Receber'!$E676/'Contas a Receber'!$F676,"")))</f>
        <v>#N/A</v>
      </c>
      <c r="J676" s="17" t="e">
        <f>IF(VLOOKUP($B676,'Contas a Receber'!$C676:$G676,5,FALSE)&gt;J$1,"",IF(VLOOKUP($B676,'Contas a Receber'!$C676:$G676,5,FALSE)=J$1,'Contas a Receber'!$E676/'Contas a Receber'!$F676,IF(COUNT($C676:I676)&lt;'Contas a Receber'!$F676,'Contas a Receber'!$E676/'Contas a Receber'!$F676,"")))</f>
        <v>#N/A</v>
      </c>
      <c r="K676" s="17" t="e">
        <f>IF(VLOOKUP($B676,'Contas a Receber'!$C676:$G676,5,FALSE)&gt;K$1,"",IF(VLOOKUP($B676,'Contas a Receber'!$C676:$G676,5,FALSE)=K$1,'Contas a Receber'!$E676/'Contas a Receber'!$F676,IF(COUNT($C676:J676)&lt;'Contas a Receber'!$F676,'Contas a Receber'!$E676/'Contas a Receber'!$F676,"")))</f>
        <v>#N/A</v>
      </c>
      <c r="L676" s="17" t="e">
        <f>IF(VLOOKUP($B676,'Contas a Receber'!$C676:$G676,5,FALSE)&gt;L$1,"",IF(VLOOKUP($B676,'Contas a Receber'!$C676:$G676,5,FALSE)=L$1,'Contas a Receber'!$E676/'Contas a Receber'!$F676,IF(COUNT($C676:K676)&lt;'Contas a Receber'!$F676,'Contas a Receber'!$E676/'Contas a Receber'!$F676,"")))</f>
        <v>#N/A</v>
      </c>
      <c r="M676" s="17" t="e">
        <f>IF(VLOOKUP($B676,'Contas a Receber'!$C676:$G676,5,FALSE)&gt;M$1,"",IF(VLOOKUP($B676,'Contas a Receber'!$C676:$G676,5,FALSE)=M$1,'Contas a Receber'!$E676/'Contas a Receber'!$F676,IF(COUNT($C676:L676)&lt;'Contas a Receber'!$F676,'Contas a Receber'!$E676/'Contas a Receber'!$F676,"")))</f>
        <v>#N/A</v>
      </c>
      <c r="N676" s="17" t="e">
        <f>IF(VLOOKUP($B676,'Contas a Receber'!$C676:$G676,5,FALSE)&gt;N$1,"",IF(VLOOKUP($B676,'Contas a Receber'!$C676:$G676,5,FALSE)=N$1,'Contas a Receber'!$E676/'Contas a Receber'!$F676,IF(COUNT($C676:M676)&lt;'Contas a Receber'!$F676,'Contas a Receber'!$E676/'Contas a Receber'!$F676,"")))</f>
        <v>#N/A</v>
      </c>
    </row>
    <row r="677" spans="2:14">
      <c r="B677" s="17">
        <f>'Contas a Receber'!C677</f>
        <v>0</v>
      </c>
      <c r="C677" s="17" t="e">
        <f>IF(VLOOKUP($B677,'Contas a Receber'!$C677:$F677,2,FALSE)=C$2,'Contas a Receber'!$E677/'Contas a Receber'!$F677,"")</f>
        <v>#N/A</v>
      </c>
      <c r="D677" s="17" t="e">
        <f>IF(VLOOKUP($B677,'Contas a Receber'!$C677:$G677,5,FALSE)&gt;D$1,"",IF(VLOOKUP($B677,'Contas a Receber'!$C677:$G677,5,FALSE)=D$1,'Contas a Receber'!$E677/'Contas a Receber'!$F677,IF(COUNT($C677:C677)&lt;'Contas a Receber'!$F677,'Contas a Receber'!$E677/'Contas a Receber'!$F677,"")))</f>
        <v>#N/A</v>
      </c>
      <c r="E677" s="17" t="e">
        <f>IF(VLOOKUP($B677,'Contas a Receber'!$C677:$G677,5,FALSE)&gt;E$1,"",IF(VLOOKUP($B677,'Contas a Receber'!$C677:$G677,5,FALSE)=E$1,'Contas a Receber'!$E677/'Contas a Receber'!$F677,IF(COUNT($C677:D677)&lt;'Contas a Receber'!$F677,'Contas a Receber'!$E677/'Contas a Receber'!$F677,"")))</f>
        <v>#N/A</v>
      </c>
      <c r="F677" s="17" t="e">
        <f>IF(VLOOKUP($B677,'Contas a Receber'!$C677:$G677,5,FALSE)&gt;F$1,"",IF(VLOOKUP($B677,'Contas a Receber'!$C677:$G677,5,FALSE)=F$1,'Contas a Receber'!$E677/'Contas a Receber'!$F677,IF(COUNT($C677:E677)&lt;'Contas a Receber'!$F677,'Contas a Receber'!$E677/'Contas a Receber'!$F677,"")))</f>
        <v>#N/A</v>
      </c>
      <c r="G677" s="17" t="e">
        <f>IF(VLOOKUP($B677,'Contas a Receber'!$C677:$G677,5,FALSE)&gt;G$1,"",IF(VLOOKUP($B677,'Contas a Receber'!$C677:$G677,5,FALSE)=G$1,'Contas a Receber'!$E677/'Contas a Receber'!$F677,IF(COUNT($C677:F677)&lt;'Contas a Receber'!$F677,'Contas a Receber'!$E677/'Contas a Receber'!$F677,"")))</f>
        <v>#N/A</v>
      </c>
      <c r="H677" s="17" t="e">
        <f>IF(VLOOKUP($B677,'Contas a Receber'!$C677:$G677,5,FALSE)&gt;H$1,"",IF(VLOOKUP($B677,'Contas a Receber'!$C677:$G677,5,FALSE)=H$1,'Contas a Receber'!$E677/'Contas a Receber'!$F677,IF(COUNT($C677:G677)&lt;'Contas a Receber'!$F677,'Contas a Receber'!$E677/'Contas a Receber'!$F677,"")))</f>
        <v>#N/A</v>
      </c>
      <c r="I677" s="17" t="e">
        <f>IF(VLOOKUP($B677,'Contas a Receber'!$C677:$G677,5,FALSE)&gt;I$1,"",IF(VLOOKUP($B677,'Contas a Receber'!$C677:$G677,5,FALSE)=I$1,'Contas a Receber'!$E677/'Contas a Receber'!$F677,IF(COUNT($C677:H677)&lt;'Contas a Receber'!$F677,'Contas a Receber'!$E677/'Contas a Receber'!$F677,"")))</f>
        <v>#N/A</v>
      </c>
      <c r="J677" s="17" t="e">
        <f>IF(VLOOKUP($B677,'Contas a Receber'!$C677:$G677,5,FALSE)&gt;J$1,"",IF(VLOOKUP($B677,'Contas a Receber'!$C677:$G677,5,FALSE)=J$1,'Contas a Receber'!$E677/'Contas a Receber'!$F677,IF(COUNT($C677:I677)&lt;'Contas a Receber'!$F677,'Contas a Receber'!$E677/'Contas a Receber'!$F677,"")))</f>
        <v>#N/A</v>
      </c>
      <c r="K677" s="17" t="e">
        <f>IF(VLOOKUP($B677,'Contas a Receber'!$C677:$G677,5,FALSE)&gt;K$1,"",IF(VLOOKUP($B677,'Contas a Receber'!$C677:$G677,5,FALSE)=K$1,'Contas a Receber'!$E677/'Contas a Receber'!$F677,IF(COUNT($C677:J677)&lt;'Contas a Receber'!$F677,'Contas a Receber'!$E677/'Contas a Receber'!$F677,"")))</f>
        <v>#N/A</v>
      </c>
      <c r="L677" s="17" t="e">
        <f>IF(VLOOKUP($B677,'Contas a Receber'!$C677:$G677,5,FALSE)&gt;L$1,"",IF(VLOOKUP($B677,'Contas a Receber'!$C677:$G677,5,FALSE)=L$1,'Contas a Receber'!$E677/'Contas a Receber'!$F677,IF(COUNT($C677:K677)&lt;'Contas a Receber'!$F677,'Contas a Receber'!$E677/'Contas a Receber'!$F677,"")))</f>
        <v>#N/A</v>
      </c>
      <c r="M677" s="17" t="e">
        <f>IF(VLOOKUP($B677,'Contas a Receber'!$C677:$G677,5,FALSE)&gt;M$1,"",IF(VLOOKUP($B677,'Contas a Receber'!$C677:$G677,5,FALSE)=M$1,'Contas a Receber'!$E677/'Contas a Receber'!$F677,IF(COUNT($C677:L677)&lt;'Contas a Receber'!$F677,'Contas a Receber'!$E677/'Contas a Receber'!$F677,"")))</f>
        <v>#N/A</v>
      </c>
      <c r="N677" s="17" t="e">
        <f>IF(VLOOKUP($B677,'Contas a Receber'!$C677:$G677,5,FALSE)&gt;N$1,"",IF(VLOOKUP($B677,'Contas a Receber'!$C677:$G677,5,FALSE)=N$1,'Contas a Receber'!$E677/'Contas a Receber'!$F677,IF(COUNT($C677:M677)&lt;'Contas a Receber'!$F677,'Contas a Receber'!$E677/'Contas a Receber'!$F677,"")))</f>
        <v>#N/A</v>
      </c>
    </row>
    <row r="678" spans="2:14">
      <c r="B678" s="17">
        <f>'Contas a Receber'!C678</f>
        <v>0</v>
      </c>
      <c r="C678" s="17" t="e">
        <f>IF(VLOOKUP($B678,'Contas a Receber'!$C678:$F678,2,FALSE)=C$2,'Contas a Receber'!$E678/'Contas a Receber'!$F678,"")</f>
        <v>#N/A</v>
      </c>
      <c r="D678" s="17" t="e">
        <f>IF(VLOOKUP($B678,'Contas a Receber'!$C678:$G678,5,FALSE)&gt;D$1,"",IF(VLOOKUP($B678,'Contas a Receber'!$C678:$G678,5,FALSE)=D$1,'Contas a Receber'!$E678/'Contas a Receber'!$F678,IF(COUNT($C678:C678)&lt;'Contas a Receber'!$F678,'Contas a Receber'!$E678/'Contas a Receber'!$F678,"")))</f>
        <v>#N/A</v>
      </c>
      <c r="E678" s="17" t="e">
        <f>IF(VLOOKUP($B678,'Contas a Receber'!$C678:$G678,5,FALSE)&gt;E$1,"",IF(VLOOKUP($B678,'Contas a Receber'!$C678:$G678,5,FALSE)=E$1,'Contas a Receber'!$E678/'Contas a Receber'!$F678,IF(COUNT($C678:D678)&lt;'Contas a Receber'!$F678,'Contas a Receber'!$E678/'Contas a Receber'!$F678,"")))</f>
        <v>#N/A</v>
      </c>
      <c r="F678" s="17" t="e">
        <f>IF(VLOOKUP($B678,'Contas a Receber'!$C678:$G678,5,FALSE)&gt;F$1,"",IF(VLOOKUP($B678,'Contas a Receber'!$C678:$G678,5,FALSE)=F$1,'Contas a Receber'!$E678/'Contas a Receber'!$F678,IF(COUNT($C678:E678)&lt;'Contas a Receber'!$F678,'Contas a Receber'!$E678/'Contas a Receber'!$F678,"")))</f>
        <v>#N/A</v>
      </c>
      <c r="G678" s="17" t="e">
        <f>IF(VLOOKUP($B678,'Contas a Receber'!$C678:$G678,5,FALSE)&gt;G$1,"",IF(VLOOKUP($B678,'Contas a Receber'!$C678:$G678,5,FALSE)=G$1,'Contas a Receber'!$E678/'Contas a Receber'!$F678,IF(COUNT($C678:F678)&lt;'Contas a Receber'!$F678,'Contas a Receber'!$E678/'Contas a Receber'!$F678,"")))</f>
        <v>#N/A</v>
      </c>
      <c r="H678" s="17" t="e">
        <f>IF(VLOOKUP($B678,'Contas a Receber'!$C678:$G678,5,FALSE)&gt;H$1,"",IF(VLOOKUP($B678,'Contas a Receber'!$C678:$G678,5,FALSE)=H$1,'Contas a Receber'!$E678/'Contas a Receber'!$F678,IF(COUNT($C678:G678)&lt;'Contas a Receber'!$F678,'Contas a Receber'!$E678/'Contas a Receber'!$F678,"")))</f>
        <v>#N/A</v>
      </c>
      <c r="I678" s="17" t="e">
        <f>IF(VLOOKUP($B678,'Contas a Receber'!$C678:$G678,5,FALSE)&gt;I$1,"",IF(VLOOKUP($B678,'Contas a Receber'!$C678:$G678,5,FALSE)=I$1,'Contas a Receber'!$E678/'Contas a Receber'!$F678,IF(COUNT($C678:H678)&lt;'Contas a Receber'!$F678,'Contas a Receber'!$E678/'Contas a Receber'!$F678,"")))</f>
        <v>#N/A</v>
      </c>
      <c r="J678" s="17" t="e">
        <f>IF(VLOOKUP($B678,'Contas a Receber'!$C678:$G678,5,FALSE)&gt;J$1,"",IF(VLOOKUP($B678,'Contas a Receber'!$C678:$G678,5,FALSE)=J$1,'Contas a Receber'!$E678/'Contas a Receber'!$F678,IF(COUNT($C678:I678)&lt;'Contas a Receber'!$F678,'Contas a Receber'!$E678/'Contas a Receber'!$F678,"")))</f>
        <v>#N/A</v>
      </c>
      <c r="K678" s="17" t="e">
        <f>IF(VLOOKUP($B678,'Contas a Receber'!$C678:$G678,5,FALSE)&gt;K$1,"",IF(VLOOKUP($B678,'Contas a Receber'!$C678:$G678,5,FALSE)=K$1,'Contas a Receber'!$E678/'Contas a Receber'!$F678,IF(COUNT($C678:J678)&lt;'Contas a Receber'!$F678,'Contas a Receber'!$E678/'Contas a Receber'!$F678,"")))</f>
        <v>#N/A</v>
      </c>
      <c r="L678" s="17" t="e">
        <f>IF(VLOOKUP($B678,'Contas a Receber'!$C678:$G678,5,FALSE)&gt;L$1,"",IF(VLOOKUP($B678,'Contas a Receber'!$C678:$G678,5,FALSE)=L$1,'Contas a Receber'!$E678/'Contas a Receber'!$F678,IF(COUNT($C678:K678)&lt;'Contas a Receber'!$F678,'Contas a Receber'!$E678/'Contas a Receber'!$F678,"")))</f>
        <v>#N/A</v>
      </c>
      <c r="M678" s="17" t="e">
        <f>IF(VLOOKUP($B678,'Contas a Receber'!$C678:$G678,5,FALSE)&gt;M$1,"",IF(VLOOKUP($B678,'Contas a Receber'!$C678:$G678,5,FALSE)=M$1,'Contas a Receber'!$E678/'Contas a Receber'!$F678,IF(COUNT($C678:L678)&lt;'Contas a Receber'!$F678,'Contas a Receber'!$E678/'Contas a Receber'!$F678,"")))</f>
        <v>#N/A</v>
      </c>
      <c r="N678" s="17" t="e">
        <f>IF(VLOOKUP($B678,'Contas a Receber'!$C678:$G678,5,FALSE)&gt;N$1,"",IF(VLOOKUP($B678,'Contas a Receber'!$C678:$G678,5,FALSE)=N$1,'Contas a Receber'!$E678/'Contas a Receber'!$F678,IF(COUNT($C678:M678)&lt;'Contas a Receber'!$F678,'Contas a Receber'!$E678/'Contas a Receber'!$F678,"")))</f>
        <v>#N/A</v>
      </c>
    </row>
    <row r="679" spans="2:14">
      <c r="B679" s="17">
        <f>'Contas a Receber'!C679</f>
        <v>0</v>
      </c>
      <c r="C679" s="17" t="e">
        <f>IF(VLOOKUP($B679,'Contas a Receber'!$C679:$F679,2,FALSE)=C$2,'Contas a Receber'!$E679/'Contas a Receber'!$F679,"")</f>
        <v>#N/A</v>
      </c>
      <c r="D679" s="17" t="e">
        <f>IF(VLOOKUP($B679,'Contas a Receber'!$C679:$G679,5,FALSE)&gt;D$1,"",IF(VLOOKUP($B679,'Contas a Receber'!$C679:$G679,5,FALSE)=D$1,'Contas a Receber'!$E679/'Contas a Receber'!$F679,IF(COUNT($C679:C679)&lt;'Contas a Receber'!$F679,'Contas a Receber'!$E679/'Contas a Receber'!$F679,"")))</f>
        <v>#N/A</v>
      </c>
      <c r="E679" s="17" t="e">
        <f>IF(VLOOKUP($B679,'Contas a Receber'!$C679:$G679,5,FALSE)&gt;E$1,"",IF(VLOOKUP($B679,'Contas a Receber'!$C679:$G679,5,FALSE)=E$1,'Contas a Receber'!$E679/'Contas a Receber'!$F679,IF(COUNT($C679:D679)&lt;'Contas a Receber'!$F679,'Contas a Receber'!$E679/'Contas a Receber'!$F679,"")))</f>
        <v>#N/A</v>
      </c>
      <c r="F679" s="17" t="e">
        <f>IF(VLOOKUP($B679,'Contas a Receber'!$C679:$G679,5,FALSE)&gt;F$1,"",IF(VLOOKUP($B679,'Contas a Receber'!$C679:$G679,5,FALSE)=F$1,'Contas a Receber'!$E679/'Contas a Receber'!$F679,IF(COUNT($C679:E679)&lt;'Contas a Receber'!$F679,'Contas a Receber'!$E679/'Contas a Receber'!$F679,"")))</f>
        <v>#N/A</v>
      </c>
      <c r="G679" s="17" t="e">
        <f>IF(VLOOKUP($B679,'Contas a Receber'!$C679:$G679,5,FALSE)&gt;G$1,"",IF(VLOOKUP($B679,'Contas a Receber'!$C679:$G679,5,FALSE)=G$1,'Contas a Receber'!$E679/'Contas a Receber'!$F679,IF(COUNT($C679:F679)&lt;'Contas a Receber'!$F679,'Contas a Receber'!$E679/'Contas a Receber'!$F679,"")))</f>
        <v>#N/A</v>
      </c>
      <c r="H679" s="17" t="e">
        <f>IF(VLOOKUP($B679,'Contas a Receber'!$C679:$G679,5,FALSE)&gt;H$1,"",IF(VLOOKUP($B679,'Contas a Receber'!$C679:$G679,5,FALSE)=H$1,'Contas a Receber'!$E679/'Contas a Receber'!$F679,IF(COUNT($C679:G679)&lt;'Contas a Receber'!$F679,'Contas a Receber'!$E679/'Contas a Receber'!$F679,"")))</f>
        <v>#N/A</v>
      </c>
      <c r="I679" s="17" t="e">
        <f>IF(VLOOKUP($B679,'Contas a Receber'!$C679:$G679,5,FALSE)&gt;I$1,"",IF(VLOOKUP($B679,'Contas a Receber'!$C679:$G679,5,FALSE)=I$1,'Contas a Receber'!$E679/'Contas a Receber'!$F679,IF(COUNT($C679:H679)&lt;'Contas a Receber'!$F679,'Contas a Receber'!$E679/'Contas a Receber'!$F679,"")))</f>
        <v>#N/A</v>
      </c>
      <c r="J679" s="17" t="e">
        <f>IF(VLOOKUP($B679,'Contas a Receber'!$C679:$G679,5,FALSE)&gt;J$1,"",IF(VLOOKUP($B679,'Contas a Receber'!$C679:$G679,5,FALSE)=J$1,'Contas a Receber'!$E679/'Contas a Receber'!$F679,IF(COUNT($C679:I679)&lt;'Contas a Receber'!$F679,'Contas a Receber'!$E679/'Contas a Receber'!$F679,"")))</f>
        <v>#N/A</v>
      </c>
      <c r="K679" s="17" t="e">
        <f>IF(VLOOKUP($B679,'Contas a Receber'!$C679:$G679,5,FALSE)&gt;K$1,"",IF(VLOOKUP($B679,'Contas a Receber'!$C679:$G679,5,FALSE)=K$1,'Contas a Receber'!$E679/'Contas a Receber'!$F679,IF(COUNT($C679:J679)&lt;'Contas a Receber'!$F679,'Contas a Receber'!$E679/'Contas a Receber'!$F679,"")))</f>
        <v>#N/A</v>
      </c>
      <c r="L679" s="17" t="e">
        <f>IF(VLOOKUP($B679,'Contas a Receber'!$C679:$G679,5,FALSE)&gt;L$1,"",IF(VLOOKUP($B679,'Contas a Receber'!$C679:$G679,5,FALSE)=L$1,'Contas a Receber'!$E679/'Contas a Receber'!$F679,IF(COUNT($C679:K679)&lt;'Contas a Receber'!$F679,'Contas a Receber'!$E679/'Contas a Receber'!$F679,"")))</f>
        <v>#N/A</v>
      </c>
      <c r="M679" s="17" t="e">
        <f>IF(VLOOKUP($B679,'Contas a Receber'!$C679:$G679,5,FALSE)&gt;M$1,"",IF(VLOOKUP($B679,'Contas a Receber'!$C679:$G679,5,FALSE)=M$1,'Contas a Receber'!$E679/'Contas a Receber'!$F679,IF(COUNT($C679:L679)&lt;'Contas a Receber'!$F679,'Contas a Receber'!$E679/'Contas a Receber'!$F679,"")))</f>
        <v>#N/A</v>
      </c>
      <c r="N679" s="17" t="e">
        <f>IF(VLOOKUP($B679,'Contas a Receber'!$C679:$G679,5,FALSE)&gt;N$1,"",IF(VLOOKUP($B679,'Contas a Receber'!$C679:$G679,5,FALSE)=N$1,'Contas a Receber'!$E679/'Contas a Receber'!$F679,IF(COUNT($C679:M679)&lt;'Contas a Receber'!$F679,'Contas a Receber'!$E679/'Contas a Receber'!$F679,"")))</f>
        <v>#N/A</v>
      </c>
    </row>
    <row r="680" spans="2:14">
      <c r="B680" s="17">
        <f>'Contas a Receber'!C680</f>
        <v>0</v>
      </c>
      <c r="C680" s="17" t="e">
        <f>IF(VLOOKUP($B680,'Contas a Receber'!$C680:$F680,2,FALSE)=C$2,'Contas a Receber'!$E680/'Contas a Receber'!$F680,"")</f>
        <v>#N/A</v>
      </c>
      <c r="D680" s="17" t="e">
        <f>IF(VLOOKUP($B680,'Contas a Receber'!$C680:$G680,5,FALSE)&gt;D$1,"",IF(VLOOKUP($B680,'Contas a Receber'!$C680:$G680,5,FALSE)=D$1,'Contas a Receber'!$E680/'Contas a Receber'!$F680,IF(COUNT($C680:C680)&lt;'Contas a Receber'!$F680,'Contas a Receber'!$E680/'Contas a Receber'!$F680,"")))</f>
        <v>#N/A</v>
      </c>
      <c r="E680" s="17" t="e">
        <f>IF(VLOOKUP($B680,'Contas a Receber'!$C680:$G680,5,FALSE)&gt;E$1,"",IF(VLOOKUP($B680,'Contas a Receber'!$C680:$G680,5,FALSE)=E$1,'Contas a Receber'!$E680/'Contas a Receber'!$F680,IF(COUNT($C680:D680)&lt;'Contas a Receber'!$F680,'Contas a Receber'!$E680/'Contas a Receber'!$F680,"")))</f>
        <v>#N/A</v>
      </c>
      <c r="F680" s="17" t="e">
        <f>IF(VLOOKUP($B680,'Contas a Receber'!$C680:$G680,5,FALSE)&gt;F$1,"",IF(VLOOKUP($B680,'Contas a Receber'!$C680:$G680,5,FALSE)=F$1,'Contas a Receber'!$E680/'Contas a Receber'!$F680,IF(COUNT($C680:E680)&lt;'Contas a Receber'!$F680,'Contas a Receber'!$E680/'Contas a Receber'!$F680,"")))</f>
        <v>#N/A</v>
      </c>
      <c r="G680" s="17" t="e">
        <f>IF(VLOOKUP($B680,'Contas a Receber'!$C680:$G680,5,FALSE)&gt;G$1,"",IF(VLOOKUP($B680,'Contas a Receber'!$C680:$G680,5,FALSE)=G$1,'Contas a Receber'!$E680/'Contas a Receber'!$F680,IF(COUNT($C680:F680)&lt;'Contas a Receber'!$F680,'Contas a Receber'!$E680/'Contas a Receber'!$F680,"")))</f>
        <v>#N/A</v>
      </c>
      <c r="H680" s="17" t="e">
        <f>IF(VLOOKUP($B680,'Contas a Receber'!$C680:$G680,5,FALSE)&gt;H$1,"",IF(VLOOKUP($B680,'Contas a Receber'!$C680:$G680,5,FALSE)=H$1,'Contas a Receber'!$E680/'Contas a Receber'!$F680,IF(COUNT($C680:G680)&lt;'Contas a Receber'!$F680,'Contas a Receber'!$E680/'Contas a Receber'!$F680,"")))</f>
        <v>#N/A</v>
      </c>
      <c r="I680" s="17" t="e">
        <f>IF(VLOOKUP($B680,'Contas a Receber'!$C680:$G680,5,FALSE)&gt;I$1,"",IF(VLOOKUP($B680,'Contas a Receber'!$C680:$G680,5,FALSE)=I$1,'Contas a Receber'!$E680/'Contas a Receber'!$F680,IF(COUNT($C680:H680)&lt;'Contas a Receber'!$F680,'Contas a Receber'!$E680/'Contas a Receber'!$F680,"")))</f>
        <v>#N/A</v>
      </c>
      <c r="J680" s="17" t="e">
        <f>IF(VLOOKUP($B680,'Contas a Receber'!$C680:$G680,5,FALSE)&gt;J$1,"",IF(VLOOKUP($B680,'Contas a Receber'!$C680:$G680,5,FALSE)=J$1,'Contas a Receber'!$E680/'Contas a Receber'!$F680,IF(COUNT($C680:I680)&lt;'Contas a Receber'!$F680,'Contas a Receber'!$E680/'Contas a Receber'!$F680,"")))</f>
        <v>#N/A</v>
      </c>
      <c r="K680" s="17" t="e">
        <f>IF(VLOOKUP($B680,'Contas a Receber'!$C680:$G680,5,FALSE)&gt;K$1,"",IF(VLOOKUP($B680,'Contas a Receber'!$C680:$G680,5,FALSE)=K$1,'Contas a Receber'!$E680/'Contas a Receber'!$F680,IF(COUNT($C680:J680)&lt;'Contas a Receber'!$F680,'Contas a Receber'!$E680/'Contas a Receber'!$F680,"")))</f>
        <v>#N/A</v>
      </c>
      <c r="L680" s="17" t="e">
        <f>IF(VLOOKUP($B680,'Contas a Receber'!$C680:$G680,5,FALSE)&gt;L$1,"",IF(VLOOKUP($B680,'Contas a Receber'!$C680:$G680,5,FALSE)=L$1,'Contas a Receber'!$E680/'Contas a Receber'!$F680,IF(COUNT($C680:K680)&lt;'Contas a Receber'!$F680,'Contas a Receber'!$E680/'Contas a Receber'!$F680,"")))</f>
        <v>#N/A</v>
      </c>
      <c r="M680" s="17" t="e">
        <f>IF(VLOOKUP($B680,'Contas a Receber'!$C680:$G680,5,FALSE)&gt;M$1,"",IF(VLOOKUP($B680,'Contas a Receber'!$C680:$G680,5,FALSE)=M$1,'Contas a Receber'!$E680/'Contas a Receber'!$F680,IF(COUNT($C680:L680)&lt;'Contas a Receber'!$F680,'Contas a Receber'!$E680/'Contas a Receber'!$F680,"")))</f>
        <v>#N/A</v>
      </c>
      <c r="N680" s="17" t="e">
        <f>IF(VLOOKUP($B680,'Contas a Receber'!$C680:$G680,5,FALSE)&gt;N$1,"",IF(VLOOKUP($B680,'Contas a Receber'!$C680:$G680,5,FALSE)=N$1,'Contas a Receber'!$E680/'Contas a Receber'!$F680,IF(COUNT($C680:M680)&lt;'Contas a Receber'!$F680,'Contas a Receber'!$E680/'Contas a Receber'!$F680,"")))</f>
        <v>#N/A</v>
      </c>
    </row>
    <row r="681" spans="2:14">
      <c r="B681" s="17">
        <f>'Contas a Receber'!C681</f>
        <v>0</v>
      </c>
      <c r="C681" s="17" t="e">
        <f>IF(VLOOKUP($B681,'Contas a Receber'!$C681:$F681,2,FALSE)=C$2,'Contas a Receber'!$E681/'Contas a Receber'!$F681,"")</f>
        <v>#N/A</v>
      </c>
      <c r="D681" s="17" t="e">
        <f>IF(VLOOKUP($B681,'Contas a Receber'!$C681:$G681,5,FALSE)&gt;D$1,"",IF(VLOOKUP($B681,'Contas a Receber'!$C681:$G681,5,FALSE)=D$1,'Contas a Receber'!$E681/'Contas a Receber'!$F681,IF(COUNT($C681:C681)&lt;'Contas a Receber'!$F681,'Contas a Receber'!$E681/'Contas a Receber'!$F681,"")))</f>
        <v>#N/A</v>
      </c>
      <c r="E681" s="17" t="e">
        <f>IF(VLOOKUP($B681,'Contas a Receber'!$C681:$G681,5,FALSE)&gt;E$1,"",IF(VLOOKUP($B681,'Contas a Receber'!$C681:$G681,5,FALSE)=E$1,'Contas a Receber'!$E681/'Contas a Receber'!$F681,IF(COUNT($C681:D681)&lt;'Contas a Receber'!$F681,'Contas a Receber'!$E681/'Contas a Receber'!$F681,"")))</f>
        <v>#N/A</v>
      </c>
      <c r="F681" s="17" t="e">
        <f>IF(VLOOKUP($B681,'Contas a Receber'!$C681:$G681,5,FALSE)&gt;F$1,"",IF(VLOOKUP($B681,'Contas a Receber'!$C681:$G681,5,FALSE)=F$1,'Contas a Receber'!$E681/'Contas a Receber'!$F681,IF(COUNT($C681:E681)&lt;'Contas a Receber'!$F681,'Contas a Receber'!$E681/'Contas a Receber'!$F681,"")))</f>
        <v>#N/A</v>
      </c>
      <c r="G681" s="17" t="e">
        <f>IF(VLOOKUP($B681,'Contas a Receber'!$C681:$G681,5,FALSE)&gt;G$1,"",IF(VLOOKUP($B681,'Contas a Receber'!$C681:$G681,5,FALSE)=G$1,'Contas a Receber'!$E681/'Contas a Receber'!$F681,IF(COUNT($C681:F681)&lt;'Contas a Receber'!$F681,'Contas a Receber'!$E681/'Contas a Receber'!$F681,"")))</f>
        <v>#N/A</v>
      </c>
      <c r="H681" s="17" t="e">
        <f>IF(VLOOKUP($B681,'Contas a Receber'!$C681:$G681,5,FALSE)&gt;H$1,"",IF(VLOOKUP($B681,'Contas a Receber'!$C681:$G681,5,FALSE)=H$1,'Contas a Receber'!$E681/'Contas a Receber'!$F681,IF(COUNT($C681:G681)&lt;'Contas a Receber'!$F681,'Contas a Receber'!$E681/'Contas a Receber'!$F681,"")))</f>
        <v>#N/A</v>
      </c>
      <c r="I681" s="17" t="e">
        <f>IF(VLOOKUP($B681,'Contas a Receber'!$C681:$G681,5,FALSE)&gt;I$1,"",IF(VLOOKUP($B681,'Contas a Receber'!$C681:$G681,5,FALSE)=I$1,'Contas a Receber'!$E681/'Contas a Receber'!$F681,IF(COUNT($C681:H681)&lt;'Contas a Receber'!$F681,'Contas a Receber'!$E681/'Contas a Receber'!$F681,"")))</f>
        <v>#N/A</v>
      </c>
      <c r="J681" s="17" t="e">
        <f>IF(VLOOKUP($B681,'Contas a Receber'!$C681:$G681,5,FALSE)&gt;J$1,"",IF(VLOOKUP($B681,'Contas a Receber'!$C681:$G681,5,FALSE)=J$1,'Contas a Receber'!$E681/'Contas a Receber'!$F681,IF(COUNT($C681:I681)&lt;'Contas a Receber'!$F681,'Contas a Receber'!$E681/'Contas a Receber'!$F681,"")))</f>
        <v>#N/A</v>
      </c>
      <c r="K681" s="17" t="e">
        <f>IF(VLOOKUP($B681,'Contas a Receber'!$C681:$G681,5,FALSE)&gt;K$1,"",IF(VLOOKUP($B681,'Contas a Receber'!$C681:$G681,5,FALSE)=K$1,'Contas a Receber'!$E681/'Contas a Receber'!$F681,IF(COUNT($C681:J681)&lt;'Contas a Receber'!$F681,'Contas a Receber'!$E681/'Contas a Receber'!$F681,"")))</f>
        <v>#N/A</v>
      </c>
      <c r="L681" s="17" t="e">
        <f>IF(VLOOKUP($B681,'Contas a Receber'!$C681:$G681,5,FALSE)&gt;L$1,"",IF(VLOOKUP($B681,'Contas a Receber'!$C681:$G681,5,FALSE)=L$1,'Contas a Receber'!$E681/'Contas a Receber'!$F681,IF(COUNT($C681:K681)&lt;'Contas a Receber'!$F681,'Contas a Receber'!$E681/'Contas a Receber'!$F681,"")))</f>
        <v>#N/A</v>
      </c>
      <c r="M681" s="17" t="e">
        <f>IF(VLOOKUP($B681,'Contas a Receber'!$C681:$G681,5,FALSE)&gt;M$1,"",IF(VLOOKUP($B681,'Contas a Receber'!$C681:$G681,5,FALSE)=M$1,'Contas a Receber'!$E681/'Contas a Receber'!$F681,IF(COUNT($C681:L681)&lt;'Contas a Receber'!$F681,'Contas a Receber'!$E681/'Contas a Receber'!$F681,"")))</f>
        <v>#N/A</v>
      </c>
      <c r="N681" s="17" t="e">
        <f>IF(VLOOKUP($B681,'Contas a Receber'!$C681:$G681,5,FALSE)&gt;N$1,"",IF(VLOOKUP($B681,'Contas a Receber'!$C681:$G681,5,FALSE)=N$1,'Contas a Receber'!$E681/'Contas a Receber'!$F681,IF(COUNT($C681:M681)&lt;'Contas a Receber'!$F681,'Contas a Receber'!$E681/'Contas a Receber'!$F681,"")))</f>
        <v>#N/A</v>
      </c>
    </row>
    <row r="682" spans="2:14">
      <c r="B682" s="17">
        <f>'Contas a Receber'!C682</f>
        <v>0</v>
      </c>
      <c r="C682" s="17" t="e">
        <f>IF(VLOOKUP($B682,'Contas a Receber'!$C682:$F682,2,FALSE)=C$2,'Contas a Receber'!$E682/'Contas a Receber'!$F682,"")</f>
        <v>#N/A</v>
      </c>
      <c r="D682" s="17" t="e">
        <f>IF(VLOOKUP($B682,'Contas a Receber'!$C682:$G682,5,FALSE)&gt;D$1,"",IF(VLOOKUP($B682,'Contas a Receber'!$C682:$G682,5,FALSE)=D$1,'Contas a Receber'!$E682/'Contas a Receber'!$F682,IF(COUNT($C682:C682)&lt;'Contas a Receber'!$F682,'Contas a Receber'!$E682/'Contas a Receber'!$F682,"")))</f>
        <v>#N/A</v>
      </c>
      <c r="E682" s="17" t="e">
        <f>IF(VLOOKUP($B682,'Contas a Receber'!$C682:$G682,5,FALSE)&gt;E$1,"",IF(VLOOKUP($B682,'Contas a Receber'!$C682:$G682,5,FALSE)=E$1,'Contas a Receber'!$E682/'Contas a Receber'!$F682,IF(COUNT($C682:D682)&lt;'Contas a Receber'!$F682,'Contas a Receber'!$E682/'Contas a Receber'!$F682,"")))</f>
        <v>#N/A</v>
      </c>
      <c r="F682" s="17" t="e">
        <f>IF(VLOOKUP($B682,'Contas a Receber'!$C682:$G682,5,FALSE)&gt;F$1,"",IF(VLOOKUP($B682,'Contas a Receber'!$C682:$G682,5,FALSE)=F$1,'Contas a Receber'!$E682/'Contas a Receber'!$F682,IF(COUNT($C682:E682)&lt;'Contas a Receber'!$F682,'Contas a Receber'!$E682/'Contas a Receber'!$F682,"")))</f>
        <v>#N/A</v>
      </c>
      <c r="G682" s="17" t="e">
        <f>IF(VLOOKUP($B682,'Contas a Receber'!$C682:$G682,5,FALSE)&gt;G$1,"",IF(VLOOKUP($B682,'Contas a Receber'!$C682:$G682,5,FALSE)=G$1,'Contas a Receber'!$E682/'Contas a Receber'!$F682,IF(COUNT($C682:F682)&lt;'Contas a Receber'!$F682,'Contas a Receber'!$E682/'Contas a Receber'!$F682,"")))</f>
        <v>#N/A</v>
      </c>
      <c r="H682" s="17" t="e">
        <f>IF(VLOOKUP($B682,'Contas a Receber'!$C682:$G682,5,FALSE)&gt;H$1,"",IF(VLOOKUP($B682,'Contas a Receber'!$C682:$G682,5,FALSE)=H$1,'Contas a Receber'!$E682/'Contas a Receber'!$F682,IF(COUNT($C682:G682)&lt;'Contas a Receber'!$F682,'Contas a Receber'!$E682/'Contas a Receber'!$F682,"")))</f>
        <v>#N/A</v>
      </c>
      <c r="I682" s="17" t="e">
        <f>IF(VLOOKUP($B682,'Contas a Receber'!$C682:$G682,5,FALSE)&gt;I$1,"",IF(VLOOKUP($B682,'Contas a Receber'!$C682:$G682,5,FALSE)=I$1,'Contas a Receber'!$E682/'Contas a Receber'!$F682,IF(COUNT($C682:H682)&lt;'Contas a Receber'!$F682,'Contas a Receber'!$E682/'Contas a Receber'!$F682,"")))</f>
        <v>#N/A</v>
      </c>
      <c r="J682" s="17" t="e">
        <f>IF(VLOOKUP($B682,'Contas a Receber'!$C682:$G682,5,FALSE)&gt;J$1,"",IF(VLOOKUP($B682,'Contas a Receber'!$C682:$G682,5,FALSE)=J$1,'Contas a Receber'!$E682/'Contas a Receber'!$F682,IF(COUNT($C682:I682)&lt;'Contas a Receber'!$F682,'Contas a Receber'!$E682/'Contas a Receber'!$F682,"")))</f>
        <v>#N/A</v>
      </c>
      <c r="K682" s="17" t="e">
        <f>IF(VLOOKUP($B682,'Contas a Receber'!$C682:$G682,5,FALSE)&gt;K$1,"",IF(VLOOKUP($B682,'Contas a Receber'!$C682:$G682,5,FALSE)=K$1,'Contas a Receber'!$E682/'Contas a Receber'!$F682,IF(COUNT($C682:J682)&lt;'Contas a Receber'!$F682,'Contas a Receber'!$E682/'Contas a Receber'!$F682,"")))</f>
        <v>#N/A</v>
      </c>
      <c r="L682" s="17" t="e">
        <f>IF(VLOOKUP($B682,'Contas a Receber'!$C682:$G682,5,FALSE)&gt;L$1,"",IF(VLOOKUP($B682,'Contas a Receber'!$C682:$G682,5,FALSE)=L$1,'Contas a Receber'!$E682/'Contas a Receber'!$F682,IF(COUNT($C682:K682)&lt;'Contas a Receber'!$F682,'Contas a Receber'!$E682/'Contas a Receber'!$F682,"")))</f>
        <v>#N/A</v>
      </c>
      <c r="M682" s="17" t="e">
        <f>IF(VLOOKUP($B682,'Contas a Receber'!$C682:$G682,5,FALSE)&gt;M$1,"",IF(VLOOKUP($B682,'Contas a Receber'!$C682:$G682,5,FALSE)=M$1,'Contas a Receber'!$E682/'Contas a Receber'!$F682,IF(COUNT($C682:L682)&lt;'Contas a Receber'!$F682,'Contas a Receber'!$E682/'Contas a Receber'!$F682,"")))</f>
        <v>#N/A</v>
      </c>
      <c r="N682" s="17" t="e">
        <f>IF(VLOOKUP($B682,'Contas a Receber'!$C682:$G682,5,FALSE)&gt;N$1,"",IF(VLOOKUP($B682,'Contas a Receber'!$C682:$G682,5,FALSE)=N$1,'Contas a Receber'!$E682/'Contas a Receber'!$F682,IF(COUNT($C682:M682)&lt;'Contas a Receber'!$F682,'Contas a Receber'!$E682/'Contas a Receber'!$F682,"")))</f>
        <v>#N/A</v>
      </c>
    </row>
    <row r="683" spans="2:14">
      <c r="B683" s="17">
        <f>'Contas a Receber'!C683</f>
        <v>0</v>
      </c>
      <c r="C683" s="17" t="e">
        <f>IF(VLOOKUP($B683,'Contas a Receber'!$C683:$F683,2,FALSE)=C$2,'Contas a Receber'!$E683/'Contas a Receber'!$F683,"")</f>
        <v>#N/A</v>
      </c>
      <c r="D683" s="17" t="e">
        <f>IF(VLOOKUP($B683,'Contas a Receber'!$C683:$G683,5,FALSE)&gt;D$1,"",IF(VLOOKUP($B683,'Contas a Receber'!$C683:$G683,5,FALSE)=D$1,'Contas a Receber'!$E683/'Contas a Receber'!$F683,IF(COUNT($C683:C683)&lt;'Contas a Receber'!$F683,'Contas a Receber'!$E683/'Contas a Receber'!$F683,"")))</f>
        <v>#N/A</v>
      </c>
      <c r="E683" s="17" t="e">
        <f>IF(VLOOKUP($B683,'Contas a Receber'!$C683:$G683,5,FALSE)&gt;E$1,"",IF(VLOOKUP($B683,'Contas a Receber'!$C683:$G683,5,FALSE)=E$1,'Contas a Receber'!$E683/'Contas a Receber'!$F683,IF(COUNT($C683:D683)&lt;'Contas a Receber'!$F683,'Contas a Receber'!$E683/'Contas a Receber'!$F683,"")))</f>
        <v>#N/A</v>
      </c>
      <c r="F683" s="17" t="e">
        <f>IF(VLOOKUP($B683,'Contas a Receber'!$C683:$G683,5,FALSE)&gt;F$1,"",IF(VLOOKUP($B683,'Contas a Receber'!$C683:$G683,5,FALSE)=F$1,'Contas a Receber'!$E683/'Contas a Receber'!$F683,IF(COUNT($C683:E683)&lt;'Contas a Receber'!$F683,'Contas a Receber'!$E683/'Contas a Receber'!$F683,"")))</f>
        <v>#N/A</v>
      </c>
      <c r="G683" s="17" t="e">
        <f>IF(VLOOKUP($B683,'Contas a Receber'!$C683:$G683,5,FALSE)&gt;G$1,"",IF(VLOOKUP($B683,'Contas a Receber'!$C683:$G683,5,FALSE)=G$1,'Contas a Receber'!$E683/'Contas a Receber'!$F683,IF(COUNT($C683:F683)&lt;'Contas a Receber'!$F683,'Contas a Receber'!$E683/'Contas a Receber'!$F683,"")))</f>
        <v>#N/A</v>
      </c>
      <c r="H683" s="17" t="e">
        <f>IF(VLOOKUP($B683,'Contas a Receber'!$C683:$G683,5,FALSE)&gt;H$1,"",IF(VLOOKUP($B683,'Contas a Receber'!$C683:$G683,5,FALSE)=H$1,'Contas a Receber'!$E683/'Contas a Receber'!$F683,IF(COUNT($C683:G683)&lt;'Contas a Receber'!$F683,'Contas a Receber'!$E683/'Contas a Receber'!$F683,"")))</f>
        <v>#N/A</v>
      </c>
      <c r="I683" s="17" t="e">
        <f>IF(VLOOKUP($B683,'Contas a Receber'!$C683:$G683,5,FALSE)&gt;I$1,"",IF(VLOOKUP($B683,'Contas a Receber'!$C683:$G683,5,FALSE)=I$1,'Contas a Receber'!$E683/'Contas a Receber'!$F683,IF(COUNT($C683:H683)&lt;'Contas a Receber'!$F683,'Contas a Receber'!$E683/'Contas a Receber'!$F683,"")))</f>
        <v>#N/A</v>
      </c>
      <c r="J683" s="17" t="e">
        <f>IF(VLOOKUP($B683,'Contas a Receber'!$C683:$G683,5,FALSE)&gt;J$1,"",IF(VLOOKUP($B683,'Contas a Receber'!$C683:$G683,5,FALSE)=J$1,'Contas a Receber'!$E683/'Contas a Receber'!$F683,IF(COUNT($C683:I683)&lt;'Contas a Receber'!$F683,'Contas a Receber'!$E683/'Contas a Receber'!$F683,"")))</f>
        <v>#N/A</v>
      </c>
      <c r="K683" s="17" t="e">
        <f>IF(VLOOKUP($B683,'Contas a Receber'!$C683:$G683,5,FALSE)&gt;K$1,"",IF(VLOOKUP($B683,'Contas a Receber'!$C683:$G683,5,FALSE)=K$1,'Contas a Receber'!$E683/'Contas a Receber'!$F683,IF(COUNT($C683:J683)&lt;'Contas a Receber'!$F683,'Contas a Receber'!$E683/'Contas a Receber'!$F683,"")))</f>
        <v>#N/A</v>
      </c>
      <c r="L683" s="17" t="e">
        <f>IF(VLOOKUP($B683,'Contas a Receber'!$C683:$G683,5,FALSE)&gt;L$1,"",IF(VLOOKUP($B683,'Contas a Receber'!$C683:$G683,5,FALSE)=L$1,'Contas a Receber'!$E683/'Contas a Receber'!$F683,IF(COUNT($C683:K683)&lt;'Contas a Receber'!$F683,'Contas a Receber'!$E683/'Contas a Receber'!$F683,"")))</f>
        <v>#N/A</v>
      </c>
      <c r="M683" s="17" t="e">
        <f>IF(VLOOKUP($B683,'Contas a Receber'!$C683:$G683,5,FALSE)&gt;M$1,"",IF(VLOOKUP($B683,'Contas a Receber'!$C683:$G683,5,FALSE)=M$1,'Contas a Receber'!$E683/'Contas a Receber'!$F683,IF(COUNT($C683:L683)&lt;'Contas a Receber'!$F683,'Contas a Receber'!$E683/'Contas a Receber'!$F683,"")))</f>
        <v>#N/A</v>
      </c>
      <c r="N683" s="17" t="e">
        <f>IF(VLOOKUP($B683,'Contas a Receber'!$C683:$G683,5,FALSE)&gt;N$1,"",IF(VLOOKUP($B683,'Contas a Receber'!$C683:$G683,5,FALSE)=N$1,'Contas a Receber'!$E683/'Contas a Receber'!$F683,IF(COUNT($C683:M683)&lt;'Contas a Receber'!$F683,'Contas a Receber'!$E683/'Contas a Receber'!$F683,"")))</f>
        <v>#N/A</v>
      </c>
    </row>
    <row r="684" spans="2:14">
      <c r="B684" s="17">
        <f>'Contas a Receber'!C684</f>
        <v>0</v>
      </c>
      <c r="C684" s="17" t="e">
        <f>IF(VLOOKUP($B684,'Contas a Receber'!$C684:$F684,2,FALSE)=C$2,'Contas a Receber'!$E684/'Contas a Receber'!$F684,"")</f>
        <v>#N/A</v>
      </c>
      <c r="D684" s="17" t="e">
        <f>IF(VLOOKUP($B684,'Contas a Receber'!$C684:$G684,5,FALSE)&gt;D$1,"",IF(VLOOKUP($B684,'Contas a Receber'!$C684:$G684,5,FALSE)=D$1,'Contas a Receber'!$E684/'Contas a Receber'!$F684,IF(COUNT($C684:C684)&lt;'Contas a Receber'!$F684,'Contas a Receber'!$E684/'Contas a Receber'!$F684,"")))</f>
        <v>#N/A</v>
      </c>
      <c r="E684" s="17" t="e">
        <f>IF(VLOOKUP($B684,'Contas a Receber'!$C684:$G684,5,FALSE)&gt;E$1,"",IF(VLOOKUP($B684,'Contas a Receber'!$C684:$G684,5,FALSE)=E$1,'Contas a Receber'!$E684/'Contas a Receber'!$F684,IF(COUNT($C684:D684)&lt;'Contas a Receber'!$F684,'Contas a Receber'!$E684/'Contas a Receber'!$F684,"")))</f>
        <v>#N/A</v>
      </c>
      <c r="F684" s="17" t="e">
        <f>IF(VLOOKUP($B684,'Contas a Receber'!$C684:$G684,5,FALSE)&gt;F$1,"",IF(VLOOKUP($B684,'Contas a Receber'!$C684:$G684,5,FALSE)=F$1,'Contas a Receber'!$E684/'Contas a Receber'!$F684,IF(COUNT($C684:E684)&lt;'Contas a Receber'!$F684,'Contas a Receber'!$E684/'Contas a Receber'!$F684,"")))</f>
        <v>#N/A</v>
      </c>
      <c r="G684" s="17" t="e">
        <f>IF(VLOOKUP($B684,'Contas a Receber'!$C684:$G684,5,FALSE)&gt;G$1,"",IF(VLOOKUP($B684,'Contas a Receber'!$C684:$G684,5,FALSE)=G$1,'Contas a Receber'!$E684/'Contas a Receber'!$F684,IF(COUNT($C684:F684)&lt;'Contas a Receber'!$F684,'Contas a Receber'!$E684/'Contas a Receber'!$F684,"")))</f>
        <v>#N/A</v>
      </c>
      <c r="H684" s="17" t="e">
        <f>IF(VLOOKUP($B684,'Contas a Receber'!$C684:$G684,5,FALSE)&gt;H$1,"",IF(VLOOKUP($B684,'Contas a Receber'!$C684:$G684,5,FALSE)=H$1,'Contas a Receber'!$E684/'Contas a Receber'!$F684,IF(COUNT($C684:G684)&lt;'Contas a Receber'!$F684,'Contas a Receber'!$E684/'Contas a Receber'!$F684,"")))</f>
        <v>#N/A</v>
      </c>
      <c r="I684" s="17" t="e">
        <f>IF(VLOOKUP($B684,'Contas a Receber'!$C684:$G684,5,FALSE)&gt;I$1,"",IF(VLOOKUP($B684,'Contas a Receber'!$C684:$G684,5,FALSE)=I$1,'Contas a Receber'!$E684/'Contas a Receber'!$F684,IF(COUNT($C684:H684)&lt;'Contas a Receber'!$F684,'Contas a Receber'!$E684/'Contas a Receber'!$F684,"")))</f>
        <v>#N/A</v>
      </c>
      <c r="J684" s="17" t="e">
        <f>IF(VLOOKUP($B684,'Contas a Receber'!$C684:$G684,5,FALSE)&gt;J$1,"",IF(VLOOKUP($B684,'Contas a Receber'!$C684:$G684,5,FALSE)=J$1,'Contas a Receber'!$E684/'Contas a Receber'!$F684,IF(COUNT($C684:I684)&lt;'Contas a Receber'!$F684,'Contas a Receber'!$E684/'Contas a Receber'!$F684,"")))</f>
        <v>#N/A</v>
      </c>
      <c r="K684" s="17" t="e">
        <f>IF(VLOOKUP($B684,'Contas a Receber'!$C684:$G684,5,FALSE)&gt;K$1,"",IF(VLOOKUP($B684,'Contas a Receber'!$C684:$G684,5,FALSE)=K$1,'Contas a Receber'!$E684/'Contas a Receber'!$F684,IF(COUNT($C684:J684)&lt;'Contas a Receber'!$F684,'Contas a Receber'!$E684/'Contas a Receber'!$F684,"")))</f>
        <v>#N/A</v>
      </c>
      <c r="L684" s="17" t="e">
        <f>IF(VLOOKUP($B684,'Contas a Receber'!$C684:$G684,5,FALSE)&gt;L$1,"",IF(VLOOKUP($B684,'Contas a Receber'!$C684:$G684,5,FALSE)=L$1,'Contas a Receber'!$E684/'Contas a Receber'!$F684,IF(COUNT($C684:K684)&lt;'Contas a Receber'!$F684,'Contas a Receber'!$E684/'Contas a Receber'!$F684,"")))</f>
        <v>#N/A</v>
      </c>
      <c r="M684" s="17" t="e">
        <f>IF(VLOOKUP($B684,'Contas a Receber'!$C684:$G684,5,FALSE)&gt;M$1,"",IF(VLOOKUP($B684,'Contas a Receber'!$C684:$G684,5,FALSE)=M$1,'Contas a Receber'!$E684/'Contas a Receber'!$F684,IF(COUNT($C684:L684)&lt;'Contas a Receber'!$F684,'Contas a Receber'!$E684/'Contas a Receber'!$F684,"")))</f>
        <v>#N/A</v>
      </c>
      <c r="N684" s="17" t="e">
        <f>IF(VLOOKUP($B684,'Contas a Receber'!$C684:$G684,5,FALSE)&gt;N$1,"",IF(VLOOKUP($B684,'Contas a Receber'!$C684:$G684,5,FALSE)=N$1,'Contas a Receber'!$E684/'Contas a Receber'!$F684,IF(COUNT($C684:M684)&lt;'Contas a Receber'!$F684,'Contas a Receber'!$E684/'Contas a Receber'!$F684,"")))</f>
        <v>#N/A</v>
      </c>
    </row>
    <row r="685" spans="2:14">
      <c r="B685" s="17">
        <f>'Contas a Receber'!C685</f>
        <v>0</v>
      </c>
      <c r="C685" s="17" t="e">
        <f>IF(VLOOKUP($B685,'Contas a Receber'!$C685:$F685,2,FALSE)=C$2,'Contas a Receber'!$E685/'Contas a Receber'!$F685,"")</f>
        <v>#N/A</v>
      </c>
      <c r="D685" s="17" t="e">
        <f>IF(VLOOKUP($B685,'Contas a Receber'!$C685:$G685,5,FALSE)&gt;D$1,"",IF(VLOOKUP($B685,'Contas a Receber'!$C685:$G685,5,FALSE)=D$1,'Contas a Receber'!$E685/'Contas a Receber'!$F685,IF(COUNT($C685:C685)&lt;'Contas a Receber'!$F685,'Contas a Receber'!$E685/'Contas a Receber'!$F685,"")))</f>
        <v>#N/A</v>
      </c>
      <c r="E685" s="17" t="e">
        <f>IF(VLOOKUP($B685,'Contas a Receber'!$C685:$G685,5,FALSE)&gt;E$1,"",IF(VLOOKUP($B685,'Contas a Receber'!$C685:$G685,5,FALSE)=E$1,'Contas a Receber'!$E685/'Contas a Receber'!$F685,IF(COUNT($C685:D685)&lt;'Contas a Receber'!$F685,'Contas a Receber'!$E685/'Contas a Receber'!$F685,"")))</f>
        <v>#N/A</v>
      </c>
      <c r="F685" s="17" t="e">
        <f>IF(VLOOKUP($B685,'Contas a Receber'!$C685:$G685,5,FALSE)&gt;F$1,"",IF(VLOOKUP($B685,'Contas a Receber'!$C685:$G685,5,FALSE)=F$1,'Contas a Receber'!$E685/'Contas a Receber'!$F685,IF(COUNT($C685:E685)&lt;'Contas a Receber'!$F685,'Contas a Receber'!$E685/'Contas a Receber'!$F685,"")))</f>
        <v>#N/A</v>
      </c>
      <c r="G685" s="17" t="e">
        <f>IF(VLOOKUP($B685,'Contas a Receber'!$C685:$G685,5,FALSE)&gt;G$1,"",IF(VLOOKUP($B685,'Contas a Receber'!$C685:$G685,5,FALSE)=G$1,'Contas a Receber'!$E685/'Contas a Receber'!$F685,IF(COUNT($C685:F685)&lt;'Contas a Receber'!$F685,'Contas a Receber'!$E685/'Contas a Receber'!$F685,"")))</f>
        <v>#N/A</v>
      </c>
      <c r="H685" s="17" t="e">
        <f>IF(VLOOKUP($B685,'Contas a Receber'!$C685:$G685,5,FALSE)&gt;H$1,"",IF(VLOOKUP($B685,'Contas a Receber'!$C685:$G685,5,FALSE)=H$1,'Contas a Receber'!$E685/'Contas a Receber'!$F685,IF(COUNT($C685:G685)&lt;'Contas a Receber'!$F685,'Contas a Receber'!$E685/'Contas a Receber'!$F685,"")))</f>
        <v>#N/A</v>
      </c>
      <c r="I685" s="17" t="e">
        <f>IF(VLOOKUP($B685,'Contas a Receber'!$C685:$G685,5,FALSE)&gt;I$1,"",IF(VLOOKUP($B685,'Contas a Receber'!$C685:$G685,5,FALSE)=I$1,'Contas a Receber'!$E685/'Contas a Receber'!$F685,IF(COUNT($C685:H685)&lt;'Contas a Receber'!$F685,'Contas a Receber'!$E685/'Contas a Receber'!$F685,"")))</f>
        <v>#N/A</v>
      </c>
      <c r="J685" s="17" t="e">
        <f>IF(VLOOKUP($B685,'Contas a Receber'!$C685:$G685,5,FALSE)&gt;J$1,"",IF(VLOOKUP($B685,'Contas a Receber'!$C685:$G685,5,FALSE)=J$1,'Contas a Receber'!$E685/'Contas a Receber'!$F685,IF(COUNT($C685:I685)&lt;'Contas a Receber'!$F685,'Contas a Receber'!$E685/'Contas a Receber'!$F685,"")))</f>
        <v>#N/A</v>
      </c>
      <c r="K685" s="17" t="e">
        <f>IF(VLOOKUP($B685,'Contas a Receber'!$C685:$G685,5,FALSE)&gt;K$1,"",IF(VLOOKUP($B685,'Contas a Receber'!$C685:$G685,5,FALSE)=K$1,'Contas a Receber'!$E685/'Contas a Receber'!$F685,IF(COUNT($C685:J685)&lt;'Contas a Receber'!$F685,'Contas a Receber'!$E685/'Contas a Receber'!$F685,"")))</f>
        <v>#N/A</v>
      </c>
      <c r="L685" s="17" t="e">
        <f>IF(VLOOKUP($B685,'Contas a Receber'!$C685:$G685,5,FALSE)&gt;L$1,"",IF(VLOOKUP($B685,'Contas a Receber'!$C685:$G685,5,FALSE)=L$1,'Contas a Receber'!$E685/'Contas a Receber'!$F685,IF(COUNT($C685:K685)&lt;'Contas a Receber'!$F685,'Contas a Receber'!$E685/'Contas a Receber'!$F685,"")))</f>
        <v>#N/A</v>
      </c>
      <c r="M685" s="17" t="e">
        <f>IF(VLOOKUP($B685,'Contas a Receber'!$C685:$G685,5,FALSE)&gt;M$1,"",IF(VLOOKUP($B685,'Contas a Receber'!$C685:$G685,5,FALSE)=M$1,'Contas a Receber'!$E685/'Contas a Receber'!$F685,IF(COUNT($C685:L685)&lt;'Contas a Receber'!$F685,'Contas a Receber'!$E685/'Contas a Receber'!$F685,"")))</f>
        <v>#N/A</v>
      </c>
      <c r="N685" s="17" t="e">
        <f>IF(VLOOKUP($B685,'Contas a Receber'!$C685:$G685,5,FALSE)&gt;N$1,"",IF(VLOOKUP($B685,'Contas a Receber'!$C685:$G685,5,FALSE)=N$1,'Contas a Receber'!$E685/'Contas a Receber'!$F685,IF(COUNT($C685:M685)&lt;'Contas a Receber'!$F685,'Contas a Receber'!$E685/'Contas a Receber'!$F685,"")))</f>
        <v>#N/A</v>
      </c>
    </row>
    <row r="686" spans="2:14">
      <c r="B686" s="17">
        <f>'Contas a Receber'!C686</f>
        <v>0</v>
      </c>
      <c r="C686" s="17" t="e">
        <f>IF(VLOOKUP($B686,'Contas a Receber'!$C686:$F686,2,FALSE)=C$2,'Contas a Receber'!$E686/'Contas a Receber'!$F686,"")</f>
        <v>#N/A</v>
      </c>
      <c r="D686" s="17" t="e">
        <f>IF(VLOOKUP($B686,'Contas a Receber'!$C686:$G686,5,FALSE)&gt;D$1,"",IF(VLOOKUP($B686,'Contas a Receber'!$C686:$G686,5,FALSE)=D$1,'Contas a Receber'!$E686/'Contas a Receber'!$F686,IF(COUNT($C686:C686)&lt;'Contas a Receber'!$F686,'Contas a Receber'!$E686/'Contas a Receber'!$F686,"")))</f>
        <v>#N/A</v>
      </c>
      <c r="E686" s="17" t="e">
        <f>IF(VLOOKUP($B686,'Contas a Receber'!$C686:$G686,5,FALSE)&gt;E$1,"",IF(VLOOKUP($B686,'Contas a Receber'!$C686:$G686,5,FALSE)=E$1,'Contas a Receber'!$E686/'Contas a Receber'!$F686,IF(COUNT($C686:D686)&lt;'Contas a Receber'!$F686,'Contas a Receber'!$E686/'Contas a Receber'!$F686,"")))</f>
        <v>#N/A</v>
      </c>
      <c r="F686" s="17" t="e">
        <f>IF(VLOOKUP($B686,'Contas a Receber'!$C686:$G686,5,FALSE)&gt;F$1,"",IF(VLOOKUP($B686,'Contas a Receber'!$C686:$G686,5,FALSE)=F$1,'Contas a Receber'!$E686/'Contas a Receber'!$F686,IF(COUNT($C686:E686)&lt;'Contas a Receber'!$F686,'Contas a Receber'!$E686/'Contas a Receber'!$F686,"")))</f>
        <v>#N/A</v>
      </c>
      <c r="G686" s="17" t="e">
        <f>IF(VLOOKUP($B686,'Contas a Receber'!$C686:$G686,5,FALSE)&gt;G$1,"",IF(VLOOKUP($B686,'Contas a Receber'!$C686:$G686,5,FALSE)=G$1,'Contas a Receber'!$E686/'Contas a Receber'!$F686,IF(COUNT($C686:F686)&lt;'Contas a Receber'!$F686,'Contas a Receber'!$E686/'Contas a Receber'!$F686,"")))</f>
        <v>#N/A</v>
      </c>
      <c r="H686" s="17" t="e">
        <f>IF(VLOOKUP($B686,'Contas a Receber'!$C686:$G686,5,FALSE)&gt;H$1,"",IF(VLOOKUP($B686,'Contas a Receber'!$C686:$G686,5,FALSE)=H$1,'Contas a Receber'!$E686/'Contas a Receber'!$F686,IF(COUNT($C686:G686)&lt;'Contas a Receber'!$F686,'Contas a Receber'!$E686/'Contas a Receber'!$F686,"")))</f>
        <v>#N/A</v>
      </c>
      <c r="I686" s="17" t="e">
        <f>IF(VLOOKUP($B686,'Contas a Receber'!$C686:$G686,5,FALSE)&gt;I$1,"",IF(VLOOKUP($B686,'Contas a Receber'!$C686:$G686,5,FALSE)=I$1,'Contas a Receber'!$E686/'Contas a Receber'!$F686,IF(COUNT($C686:H686)&lt;'Contas a Receber'!$F686,'Contas a Receber'!$E686/'Contas a Receber'!$F686,"")))</f>
        <v>#N/A</v>
      </c>
      <c r="J686" s="17" t="e">
        <f>IF(VLOOKUP($B686,'Contas a Receber'!$C686:$G686,5,FALSE)&gt;J$1,"",IF(VLOOKUP($B686,'Contas a Receber'!$C686:$G686,5,FALSE)=J$1,'Contas a Receber'!$E686/'Contas a Receber'!$F686,IF(COUNT($C686:I686)&lt;'Contas a Receber'!$F686,'Contas a Receber'!$E686/'Contas a Receber'!$F686,"")))</f>
        <v>#N/A</v>
      </c>
      <c r="K686" s="17" t="e">
        <f>IF(VLOOKUP($B686,'Contas a Receber'!$C686:$G686,5,FALSE)&gt;K$1,"",IF(VLOOKUP($B686,'Contas a Receber'!$C686:$G686,5,FALSE)=K$1,'Contas a Receber'!$E686/'Contas a Receber'!$F686,IF(COUNT($C686:J686)&lt;'Contas a Receber'!$F686,'Contas a Receber'!$E686/'Contas a Receber'!$F686,"")))</f>
        <v>#N/A</v>
      </c>
      <c r="L686" s="17" t="e">
        <f>IF(VLOOKUP($B686,'Contas a Receber'!$C686:$G686,5,FALSE)&gt;L$1,"",IF(VLOOKUP($B686,'Contas a Receber'!$C686:$G686,5,FALSE)=L$1,'Contas a Receber'!$E686/'Contas a Receber'!$F686,IF(COUNT($C686:K686)&lt;'Contas a Receber'!$F686,'Contas a Receber'!$E686/'Contas a Receber'!$F686,"")))</f>
        <v>#N/A</v>
      </c>
      <c r="M686" s="17" t="e">
        <f>IF(VLOOKUP($B686,'Contas a Receber'!$C686:$G686,5,FALSE)&gt;M$1,"",IF(VLOOKUP($B686,'Contas a Receber'!$C686:$G686,5,FALSE)=M$1,'Contas a Receber'!$E686/'Contas a Receber'!$F686,IF(COUNT($C686:L686)&lt;'Contas a Receber'!$F686,'Contas a Receber'!$E686/'Contas a Receber'!$F686,"")))</f>
        <v>#N/A</v>
      </c>
      <c r="N686" s="17" t="e">
        <f>IF(VLOOKUP($B686,'Contas a Receber'!$C686:$G686,5,FALSE)&gt;N$1,"",IF(VLOOKUP($B686,'Contas a Receber'!$C686:$G686,5,FALSE)=N$1,'Contas a Receber'!$E686/'Contas a Receber'!$F686,IF(COUNT($C686:M686)&lt;'Contas a Receber'!$F686,'Contas a Receber'!$E686/'Contas a Receber'!$F686,"")))</f>
        <v>#N/A</v>
      </c>
    </row>
    <row r="687" spans="2:14">
      <c r="B687" s="17">
        <f>'Contas a Receber'!C687</f>
        <v>0</v>
      </c>
      <c r="C687" s="17" t="e">
        <f>IF(VLOOKUP($B687,'Contas a Receber'!$C687:$F687,2,FALSE)=C$2,'Contas a Receber'!$E687/'Contas a Receber'!$F687,"")</f>
        <v>#N/A</v>
      </c>
      <c r="D687" s="17" t="e">
        <f>IF(VLOOKUP($B687,'Contas a Receber'!$C687:$G687,5,FALSE)&gt;D$1,"",IF(VLOOKUP($B687,'Contas a Receber'!$C687:$G687,5,FALSE)=D$1,'Contas a Receber'!$E687/'Contas a Receber'!$F687,IF(COUNT($C687:C687)&lt;'Contas a Receber'!$F687,'Contas a Receber'!$E687/'Contas a Receber'!$F687,"")))</f>
        <v>#N/A</v>
      </c>
      <c r="E687" s="17" t="e">
        <f>IF(VLOOKUP($B687,'Contas a Receber'!$C687:$G687,5,FALSE)&gt;E$1,"",IF(VLOOKUP($B687,'Contas a Receber'!$C687:$G687,5,FALSE)=E$1,'Contas a Receber'!$E687/'Contas a Receber'!$F687,IF(COUNT($C687:D687)&lt;'Contas a Receber'!$F687,'Contas a Receber'!$E687/'Contas a Receber'!$F687,"")))</f>
        <v>#N/A</v>
      </c>
      <c r="F687" s="17" t="e">
        <f>IF(VLOOKUP($B687,'Contas a Receber'!$C687:$G687,5,FALSE)&gt;F$1,"",IF(VLOOKUP($B687,'Contas a Receber'!$C687:$G687,5,FALSE)=F$1,'Contas a Receber'!$E687/'Contas a Receber'!$F687,IF(COUNT($C687:E687)&lt;'Contas a Receber'!$F687,'Contas a Receber'!$E687/'Contas a Receber'!$F687,"")))</f>
        <v>#N/A</v>
      </c>
      <c r="G687" s="17" t="e">
        <f>IF(VLOOKUP($B687,'Contas a Receber'!$C687:$G687,5,FALSE)&gt;G$1,"",IF(VLOOKUP($B687,'Contas a Receber'!$C687:$G687,5,FALSE)=G$1,'Contas a Receber'!$E687/'Contas a Receber'!$F687,IF(COUNT($C687:F687)&lt;'Contas a Receber'!$F687,'Contas a Receber'!$E687/'Contas a Receber'!$F687,"")))</f>
        <v>#N/A</v>
      </c>
      <c r="H687" s="17" t="e">
        <f>IF(VLOOKUP($B687,'Contas a Receber'!$C687:$G687,5,FALSE)&gt;H$1,"",IF(VLOOKUP($B687,'Contas a Receber'!$C687:$G687,5,FALSE)=H$1,'Contas a Receber'!$E687/'Contas a Receber'!$F687,IF(COUNT($C687:G687)&lt;'Contas a Receber'!$F687,'Contas a Receber'!$E687/'Contas a Receber'!$F687,"")))</f>
        <v>#N/A</v>
      </c>
      <c r="I687" s="17" t="e">
        <f>IF(VLOOKUP($B687,'Contas a Receber'!$C687:$G687,5,FALSE)&gt;I$1,"",IF(VLOOKUP($B687,'Contas a Receber'!$C687:$G687,5,FALSE)=I$1,'Contas a Receber'!$E687/'Contas a Receber'!$F687,IF(COUNT($C687:H687)&lt;'Contas a Receber'!$F687,'Contas a Receber'!$E687/'Contas a Receber'!$F687,"")))</f>
        <v>#N/A</v>
      </c>
      <c r="J687" s="17" t="e">
        <f>IF(VLOOKUP($B687,'Contas a Receber'!$C687:$G687,5,FALSE)&gt;J$1,"",IF(VLOOKUP($B687,'Contas a Receber'!$C687:$G687,5,FALSE)=J$1,'Contas a Receber'!$E687/'Contas a Receber'!$F687,IF(COUNT($C687:I687)&lt;'Contas a Receber'!$F687,'Contas a Receber'!$E687/'Contas a Receber'!$F687,"")))</f>
        <v>#N/A</v>
      </c>
      <c r="K687" s="17" t="e">
        <f>IF(VLOOKUP($B687,'Contas a Receber'!$C687:$G687,5,FALSE)&gt;K$1,"",IF(VLOOKUP($B687,'Contas a Receber'!$C687:$G687,5,FALSE)=K$1,'Contas a Receber'!$E687/'Contas a Receber'!$F687,IF(COUNT($C687:J687)&lt;'Contas a Receber'!$F687,'Contas a Receber'!$E687/'Contas a Receber'!$F687,"")))</f>
        <v>#N/A</v>
      </c>
      <c r="L687" s="17" t="e">
        <f>IF(VLOOKUP($B687,'Contas a Receber'!$C687:$G687,5,FALSE)&gt;L$1,"",IF(VLOOKUP($B687,'Contas a Receber'!$C687:$G687,5,FALSE)=L$1,'Contas a Receber'!$E687/'Contas a Receber'!$F687,IF(COUNT($C687:K687)&lt;'Contas a Receber'!$F687,'Contas a Receber'!$E687/'Contas a Receber'!$F687,"")))</f>
        <v>#N/A</v>
      </c>
      <c r="M687" s="17" t="e">
        <f>IF(VLOOKUP($B687,'Contas a Receber'!$C687:$G687,5,FALSE)&gt;M$1,"",IF(VLOOKUP($B687,'Contas a Receber'!$C687:$G687,5,FALSE)=M$1,'Contas a Receber'!$E687/'Contas a Receber'!$F687,IF(COUNT($C687:L687)&lt;'Contas a Receber'!$F687,'Contas a Receber'!$E687/'Contas a Receber'!$F687,"")))</f>
        <v>#N/A</v>
      </c>
      <c r="N687" s="17" t="e">
        <f>IF(VLOOKUP($B687,'Contas a Receber'!$C687:$G687,5,FALSE)&gt;N$1,"",IF(VLOOKUP($B687,'Contas a Receber'!$C687:$G687,5,FALSE)=N$1,'Contas a Receber'!$E687/'Contas a Receber'!$F687,IF(COUNT($C687:M687)&lt;'Contas a Receber'!$F687,'Contas a Receber'!$E687/'Contas a Receber'!$F687,"")))</f>
        <v>#N/A</v>
      </c>
    </row>
    <row r="688" spans="2:14">
      <c r="B688" s="17">
        <f>'Contas a Receber'!C688</f>
        <v>0</v>
      </c>
      <c r="C688" s="17" t="e">
        <f>IF(VLOOKUP($B688,'Contas a Receber'!$C688:$F688,2,FALSE)=C$2,'Contas a Receber'!$E688/'Contas a Receber'!$F688,"")</f>
        <v>#N/A</v>
      </c>
      <c r="D688" s="17" t="e">
        <f>IF(VLOOKUP($B688,'Contas a Receber'!$C688:$G688,5,FALSE)&gt;D$1,"",IF(VLOOKUP($B688,'Contas a Receber'!$C688:$G688,5,FALSE)=D$1,'Contas a Receber'!$E688/'Contas a Receber'!$F688,IF(COUNT($C688:C688)&lt;'Contas a Receber'!$F688,'Contas a Receber'!$E688/'Contas a Receber'!$F688,"")))</f>
        <v>#N/A</v>
      </c>
      <c r="E688" s="17" t="e">
        <f>IF(VLOOKUP($B688,'Contas a Receber'!$C688:$G688,5,FALSE)&gt;E$1,"",IF(VLOOKUP($B688,'Contas a Receber'!$C688:$G688,5,FALSE)=E$1,'Contas a Receber'!$E688/'Contas a Receber'!$F688,IF(COUNT($C688:D688)&lt;'Contas a Receber'!$F688,'Contas a Receber'!$E688/'Contas a Receber'!$F688,"")))</f>
        <v>#N/A</v>
      </c>
      <c r="F688" s="17" t="e">
        <f>IF(VLOOKUP($B688,'Contas a Receber'!$C688:$G688,5,FALSE)&gt;F$1,"",IF(VLOOKUP($B688,'Contas a Receber'!$C688:$G688,5,FALSE)=F$1,'Contas a Receber'!$E688/'Contas a Receber'!$F688,IF(COUNT($C688:E688)&lt;'Contas a Receber'!$F688,'Contas a Receber'!$E688/'Contas a Receber'!$F688,"")))</f>
        <v>#N/A</v>
      </c>
      <c r="G688" s="17" t="e">
        <f>IF(VLOOKUP($B688,'Contas a Receber'!$C688:$G688,5,FALSE)&gt;G$1,"",IF(VLOOKUP($B688,'Contas a Receber'!$C688:$G688,5,FALSE)=G$1,'Contas a Receber'!$E688/'Contas a Receber'!$F688,IF(COUNT($C688:F688)&lt;'Contas a Receber'!$F688,'Contas a Receber'!$E688/'Contas a Receber'!$F688,"")))</f>
        <v>#N/A</v>
      </c>
      <c r="H688" s="17" t="e">
        <f>IF(VLOOKUP($B688,'Contas a Receber'!$C688:$G688,5,FALSE)&gt;H$1,"",IF(VLOOKUP($B688,'Contas a Receber'!$C688:$G688,5,FALSE)=H$1,'Contas a Receber'!$E688/'Contas a Receber'!$F688,IF(COUNT($C688:G688)&lt;'Contas a Receber'!$F688,'Contas a Receber'!$E688/'Contas a Receber'!$F688,"")))</f>
        <v>#N/A</v>
      </c>
      <c r="I688" s="17" t="e">
        <f>IF(VLOOKUP($B688,'Contas a Receber'!$C688:$G688,5,FALSE)&gt;I$1,"",IF(VLOOKUP($B688,'Contas a Receber'!$C688:$G688,5,FALSE)=I$1,'Contas a Receber'!$E688/'Contas a Receber'!$F688,IF(COUNT($C688:H688)&lt;'Contas a Receber'!$F688,'Contas a Receber'!$E688/'Contas a Receber'!$F688,"")))</f>
        <v>#N/A</v>
      </c>
      <c r="J688" s="17" t="e">
        <f>IF(VLOOKUP($B688,'Contas a Receber'!$C688:$G688,5,FALSE)&gt;J$1,"",IF(VLOOKUP($B688,'Contas a Receber'!$C688:$G688,5,FALSE)=J$1,'Contas a Receber'!$E688/'Contas a Receber'!$F688,IF(COUNT($C688:I688)&lt;'Contas a Receber'!$F688,'Contas a Receber'!$E688/'Contas a Receber'!$F688,"")))</f>
        <v>#N/A</v>
      </c>
      <c r="K688" s="17" t="e">
        <f>IF(VLOOKUP($B688,'Contas a Receber'!$C688:$G688,5,FALSE)&gt;K$1,"",IF(VLOOKUP($B688,'Contas a Receber'!$C688:$G688,5,FALSE)=K$1,'Contas a Receber'!$E688/'Contas a Receber'!$F688,IF(COUNT($C688:J688)&lt;'Contas a Receber'!$F688,'Contas a Receber'!$E688/'Contas a Receber'!$F688,"")))</f>
        <v>#N/A</v>
      </c>
      <c r="L688" s="17" t="e">
        <f>IF(VLOOKUP($B688,'Contas a Receber'!$C688:$G688,5,FALSE)&gt;L$1,"",IF(VLOOKUP($B688,'Contas a Receber'!$C688:$G688,5,FALSE)=L$1,'Contas a Receber'!$E688/'Contas a Receber'!$F688,IF(COUNT($C688:K688)&lt;'Contas a Receber'!$F688,'Contas a Receber'!$E688/'Contas a Receber'!$F688,"")))</f>
        <v>#N/A</v>
      </c>
      <c r="M688" s="17" t="e">
        <f>IF(VLOOKUP($B688,'Contas a Receber'!$C688:$G688,5,FALSE)&gt;M$1,"",IF(VLOOKUP($B688,'Contas a Receber'!$C688:$G688,5,FALSE)=M$1,'Contas a Receber'!$E688/'Contas a Receber'!$F688,IF(COUNT($C688:L688)&lt;'Contas a Receber'!$F688,'Contas a Receber'!$E688/'Contas a Receber'!$F688,"")))</f>
        <v>#N/A</v>
      </c>
      <c r="N688" s="17" t="e">
        <f>IF(VLOOKUP($B688,'Contas a Receber'!$C688:$G688,5,FALSE)&gt;N$1,"",IF(VLOOKUP($B688,'Contas a Receber'!$C688:$G688,5,FALSE)=N$1,'Contas a Receber'!$E688/'Contas a Receber'!$F688,IF(COUNT($C688:M688)&lt;'Contas a Receber'!$F688,'Contas a Receber'!$E688/'Contas a Receber'!$F688,"")))</f>
        <v>#N/A</v>
      </c>
    </row>
    <row r="689" spans="2:14">
      <c r="B689" s="17">
        <f>'Contas a Receber'!C689</f>
        <v>0</v>
      </c>
      <c r="C689" s="17" t="e">
        <f>IF(VLOOKUP($B689,'Contas a Receber'!$C689:$F689,2,FALSE)=C$2,'Contas a Receber'!$E689/'Contas a Receber'!$F689,"")</f>
        <v>#N/A</v>
      </c>
      <c r="D689" s="17" t="e">
        <f>IF(VLOOKUP($B689,'Contas a Receber'!$C689:$G689,5,FALSE)&gt;D$1,"",IF(VLOOKUP($B689,'Contas a Receber'!$C689:$G689,5,FALSE)=D$1,'Contas a Receber'!$E689/'Contas a Receber'!$F689,IF(COUNT($C689:C689)&lt;'Contas a Receber'!$F689,'Contas a Receber'!$E689/'Contas a Receber'!$F689,"")))</f>
        <v>#N/A</v>
      </c>
      <c r="E689" s="17" t="e">
        <f>IF(VLOOKUP($B689,'Contas a Receber'!$C689:$G689,5,FALSE)&gt;E$1,"",IF(VLOOKUP($B689,'Contas a Receber'!$C689:$G689,5,FALSE)=E$1,'Contas a Receber'!$E689/'Contas a Receber'!$F689,IF(COUNT($C689:D689)&lt;'Contas a Receber'!$F689,'Contas a Receber'!$E689/'Contas a Receber'!$F689,"")))</f>
        <v>#N/A</v>
      </c>
      <c r="F689" s="17" t="e">
        <f>IF(VLOOKUP($B689,'Contas a Receber'!$C689:$G689,5,FALSE)&gt;F$1,"",IF(VLOOKUP($B689,'Contas a Receber'!$C689:$G689,5,FALSE)=F$1,'Contas a Receber'!$E689/'Contas a Receber'!$F689,IF(COUNT($C689:E689)&lt;'Contas a Receber'!$F689,'Contas a Receber'!$E689/'Contas a Receber'!$F689,"")))</f>
        <v>#N/A</v>
      </c>
      <c r="G689" s="17" t="e">
        <f>IF(VLOOKUP($B689,'Contas a Receber'!$C689:$G689,5,FALSE)&gt;G$1,"",IF(VLOOKUP($B689,'Contas a Receber'!$C689:$G689,5,FALSE)=G$1,'Contas a Receber'!$E689/'Contas a Receber'!$F689,IF(COUNT($C689:F689)&lt;'Contas a Receber'!$F689,'Contas a Receber'!$E689/'Contas a Receber'!$F689,"")))</f>
        <v>#N/A</v>
      </c>
      <c r="H689" s="17" t="e">
        <f>IF(VLOOKUP($B689,'Contas a Receber'!$C689:$G689,5,FALSE)&gt;H$1,"",IF(VLOOKUP($B689,'Contas a Receber'!$C689:$G689,5,FALSE)=H$1,'Contas a Receber'!$E689/'Contas a Receber'!$F689,IF(COUNT($C689:G689)&lt;'Contas a Receber'!$F689,'Contas a Receber'!$E689/'Contas a Receber'!$F689,"")))</f>
        <v>#N/A</v>
      </c>
      <c r="I689" s="17" t="e">
        <f>IF(VLOOKUP($B689,'Contas a Receber'!$C689:$G689,5,FALSE)&gt;I$1,"",IF(VLOOKUP($B689,'Contas a Receber'!$C689:$G689,5,FALSE)=I$1,'Contas a Receber'!$E689/'Contas a Receber'!$F689,IF(COUNT($C689:H689)&lt;'Contas a Receber'!$F689,'Contas a Receber'!$E689/'Contas a Receber'!$F689,"")))</f>
        <v>#N/A</v>
      </c>
      <c r="J689" s="17" t="e">
        <f>IF(VLOOKUP($B689,'Contas a Receber'!$C689:$G689,5,FALSE)&gt;J$1,"",IF(VLOOKUP($B689,'Contas a Receber'!$C689:$G689,5,FALSE)=J$1,'Contas a Receber'!$E689/'Contas a Receber'!$F689,IF(COUNT($C689:I689)&lt;'Contas a Receber'!$F689,'Contas a Receber'!$E689/'Contas a Receber'!$F689,"")))</f>
        <v>#N/A</v>
      </c>
      <c r="K689" s="17" t="e">
        <f>IF(VLOOKUP($B689,'Contas a Receber'!$C689:$G689,5,FALSE)&gt;K$1,"",IF(VLOOKUP($B689,'Contas a Receber'!$C689:$G689,5,FALSE)=K$1,'Contas a Receber'!$E689/'Contas a Receber'!$F689,IF(COUNT($C689:J689)&lt;'Contas a Receber'!$F689,'Contas a Receber'!$E689/'Contas a Receber'!$F689,"")))</f>
        <v>#N/A</v>
      </c>
      <c r="L689" s="17" t="e">
        <f>IF(VLOOKUP($B689,'Contas a Receber'!$C689:$G689,5,FALSE)&gt;L$1,"",IF(VLOOKUP($B689,'Contas a Receber'!$C689:$G689,5,FALSE)=L$1,'Contas a Receber'!$E689/'Contas a Receber'!$F689,IF(COUNT($C689:K689)&lt;'Contas a Receber'!$F689,'Contas a Receber'!$E689/'Contas a Receber'!$F689,"")))</f>
        <v>#N/A</v>
      </c>
      <c r="M689" s="17" t="e">
        <f>IF(VLOOKUP($B689,'Contas a Receber'!$C689:$G689,5,FALSE)&gt;M$1,"",IF(VLOOKUP($B689,'Contas a Receber'!$C689:$G689,5,FALSE)=M$1,'Contas a Receber'!$E689/'Contas a Receber'!$F689,IF(COUNT($C689:L689)&lt;'Contas a Receber'!$F689,'Contas a Receber'!$E689/'Contas a Receber'!$F689,"")))</f>
        <v>#N/A</v>
      </c>
      <c r="N689" s="17" t="e">
        <f>IF(VLOOKUP($B689,'Contas a Receber'!$C689:$G689,5,FALSE)&gt;N$1,"",IF(VLOOKUP($B689,'Contas a Receber'!$C689:$G689,5,FALSE)=N$1,'Contas a Receber'!$E689/'Contas a Receber'!$F689,IF(COUNT($C689:M689)&lt;'Contas a Receber'!$F689,'Contas a Receber'!$E689/'Contas a Receber'!$F689,"")))</f>
        <v>#N/A</v>
      </c>
    </row>
    <row r="690" spans="2:14">
      <c r="B690" s="17">
        <f>'Contas a Receber'!C690</f>
        <v>0</v>
      </c>
      <c r="C690" s="17" t="e">
        <f>IF(VLOOKUP($B690,'Contas a Receber'!$C690:$F690,2,FALSE)=C$2,'Contas a Receber'!$E690/'Contas a Receber'!$F690,"")</f>
        <v>#N/A</v>
      </c>
      <c r="D690" s="17" t="e">
        <f>IF(VLOOKUP($B690,'Contas a Receber'!$C690:$G690,5,FALSE)&gt;D$1,"",IF(VLOOKUP($B690,'Contas a Receber'!$C690:$G690,5,FALSE)=D$1,'Contas a Receber'!$E690/'Contas a Receber'!$F690,IF(COUNT($C690:C690)&lt;'Contas a Receber'!$F690,'Contas a Receber'!$E690/'Contas a Receber'!$F690,"")))</f>
        <v>#N/A</v>
      </c>
      <c r="E690" s="17" t="e">
        <f>IF(VLOOKUP($B690,'Contas a Receber'!$C690:$G690,5,FALSE)&gt;E$1,"",IF(VLOOKUP($B690,'Contas a Receber'!$C690:$G690,5,FALSE)=E$1,'Contas a Receber'!$E690/'Contas a Receber'!$F690,IF(COUNT($C690:D690)&lt;'Contas a Receber'!$F690,'Contas a Receber'!$E690/'Contas a Receber'!$F690,"")))</f>
        <v>#N/A</v>
      </c>
      <c r="F690" s="17" t="e">
        <f>IF(VLOOKUP($B690,'Contas a Receber'!$C690:$G690,5,FALSE)&gt;F$1,"",IF(VLOOKUP($B690,'Contas a Receber'!$C690:$G690,5,FALSE)=F$1,'Contas a Receber'!$E690/'Contas a Receber'!$F690,IF(COUNT($C690:E690)&lt;'Contas a Receber'!$F690,'Contas a Receber'!$E690/'Contas a Receber'!$F690,"")))</f>
        <v>#N/A</v>
      </c>
      <c r="G690" s="17" t="e">
        <f>IF(VLOOKUP($B690,'Contas a Receber'!$C690:$G690,5,FALSE)&gt;G$1,"",IF(VLOOKUP($B690,'Contas a Receber'!$C690:$G690,5,FALSE)=G$1,'Contas a Receber'!$E690/'Contas a Receber'!$F690,IF(COUNT($C690:F690)&lt;'Contas a Receber'!$F690,'Contas a Receber'!$E690/'Contas a Receber'!$F690,"")))</f>
        <v>#N/A</v>
      </c>
      <c r="H690" s="17" t="e">
        <f>IF(VLOOKUP($B690,'Contas a Receber'!$C690:$G690,5,FALSE)&gt;H$1,"",IF(VLOOKUP($B690,'Contas a Receber'!$C690:$G690,5,FALSE)=H$1,'Contas a Receber'!$E690/'Contas a Receber'!$F690,IF(COUNT($C690:G690)&lt;'Contas a Receber'!$F690,'Contas a Receber'!$E690/'Contas a Receber'!$F690,"")))</f>
        <v>#N/A</v>
      </c>
      <c r="I690" s="17" t="e">
        <f>IF(VLOOKUP($B690,'Contas a Receber'!$C690:$G690,5,FALSE)&gt;I$1,"",IF(VLOOKUP($B690,'Contas a Receber'!$C690:$G690,5,FALSE)=I$1,'Contas a Receber'!$E690/'Contas a Receber'!$F690,IF(COUNT($C690:H690)&lt;'Contas a Receber'!$F690,'Contas a Receber'!$E690/'Contas a Receber'!$F690,"")))</f>
        <v>#N/A</v>
      </c>
      <c r="J690" s="17" t="e">
        <f>IF(VLOOKUP($B690,'Contas a Receber'!$C690:$G690,5,FALSE)&gt;J$1,"",IF(VLOOKUP($B690,'Contas a Receber'!$C690:$G690,5,FALSE)=J$1,'Contas a Receber'!$E690/'Contas a Receber'!$F690,IF(COUNT($C690:I690)&lt;'Contas a Receber'!$F690,'Contas a Receber'!$E690/'Contas a Receber'!$F690,"")))</f>
        <v>#N/A</v>
      </c>
      <c r="K690" s="17" t="e">
        <f>IF(VLOOKUP($B690,'Contas a Receber'!$C690:$G690,5,FALSE)&gt;K$1,"",IF(VLOOKUP($B690,'Contas a Receber'!$C690:$G690,5,FALSE)=K$1,'Contas a Receber'!$E690/'Contas a Receber'!$F690,IF(COUNT($C690:J690)&lt;'Contas a Receber'!$F690,'Contas a Receber'!$E690/'Contas a Receber'!$F690,"")))</f>
        <v>#N/A</v>
      </c>
      <c r="L690" s="17" t="e">
        <f>IF(VLOOKUP($B690,'Contas a Receber'!$C690:$G690,5,FALSE)&gt;L$1,"",IF(VLOOKUP($B690,'Contas a Receber'!$C690:$G690,5,FALSE)=L$1,'Contas a Receber'!$E690/'Contas a Receber'!$F690,IF(COUNT($C690:K690)&lt;'Contas a Receber'!$F690,'Contas a Receber'!$E690/'Contas a Receber'!$F690,"")))</f>
        <v>#N/A</v>
      </c>
      <c r="M690" s="17" t="e">
        <f>IF(VLOOKUP($B690,'Contas a Receber'!$C690:$G690,5,FALSE)&gt;M$1,"",IF(VLOOKUP($B690,'Contas a Receber'!$C690:$G690,5,FALSE)=M$1,'Contas a Receber'!$E690/'Contas a Receber'!$F690,IF(COUNT($C690:L690)&lt;'Contas a Receber'!$F690,'Contas a Receber'!$E690/'Contas a Receber'!$F690,"")))</f>
        <v>#N/A</v>
      </c>
      <c r="N690" s="17" t="e">
        <f>IF(VLOOKUP($B690,'Contas a Receber'!$C690:$G690,5,FALSE)&gt;N$1,"",IF(VLOOKUP($B690,'Contas a Receber'!$C690:$G690,5,FALSE)=N$1,'Contas a Receber'!$E690/'Contas a Receber'!$F690,IF(COUNT($C690:M690)&lt;'Contas a Receber'!$F690,'Contas a Receber'!$E690/'Contas a Receber'!$F690,"")))</f>
        <v>#N/A</v>
      </c>
    </row>
    <row r="691" spans="2:14">
      <c r="B691" s="17">
        <f>'Contas a Receber'!C691</f>
        <v>0</v>
      </c>
      <c r="C691" s="17" t="e">
        <f>IF(VLOOKUP($B691,'Contas a Receber'!$C691:$F691,2,FALSE)=C$2,'Contas a Receber'!$E691/'Contas a Receber'!$F691,"")</f>
        <v>#N/A</v>
      </c>
      <c r="D691" s="17" t="e">
        <f>IF(VLOOKUP($B691,'Contas a Receber'!$C691:$G691,5,FALSE)&gt;D$1,"",IF(VLOOKUP($B691,'Contas a Receber'!$C691:$G691,5,FALSE)=D$1,'Contas a Receber'!$E691/'Contas a Receber'!$F691,IF(COUNT($C691:C691)&lt;'Contas a Receber'!$F691,'Contas a Receber'!$E691/'Contas a Receber'!$F691,"")))</f>
        <v>#N/A</v>
      </c>
      <c r="E691" s="17" t="e">
        <f>IF(VLOOKUP($B691,'Contas a Receber'!$C691:$G691,5,FALSE)&gt;E$1,"",IF(VLOOKUP($B691,'Contas a Receber'!$C691:$G691,5,FALSE)=E$1,'Contas a Receber'!$E691/'Contas a Receber'!$F691,IF(COUNT($C691:D691)&lt;'Contas a Receber'!$F691,'Contas a Receber'!$E691/'Contas a Receber'!$F691,"")))</f>
        <v>#N/A</v>
      </c>
      <c r="F691" s="17" t="e">
        <f>IF(VLOOKUP($B691,'Contas a Receber'!$C691:$G691,5,FALSE)&gt;F$1,"",IF(VLOOKUP($B691,'Contas a Receber'!$C691:$G691,5,FALSE)=F$1,'Contas a Receber'!$E691/'Contas a Receber'!$F691,IF(COUNT($C691:E691)&lt;'Contas a Receber'!$F691,'Contas a Receber'!$E691/'Contas a Receber'!$F691,"")))</f>
        <v>#N/A</v>
      </c>
      <c r="G691" s="17" t="e">
        <f>IF(VLOOKUP($B691,'Contas a Receber'!$C691:$G691,5,FALSE)&gt;G$1,"",IF(VLOOKUP($B691,'Contas a Receber'!$C691:$G691,5,FALSE)=G$1,'Contas a Receber'!$E691/'Contas a Receber'!$F691,IF(COUNT($C691:F691)&lt;'Contas a Receber'!$F691,'Contas a Receber'!$E691/'Contas a Receber'!$F691,"")))</f>
        <v>#N/A</v>
      </c>
      <c r="H691" s="17" t="e">
        <f>IF(VLOOKUP($B691,'Contas a Receber'!$C691:$G691,5,FALSE)&gt;H$1,"",IF(VLOOKUP($B691,'Contas a Receber'!$C691:$G691,5,FALSE)=H$1,'Contas a Receber'!$E691/'Contas a Receber'!$F691,IF(COUNT($C691:G691)&lt;'Contas a Receber'!$F691,'Contas a Receber'!$E691/'Contas a Receber'!$F691,"")))</f>
        <v>#N/A</v>
      </c>
      <c r="I691" s="17" t="e">
        <f>IF(VLOOKUP($B691,'Contas a Receber'!$C691:$G691,5,FALSE)&gt;I$1,"",IF(VLOOKUP($B691,'Contas a Receber'!$C691:$G691,5,FALSE)=I$1,'Contas a Receber'!$E691/'Contas a Receber'!$F691,IF(COUNT($C691:H691)&lt;'Contas a Receber'!$F691,'Contas a Receber'!$E691/'Contas a Receber'!$F691,"")))</f>
        <v>#N/A</v>
      </c>
      <c r="J691" s="17" t="e">
        <f>IF(VLOOKUP($B691,'Contas a Receber'!$C691:$G691,5,FALSE)&gt;J$1,"",IF(VLOOKUP($B691,'Contas a Receber'!$C691:$G691,5,FALSE)=J$1,'Contas a Receber'!$E691/'Contas a Receber'!$F691,IF(COUNT($C691:I691)&lt;'Contas a Receber'!$F691,'Contas a Receber'!$E691/'Contas a Receber'!$F691,"")))</f>
        <v>#N/A</v>
      </c>
      <c r="K691" s="17" t="e">
        <f>IF(VLOOKUP($B691,'Contas a Receber'!$C691:$G691,5,FALSE)&gt;K$1,"",IF(VLOOKUP($B691,'Contas a Receber'!$C691:$G691,5,FALSE)=K$1,'Contas a Receber'!$E691/'Contas a Receber'!$F691,IF(COUNT($C691:J691)&lt;'Contas a Receber'!$F691,'Contas a Receber'!$E691/'Contas a Receber'!$F691,"")))</f>
        <v>#N/A</v>
      </c>
      <c r="L691" s="17" t="e">
        <f>IF(VLOOKUP($B691,'Contas a Receber'!$C691:$G691,5,FALSE)&gt;L$1,"",IF(VLOOKUP($B691,'Contas a Receber'!$C691:$G691,5,FALSE)=L$1,'Contas a Receber'!$E691/'Contas a Receber'!$F691,IF(COUNT($C691:K691)&lt;'Contas a Receber'!$F691,'Contas a Receber'!$E691/'Contas a Receber'!$F691,"")))</f>
        <v>#N/A</v>
      </c>
      <c r="M691" s="17" t="e">
        <f>IF(VLOOKUP($B691,'Contas a Receber'!$C691:$G691,5,FALSE)&gt;M$1,"",IF(VLOOKUP($B691,'Contas a Receber'!$C691:$G691,5,FALSE)=M$1,'Contas a Receber'!$E691/'Contas a Receber'!$F691,IF(COUNT($C691:L691)&lt;'Contas a Receber'!$F691,'Contas a Receber'!$E691/'Contas a Receber'!$F691,"")))</f>
        <v>#N/A</v>
      </c>
      <c r="N691" s="17" t="e">
        <f>IF(VLOOKUP($B691,'Contas a Receber'!$C691:$G691,5,FALSE)&gt;N$1,"",IF(VLOOKUP($B691,'Contas a Receber'!$C691:$G691,5,FALSE)=N$1,'Contas a Receber'!$E691/'Contas a Receber'!$F691,IF(COUNT($C691:M691)&lt;'Contas a Receber'!$F691,'Contas a Receber'!$E691/'Contas a Receber'!$F691,"")))</f>
        <v>#N/A</v>
      </c>
    </row>
    <row r="692" spans="2:14">
      <c r="B692" s="17">
        <f>'Contas a Receber'!C692</f>
        <v>0</v>
      </c>
      <c r="C692" s="17" t="e">
        <f>IF(VLOOKUP($B692,'Contas a Receber'!$C692:$F692,2,FALSE)=C$2,'Contas a Receber'!$E692/'Contas a Receber'!$F692,"")</f>
        <v>#N/A</v>
      </c>
      <c r="D692" s="17" t="e">
        <f>IF(VLOOKUP($B692,'Contas a Receber'!$C692:$G692,5,FALSE)&gt;D$1,"",IF(VLOOKUP($B692,'Contas a Receber'!$C692:$G692,5,FALSE)=D$1,'Contas a Receber'!$E692/'Contas a Receber'!$F692,IF(COUNT($C692:C692)&lt;'Contas a Receber'!$F692,'Contas a Receber'!$E692/'Contas a Receber'!$F692,"")))</f>
        <v>#N/A</v>
      </c>
      <c r="E692" s="17" t="e">
        <f>IF(VLOOKUP($B692,'Contas a Receber'!$C692:$G692,5,FALSE)&gt;E$1,"",IF(VLOOKUP($B692,'Contas a Receber'!$C692:$G692,5,FALSE)=E$1,'Contas a Receber'!$E692/'Contas a Receber'!$F692,IF(COUNT($C692:D692)&lt;'Contas a Receber'!$F692,'Contas a Receber'!$E692/'Contas a Receber'!$F692,"")))</f>
        <v>#N/A</v>
      </c>
      <c r="F692" s="17" t="e">
        <f>IF(VLOOKUP($B692,'Contas a Receber'!$C692:$G692,5,FALSE)&gt;F$1,"",IF(VLOOKUP($B692,'Contas a Receber'!$C692:$G692,5,FALSE)=F$1,'Contas a Receber'!$E692/'Contas a Receber'!$F692,IF(COUNT($C692:E692)&lt;'Contas a Receber'!$F692,'Contas a Receber'!$E692/'Contas a Receber'!$F692,"")))</f>
        <v>#N/A</v>
      </c>
      <c r="G692" s="17" t="e">
        <f>IF(VLOOKUP($B692,'Contas a Receber'!$C692:$G692,5,FALSE)&gt;G$1,"",IF(VLOOKUP($B692,'Contas a Receber'!$C692:$G692,5,FALSE)=G$1,'Contas a Receber'!$E692/'Contas a Receber'!$F692,IF(COUNT($C692:F692)&lt;'Contas a Receber'!$F692,'Contas a Receber'!$E692/'Contas a Receber'!$F692,"")))</f>
        <v>#N/A</v>
      </c>
      <c r="H692" s="17" t="e">
        <f>IF(VLOOKUP($B692,'Contas a Receber'!$C692:$G692,5,FALSE)&gt;H$1,"",IF(VLOOKUP($B692,'Contas a Receber'!$C692:$G692,5,FALSE)=H$1,'Contas a Receber'!$E692/'Contas a Receber'!$F692,IF(COUNT($C692:G692)&lt;'Contas a Receber'!$F692,'Contas a Receber'!$E692/'Contas a Receber'!$F692,"")))</f>
        <v>#N/A</v>
      </c>
      <c r="I692" s="17" t="e">
        <f>IF(VLOOKUP($B692,'Contas a Receber'!$C692:$G692,5,FALSE)&gt;I$1,"",IF(VLOOKUP($B692,'Contas a Receber'!$C692:$G692,5,FALSE)=I$1,'Contas a Receber'!$E692/'Contas a Receber'!$F692,IF(COUNT($C692:H692)&lt;'Contas a Receber'!$F692,'Contas a Receber'!$E692/'Contas a Receber'!$F692,"")))</f>
        <v>#N/A</v>
      </c>
      <c r="J692" s="17" t="e">
        <f>IF(VLOOKUP($B692,'Contas a Receber'!$C692:$G692,5,FALSE)&gt;J$1,"",IF(VLOOKUP($B692,'Contas a Receber'!$C692:$G692,5,FALSE)=J$1,'Contas a Receber'!$E692/'Contas a Receber'!$F692,IF(COUNT($C692:I692)&lt;'Contas a Receber'!$F692,'Contas a Receber'!$E692/'Contas a Receber'!$F692,"")))</f>
        <v>#N/A</v>
      </c>
      <c r="K692" s="17" t="e">
        <f>IF(VLOOKUP($B692,'Contas a Receber'!$C692:$G692,5,FALSE)&gt;K$1,"",IF(VLOOKUP($B692,'Contas a Receber'!$C692:$G692,5,FALSE)=K$1,'Contas a Receber'!$E692/'Contas a Receber'!$F692,IF(COUNT($C692:J692)&lt;'Contas a Receber'!$F692,'Contas a Receber'!$E692/'Contas a Receber'!$F692,"")))</f>
        <v>#N/A</v>
      </c>
      <c r="L692" s="17" t="e">
        <f>IF(VLOOKUP($B692,'Contas a Receber'!$C692:$G692,5,FALSE)&gt;L$1,"",IF(VLOOKUP($B692,'Contas a Receber'!$C692:$G692,5,FALSE)=L$1,'Contas a Receber'!$E692/'Contas a Receber'!$F692,IF(COUNT($C692:K692)&lt;'Contas a Receber'!$F692,'Contas a Receber'!$E692/'Contas a Receber'!$F692,"")))</f>
        <v>#N/A</v>
      </c>
      <c r="M692" s="17" t="e">
        <f>IF(VLOOKUP($B692,'Contas a Receber'!$C692:$G692,5,FALSE)&gt;M$1,"",IF(VLOOKUP($B692,'Contas a Receber'!$C692:$G692,5,FALSE)=M$1,'Contas a Receber'!$E692/'Contas a Receber'!$F692,IF(COUNT($C692:L692)&lt;'Contas a Receber'!$F692,'Contas a Receber'!$E692/'Contas a Receber'!$F692,"")))</f>
        <v>#N/A</v>
      </c>
      <c r="N692" s="17" t="e">
        <f>IF(VLOOKUP($B692,'Contas a Receber'!$C692:$G692,5,FALSE)&gt;N$1,"",IF(VLOOKUP($B692,'Contas a Receber'!$C692:$G692,5,FALSE)=N$1,'Contas a Receber'!$E692/'Contas a Receber'!$F692,IF(COUNT($C692:M692)&lt;'Contas a Receber'!$F692,'Contas a Receber'!$E692/'Contas a Receber'!$F692,"")))</f>
        <v>#N/A</v>
      </c>
    </row>
    <row r="693" spans="2:14">
      <c r="B693" s="17">
        <f>'Contas a Receber'!C693</f>
        <v>0</v>
      </c>
      <c r="C693" s="17" t="e">
        <f>IF(VLOOKUP($B693,'Contas a Receber'!$C693:$F693,2,FALSE)=C$2,'Contas a Receber'!$E693/'Contas a Receber'!$F693,"")</f>
        <v>#N/A</v>
      </c>
      <c r="D693" s="17" t="e">
        <f>IF(VLOOKUP($B693,'Contas a Receber'!$C693:$G693,5,FALSE)&gt;D$1,"",IF(VLOOKUP($B693,'Contas a Receber'!$C693:$G693,5,FALSE)=D$1,'Contas a Receber'!$E693/'Contas a Receber'!$F693,IF(COUNT($C693:C693)&lt;'Contas a Receber'!$F693,'Contas a Receber'!$E693/'Contas a Receber'!$F693,"")))</f>
        <v>#N/A</v>
      </c>
      <c r="E693" s="17" t="e">
        <f>IF(VLOOKUP($B693,'Contas a Receber'!$C693:$G693,5,FALSE)&gt;E$1,"",IF(VLOOKUP($B693,'Contas a Receber'!$C693:$G693,5,FALSE)=E$1,'Contas a Receber'!$E693/'Contas a Receber'!$F693,IF(COUNT($C693:D693)&lt;'Contas a Receber'!$F693,'Contas a Receber'!$E693/'Contas a Receber'!$F693,"")))</f>
        <v>#N/A</v>
      </c>
      <c r="F693" s="17" t="e">
        <f>IF(VLOOKUP($B693,'Contas a Receber'!$C693:$G693,5,FALSE)&gt;F$1,"",IF(VLOOKUP($B693,'Contas a Receber'!$C693:$G693,5,FALSE)=F$1,'Contas a Receber'!$E693/'Contas a Receber'!$F693,IF(COUNT($C693:E693)&lt;'Contas a Receber'!$F693,'Contas a Receber'!$E693/'Contas a Receber'!$F693,"")))</f>
        <v>#N/A</v>
      </c>
      <c r="G693" s="17" t="e">
        <f>IF(VLOOKUP($B693,'Contas a Receber'!$C693:$G693,5,FALSE)&gt;G$1,"",IF(VLOOKUP($B693,'Contas a Receber'!$C693:$G693,5,FALSE)=G$1,'Contas a Receber'!$E693/'Contas a Receber'!$F693,IF(COUNT($C693:F693)&lt;'Contas a Receber'!$F693,'Contas a Receber'!$E693/'Contas a Receber'!$F693,"")))</f>
        <v>#N/A</v>
      </c>
      <c r="H693" s="17" t="e">
        <f>IF(VLOOKUP($B693,'Contas a Receber'!$C693:$G693,5,FALSE)&gt;H$1,"",IF(VLOOKUP($B693,'Contas a Receber'!$C693:$G693,5,FALSE)=H$1,'Contas a Receber'!$E693/'Contas a Receber'!$F693,IF(COUNT($C693:G693)&lt;'Contas a Receber'!$F693,'Contas a Receber'!$E693/'Contas a Receber'!$F693,"")))</f>
        <v>#N/A</v>
      </c>
      <c r="I693" s="17" t="e">
        <f>IF(VLOOKUP($B693,'Contas a Receber'!$C693:$G693,5,FALSE)&gt;I$1,"",IF(VLOOKUP($B693,'Contas a Receber'!$C693:$G693,5,FALSE)=I$1,'Contas a Receber'!$E693/'Contas a Receber'!$F693,IF(COUNT($C693:H693)&lt;'Contas a Receber'!$F693,'Contas a Receber'!$E693/'Contas a Receber'!$F693,"")))</f>
        <v>#N/A</v>
      </c>
      <c r="J693" s="17" t="e">
        <f>IF(VLOOKUP($B693,'Contas a Receber'!$C693:$G693,5,FALSE)&gt;J$1,"",IF(VLOOKUP($B693,'Contas a Receber'!$C693:$G693,5,FALSE)=J$1,'Contas a Receber'!$E693/'Contas a Receber'!$F693,IF(COUNT($C693:I693)&lt;'Contas a Receber'!$F693,'Contas a Receber'!$E693/'Contas a Receber'!$F693,"")))</f>
        <v>#N/A</v>
      </c>
      <c r="K693" s="17" t="e">
        <f>IF(VLOOKUP($B693,'Contas a Receber'!$C693:$G693,5,FALSE)&gt;K$1,"",IF(VLOOKUP($B693,'Contas a Receber'!$C693:$G693,5,FALSE)=K$1,'Contas a Receber'!$E693/'Contas a Receber'!$F693,IF(COUNT($C693:J693)&lt;'Contas a Receber'!$F693,'Contas a Receber'!$E693/'Contas a Receber'!$F693,"")))</f>
        <v>#N/A</v>
      </c>
      <c r="L693" s="17" t="e">
        <f>IF(VLOOKUP($B693,'Contas a Receber'!$C693:$G693,5,FALSE)&gt;L$1,"",IF(VLOOKUP($B693,'Contas a Receber'!$C693:$G693,5,FALSE)=L$1,'Contas a Receber'!$E693/'Contas a Receber'!$F693,IF(COUNT($C693:K693)&lt;'Contas a Receber'!$F693,'Contas a Receber'!$E693/'Contas a Receber'!$F693,"")))</f>
        <v>#N/A</v>
      </c>
      <c r="M693" s="17" t="e">
        <f>IF(VLOOKUP($B693,'Contas a Receber'!$C693:$G693,5,FALSE)&gt;M$1,"",IF(VLOOKUP($B693,'Contas a Receber'!$C693:$G693,5,FALSE)=M$1,'Contas a Receber'!$E693/'Contas a Receber'!$F693,IF(COUNT($C693:L693)&lt;'Contas a Receber'!$F693,'Contas a Receber'!$E693/'Contas a Receber'!$F693,"")))</f>
        <v>#N/A</v>
      </c>
      <c r="N693" s="17" t="e">
        <f>IF(VLOOKUP($B693,'Contas a Receber'!$C693:$G693,5,FALSE)&gt;N$1,"",IF(VLOOKUP($B693,'Contas a Receber'!$C693:$G693,5,FALSE)=N$1,'Contas a Receber'!$E693/'Contas a Receber'!$F693,IF(COUNT($C693:M693)&lt;'Contas a Receber'!$F693,'Contas a Receber'!$E693/'Contas a Receber'!$F693,"")))</f>
        <v>#N/A</v>
      </c>
    </row>
    <row r="694" spans="2:14">
      <c r="B694" s="17">
        <f>'Contas a Receber'!C694</f>
        <v>0</v>
      </c>
      <c r="C694" s="17" t="e">
        <f>IF(VLOOKUP($B694,'Contas a Receber'!$C694:$F694,2,FALSE)=C$2,'Contas a Receber'!$E694/'Contas a Receber'!$F694,"")</f>
        <v>#N/A</v>
      </c>
      <c r="D694" s="17" t="e">
        <f>IF(VLOOKUP($B694,'Contas a Receber'!$C694:$G694,5,FALSE)&gt;D$1,"",IF(VLOOKUP($B694,'Contas a Receber'!$C694:$G694,5,FALSE)=D$1,'Contas a Receber'!$E694/'Contas a Receber'!$F694,IF(COUNT($C694:C694)&lt;'Contas a Receber'!$F694,'Contas a Receber'!$E694/'Contas a Receber'!$F694,"")))</f>
        <v>#N/A</v>
      </c>
      <c r="E694" s="17" t="e">
        <f>IF(VLOOKUP($B694,'Contas a Receber'!$C694:$G694,5,FALSE)&gt;E$1,"",IF(VLOOKUP($B694,'Contas a Receber'!$C694:$G694,5,FALSE)=E$1,'Contas a Receber'!$E694/'Contas a Receber'!$F694,IF(COUNT($C694:D694)&lt;'Contas a Receber'!$F694,'Contas a Receber'!$E694/'Contas a Receber'!$F694,"")))</f>
        <v>#N/A</v>
      </c>
      <c r="F694" s="17" t="e">
        <f>IF(VLOOKUP($B694,'Contas a Receber'!$C694:$G694,5,FALSE)&gt;F$1,"",IF(VLOOKUP($B694,'Contas a Receber'!$C694:$G694,5,FALSE)=F$1,'Contas a Receber'!$E694/'Contas a Receber'!$F694,IF(COUNT($C694:E694)&lt;'Contas a Receber'!$F694,'Contas a Receber'!$E694/'Contas a Receber'!$F694,"")))</f>
        <v>#N/A</v>
      </c>
      <c r="G694" s="17" t="e">
        <f>IF(VLOOKUP($B694,'Contas a Receber'!$C694:$G694,5,FALSE)&gt;G$1,"",IF(VLOOKUP($B694,'Contas a Receber'!$C694:$G694,5,FALSE)=G$1,'Contas a Receber'!$E694/'Contas a Receber'!$F694,IF(COUNT($C694:F694)&lt;'Contas a Receber'!$F694,'Contas a Receber'!$E694/'Contas a Receber'!$F694,"")))</f>
        <v>#N/A</v>
      </c>
      <c r="H694" s="17" t="e">
        <f>IF(VLOOKUP($B694,'Contas a Receber'!$C694:$G694,5,FALSE)&gt;H$1,"",IF(VLOOKUP($B694,'Contas a Receber'!$C694:$G694,5,FALSE)=H$1,'Contas a Receber'!$E694/'Contas a Receber'!$F694,IF(COUNT($C694:G694)&lt;'Contas a Receber'!$F694,'Contas a Receber'!$E694/'Contas a Receber'!$F694,"")))</f>
        <v>#N/A</v>
      </c>
      <c r="I694" s="17" t="e">
        <f>IF(VLOOKUP($B694,'Contas a Receber'!$C694:$G694,5,FALSE)&gt;I$1,"",IF(VLOOKUP($B694,'Contas a Receber'!$C694:$G694,5,FALSE)=I$1,'Contas a Receber'!$E694/'Contas a Receber'!$F694,IF(COUNT($C694:H694)&lt;'Contas a Receber'!$F694,'Contas a Receber'!$E694/'Contas a Receber'!$F694,"")))</f>
        <v>#N/A</v>
      </c>
      <c r="J694" s="17" t="e">
        <f>IF(VLOOKUP($B694,'Contas a Receber'!$C694:$G694,5,FALSE)&gt;J$1,"",IF(VLOOKUP($B694,'Contas a Receber'!$C694:$G694,5,FALSE)=J$1,'Contas a Receber'!$E694/'Contas a Receber'!$F694,IF(COUNT($C694:I694)&lt;'Contas a Receber'!$F694,'Contas a Receber'!$E694/'Contas a Receber'!$F694,"")))</f>
        <v>#N/A</v>
      </c>
      <c r="K694" s="17" t="e">
        <f>IF(VLOOKUP($B694,'Contas a Receber'!$C694:$G694,5,FALSE)&gt;K$1,"",IF(VLOOKUP($B694,'Contas a Receber'!$C694:$G694,5,FALSE)=K$1,'Contas a Receber'!$E694/'Contas a Receber'!$F694,IF(COUNT($C694:J694)&lt;'Contas a Receber'!$F694,'Contas a Receber'!$E694/'Contas a Receber'!$F694,"")))</f>
        <v>#N/A</v>
      </c>
      <c r="L694" s="17" t="e">
        <f>IF(VLOOKUP($B694,'Contas a Receber'!$C694:$G694,5,FALSE)&gt;L$1,"",IF(VLOOKUP($B694,'Contas a Receber'!$C694:$G694,5,FALSE)=L$1,'Contas a Receber'!$E694/'Contas a Receber'!$F694,IF(COUNT($C694:K694)&lt;'Contas a Receber'!$F694,'Contas a Receber'!$E694/'Contas a Receber'!$F694,"")))</f>
        <v>#N/A</v>
      </c>
      <c r="M694" s="17" t="e">
        <f>IF(VLOOKUP($B694,'Contas a Receber'!$C694:$G694,5,FALSE)&gt;M$1,"",IF(VLOOKUP($B694,'Contas a Receber'!$C694:$G694,5,FALSE)=M$1,'Contas a Receber'!$E694/'Contas a Receber'!$F694,IF(COUNT($C694:L694)&lt;'Contas a Receber'!$F694,'Contas a Receber'!$E694/'Contas a Receber'!$F694,"")))</f>
        <v>#N/A</v>
      </c>
      <c r="N694" s="17" t="e">
        <f>IF(VLOOKUP($B694,'Contas a Receber'!$C694:$G694,5,FALSE)&gt;N$1,"",IF(VLOOKUP($B694,'Contas a Receber'!$C694:$G694,5,FALSE)=N$1,'Contas a Receber'!$E694/'Contas a Receber'!$F694,IF(COUNT($C694:M694)&lt;'Contas a Receber'!$F694,'Contas a Receber'!$E694/'Contas a Receber'!$F694,"")))</f>
        <v>#N/A</v>
      </c>
    </row>
    <row r="695" spans="2:14">
      <c r="B695" s="17">
        <f>'Contas a Receber'!C695</f>
        <v>0</v>
      </c>
      <c r="C695" s="17" t="e">
        <f>IF(VLOOKUP($B695,'Contas a Receber'!$C695:$F695,2,FALSE)=C$2,'Contas a Receber'!$E695/'Contas a Receber'!$F695,"")</f>
        <v>#N/A</v>
      </c>
      <c r="D695" s="17" t="e">
        <f>IF(VLOOKUP($B695,'Contas a Receber'!$C695:$G695,5,FALSE)&gt;D$1,"",IF(VLOOKUP($B695,'Contas a Receber'!$C695:$G695,5,FALSE)=D$1,'Contas a Receber'!$E695/'Contas a Receber'!$F695,IF(COUNT($C695:C695)&lt;'Contas a Receber'!$F695,'Contas a Receber'!$E695/'Contas a Receber'!$F695,"")))</f>
        <v>#N/A</v>
      </c>
      <c r="E695" s="17" t="e">
        <f>IF(VLOOKUP($B695,'Contas a Receber'!$C695:$G695,5,FALSE)&gt;E$1,"",IF(VLOOKUP($B695,'Contas a Receber'!$C695:$G695,5,FALSE)=E$1,'Contas a Receber'!$E695/'Contas a Receber'!$F695,IF(COUNT($C695:D695)&lt;'Contas a Receber'!$F695,'Contas a Receber'!$E695/'Contas a Receber'!$F695,"")))</f>
        <v>#N/A</v>
      </c>
      <c r="F695" s="17" t="e">
        <f>IF(VLOOKUP($B695,'Contas a Receber'!$C695:$G695,5,FALSE)&gt;F$1,"",IF(VLOOKUP($B695,'Contas a Receber'!$C695:$G695,5,FALSE)=F$1,'Contas a Receber'!$E695/'Contas a Receber'!$F695,IF(COUNT($C695:E695)&lt;'Contas a Receber'!$F695,'Contas a Receber'!$E695/'Contas a Receber'!$F695,"")))</f>
        <v>#N/A</v>
      </c>
      <c r="G695" s="17" t="e">
        <f>IF(VLOOKUP($B695,'Contas a Receber'!$C695:$G695,5,FALSE)&gt;G$1,"",IF(VLOOKUP($B695,'Contas a Receber'!$C695:$G695,5,FALSE)=G$1,'Contas a Receber'!$E695/'Contas a Receber'!$F695,IF(COUNT($C695:F695)&lt;'Contas a Receber'!$F695,'Contas a Receber'!$E695/'Contas a Receber'!$F695,"")))</f>
        <v>#N/A</v>
      </c>
      <c r="H695" s="17" t="e">
        <f>IF(VLOOKUP($B695,'Contas a Receber'!$C695:$G695,5,FALSE)&gt;H$1,"",IF(VLOOKUP($B695,'Contas a Receber'!$C695:$G695,5,FALSE)=H$1,'Contas a Receber'!$E695/'Contas a Receber'!$F695,IF(COUNT($C695:G695)&lt;'Contas a Receber'!$F695,'Contas a Receber'!$E695/'Contas a Receber'!$F695,"")))</f>
        <v>#N/A</v>
      </c>
      <c r="I695" s="17" t="e">
        <f>IF(VLOOKUP($B695,'Contas a Receber'!$C695:$G695,5,FALSE)&gt;I$1,"",IF(VLOOKUP($B695,'Contas a Receber'!$C695:$G695,5,FALSE)=I$1,'Contas a Receber'!$E695/'Contas a Receber'!$F695,IF(COUNT($C695:H695)&lt;'Contas a Receber'!$F695,'Contas a Receber'!$E695/'Contas a Receber'!$F695,"")))</f>
        <v>#N/A</v>
      </c>
      <c r="J695" s="17" t="e">
        <f>IF(VLOOKUP($B695,'Contas a Receber'!$C695:$G695,5,FALSE)&gt;J$1,"",IF(VLOOKUP($B695,'Contas a Receber'!$C695:$G695,5,FALSE)=J$1,'Contas a Receber'!$E695/'Contas a Receber'!$F695,IF(COUNT($C695:I695)&lt;'Contas a Receber'!$F695,'Contas a Receber'!$E695/'Contas a Receber'!$F695,"")))</f>
        <v>#N/A</v>
      </c>
      <c r="K695" s="17" t="e">
        <f>IF(VLOOKUP($B695,'Contas a Receber'!$C695:$G695,5,FALSE)&gt;K$1,"",IF(VLOOKUP($B695,'Contas a Receber'!$C695:$G695,5,FALSE)=K$1,'Contas a Receber'!$E695/'Contas a Receber'!$F695,IF(COUNT($C695:J695)&lt;'Contas a Receber'!$F695,'Contas a Receber'!$E695/'Contas a Receber'!$F695,"")))</f>
        <v>#N/A</v>
      </c>
      <c r="L695" s="17" t="e">
        <f>IF(VLOOKUP($B695,'Contas a Receber'!$C695:$G695,5,FALSE)&gt;L$1,"",IF(VLOOKUP($B695,'Contas a Receber'!$C695:$G695,5,FALSE)=L$1,'Contas a Receber'!$E695/'Contas a Receber'!$F695,IF(COUNT($C695:K695)&lt;'Contas a Receber'!$F695,'Contas a Receber'!$E695/'Contas a Receber'!$F695,"")))</f>
        <v>#N/A</v>
      </c>
      <c r="M695" s="17" t="e">
        <f>IF(VLOOKUP($B695,'Contas a Receber'!$C695:$G695,5,FALSE)&gt;M$1,"",IF(VLOOKUP($B695,'Contas a Receber'!$C695:$G695,5,FALSE)=M$1,'Contas a Receber'!$E695/'Contas a Receber'!$F695,IF(COUNT($C695:L695)&lt;'Contas a Receber'!$F695,'Contas a Receber'!$E695/'Contas a Receber'!$F695,"")))</f>
        <v>#N/A</v>
      </c>
      <c r="N695" s="17" t="e">
        <f>IF(VLOOKUP($B695,'Contas a Receber'!$C695:$G695,5,FALSE)&gt;N$1,"",IF(VLOOKUP($B695,'Contas a Receber'!$C695:$G695,5,FALSE)=N$1,'Contas a Receber'!$E695/'Contas a Receber'!$F695,IF(COUNT($C695:M695)&lt;'Contas a Receber'!$F695,'Contas a Receber'!$E695/'Contas a Receber'!$F695,"")))</f>
        <v>#N/A</v>
      </c>
    </row>
    <row r="696" spans="2:14">
      <c r="B696" s="17">
        <f>'Contas a Receber'!C696</f>
        <v>0</v>
      </c>
      <c r="C696" s="17" t="e">
        <f>IF(VLOOKUP($B696,'Contas a Receber'!$C696:$F696,2,FALSE)=C$2,'Contas a Receber'!$E696/'Contas a Receber'!$F696,"")</f>
        <v>#N/A</v>
      </c>
      <c r="D696" s="17" t="e">
        <f>IF(VLOOKUP($B696,'Contas a Receber'!$C696:$G696,5,FALSE)&gt;D$1,"",IF(VLOOKUP($B696,'Contas a Receber'!$C696:$G696,5,FALSE)=D$1,'Contas a Receber'!$E696/'Contas a Receber'!$F696,IF(COUNT($C696:C696)&lt;'Contas a Receber'!$F696,'Contas a Receber'!$E696/'Contas a Receber'!$F696,"")))</f>
        <v>#N/A</v>
      </c>
      <c r="E696" s="17" t="e">
        <f>IF(VLOOKUP($B696,'Contas a Receber'!$C696:$G696,5,FALSE)&gt;E$1,"",IF(VLOOKUP($B696,'Contas a Receber'!$C696:$G696,5,FALSE)=E$1,'Contas a Receber'!$E696/'Contas a Receber'!$F696,IF(COUNT($C696:D696)&lt;'Contas a Receber'!$F696,'Contas a Receber'!$E696/'Contas a Receber'!$F696,"")))</f>
        <v>#N/A</v>
      </c>
      <c r="F696" s="17" t="e">
        <f>IF(VLOOKUP($B696,'Contas a Receber'!$C696:$G696,5,FALSE)&gt;F$1,"",IF(VLOOKUP($B696,'Contas a Receber'!$C696:$G696,5,FALSE)=F$1,'Contas a Receber'!$E696/'Contas a Receber'!$F696,IF(COUNT($C696:E696)&lt;'Contas a Receber'!$F696,'Contas a Receber'!$E696/'Contas a Receber'!$F696,"")))</f>
        <v>#N/A</v>
      </c>
      <c r="G696" s="17" t="e">
        <f>IF(VLOOKUP($B696,'Contas a Receber'!$C696:$G696,5,FALSE)&gt;G$1,"",IF(VLOOKUP($B696,'Contas a Receber'!$C696:$G696,5,FALSE)=G$1,'Contas a Receber'!$E696/'Contas a Receber'!$F696,IF(COUNT($C696:F696)&lt;'Contas a Receber'!$F696,'Contas a Receber'!$E696/'Contas a Receber'!$F696,"")))</f>
        <v>#N/A</v>
      </c>
      <c r="H696" s="17" t="e">
        <f>IF(VLOOKUP($B696,'Contas a Receber'!$C696:$G696,5,FALSE)&gt;H$1,"",IF(VLOOKUP($B696,'Contas a Receber'!$C696:$G696,5,FALSE)=H$1,'Contas a Receber'!$E696/'Contas a Receber'!$F696,IF(COUNT($C696:G696)&lt;'Contas a Receber'!$F696,'Contas a Receber'!$E696/'Contas a Receber'!$F696,"")))</f>
        <v>#N/A</v>
      </c>
      <c r="I696" s="17" t="e">
        <f>IF(VLOOKUP($B696,'Contas a Receber'!$C696:$G696,5,FALSE)&gt;I$1,"",IF(VLOOKUP($B696,'Contas a Receber'!$C696:$G696,5,FALSE)=I$1,'Contas a Receber'!$E696/'Contas a Receber'!$F696,IF(COUNT($C696:H696)&lt;'Contas a Receber'!$F696,'Contas a Receber'!$E696/'Contas a Receber'!$F696,"")))</f>
        <v>#N/A</v>
      </c>
      <c r="J696" s="17" t="e">
        <f>IF(VLOOKUP($B696,'Contas a Receber'!$C696:$G696,5,FALSE)&gt;J$1,"",IF(VLOOKUP($B696,'Contas a Receber'!$C696:$G696,5,FALSE)=J$1,'Contas a Receber'!$E696/'Contas a Receber'!$F696,IF(COUNT($C696:I696)&lt;'Contas a Receber'!$F696,'Contas a Receber'!$E696/'Contas a Receber'!$F696,"")))</f>
        <v>#N/A</v>
      </c>
      <c r="K696" s="17" t="e">
        <f>IF(VLOOKUP($B696,'Contas a Receber'!$C696:$G696,5,FALSE)&gt;K$1,"",IF(VLOOKUP($B696,'Contas a Receber'!$C696:$G696,5,FALSE)=K$1,'Contas a Receber'!$E696/'Contas a Receber'!$F696,IF(COUNT($C696:J696)&lt;'Contas a Receber'!$F696,'Contas a Receber'!$E696/'Contas a Receber'!$F696,"")))</f>
        <v>#N/A</v>
      </c>
      <c r="L696" s="17" t="e">
        <f>IF(VLOOKUP($B696,'Contas a Receber'!$C696:$G696,5,FALSE)&gt;L$1,"",IF(VLOOKUP($B696,'Contas a Receber'!$C696:$G696,5,FALSE)=L$1,'Contas a Receber'!$E696/'Contas a Receber'!$F696,IF(COUNT($C696:K696)&lt;'Contas a Receber'!$F696,'Contas a Receber'!$E696/'Contas a Receber'!$F696,"")))</f>
        <v>#N/A</v>
      </c>
      <c r="M696" s="17" t="e">
        <f>IF(VLOOKUP($B696,'Contas a Receber'!$C696:$G696,5,FALSE)&gt;M$1,"",IF(VLOOKUP($B696,'Contas a Receber'!$C696:$G696,5,FALSE)=M$1,'Contas a Receber'!$E696/'Contas a Receber'!$F696,IF(COUNT($C696:L696)&lt;'Contas a Receber'!$F696,'Contas a Receber'!$E696/'Contas a Receber'!$F696,"")))</f>
        <v>#N/A</v>
      </c>
      <c r="N696" s="17" t="e">
        <f>IF(VLOOKUP($B696,'Contas a Receber'!$C696:$G696,5,FALSE)&gt;N$1,"",IF(VLOOKUP($B696,'Contas a Receber'!$C696:$G696,5,FALSE)=N$1,'Contas a Receber'!$E696/'Contas a Receber'!$F696,IF(COUNT($C696:M696)&lt;'Contas a Receber'!$F696,'Contas a Receber'!$E696/'Contas a Receber'!$F696,"")))</f>
        <v>#N/A</v>
      </c>
    </row>
    <row r="697" spans="2:14">
      <c r="B697" s="17">
        <f>'Contas a Receber'!C697</f>
        <v>0</v>
      </c>
      <c r="C697" s="17" t="e">
        <f>IF(VLOOKUP($B697,'Contas a Receber'!$C697:$F697,2,FALSE)=C$2,'Contas a Receber'!$E697/'Contas a Receber'!$F697,"")</f>
        <v>#N/A</v>
      </c>
      <c r="D697" s="17" t="e">
        <f>IF(VLOOKUP($B697,'Contas a Receber'!$C697:$G697,5,FALSE)&gt;D$1,"",IF(VLOOKUP($B697,'Contas a Receber'!$C697:$G697,5,FALSE)=D$1,'Contas a Receber'!$E697/'Contas a Receber'!$F697,IF(COUNT($C697:C697)&lt;'Contas a Receber'!$F697,'Contas a Receber'!$E697/'Contas a Receber'!$F697,"")))</f>
        <v>#N/A</v>
      </c>
      <c r="E697" s="17" t="e">
        <f>IF(VLOOKUP($B697,'Contas a Receber'!$C697:$G697,5,FALSE)&gt;E$1,"",IF(VLOOKUP($B697,'Contas a Receber'!$C697:$G697,5,FALSE)=E$1,'Contas a Receber'!$E697/'Contas a Receber'!$F697,IF(COUNT($C697:D697)&lt;'Contas a Receber'!$F697,'Contas a Receber'!$E697/'Contas a Receber'!$F697,"")))</f>
        <v>#N/A</v>
      </c>
      <c r="F697" s="17" t="e">
        <f>IF(VLOOKUP($B697,'Contas a Receber'!$C697:$G697,5,FALSE)&gt;F$1,"",IF(VLOOKUP($B697,'Contas a Receber'!$C697:$G697,5,FALSE)=F$1,'Contas a Receber'!$E697/'Contas a Receber'!$F697,IF(COUNT($C697:E697)&lt;'Contas a Receber'!$F697,'Contas a Receber'!$E697/'Contas a Receber'!$F697,"")))</f>
        <v>#N/A</v>
      </c>
      <c r="G697" s="17" t="e">
        <f>IF(VLOOKUP($B697,'Contas a Receber'!$C697:$G697,5,FALSE)&gt;G$1,"",IF(VLOOKUP($B697,'Contas a Receber'!$C697:$G697,5,FALSE)=G$1,'Contas a Receber'!$E697/'Contas a Receber'!$F697,IF(COUNT($C697:F697)&lt;'Contas a Receber'!$F697,'Contas a Receber'!$E697/'Contas a Receber'!$F697,"")))</f>
        <v>#N/A</v>
      </c>
      <c r="H697" s="17" t="e">
        <f>IF(VLOOKUP($B697,'Contas a Receber'!$C697:$G697,5,FALSE)&gt;H$1,"",IF(VLOOKUP($B697,'Contas a Receber'!$C697:$G697,5,FALSE)=H$1,'Contas a Receber'!$E697/'Contas a Receber'!$F697,IF(COUNT($C697:G697)&lt;'Contas a Receber'!$F697,'Contas a Receber'!$E697/'Contas a Receber'!$F697,"")))</f>
        <v>#N/A</v>
      </c>
      <c r="I697" s="17" t="e">
        <f>IF(VLOOKUP($B697,'Contas a Receber'!$C697:$G697,5,FALSE)&gt;I$1,"",IF(VLOOKUP($B697,'Contas a Receber'!$C697:$G697,5,FALSE)=I$1,'Contas a Receber'!$E697/'Contas a Receber'!$F697,IF(COUNT($C697:H697)&lt;'Contas a Receber'!$F697,'Contas a Receber'!$E697/'Contas a Receber'!$F697,"")))</f>
        <v>#N/A</v>
      </c>
      <c r="J697" s="17" t="e">
        <f>IF(VLOOKUP($B697,'Contas a Receber'!$C697:$G697,5,FALSE)&gt;J$1,"",IF(VLOOKUP($B697,'Contas a Receber'!$C697:$G697,5,FALSE)=J$1,'Contas a Receber'!$E697/'Contas a Receber'!$F697,IF(COUNT($C697:I697)&lt;'Contas a Receber'!$F697,'Contas a Receber'!$E697/'Contas a Receber'!$F697,"")))</f>
        <v>#N/A</v>
      </c>
      <c r="K697" s="17" t="e">
        <f>IF(VLOOKUP($B697,'Contas a Receber'!$C697:$G697,5,FALSE)&gt;K$1,"",IF(VLOOKUP($B697,'Contas a Receber'!$C697:$G697,5,FALSE)=K$1,'Contas a Receber'!$E697/'Contas a Receber'!$F697,IF(COUNT($C697:J697)&lt;'Contas a Receber'!$F697,'Contas a Receber'!$E697/'Contas a Receber'!$F697,"")))</f>
        <v>#N/A</v>
      </c>
      <c r="L697" s="17" t="e">
        <f>IF(VLOOKUP($B697,'Contas a Receber'!$C697:$G697,5,FALSE)&gt;L$1,"",IF(VLOOKUP($B697,'Contas a Receber'!$C697:$G697,5,FALSE)=L$1,'Contas a Receber'!$E697/'Contas a Receber'!$F697,IF(COUNT($C697:K697)&lt;'Contas a Receber'!$F697,'Contas a Receber'!$E697/'Contas a Receber'!$F697,"")))</f>
        <v>#N/A</v>
      </c>
      <c r="M697" s="17" t="e">
        <f>IF(VLOOKUP($B697,'Contas a Receber'!$C697:$G697,5,FALSE)&gt;M$1,"",IF(VLOOKUP($B697,'Contas a Receber'!$C697:$G697,5,FALSE)=M$1,'Contas a Receber'!$E697/'Contas a Receber'!$F697,IF(COUNT($C697:L697)&lt;'Contas a Receber'!$F697,'Contas a Receber'!$E697/'Contas a Receber'!$F697,"")))</f>
        <v>#N/A</v>
      </c>
      <c r="N697" s="17" t="e">
        <f>IF(VLOOKUP($B697,'Contas a Receber'!$C697:$G697,5,FALSE)&gt;N$1,"",IF(VLOOKUP($B697,'Contas a Receber'!$C697:$G697,5,FALSE)=N$1,'Contas a Receber'!$E697/'Contas a Receber'!$F697,IF(COUNT($C697:M697)&lt;'Contas a Receber'!$F697,'Contas a Receber'!$E697/'Contas a Receber'!$F697,"")))</f>
        <v>#N/A</v>
      </c>
    </row>
    <row r="698" spans="2:14">
      <c r="B698" s="17">
        <f>'Contas a Receber'!C698</f>
        <v>0</v>
      </c>
      <c r="C698" s="17" t="e">
        <f>IF(VLOOKUP($B698,'Contas a Receber'!$C698:$F698,2,FALSE)=C$2,'Contas a Receber'!$E698/'Contas a Receber'!$F698,"")</f>
        <v>#N/A</v>
      </c>
      <c r="D698" s="17" t="e">
        <f>IF(VLOOKUP($B698,'Contas a Receber'!$C698:$G698,5,FALSE)&gt;D$1,"",IF(VLOOKUP($B698,'Contas a Receber'!$C698:$G698,5,FALSE)=D$1,'Contas a Receber'!$E698/'Contas a Receber'!$F698,IF(COUNT($C698:C698)&lt;'Contas a Receber'!$F698,'Contas a Receber'!$E698/'Contas a Receber'!$F698,"")))</f>
        <v>#N/A</v>
      </c>
      <c r="E698" s="17" t="e">
        <f>IF(VLOOKUP($B698,'Contas a Receber'!$C698:$G698,5,FALSE)&gt;E$1,"",IF(VLOOKUP($B698,'Contas a Receber'!$C698:$G698,5,FALSE)=E$1,'Contas a Receber'!$E698/'Contas a Receber'!$F698,IF(COUNT($C698:D698)&lt;'Contas a Receber'!$F698,'Contas a Receber'!$E698/'Contas a Receber'!$F698,"")))</f>
        <v>#N/A</v>
      </c>
      <c r="F698" s="17" t="e">
        <f>IF(VLOOKUP($B698,'Contas a Receber'!$C698:$G698,5,FALSE)&gt;F$1,"",IF(VLOOKUP($B698,'Contas a Receber'!$C698:$G698,5,FALSE)=F$1,'Contas a Receber'!$E698/'Contas a Receber'!$F698,IF(COUNT($C698:E698)&lt;'Contas a Receber'!$F698,'Contas a Receber'!$E698/'Contas a Receber'!$F698,"")))</f>
        <v>#N/A</v>
      </c>
      <c r="G698" s="17" t="e">
        <f>IF(VLOOKUP($B698,'Contas a Receber'!$C698:$G698,5,FALSE)&gt;G$1,"",IF(VLOOKUP($B698,'Contas a Receber'!$C698:$G698,5,FALSE)=G$1,'Contas a Receber'!$E698/'Contas a Receber'!$F698,IF(COUNT($C698:F698)&lt;'Contas a Receber'!$F698,'Contas a Receber'!$E698/'Contas a Receber'!$F698,"")))</f>
        <v>#N/A</v>
      </c>
      <c r="H698" s="17" t="e">
        <f>IF(VLOOKUP($B698,'Contas a Receber'!$C698:$G698,5,FALSE)&gt;H$1,"",IF(VLOOKUP($B698,'Contas a Receber'!$C698:$G698,5,FALSE)=H$1,'Contas a Receber'!$E698/'Contas a Receber'!$F698,IF(COUNT($C698:G698)&lt;'Contas a Receber'!$F698,'Contas a Receber'!$E698/'Contas a Receber'!$F698,"")))</f>
        <v>#N/A</v>
      </c>
      <c r="I698" s="17" t="e">
        <f>IF(VLOOKUP($B698,'Contas a Receber'!$C698:$G698,5,FALSE)&gt;I$1,"",IF(VLOOKUP($B698,'Contas a Receber'!$C698:$G698,5,FALSE)=I$1,'Contas a Receber'!$E698/'Contas a Receber'!$F698,IF(COUNT($C698:H698)&lt;'Contas a Receber'!$F698,'Contas a Receber'!$E698/'Contas a Receber'!$F698,"")))</f>
        <v>#N/A</v>
      </c>
      <c r="J698" s="17" t="e">
        <f>IF(VLOOKUP($B698,'Contas a Receber'!$C698:$G698,5,FALSE)&gt;J$1,"",IF(VLOOKUP($B698,'Contas a Receber'!$C698:$G698,5,FALSE)=J$1,'Contas a Receber'!$E698/'Contas a Receber'!$F698,IF(COUNT($C698:I698)&lt;'Contas a Receber'!$F698,'Contas a Receber'!$E698/'Contas a Receber'!$F698,"")))</f>
        <v>#N/A</v>
      </c>
      <c r="K698" s="17" t="e">
        <f>IF(VLOOKUP($B698,'Contas a Receber'!$C698:$G698,5,FALSE)&gt;K$1,"",IF(VLOOKUP($B698,'Contas a Receber'!$C698:$G698,5,FALSE)=K$1,'Contas a Receber'!$E698/'Contas a Receber'!$F698,IF(COUNT($C698:J698)&lt;'Contas a Receber'!$F698,'Contas a Receber'!$E698/'Contas a Receber'!$F698,"")))</f>
        <v>#N/A</v>
      </c>
      <c r="L698" s="17" t="e">
        <f>IF(VLOOKUP($B698,'Contas a Receber'!$C698:$G698,5,FALSE)&gt;L$1,"",IF(VLOOKUP($B698,'Contas a Receber'!$C698:$G698,5,FALSE)=L$1,'Contas a Receber'!$E698/'Contas a Receber'!$F698,IF(COUNT($C698:K698)&lt;'Contas a Receber'!$F698,'Contas a Receber'!$E698/'Contas a Receber'!$F698,"")))</f>
        <v>#N/A</v>
      </c>
      <c r="M698" s="17" t="e">
        <f>IF(VLOOKUP($B698,'Contas a Receber'!$C698:$G698,5,FALSE)&gt;M$1,"",IF(VLOOKUP($B698,'Contas a Receber'!$C698:$G698,5,FALSE)=M$1,'Contas a Receber'!$E698/'Contas a Receber'!$F698,IF(COUNT($C698:L698)&lt;'Contas a Receber'!$F698,'Contas a Receber'!$E698/'Contas a Receber'!$F698,"")))</f>
        <v>#N/A</v>
      </c>
      <c r="N698" s="17" t="e">
        <f>IF(VLOOKUP($B698,'Contas a Receber'!$C698:$G698,5,FALSE)&gt;N$1,"",IF(VLOOKUP($B698,'Contas a Receber'!$C698:$G698,5,FALSE)=N$1,'Contas a Receber'!$E698/'Contas a Receber'!$F698,IF(COUNT($C698:M698)&lt;'Contas a Receber'!$F698,'Contas a Receber'!$E698/'Contas a Receber'!$F698,"")))</f>
        <v>#N/A</v>
      </c>
    </row>
    <row r="699" spans="2:14">
      <c r="B699" s="17">
        <f>'Contas a Receber'!C699</f>
        <v>0</v>
      </c>
      <c r="C699" s="17" t="e">
        <f>IF(VLOOKUP($B699,'Contas a Receber'!$C699:$F699,2,FALSE)=C$2,'Contas a Receber'!$E699/'Contas a Receber'!$F699,"")</f>
        <v>#N/A</v>
      </c>
      <c r="D699" s="17" t="e">
        <f>IF(VLOOKUP($B699,'Contas a Receber'!$C699:$G699,5,FALSE)&gt;D$1,"",IF(VLOOKUP($B699,'Contas a Receber'!$C699:$G699,5,FALSE)=D$1,'Contas a Receber'!$E699/'Contas a Receber'!$F699,IF(COUNT($C699:C699)&lt;'Contas a Receber'!$F699,'Contas a Receber'!$E699/'Contas a Receber'!$F699,"")))</f>
        <v>#N/A</v>
      </c>
      <c r="E699" s="17" t="e">
        <f>IF(VLOOKUP($B699,'Contas a Receber'!$C699:$G699,5,FALSE)&gt;E$1,"",IF(VLOOKUP($B699,'Contas a Receber'!$C699:$G699,5,FALSE)=E$1,'Contas a Receber'!$E699/'Contas a Receber'!$F699,IF(COUNT($C699:D699)&lt;'Contas a Receber'!$F699,'Contas a Receber'!$E699/'Contas a Receber'!$F699,"")))</f>
        <v>#N/A</v>
      </c>
      <c r="F699" s="17" t="e">
        <f>IF(VLOOKUP($B699,'Contas a Receber'!$C699:$G699,5,FALSE)&gt;F$1,"",IF(VLOOKUP($B699,'Contas a Receber'!$C699:$G699,5,FALSE)=F$1,'Contas a Receber'!$E699/'Contas a Receber'!$F699,IF(COUNT($C699:E699)&lt;'Contas a Receber'!$F699,'Contas a Receber'!$E699/'Contas a Receber'!$F699,"")))</f>
        <v>#N/A</v>
      </c>
      <c r="G699" s="17" t="e">
        <f>IF(VLOOKUP($B699,'Contas a Receber'!$C699:$G699,5,FALSE)&gt;G$1,"",IF(VLOOKUP($B699,'Contas a Receber'!$C699:$G699,5,FALSE)=G$1,'Contas a Receber'!$E699/'Contas a Receber'!$F699,IF(COUNT($C699:F699)&lt;'Contas a Receber'!$F699,'Contas a Receber'!$E699/'Contas a Receber'!$F699,"")))</f>
        <v>#N/A</v>
      </c>
      <c r="H699" s="17" t="e">
        <f>IF(VLOOKUP($B699,'Contas a Receber'!$C699:$G699,5,FALSE)&gt;H$1,"",IF(VLOOKUP($B699,'Contas a Receber'!$C699:$G699,5,FALSE)=H$1,'Contas a Receber'!$E699/'Contas a Receber'!$F699,IF(COUNT($C699:G699)&lt;'Contas a Receber'!$F699,'Contas a Receber'!$E699/'Contas a Receber'!$F699,"")))</f>
        <v>#N/A</v>
      </c>
      <c r="I699" s="17" t="e">
        <f>IF(VLOOKUP($B699,'Contas a Receber'!$C699:$G699,5,FALSE)&gt;I$1,"",IF(VLOOKUP($B699,'Contas a Receber'!$C699:$G699,5,FALSE)=I$1,'Contas a Receber'!$E699/'Contas a Receber'!$F699,IF(COUNT($C699:H699)&lt;'Contas a Receber'!$F699,'Contas a Receber'!$E699/'Contas a Receber'!$F699,"")))</f>
        <v>#N/A</v>
      </c>
      <c r="J699" s="17" t="e">
        <f>IF(VLOOKUP($B699,'Contas a Receber'!$C699:$G699,5,FALSE)&gt;J$1,"",IF(VLOOKUP($B699,'Contas a Receber'!$C699:$G699,5,FALSE)=J$1,'Contas a Receber'!$E699/'Contas a Receber'!$F699,IF(COUNT($C699:I699)&lt;'Contas a Receber'!$F699,'Contas a Receber'!$E699/'Contas a Receber'!$F699,"")))</f>
        <v>#N/A</v>
      </c>
      <c r="K699" s="17" t="e">
        <f>IF(VLOOKUP($B699,'Contas a Receber'!$C699:$G699,5,FALSE)&gt;K$1,"",IF(VLOOKUP($B699,'Contas a Receber'!$C699:$G699,5,FALSE)=K$1,'Contas a Receber'!$E699/'Contas a Receber'!$F699,IF(COUNT($C699:J699)&lt;'Contas a Receber'!$F699,'Contas a Receber'!$E699/'Contas a Receber'!$F699,"")))</f>
        <v>#N/A</v>
      </c>
      <c r="L699" s="17" t="e">
        <f>IF(VLOOKUP($B699,'Contas a Receber'!$C699:$G699,5,FALSE)&gt;L$1,"",IF(VLOOKUP($B699,'Contas a Receber'!$C699:$G699,5,FALSE)=L$1,'Contas a Receber'!$E699/'Contas a Receber'!$F699,IF(COUNT($C699:K699)&lt;'Contas a Receber'!$F699,'Contas a Receber'!$E699/'Contas a Receber'!$F699,"")))</f>
        <v>#N/A</v>
      </c>
      <c r="M699" s="17" t="e">
        <f>IF(VLOOKUP($B699,'Contas a Receber'!$C699:$G699,5,FALSE)&gt;M$1,"",IF(VLOOKUP($B699,'Contas a Receber'!$C699:$G699,5,FALSE)=M$1,'Contas a Receber'!$E699/'Contas a Receber'!$F699,IF(COUNT($C699:L699)&lt;'Contas a Receber'!$F699,'Contas a Receber'!$E699/'Contas a Receber'!$F699,"")))</f>
        <v>#N/A</v>
      </c>
      <c r="N699" s="17" t="e">
        <f>IF(VLOOKUP($B699,'Contas a Receber'!$C699:$G699,5,FALSE)&gt;N$1,"",IF(VLOOKUP($B699,'Contas a Receber'!$C699:$G699,5,FALSE)=N$1,'Contas a Receber'!$E699/'Contas a Receber'!$F699,IF(COUNT($C699:M699)&lt;'Contas a Receber'!$F699,'Contas a Receber'!$E699/'Contas a Receber'!$F699,"")))</f>
        <v>#N/A</v>
      </c>
    </row>
    <row r="700" spans="2:14">
      <c r="B700" s="17">
        <f>'Contas a Receber'!C700</f>
        <v>0</v>
      </c>
      <c r="C700" s="17" t="e">
        <f>IF(VLOOKUP($B700,'Contas a Receber'!$C700:$F700,2,FALSE)=C$2,'Contas a Receber'!$E700/'Contas a Receber'!$F700,"")</f>
        <v>#N/A</v>
      </c>
      <c r="D700" s="17" t="e">
        <f>IF(VLOOKUP($B700,'Contas a Receber'!$C700:$G700,5,FALSE)&gt;D$1,"",IF(VLOOKUP($B700,'Contas a Receber'!$C700:$G700,5,FALSE)=D$1,'Contas a Receber'!$E700/'Contas a Receber'!$F700,IF(COUNT($C700:C700)&lt;'Contas a Receber'!$F700,'Contas a Receber'!$E700/'Contas a Receber'!$F700,"")))</f>
        <v>#N/A</v>
      </c>
      <c r="E700" s="17" t="e">
        <f>IF(VLOOKUP($B700,'Contas a Receber'!$C700:$G700,5,FALSE)&gt;E$1,"",IF(VLOOKUP($B700,'Contas a Receber'!$C700:$G700,5,FALSE)=E$1,'Contas a Receber'!$E700/'Contas a Receber'!$F700,IF(COUNT($C700:D700)&lt;'Contas a Receber'!$F700,'Contas a Receber'!$E700/'Contas a Receber'!$F700,"")))</f>
        <v>#N/A</v>
      </c>
      <c r="F700" s="17" t="e">
        <f>IF(VLOOKUP($B700,'Contas a Receber'!$C700:$G700,5,FALSE)&gt;F$1,"",IF(VLOOKUP($B700,'Contas a Receber'!$C700:$G700,5,FALSE)=F$1,'Contas a Receber'!$E700/'Contas a Receber'!$F700,IF(COUNT($C700:E700)&lt;'Contas a Receber'!$F700,'Contas a Receber'!$E700/'Contas a Receber'!$F700,"")))</f>
        <v>#N/A</v>
      </c>
      <c r="G700" s="17" t="e">
        <f>IF(VLOOKUP($B700,'Contas a Receber'!$C700:$G700,5,FALSE)&gt;G$1,"",IF(VLOOKUP($B700,'Contas a Receber'!$C700:$G700,5,FALSE)=G$1,'Contas a Receber'!$E700/'Contas a Receber'!$F700,IF(COUNT($C700:F700)&lt;'Contas a Receber'!$F700,'Contas a Receber'!$E700/'Contas a Receber'!$F700,"")))</f>
        <v>#N/A</v>
      </c>
      <c r="H700" s="17" t="e">
        <f>IF(VLOOKUP($B700,'Contas a Receber'!$C700:$G700,5,FALSE)&gt;H$1,"",IF(VLOOKUP($B700,'Contas a Receber'!$C700:$G700,5,FALSE)=H$1,'Contas a Receber'!$E700/'Contas a Receber'!$F700,IF(COUNT($C700:G700)&lt;'Contas a Receber'!$F700,'Contas a Receber'!$E700/'Contas a Receber'!$F700,"")))</f>
        <v>#N/A</v>
      </c>
      <c r="I700" s="17" t="e">
        <f>IF(VLOOKUP($B700,'Contas a Receber'!$C700:$G700,5,FALSE)&gt;I$1,"",IF(VLOOKUP($B700,'Contas a Receber'!$C700:$G700,5,FALSE)=I$1,'Contas a Receber'!$E700/'Contas a Receber'!$F700,IF(COUNT($C700:H700)&lt;'Contas a Receber'!$F700,'Contas a Receber'!$E700/'Contas a Receber'!$F700,"")))</f>
        <v>#N/A</v>
      </c>
      <c r="J700" s="17" t="e">
        <f>IF(VLOOKUP($B700,'Contas a Receber'!$C700:$G700,5,FALSE)&gt;J$1,"",IF(VLOOKUP($B700,'Contas a Receber'!$C700:$G700,5,FALSE)=J$1,'Contas a Receber'!$E700/'Contas a Receber'!$F700,IF(COUNT($C700:I700)&lt;'Contas a Receber'!$F700,'Contas a Receber'!$E700/'Contas a Receber'!$F700,"")))</f>
        <v>#N/A</v>
      </c>
      <c r="K700" s="17" t="e">
        <f>IF(VLOOKUP($B700,'Contas a Receber'!$C700:$G700,5,FALSE)&gt;K$1,"",IF(VLOOKUP($B700,'Contas a Receber'!$C700:$G700,5,FALSE)=K$1,'Contas a Receber'!$E700/'Contas a Receber'!$F700,IF(COUNT($C700:J700)&lt;'Contas a Receber'!$F700,'Contas a Receber'!$E700/'Contas a Receber'!$F700,"")))</f>
        <v>#N/A</v>
      </c>
      <c r="L700" s="17" t="e">
        <f>IF(VLOOKUP($B700,'Contas a Receber'!$C700:$G700,5,FALSE)&gt;L$1,"",IF(VLOOKUP($B700,'Contas a Receber'!$C700:$G700,5,FALSE)=L$1,'Contas a Receber'!$E700/'Contas a Receber'!$F700,IF(COUNT($C700:K700)&lt;'Contas a Receber'!$F700,'Contas a Receber'!$E700/'Contas a Receber'!$F700,"")))</f>
        <v>#N/A</v>
      </c>
      <c r="M700" s="17" t="e">
        <f>IF(VLOOKUP($B700,'Contas a Receber'!$C700:$G700,5,FALSE)&gt;M$1,"",IF(VLOOKUP($B700,'Contas a Receber'!$C700:$G700,5,FALSE)=M$1,'Contas a Receber'!$E700/'Contas a Receber'!$F700,IF(COUNT($C700:L700)&lt;'Contas a Receber'!$F700,'Contas a Receber'!$E700/'Contas a Receber'!$F700,"")))</f>
        <v>#N/A</v>
      </c>
      <c r="N700" s="17" t="e">
        <f>IF(VLOOKUP($B700,'Contas a Receber'!$C700:$G700,5,FALSE)&gt;N$1,"",IF(VLOOKUP($B700,'Contas a Receber'!$C700:$G700,5,FALSE)=N$1,'Contas a Receber'!$E700/'Contas a Receber'!$F700,IF(COUNT($C700:M700)&lt;'Contas a Receber'!$F700,'Contas a Receber'!$E700/'Contas a Receber'!$F700,"")))</f>
        <v>#N/A</v>
      </c>
    </row>
    <row r="701" spans="2:14">
      <c r="B701" s="17">
        <f>'Contas a Receber'!C701</f>
        <v>0</v>
      </c>
      <c r="C701" s="17" t="e">
        <f>IF(VLOOKUP($B701,'Contas a Receber'!$C701:$F701,2,FALSE)=C$2,'Contas a Receber'!$E701/'Contas a Receber'!$F701,"")</f>
        <v>#N/A</v>
      </c>
      <c r="D701" s="17" t="e">
        <f>IF(VLOOKUP($B701,'Contas a Receber'!$C701:$G701,5,FALSE)&gt;D$1,"",IF(VLOOKUP($B701,'Contas a Receber'!$C701:$G701,5,FALSE)=D$1,'Contas a Receber'!$E701/'Contas a Receber'!$F701,IF(COUNT($C701:C701)&lt;'Contas a Receber'!$F701,'Contas a Receber'!$E701/'Contas a Receber'!$F701,"")))</f>
        <v>#N/A</v>
      </c>
      <c r="E701" s="17" t="e">
        <f>IF(VLOOKUP($B701,'Contas a Receber'!$C701:$G701,5,FALSE)&gt;E$1,"",IF(VLOOKUP($B701,'Contas a Receber'!$C701:$G701,5,FALSE)=E$1,'Contas a Receber'!$E701/'Contas a Receber'!$F701,IF(COUNT($C701:D701)&lt;'Contas a Receber'!$F701,'Contas a Receber'!$E701/'Contas a Receber'!$F701,"")))</f>
        <v>#N/A</v>
      </c>
      <c r="F701" s="17" t="e">
        <f>IF(VLOOKUP($B701,'Contas a Receber'!$C701:$G701,5,FALSE)&gt;F$1,"",IF(VLOOKUP($B701,'Contas a Receber'!$C701:$G701,5,FALSE)=F$1,'Contas a Receber'!$E701/'Contas a Receber'!$F701,IF(COUNT($C701:E701)&lt;'Contas a Receber'!$F701,'Contas a Receber'!$E701/'Contas a Receber'!$F701,"")))</f>
        <v>#N/A</v>
      </c>
      <c r="G701" s="17" t="e">
        <f>IF(VLOOKUP($B701,'Contas a Receber'!$C701:$G701,5,FALSE)&gt;G$1,"",IF(VLOOKUP($B701,'Contas a Receber'!$C701:$G701,5,FALSE)=G$1,'Contas a Receber'!$E701/'Contas a Receber'!$F701,IF(COUNT($C701:F701)&lt;'Contas a Receber'!$F701,'Contas a Receber'!$E701/'Contas a Receber'!$F701,"")))</f>
        <v>#N/A</v>
      </c>
      <c r="H701" s="17" t="e">
        <f>IF(VLOOKUP($B701,'Contas a Receber'!$C701:$G701,5,FALSE)&gt;H$1,"",IF(VLOOKUP($B701,'Contas a Receber'!$C701:$G701,5,FALSE)=H$1,'Contas a Receber'!$E701/'Contas a Receber'!$F701,IF(COUNT($C701:G701)&lt;'Contas a Receber'!$F701,'Contas a Receber'!$E701/'Contas a Receber'!$F701,"")))</f>
        <v>#N/A</v>
      </c>
      <c r="I701" s="17" t="e">
        <f>IF(VLOOKUP($B701,'Contas a Receber'!$C701:$G701,5,FALSE)&gt;I$1,"",IF(VLOOKUP($B701,'Contas a Receber'!$C701:$G701,5,FALSE)=I$1,'Contas a Receber'!$E701/'Contas a Receber'!$F701,IF(COUNT($C701:H701)&lt;'Contas a Receber'!$F701,'Contas a Receber'!$E701/'Contas a Receber'!$F701,"")))</f>
        <v>#N/A</v>
      </c>
      <c r="J701" s="17" t="e">
        <f>IF(VLOOKUP($B701,'Contas a Receber'!$C701:$G701,5,FALSE)&gt;J$1,"",IF(VLOOKUP($B701,'Contas a Receber'!$C701:$G701,5,FALSE)=J$1,'Contas a Receber'!$E701/'Contas a Receber'!$F701,IF(COUNT($C701:I701)&lt;'Contas a Receber'!$F701,'Contas a Receber'!$E701/'Contas a Receber'!$F701,"")))</f>
        <v>#N/A</v>
      </c>
      <c r="K701" s="17" t="e">
        <f>IF(VLOOKUP($B701,'Contas a Receber'!$C701:$G701,5,FALSE)&gt;K$1,"",IF(VLOOKUP($B701,'Contas a Receber'!$C701:$G701,5,FALSE)=K$1,'Contas a Receber'!$E701/'Contas a Receber'!$F701,IF(COUNT($C701:J701)&lt;'Contas a Receber'!$F701,'Contas a Receber'!$E701/'Contas a Receber'!$F701,"")))</f>
        <v>#N/A</v>
      </c>
      <c r="L701" s="17" t="e">
        <f>IF(VLOOKUP($B701,'Contas a Receber'!$C701:$G701,5,FALSE)&gt;L$1,"",IF(VLOOKUP($B701,'Contas a Receber'!$C701:$G701,5,FALSE)=L$1,'Contas a Receber'!$E701/'Contas a Receber'!$F701,IF(COUNT($C701:K701)&lt;'Contas a Receber'!$F701,'Contas a Receber'!$E701/'Contas a Receber'!$F701,"")))</f>
        <v>#N/A</v>
      </c>
      <c r="M701" s="17" t="e">
        <f>IF(VLOOKUP($B701,'Contas a Receber'!$C701:$G701,5,FALSE)&gt;M$1,"",IF(VLOOKUP($B701,'Contas a Receber'!$C701:$G701,5,FALSE)=M$1,'Contas a Receber'!$E701/'Contas a Receber'!$F701,IF(COUNT($C701:L701)&lt;'Contas a Receber'!$F701,'Contas a Receber'!$E701/'Contas a Receber'!$F701,"")))</f>
        <v>#N/A</v>
      </c>
      <c r="N701" s="17" t="e">
        <f>IF(VLOOKUP($B701,'Contas a Receber'!$C701:$G701,5,FALSE)&gt;N$1,"",IF(VLOOKUP($B701,'Contas a Receber'!$C701:$G701,5,FALSE)=N$1,'Contas a Receber'!$E701/'Contas a Receber'!$F701,IF(COUNT($C701:M701)&lt;'Contas a Receber'!$F701,'Contas a Receber'!$E701/'Contas a Receber'!$F701,"")))</f>
        <v>#N/A</v>
      </c>
    </row>
    <row r="702" spans="2:14">
      <c r="B702" s="17">
        <f>'Contas a Receber'!C702</f>
        <v>0</v>
      </c>
      <c r="C702" s="17" t="e">
        <f>IF(VLOOKUP($B702,'Contas a Receber'!$C702:$F702,2,FALSE)=C$2,'Contas a Receber'!$E702/'Contas a Receber'!$F702,"")</f>
        <v>#N/A</v>
      </c>
      <c r="D702" s="17" t="e">
        <f>IF(VLOOKUP($B702,'Contas a Receber'!$C702:$G702,5,FALSE)&gt;D$1,"",IF(VLOOKUP($B702,'Contas a Receber'!$C702:$G702,5,FALSE)=D$1,'Contas a Receber'!$E702/'Contas a Receber'!$F702,IF(COUNT($C702:C702)&lt;'Contas a Receber'!$F702,'Contas a Receber'!$E702/'Contas a Receber'!$F702,"")))</f>
        <v>#N/A</v>
      </c>
      <c r="E702" s="17" t="e">
        <f>IF(VLOOKUP($B702,'Contas a Receber'!$C702:$G702,5,FALSE)&gt;E$1,"",IF(VLOOKUP($B702,'Contas a Receber'!$C702:$G702,5,FALSE)=E$1,'Contas a Receber'!$E702/'Contas a Receber'!$F702,IF(COUNT($C702:D702)&lt;'Contas a Receber'!$F702,'Contas a Receber'!$E702/'Contas a Receber'!$F702,"")))</f>
        <v>#N/A</v>
      </c>
      <c r="F702" s="17" t="e">
        <f>IF(VLOOKUP($B702,'Contas a Receber'!$C702:$G702,5,FALSE)&gt;F$1,"",IF(VLOOKUP($B702,'Contas a Receber'!$C702:$G702,5,FALSE)=F$1,'Contas a Receber'!$E702/'Contas a Receber'!$F702,IF(COUNT($C702:E702)&lt;'Contas a Receber'!$F702,'Contas a Receber'!$E702/'Contas a Receber'!$F702,"")))</f>
        <v>#N/A</v>
      </c>
      <c r="G702" s="17" t="e">
        <f>IF(VLOOKUP($B702,'Contas a Receber'!$C702:$G702,5,FALSE)&gt;G$1,"",IF(VLOOKUP($B702,'Contas a Receber'!$C702:$G702,5,FALSE)=G$1,'Contas a Receber'!$E702/'Contas a Receber'!$F702,IF(COUNT($C702:F702)&lt;'Contas a Receber'!$F702,'Contas a Receber'!$E702/'Contas a Receber'!$F702,"")))</f>
        <v>#N/A</v>
      </c>
      <c r="H702" s="17" t="e">
        <f>IF(VLOOKUP($B702,'Contas a Receber'!$C702:$G702,5,FALSE)&gt;H$1,"",IF(VLOOKUP($B702,'Contas a Receber'!$C702:$G702,5,FALSE)=H$1,'Contas a Receber'!$E702/'Contas a Receber'!$F702,IF(COUNT($C702:G702)&lt;'Contas a Receber'!$F702,'Contas a Receber'!$E702/'Contas a Receber'!$F702,"")))</f>
        <v>#N/A</v>
      </c>
      <c r="I702" s="17" t="e">
        <f>IF(VLOOKUP($B702,'Contas a Receber'!$C702:$G702,5,FALSE)&gt;I$1,"",IF(VLOOKUP($B702,'Contas a Receber'!$C702:$G702,5,FALSE)=I$1,'Contas a Receber'!$E702/'Contas a Receber'!$F702,IF(COUNT($C702:H702)&lt;'Contas a Receber'!$F702,'Contas a Receber'!$E702/'Contas a Receber'!$F702,"")))</f>
        <v>#N/A</v>
      </c>
      <c r="J702" s="17" t="e">
        <f>IF(VLOOKUP($B702,'Contas a Receber'!$C702:$G702,5,FALSE)&gt;J$1,"",IF(VLOOKUP($B702,'Contas a Receber'!$C702:$G702,5,FALSE)=J$1,'Contas a Receber'!$E702/'Contas a Receber'!$F702,IF(COUNT($C702:I702)&lt;'Contas a Receber'!$F702,'Contas a Receber'!$E702/'Contas a Receber'!$F702,"")))</f>
        <v>#N/A</v>
      </c>
      <c r="K702" s="17" t="e">
        <f>IF(VLOOKUP($B702,'Contas a Receber'!$C702:$G702,5,FALSE)&gt;K$1,"",IF(VLOOKUP($B702,'Contas a Receber'!$C702:$G702,5,FALSE)=K$1,'Contas a Receber'!$E702/'Contas a Receber'!$F702,IF(COUNT($C702:J702)&lt;'Contas a Receber'!$F702,'Contas a Receber'!$E702/'Contas a Receber'!$F702,"")))</f>
        <v>#N/A</v>
      </c>
      <c r="L702" s="17" t="e">
        <f>IF(VLOOKUP($B702,'Contas a Receber'!$C702:$G702,5,FALSE)&gt;L$1,"",IF(VLOOKUP($B702,'Contas a Receber'!$C702:$G702,5,FALSE)=L$1,'Contas a Receber'!$E702/'Contas a Receber'!$F702,IF(COUNT($C702:K702)&lt;'Contas a Receber'!$F702,'Contas a Receber'!$E702/'Contas a Receber'!$F702,"")))</f>
        <v>#N/A</v>
      </c>
      <c r="M702" s="17" t="e">
        <f>IF(VLOOKUP($B702,'Contas a Receber'!$C702:$G702,5,FALSE)&gt;M$1,"",IF(VLOOKUP($B702,'Contas a Receber'!$C702:$G702,5,FALSE)=M$1,'Contas a Receber'!$E702/'Contas a Receber'!$F702,IF(COUNT($C702:L702)&lt;'Contas a Receber'!$F702,'Contas a Receber'!$E702/'Contas a Receber'!$F702,"")))</f>
        <v>#N/A</v>
      </c>
      <c r="N702" s="17" t="e">
        <f>IF(VLOOKUP($B702,'Contas a Receber'!$C702:$G702,5,FALSE)&gt;N$1,"",IF(VLOOKUP($B702,'Contas a Receber'!$C702:$G702,5,FALSE)=N$1,'Contas a Receber'!$E702/'Contas a Receber'!$F702,IF(COUNT($C702:M702)&lt;'Contas a Receber'!$F702,'Contas a Receber'!$E702/'Contas a Receber'!$F702,"")))</f>
        <v>#N/A</v>
      </c>
    </row>
    <row r="703" spans="2:14">
      <c r="B703" s="17">
        <f>'Contas a Receber'!C703</f>
        <v>0</v>
      </c>
      <c r="C703" s="17" t="e">
        <f>IF(VLOOKUP($B703,'Contas a Receber'!$C703:$F703,2,FALSE)=C$2,'Contas a Receber'!$E703/'Contas a Receber'!$F703,"")</f>
        <v>#N/A</v>
      </c>
      <c r="D703" s="17" t="e">
        <f>IF(VLOOKUP($B703,'Contas a Receber'!$C703:$G703,5,FALSE)&gt;D$1,"",IF(VLOOKUP($B703,'Contas a Receber'!$C703:$G703,5,FALSE)=D$1,'Contas a Receber'!$E703/'Contas a Receber'!$F703,IF(COUNT($C703:C703)&lt;'Contas a Receber'!$F703,'Contas a Receber'!$E703/'Contas a Receber'!$F703,"")))</f>
        <v>#N/A</v>
      </c>
      <c r="E703" s="17" t="e">
        <f>IF(VLOOKUP($B703,'Contas a Receber'!$C703:$G703,5,FALSE)&gt;E$1,"",IF(VLOOKUP($B703,'Contas a Receber'!$C703:$G703,5,FALSE)=E$1,'Contas a Receber'!$E703/'Contas a Receber'!$F703,IF(COUNT($C703:D703)&lt;'Contas a Receber'!$F703,'Contas a Receber'!$E703/'Contas a Receber'!$F703,"")))</f>
        <v>#N/A</v>
      </c>
      <c r="F703" s="17" t="e">
        <f>IF(VLOOKUP($B703,'Contas a Receber'!$C703:$G703,5,FALSE)&gt;F$1,"",IF(VLOOKUP($B703,'Contas a Receber'!$C703:$G703,5,FALSE)=F$1,'Contas a Receber'!$E703/'Contas a Receber'!$F703,IF(COUNT($C703:E703)&lt;'Contas a Receber'!$F703,'Contas a Receber'!$E703/'Contas a Receber'!$F703,"")))</f>
        <v>#N/A</v>
      </c>
      <c r="G703" s="17" t="e">
        <f>IF(VLOOKUP($B703,'Contas a Receber'!$C703:$G703,5,FALSE)&gt;G$1,"",IF(VLOOKUP($B703,'Contas a Receber'!$C703:$G703,5,FALSE)=G$1,'Contas a Receber'!$E703/'Contas a Receber'!$F703,IF(COUNT($C703:F703)&lt;'Contas a Receber'!$F703,'Contas a Receber'!$E703/'Contas a Receber'!$F703,"")))</f>
        <v>#N/A</v>
      </c>
      <c r="H703" s="17" t="e">
        <f>IF(VLOOKUP($B703,'Contas a Receber'!$C703:$G703,5,FALSE)&gt;H$1,"",IF(VLOOKUP($B703,'Contas a Receber'!$C703:$G703,5,FALSE)=H$1,'Contas a Receber'!$E703/'Contas a Receber'!$F703,IF(COUNT($C703:G703)&lt;'Contas a Receber'!$F703,'Contas a Receber'!$E703/'Contas a Receber'!$F703,"")))</f>
        <v>#N/A</v>
      </c>
      <c r="I703" s="17" t="e">
        <f>IF(VLOOKUP($B703,'Contas a Receber'!$C703:$G703,5,FALSE)&gt;I$1,"",IF(VLOOKUP($B703,'Contas a Receber'!$C703:$G703,5,FALSE)=I$1,'Contas a Receber'!$E703/'Contas a Receber'!$F703,IF(COUNT($C703:H703)&lt;'Contas a Receber'!$F703,'Contas a Receber'!$E703/'Contas a Receber'!$F703,"")))</f>
        <v>#N/A</v>
      </c>
      <c r="J703" s="17" t="e">
        <f>IF(VLOOKUP($B703,'Contas a Receber'!$C703:$G703,5,FALSE)&gt;J$1,"",IF(VLOOKUP($B703,'Contas a Receber'!$C703:$G703,5,FALSE)=J$1,'Contas a Receber'!$E703/'Contas a Receber'!$F703,IF(COUNT($C703:I703)&lt;'Contas a Receber'!$F703,'Contas a Receber'!$E703/'Contas a Receber'!$F703,"")))</f>
        <v>#N/A</v>
      </c>
      <c r="K703" s="17" t="e">
        <f>IF(VLOOKUP($B703,'Contas a Receber'!$C703:$G703,5,FALSE)&gt;K$1,"",IF(VLOOKUP($B703,'Contas a Receber'!$C703:$G703,5,FALSE)=K$1,'Contas a Receber'!$E703/'Contas a Receber'!$F703,IF(COUNT($C703:J703)&lt;'Contas a Receber'!$F703,'Contas a Receber'!$E703/'Contas a Receber'!$F703,"")))</f>
        <v>#N/A</v>
      </c>
      <c r="L703" s="17" t="e">
        <f>IF(VLOOKUP($B703,'Contas a Receber'!$C703:$G703,5,FALSE)&gt;L$1,"",IF(VLOOKUP($B703,'Contas a Receber'!$C703:$G703,5,FALSE)=L$1,'Contas a Receber'!$E703/'Contas a Receber'!$F703,IF(COUNT($C703:K703)&lt;'Contas a Receber'!$F703,'Contas a Receber'!$E703/'Contas a Receber'!$F703,"")))</f>
        <v>#N/A</v>
      </c>
      <c r="M703" s="17" t="e">
        <f>IF(VLOOKUP($B703,'Contas a Receber'!$C703:$G703,5,FALSE)&gt;M$1,"",IF(VLOOKUP($B703,'Contas a Receber'!$C703:$G703,5,FALSE)=M$1,'Contas a Receber'!$E703/'Contas a Receber'!$F703,IF(COUNT($C703:L703)&lt;'Contas a Receber'!$F703,'Contas a Receber'!$E703/'Contas a Receber'!$F703,"")))</f>
        <v>#N/A</v>
      </c>
      <c r="N703" s="17" t="e">
        <f>IF(VLOOKUP($B703,'Contas a Receber'!$C703:$G703,5,FALSE)&gt;N$1,"",IF(VLOOKUP($B703,'Contas a Receber'!$C703:$G703,5,FALSE)=N$1,'Contas a Receber'!$E703/'Contas a Receber'!$F703,IF(COUNT($C703:M703)&lt;'Contas a Receber'!$F703,'Contas a Receber'!$E703/'Contas a Receber'!$F703,"")))</f>
        <v>#N/A</v>
      </c>
    </row>
    <row r="704" spans="2:14">
      <c r="B704" s="17">
        <f>'Contas a Receber'!C704</f>
        <v>0</v>
      </c>
      <c r="C704" s="17" t="e">
        <f>IF(VLOOKUP($B704,'Contas a Receber'!$C704:$F704,2,FALSE)=C$2,'Contas a Receber'!$E704/'Contas a Receber'!$F704,"")</f>
        <v>#N/A</v>
      </c>
      <c r="D704" s="17" t="e">
        <f>IF(VLOOKUP($B704,'Contas a Receber'!$C704:$G704,5,FALSE)&gt;D$1,"",IF(VLOOKUP($B704,'Contas a Receber'!$C704:$G704,5,FALSE)=D$1,'Contas a Receber'!$E704/'Contas a Receber'!$F704,IF(COUNT($C704:C704)&lt;'Contas a Receber'!$F704,'Contas a Receber'!$E704/'Contas a Receber'!$F704,"")))</f>
        <v>#N/A</v>
      </c>
      <c r="E704" s="17" t="e">
        <f>IF(VLOOKUP($B704,'Contas a Receber'!$C704:$G704,5,FALSE)&gt;E$1,"",IF(VLOOKUP($B704,'Contas a Receber'!$C704:$G704,5,FALSE)=E$1,'Contas a Receber'!$E704/'Contas a Receber'!$F704,IF(COUNT($C704:D704)&lt;'Contas a Receber'!$F704,'Contas a Receber'!$E704/'Contas a Receber'!$F704,"")))</f>
        <v>#N/A</v>
      </c>
      <c r="F704" s="17" t="e">
        <f>IF(VLOOKUP($B704,'Contas a Receber'!$C704:$G704,5,FALSE)&gt;F$1,"",IF(VLOOKUP($B704,'Contas a Receber'!$C704:$G704,5,FALSE)=F$1,'Contas a Receber'!$E704/'Contas a Receber'!$F704,IF(COUNT($C704:E704)&lt;'Contas a Receber'!$F704,'Contas a Receber'!$E704/'Contas a Receber'!$F704,"")))</f>
        <v>#N/A</v>
      </c>
      <c r="G704" s="17" t="e">
        <f>IF(VLOOKUP($B704,'Contas a Receber'!$C704:$G704,5,FALSE)&gt;G$1,"",IF(VLOOKUP($B704,'Contas a Receber'!$C704:$G704,5,FALSE)=G$1,'Contas a Receber'!$E704/'Contas a Receber'!$F704,IF(COUNT($C704:F704)&lt;'Contas a Receber'!$F704,'Contas a Receber'!$E704/'Contas a Receber'!$F704,"")))</f>
        <v>#N/A</v>
      </c>
      <c r="H704" s="17" t="e">
        <f>IF(VLOOKUP($B704,'Contas a Receber'!$C704:$G704,5,FALSE)&gt;H$1,"",IF(VLOOKUP($B704,'Contas a Receber'!$C704:$G704,5,FALSE)=H$1,'Contas a Receber'!$E704/'Contas a Receber'!$F704,IF(COUNT($C704:G704)&lt;'Contas a Receber'!$F704,'Contas a Receber'!$E704/'Contas a Receber'!$F704,"")))</f>
        <v>#N/A</v>
      </c>
      <c r="I704" s="17" t="e">
        <f>IF(VLOOKUP($B704,'Contas a Receber'!$C704:$G704,5,FALSE)&gt;I$1,"",IF(VLOOKUP($B704,'Contas a Receber'!$C704:$G704,5,FALSE)=I$1,'Contas a Receber'!$E704/'Contas a Receber'!$F704,IF(COUNT($C704:H704)&lt;'Contas a Receber'!$F704,'Contas a Receber'!$E704/'Contas a Receber'!$F704,"")))</f>
        <v>#N/A</v>
      </c>
      <c r="J704" s="17" t="e">
        <f>IF(VLOOKUP($B704,'Contas a Receber'!$C704:$G704,5,FALSE)&gt;J$1,"",IF(VLOOKUP($B704,'Contas a Receber'!$C704:$G704,5,FALSE)=J$1,'Contas a Receber'!$E704/'Contas a Receber'!$F704,IF(COUNT($C704:I704)&lt;'Contas a Receber'!$F704,'Contas a Receber'!$E704/'Contas a Receber'!$F704,"")))</f>
        <v>#N/A</v>
      </c>
      <c r="K704" s="17" t="e">
        <f>IF(VLOOKUP($B704,'Contas a Receber'!$C704:$G704,5,FALSE)&gt;K$1,"",IF(VLOOKUP($B704,'Contas a Receber'!$C704:$G704,5,FALSE)=K$1,'Contas a Receber'!$E704/'Contas a Receber'!$F704,IF(COUNT($C704:J704)&lt;'Contas a Receber'!$F704,'Contas a Receber'!$E704/'Contas a Receber'!$F704,"")))</f>
        <v>#N/A</v>
      </c>
      <c r="L704" s="17" t="e">
        <f>IF(VLOOKUP($B704,'Contas a Receber'!$C704:$G704,5,FALSE)&gt;L$1,"",IF(VLOOKUP($B704,'Contas a Receber'!$C704:$G704,5,FALSE)=L$1,'Contas a Receber'!$E704/'Contas a Receber'!$F704,IF(COUNT($C704:K704)&lt;'Contas a Receber'!$F704,'Contas a Receber'!$E704/'Contas a Receber'!$F704,"")))</f>
        <v>#N/A</v>
      </c>
      <c r="M704" s="17" t="e">
        <f>IF(VLOOKUP($B704,'Contas a Receber'!$C704:$G704,5,FALSE)&gt;M$1,"",IF(VLOOKUP($B704,'Contas a Receber'!$C704:$G704,5,FALSE)=M$1,'Contas a Receber'!$E704/'Contas a Receber'!$F704,IF(COUNT($C704:L704)&lt;'Contas a Receber'!$F704,'Contas a Receber'!$E704/'Contas a Receber'!$F704,"")))</f>
        <v>#N/A</v>
      </c>
      <c r="N704" s="17" t="e">
        <f>IF(VLOOKUP($B704,'Contas a Receber'!$C704:$G704,5,FALSE)&gt;N$1,"",IF(VLOOKUP($B704,'Contas a Receber'!$C704:$G704,5,FALSE)=N$1,'Contas a Receber'!$E704/'Contas a Receber'!$F704,IF(COUNT($C704:M704)&lt;'Contas a Receber'!$F704,'Contas a Receber'!$E704/'Contas a Receber'!$F704,"")))</f>
        <v>#N/A</v>
      </c>
    </row>
    <row r="705" spans="2:14">
      <c r="B705" s="17">
        <f>'Contas a Receber'!C705</f>
        <v>0</v>
      </c>
      <c r="C705" s="17" t="e">
        <f>IF(VLOOKUP($B705,'Contas a Receber'!$C705:$F705,2,FALSE)=C$2,'Contas a Receber'!$E705/'Contas a Receber'!$F705,"")</f>
        <v>#N/A</v>
      </c>
      <c r="D705" s="17" t="e">
        <f>IF(VLOOKUP($B705,'Contas a Receber'!$C705:$G705,5,FALSE)&gt;D$1,"",IF(VLOOKUP($B705,'Contas a Receber'!$C705:$G705,5,FALSE)=D$1,'Contas a Receber'!$E705/'Contas a Receber'!$F705,IF(COUNT($C705:C705)&lt;'Contas a Receber'!$F705,'Contas a Receber'!$E705/'Contas a Receber'!$F705,"")))</f>
        <v>#N/A</v>
      </c>
      <c r="E705" s="17" t="e">
        <f>IF(VLOOKUP($B705,'Contas a Receber'!$C705:$G705,5,FALSE)&gt;E$1,"",IF(VLOOKUP($B705,'Contas a Receber'!$C705:$G705,5,FALSE)=E$1,'Contas a Receber'!$E705/'Contas a Receber'!$F705,IF(COUNT($C705:D705)&lt;'Contas a Receber'!$F705,'Contas a Receber'!$E705/'Contas a Receber'!$F705,"")))</f>
        <v>#N/A</v>
      </c>
      <c r="F705" s="17" t="e">
        <f>IF(VLOOKUP($B705,'Contas a Receber'!$C705:$G705,5,FALSE)&gt;F$1,"",IF(VLOOKUP($B705,'Contas a Receber'!$C705:$G705,5,FALSE)=F$1,'Contas a Receber'!$E705/'Contas a Receber'!$F705,IF(COUNT($C705:E705)&lt;'Contas a Receber'!$F705,'Contas a Receber'!$E705/'Contas a Receber'!$F705,"")))</f>
        <v>#N/A</v>
      </c>
      <c r="G705" s="17" t="e">
        <f>IF(VLOOKUP($B705,'Contas a Receber'!$C705:$G705,5,FALSE)&gt;G$1,"",IF(VLOOKUP($B705,'Contas a Receber'!$C705:$G705,5,FALSE)=G$1,'Contas a Receber'!$E705/'Contas a Receber'!$F705,IF(COUNT($C705:F705)&lt;'Contas a Receber'!$F705,'Contas a Receber'!$E705/'Contas a Receber'!$F705,"")))</f>
        <v>#N/A</v>
      </c>
      <c r="H705" s="17" t="e">
        <f>IF(VLOOKUP($B705,'Contas a Receber'!$C705:$G705,5,FALSE)&gt;H$1,"",IF(VLOOKUP($B705,'Contas a Receber'!$C705:$G705,5,FALSE)=H$1,'Contas a Receber'!$E705/'Contas a Receber'!$F705,IF(COUNT($C705:G705)&lt;'Contas a Receber'!$F705,'Contas a Receber'!$E705/'Contas a Receber'!$F705,"")))</f>
        <v>#N/A</v>
      </c>
      <c r="I705" s="17" t="e">
        <f>IF(VLOOKUP($B705,'Contas a Receber'!$C705:$G705,5,FALSE)&gt;I$1,"",IF(VLOOKUP($B705,'Contas a Receber'!$C705:$G705,5,FALSE)=I$1,'Contas a Receber'!$E705/'Contas a Receber'!$F705,IF(COUNT($C705:H705)&lt;'Contas a Receber'!$F705,'Contas a Receber'!$E705/'Contas a Receber'!$F705,"")))</f>
        <v>#N/A</v>
      </c>
      <c r="J705" s="17" t="e">
        <f>IF(VLOOKUP($B705,'Contas a Receber'!$C705:$G705,5,FALSE)&gt;J$1,"",IF(VLOOKUP($B705,'Contas a Receber'!$C705:$G705,5,FALSE)=J$1,'Contas a Receber'!$E705/'Contas a Receber'!$F705,IF(COUNT($C705:I705)&lt;'Contas a Receber'!$F705,'Contas a Receber'!$E705/'Contas a Receber'!$F705,"")))</f>
        <v>#N/A</v>
      </c>
      <c r="K705" s="17" t="e">
        <f>IF(VLOOKUP($B705,'Contas a Receber'!$C705:$G705,5,FALSE)&gt;K$1,"",IF(VLOOKUP($B705,'Contas a Receber'!$C705:$G705,5,FALSE)=K$1,'Contas a Receber'!$E705/'Contas a Receber'!$F705,IF(COUNT($C705:J705)&lt;'Contas a Receber'!$F705,'Contas a Receber'!$E705/'Contas a Receber'!$F705,"")))</f>
        <v>#N/A</v>
      </c>
      <c r="L705" s="17" t="e">
        <f>IF(VLOOKUP($B705,'Contas a Receber'!$C705:$G705,5,FALSE)&gt;L$1,"",IF(VLOOKUP($B705,'Contas a Receber'!$C705:$G705,5,FALSE)=L$1,'Contas a Receber'!$E705/'Contas a Receber'!$F705,IF(COUNT($C705:K705)&lt;'Contas a Receber'!$F705,'Contas a Receber'!$E705/'Contas a Receber'!$F705,"")))</f>
        <v>#N/A</v>
      </c>
      <c r="M705" s="17" t="e">
        <f>IF(VLOOKUP($B705,'Contas a Receber'!$C705:$G705,5,FALSE)&gt;M$1,"",IF(VLOOKUP($B705,'Contas a Receber'!$C705:$G705,5,FALSE)=M$1,'Contas a Receber'!$E705/'Contas a Receber'!$F705,IF(COUNT($C705:L705)&lt;'Contas a Receber'!$F705,'Contas a Receber'!$E705/'Contas a Receber'!$F705,"")))</f>
        <v>#N/A</v>
      </c>
      <c r="N705" s="17" t="e">
        <f>IF(VLOOKUP($B705,'Contas a Receber'!$C705:$G705,5,FALSE)&gt;N$1,"",IF(VLOOKUP($B705,'Contas a Receber'!$C705:$G705,5,FALSE)=N$1,'Contas a Receber'!$E705/'Contas a Receber'!$F705,IF(COUNT($C705:M705)&lt;'Contas a Receber'!$F705,'Contas a Receber'!$E705/'Contas a Receber'!$F705,"")))</f>
        <v>#N/A</v>
      </c>
    </row>
    <row r="706" spans="2:14">
      <c r="B706" s="17">
        <f>'Contas a Receber'!C706</f>
        <v>0</v>
      </c>
      <c r="C706" s="17" t="e">
        <f>IF(VLOOKUP($B706,'Contas a Receber'!$C706:$F706,2,FALSE)=C$2,'Contas a Receber'!$E706/'Contas a Receber'!$F706,"")</f>
        <v>#N/A</v>
      </c>
      <c r="D706" s="17" t="e">
        <f>IF(VLOOKUP($B706,'Contas a Receber'!$C706:$G706,5,FALSE)&gt;D$1,"",IF(VLOOKUP($B706,'Contas a Receber'!$C706:$G706,5,FALSE)=D$1,'Contas a Receber'!$E706/'Contas a Receber'!$F706,IF(COUNT($C706:C706)&lt;'Contas a Receber'!$F706,'Contas a Receber'!$E706/'Contas a Receber'!$F706,"")))</f>
        <v>#N/A</v>
      </c>
      <c r="E706" s="17" t="e">
        <f>IF(VLOOKUP($B706,'Contas a Receber'!$C706:$G706,5,FALSE)&gt;E$1,"",IF(VLOOKUP($B706,'Contas a Receber'!$C706:$G706,5,FALSE)=E$1,'Contas a Receber'!$E706/'Contas a Receber'!$F706,IF(COUNT($C706:D706)&lt;'Contas a Receber'!$F706,'Contas a Receber'!$E706/'Contas a Receber'!$F706,"")))</f>
        <v>#N/A</v>
      </c>
      <c r="F706" s="17" t="e">
        <f>IF(VLOOKUP($B706,'Contas a Receber'!$C706:$G706,5,FALSE)&gt;F$1,"",IF(VLOOKUP($B706,'Contas a Receber'!$C706:$G706,5,FALSE)=F$1,'Contas a Receber'!$E706/'Contas a Receber'!$F706,IF(COUNT($C706:E706)&lt;'Contas a Receber'!$F706,'Contas a Receber'!$E706/'Contas a Receber'!$F706,"")))</f>
        <v>#N/A</v>
      </c>
      <c r="G706" s="17" t="e">
        <f>IF(VLOOKUP($B706,'Contas a Receber'!$C706:$G706,5,FALSE)&gt;G$1,"",IF(VLOOKUP($B706,'Contas a Receber'!$C706:$G706,5,FALSE)=G$1,'Contas a Receber'!$E706/'Contas a Receber'!$F706,IF(COUNT($C706:F706)&lt;'Contas a Receber'!$F706,'Contas a Receber'!$E706/'Contas a Receber'!$F706,"")))</f>
        <v>#N/A</v>
      </c>
      <c r="H706" s="17" t="e">
        <f>IF(VLOOKUP($B706,'Contas a Receber'!$C706:$G706,5,FALSE)&gt;H$1,"",IF(VLOOKUP($B706,'Contas a Receber'!$C706:$G706,5,FALSE)=H$1,'Contas a Receber'!$E706/'Contas a Receber'!$F706,IF(COUNT($C706:G706)&lt;'Contas a Receber'!$F706,'Contas a Receber'!$E706/'Contas a Receber'!$F706,"")))</f>
        <v>#N/A</v>
      </c>
      <c r="I706" s="17" t="e">
        <f>IF(VLOOKUP($B706,'Contas a Receber'!$C706:$G706,5,FALSE)&gt;I$1,"",IF(VLOOKUP($B706,'Contas a Receber'!$C706:$G706,5,FALSE)=I$1,'Contas a Receber'!$E706/'Contas a Receber'!$F706,IF(COUNT($C706:H706)&lt;'Contas a Receber'!$F706,'Contas a Receber'!$E706/'Contas a Receber'!$F706,"")))</f>
        <v>#N/A</v>
      </c>
      <c r="J706" s="17" t="e">
        <f>IF(VLOOKUP($B706,'Contas a Receber'!$C706:$G706,5,FALSE)&gt;J$1,"",IF(VLOOKUP($B706,'Contas a Receber'!$C706:$G706,5,FALSE)=J$1,'Contas a Receber'!$E706/'Contas a Receber'!$F706,IF(COUNT($C706:I706)&lt;'Contas a Receber'!$F706,'Contas a Receber'!$E706/'Contas a Receber'!$F706,"")))</f>
        <v>#N/A</v>
      </c>
      <c r="K706" s="17" t="e">
        <f>IF(VLOOKUP($B706,'Contas a Receber'!$C706:$G706,5,FALSE)&gt;K$1,"",IF(VLOOKUP($B706,'Contas a Receber'!$C706:$G706,5,FALSE)=K$1,'Contas a Receber'!$E706/'Contas a Receber'!$F706,IF(COUNT($C706:J706)&lt;'Contas a Receber'!$F706,'Contas a Receber'!$E706/'Contas a Receber'!$F706,"")))</f>
        <v>#N/A</v>
      </c>
      <c r="L706" s="17" t="e">
        <f>IF(VLOOKUP($B706,'Contas a Receber'!$C706:$G706,5,FALSE)&gt;L$1,"",IF(VLOOKUP($B706,'Contas a Receber'!$C706:$G706,5,FALSE)=L$1,'Contas a Receber'!$E706/'Contas a Receber'!$F706,IF(COUNT($C706:K706)&lt;'Contas a Receber'!$F706,'Contas a Receber'!$E706/'Contas a Receber'!$F706,"")))</f>
        <v>#N/A</v>
      </c>
      <c r="M706" s="17" t="e">
        <f>IF(VLOOKUP($B706,'Contas a Receber'!$C706:$G706,5,FALSE)&gt;M$1,"",IF(VLOOKUP($B706,'Contas a Receber'!$C706:$G706,5,FALSE)=M$1,'Contas a Receber'!$E706/'Contas a Receber'!$F706,IF(COUNT($C706:L706)&lt;'Contas a Receber'!$F706,'Contas a Receber'!$E706/'Contas a Receber'!$F706,"")))</f>
        <v>#N/A</v>
      </c>
      <c r="N706" s="17" t="e">
        <f>IF(VLOOKUP($B706,'Contas a Receber'!$C706:$G706,5,FALSE)&gt;N$1,"",IF(VLOOKUP($B706,'Contas a Receber'!$C706:$G706,5,FALSE)=N$1,'Contas a Receber'!$E706/'Contas a Receber'!$F706,IF(COUNT($C706:M706)&lt;'Contas a Receber'!$F706,'Contas a Receber'!$E706/'Contas a Receber'!$F706,"")))</f>
        <v>#N/A</v>
      </c>
    </row>
    <row r="707" spans="2:14">
      <c r="B707" s="17">
        <f>'Contas a Receber'!C707</f>
        <v>0</v>
      </c>
      <c r="C707" s="17" t="e">
        <f>IF(VLOOKUP($B707,'Contas a Receber'!$C707:$F707,2,FALSE)=C$2,'Contas a Receber'!$E707/'Contas a Receber'!$F707,"")</f>
        <v>#N/A</v>
      </c>
      <c r="D707" s="17" t="e">
        <f>IF(VLOOKUP($B707,'Contas a Receber'!$C707:$G707,5,FALSE)&gt;D$1,"",IF(VLOOKUP($B707,'Contas a Receber'!$C707:$G707,5,FALSE)=D$1,'Contas a Receber'!$E707/'Contas a Receber'!$F707,IF(COUNT($C707:C707)&lt;'Contas a Receber'!$F707,'Contas a Receber'!$E707/'Contas a Receber'!$F707,"")))</f>
        <v>#N/A</v>
      </c>
      <c r="E707" s="17" t="e">
        <f>IF(VLOOKUP($B707,'Contas a Receber'!$C707:$G707,5,FALSE)&gt;E$1,"",IF(VLOOKUP($B707,'Contas a Receber'!$C707:$G707,5,FALSE)=E$1,'Contas a Receber'!$E707/'Contas a Receber'!$F707,IF(COUNT($C707:D707)&lt;'Contas a Receber'!$F707,'Contas a Receber'!$E707/'Contas a Receber'!$F707,"")))</f>
        <v>#N/A</v>
      </c>
      <c r="F707" s="17" t="e">
        <f>IF(VLOOKUP($B707,'Contas a Receber'!$C707:$G707,5,FALSE)&gt;F$1,"",IF(VLOOKUP($B707,'Contas a Receber'!$C707:$G707,5,FALSE)=F$1,'Contas a Receber'!$E707/'Contas a Receber'!$F707,IF(COUNT($C707:E707)&lt;'Contas a Receber'!$F707,'Contas a Receber'!$E707/'Contas a Receber'!$F707,"")))</f>
        <v>#N/A</v>
      </c>
      <c r="G707" s="17" t="e">
        <f>IF(VLOOKUP($B707,'Contas a Receber'!$C707:$G707,5,FALSE)&gt;G$1,"",IF(VLOOKUP($B707,'Contas a Receber'!$C707:$G707,5,FALSE)=G$1,'Contas a Receber'!$E707/'Contas a Receber'!$F707,IF(COUNT($C707:F707)&lt;'Contas a Receber'!$F707,'Contas a Receber'!$E707/'Contas a Receber'!$F707,"")))</f>
        <v>#N/A</v>
      </c>
      <c r="H707" s="17" t="e">
        <f>IF(VLOOKUP($B707,'Contas a Receber'!$C707:$G707,5,FALSE)&gt;H$1,"",IF(VLOOKUP($B707,'Contas a Receber'!$C707:$G707,5,FALSE)=H$1,'Contas a Receber'!$E707/'Contas a Receber'!$F707,IF(COUNT($C707:G707)&lt;'Contas a Receber'!$F707,'Contas a Receber'!$E707/'Contas a Receber'!$F707,"")))</f>
        <v>#N/A</v>
      </c>
      <c r="I707" s="17" t="e">
        <f>IF(VLOOKUP($B707,'Contas a Receber'!$C707:$G707,5,FALSE)&gt;I$1,"",IF(VLOOKUP($B707,'Contas a Receber'!$C707:$G707,5,FALSE)=I$1,'Contas a Receber'!$E707/'Contas a Receber'!$F707,IF(COUNT($C707:H707)&lt;'Contas a Receber'!$F707,'Contas a Receber'!$E707/'Contas a Receber'!$F707,"")))</f>
        <v>#N/A</v>
      </c>
      <c r="J707" s="17" t="e">
        <f>IF(VLOOKUP($B707,'Contas a Receber'!$C707:$G707,5,FALSE)&gt;J$1,"",IF(VLOOKUP($B707,'Contas a Receber'!$C707:$G707,5,FALSE)=J$1,'Contas a Receber'!$E707/'Contas a Receber'!$F707,IF(COUNT($C707:I707)&lt;'Contas a Receber'!$F707,'Contas a Receber'!$E707/'Contas a Receber'!$F707,"")))</f>
        <v>#N/A</v>
      </c>
      <c r="K707" s="17" t="e">
        <f>IF(VLOOKUP($B707,'Contas a Receber'!$C707:$G707,5,FALSE)&gt;K$1,"",IF(VLOOKUP($B707,'Contas a Receber'!$C707:$G707,5,FALSE)=K$1,'Contas a Receber'!$E707/'Contas a Receber'!$F707,IF(COUNT($C707:J707)&lt;'Contas a Receber'!$F707,'Contas a Receber'!$E707/'Contas a Receber'!$F707,"")))</f>
        <v>#N/A</v>
      </c>
      <c r="L707" s="17" t="e">
        <f>IF(VLOOKUP($B707,'Contas a Receber'!$C707:$G707,5,FALSE)&gt;L$1,"",IF(VLOOKUP($B707,'Contas a Receber'!$C707:$G707,5,FALSE)=L$1,'Contas a Receber'!$E707/'Contas a Receber'!$F707,IF(COUNT($C707:K707)&lt;'Contas a Receber'!$F707,'Contas a Receber'!$E707/'Contas a Receber'!$F707,"")))</f>
        <v>#N/A</v>
      </c>
      <c r="M707" s="17" t="e">
        <f>IF(VLOOKUP($B707,'Contas a Receber'!$C707:$G707,5,FALSE)&gt;M$1,"",IF(VLOOKUP($B707,'Contas a Receber'!$C707:$G707,5,FALSE)=M$1,'Contas a Receber'!$E707/'Contas a Receber'!$F707,IF(COUNT($C707:L707)&lt;'Contas a Receber'!$F707,'Contas a Receber'!$E707/'Contas a Receber'!$F707,"")))</f>
        <v>#N/A</v>
      </c>
      <c r="N707" s="17" t="e">
        <f>IF(VLOOKUP($B707,'Contas a Receber'!$C707:$G707,5,FALSE)&gt;N$1,"",IF(VLOOKUP($B707,'Contas a Receber'!$C707:$G707,5,FALSE)=N$1,'Contas a Receber'!$E707/'Contas a Receber'!$F707,IF(COUNT($C707:M707)&lt;'Contas a Receber'!$F707,'Contas a Receber'!$E707/'Contas a Receber'!$F707,"")))</f>
        <v>#N/A</v>
      </c>
    </row>
    <row r="708" spans="2:14">
      <c r="B708" s="17">
        <f>'Contas a Receber'!C708</f>
        <v>0</v>
      </c>
      <c r="C708" s="17" t="e">
        <f>IF(VLOOKUP($B708,'Contas a Receber'!$C708:$F708,2,FALSE)=C$2,'Contas a Receber'!$E708/'Contas a Receber'!$F708,"")</f>
        <v>#N/A</v>
      </c>
      <c r="D708" s="17" t="e">
        <f>IF(VLOOKUP($B708,'Contas a Receber'!$C708:$G708,5,FALSE)&gt;D$1,"",IF(VLOOKUP($B708,'Contas a Receber'!$C708:$G708,5,FALSE)=D$1,'Contas a Receber'!$E708/'Contas a Receber'!$F708,IF(COUNT($C708:C708)&lt;'Contas a Receber'!$F708,'Contas a Receber'!$E708/'Contas a Receber'!$F708,"")))</f>
        <v>#N/A</v>
      </c>
      <c r="E708" s="17" t="e">
        <f>IF(VLOOKUP($B708,'Contas a Receber'!$C708:$G708,5,FALSE)&gt;E$1,"",IF(VLOOKUP($B708,'Contas a Receber'!$C708:$G708,5,FALSE)=E$1,'Contas a Receber'!$E708/'Contas a Receber'!$F708,IF(COUNT($C708:D708)&lt;'Contas a Receber'!$F708,'Contas a Receber'!$E708/'Contas a Receber'!$F708,"")))</f>
        <v>#N/A</v>
      </c>
      <c r="F708" s="17" t="e">
        <f>IF(VLOOKUP($B708,'Contas a Receber'!$C708:$G708,5,FALSE)&gt;F$1,"",IF(VLOOKUP($B708,'Contas a Receber'!$C708:$G708,5,FALSE)=F$1,'Contas a Receber'!$E708/'Contas a Receber'!$F708,IF(COUNT($C708:E708)&lt;'Contas a Receber'!$F708,'Contas a Receber'!$E708/'Contas a Receber'!$F708,"")))</f>
        <v>#N/A</v>
      </c>
      <c r="G708" s="17" t="e">
        <f>IF(VLOOKUP($B708,'Contas a Receber'!$C708:$G708,5,FALSE)&gt;G$1,"",IF(VLOOKUP($B708,'Contas a Receber'!$C708:$G708,5,FALSE)=G$1,'Contas a Receber'!$E708/'Contas a Receber'!$F708,IF(COUNT($C708:F708)&lt;'Contas a Receber'!$F708,'Contas a Receber'!$E708/'Contas a Receber'!$F708,"")))</f>
        <v>#N/A</v>
      </c>
      <c r="H708" s="17" t="e">
        <f>IF(VLOOKUP($B708,'Contas a Receber'!$C708:$G708,5,FALSE)&gt;H$1,"",IF(VLOOKUP($B708,'Contas a Receber'!$C708:$G708,5,FALSE)=H$1,'Contas a Receber'!$E708/'Contas a Receber'!$F708,IF(COUNT($C708:G708)&lt;'Contas a Receber'!$F708,'Contas a Receber'!$E708/'Contas a Receber'!$F708,"")))</f>
        <v>#N/A</v>
      </c>
      <c r="I708" s="17" t="e">
        <f>IF(VLOOKUP($B708,'Contas a Receber'!$C708:$G708,5,FALSE)&gt;I$1,"",IF(VLOOKUP($B708,'Contas a Receber'!$C708:$G708,5,FALSE)=I$1,'Contas a Receber'!$E708/'Contas a Receber'!$F708,IF(COUNT($C708:H708)&lt;'Contas a Receber'!$F708,'Contas a Receber'!$E708/'Contas a Receber'!$F708,"")))</f>
        <v>#N/A</v>
      </c>
      <c r="J708" s="17" t="e">
        <f>IF(VLOOKUP($B708,'Contas a Receber'!$C708:$G708,5,FALSE)&gt;J$1,"",IF(VLOOKUP($B708,'Contas a Receber'!$C708:$G708,5,FALSE)=J$1,'Contas a Receber'!$E708/'Contas a Receber'!$F708,IF(COUNT($C708:I708)&lt;'Contas a Receber'!$F708,'Contas a Receber'!$E708/'Contas a Receber'!$F708,"")))</f>
        <v>#N/A</v>
      </c>
      <c r="K708" s="17" t="e">
        <f>IF(VLOOKUP($B708,'Contas a Receber'!$C708:$G708,5,FALSE)&gt;K$1,"",IF(VLOOKUP($B708,'Contas a Receber'!$C708:$G708,5,FALSE)=K$1,'Contas a Receber'!$E708/'Contas a Receber'!$F708,IF(COUNT($C708:J708)&lt;'Contas a Receber'!$F708,'Contas a Receber'!$E708/'Contas a Receber'!$F708,"")))</f>
        <v>#N/A</v>
      </c>
      <c r="L708" s="17" t="e">
        <f>IF(VLOOKUP($B708,'Contas a Receber'!$C708:$G708,5,FALSE)&gt;L$1,"",IF(VLOOKUP($B708,'Contas a Receber'!$C708:$G708,5,FALSE)=L$1,'Contas a Receber'!$E708/'Contas a Receber'!$F708,IF(COUNT($C708:K708)&lt;'Contas a Receber'!$F708,'Contas a Receber'!$E708/'Contas a Receber'!$F708,"")))</f>
        <v>#N/A</v>
      </c>
      <c r="M708" s="17" t="e">
        <f>IF(VLOOKUP($B708,'Contas a Receber'!$C708:$G708,5,FALSE)&gt;M$1,"",IF(VLOOKUP($B708,'Contas a Receber'!$C708:$G708,5,FALSE)=M$1,'Contas a Receber'!$E708/'Contas a Receber'!$F708,IF(COUNT($C708:L708)&lt;'Contas a Receber'!$F708,'Contas a Receber'!$E708/'Contas a Receber'!$F708,"")))</f>
        <v>#N/A</v>
      </c>
      <c r="N708" s="17" t="e">
        <f>IF(VLOOKUP($B708,'Contas a Receber'!$C708:$G708,5,FALSE)&gt;N$1,"",IF(VLOOKUP($B708,'Contas a Receber'!$C708:$G708,5,FALSE)=N$1,'Contas a Receber'!$E708/'Contas a Receber'!$F708,IF(COUNT($C708:M708)&lt;'Contas a Receber'!$F708,'Contas a Receber'!$E708/'Contas a Receber'!$F708,"")))</f>
        <v>#N/A</v>
      </c>
    </row>
    <row r="709" spans="2:14">
      <c r="B709" s="17">
        <f>'Contas a Receber'!C709</f>
        <v>0</v>
      </c>
      <c r="C709" s="17" t="e">
        <f>IF(VLOOKUP($B709,'Contas a Receber'!$C709:$F709,2,FALSE)=C$2,'Contas a Receber'!$E709/'Contas a Receber'!$F709,"")</f>
        <v>#N/A</v>
      </c>
      <c r="D709" s="17" t="e">
        <f>IF(VLOOKUP($B709,'Contas a Receber'!$C709:$G709,5,FALSE)&gt;D$1,"",IF(VLOOKUP($B709,'Contas a Receber'!$C709:$G709,5,FALSE)=D$1,'Contas a Receber'!$E709/'Contas a Receber'!$F709,IF(COUNT($C709:C709)&lt;'Contas a Receber'!$F709,'Contas a Receber'!$E709/'Contas a Receber'!$F709,"")))</f>
        <v>#N/A</v>
      </c>
      <c r="E709" s="17" t="e">
        <f>IF(VLOOKUP($B709,'Contas a Receber'!$C709:$G709,5,FALSE)&gt;E$1,"",IF(VLOOKUP($B709,'Contas a Receber'!$C709:$G709,5,FALSE)=E$1,'Contas a Receber'!$E709/'Contas a Receber'!$F709,IF(COUNT($C709:D709)&lt;'Contas a Receber'!$F709,'Contas a Receber'!$E709/'Contas a Receber'!$F709,"")))</f>
        <v>#N/A</v>
      </c>
      <c r="F709" s="17" t="e">
        <f>IF(VLOOKUP($B709,'Contas a Receber'!$C709:$G709,5,FALSE)&gt;F$1,"",IF(VLOOKUP($B709,'Contas a Receber'!$C709:$G709,5,FALSE)=F$1,'Contas a Receber'!$E709/'Contas a Receber'!$F709,IF(COUNT($C709:E709)&lt;'Contas a Receber'!$F709,'Contas a Receber'!$E709/'Contas a Receber'!$F709,"")))</f>
        <v>#N/A</v>
      </c>
      <c r="G709" s="17" t="e">
        <f>IF(VLOOKUP($B709,'Contas a Receber'!$C709:$G709,5,FALSE)&gt;G$1,"",IF(VLOOKUP($B709,'Contas a Receber'!$C709:$G709,5,FALSE)=G$1,'Contas a Receber'!$E709/'Contas a Receber'!$F709,IF(COUNT($C709:F709)&lt;'Contas a Receber'!$F709,'Contas a Receber'!$E709/'Contas a Receber'!$F709,"")))</f>
        <v>#N/A</v>
      </c>
      <c r="H709" s="17" t="e">
        <f>IF(VLOOKUP($B709,'Contas a Receber'!$C709:$G709,5,FALSE)&gt;H$1,"",IF(VLOOKUP($B709,'Contas a Receber'!$C709:$G709,5,FALSE)=H$1,'Contas a Receber'!$E709/'Contas a Receber'!$F709,IF(COUNT($C709:G709)&lt;'Contas a Receber'!$F709,'Contas a Receber'!$E709/'Contas a Receber'!$F709,"")))</f>
        <v>#N/A</v>
      </c>
      <c r="I709" s="17" t="e">
        <f>IF(VLOOKUP($B709,'Contas a Receber'!$C709:$G709,5,FALSE)&gt;I$1,"",IF(VLOOKUP($B709,'Contas a Receber'!$C709:$G709,5,FALSE)=I$1,'Contas a Receber'!$E709/'Contas a Receber'!$F709,IF(COUNT($C709:H709)&lt;'Contas a Receber'!$F709,'Contas a Receber'!$E709/'Contas a Receber'!$F709,"")))</f>
        <v>#N/A</v>
      </c>
      <c r="J709" s="17" t="e">
        <f>IF(VLOOKUP($B709,'Contas a Receber'!$C709:$G709,5,FALSE)&gt;J$1,"",IF(VLOOKUP($B709,'Contas a Receber'!$C709:$G709,5,FALSE)=J$1,'Contas a Receber'!$E709/'Contas a Receber'!$F709,IF(COUNT($C709:I709)&lt;'Contas a Receber'!$F709,'Contas a Receber'!$E709/'Contas a Receber'!$F709,"")))</f>
        <v>#N/A</v>
      </c>
      <c r="K709" s="17" t="e">
        <f>IF(VLOOKUP($B709,'Contas a Receber'!$C709:$G709,5,FALSE)&gt;K$1,"",IF(VLOOKUP($B709,'Contas a Receber'!$C709:$G709,5,FALSE)=K$1,'Contas a Receber'!$E709/'Contas a Receber'!$F709,IF(COUNT($C709:J709)&lt;'Contas a Receber'!$F709,'Contas a Receber'!$E709/'Contas a Receber'!$F709,"")))</f>
        <v>#N/A</v>
      </c>
      <c r="L709" s="17" t="e">
        <f>IF(VLOOKUP($B709,'Contas a Receber'!$C709:$G709,5,FALSE)&gt;L$1,"",IF(VLOOKUP($B709,'Contas a Receber'!$C709:$G709,5,FALSE)=L$1,'Contas a Receber'!$E709/'Contas a Receber'!$F709,IF(COUNT($C709:K709)&lt;'Contas a Receber'!$F709,'Contas a Receber'!$E709/'Contas a Receber'!$F709,"")))</f>
        <v>#N/A</v>
      </c>
      <c r="M709" s="17" t="e">
        <f>IF(VLOOKUP($B709,'Contas a Receber'!$C709:$G709,5,FALSE)&gt;M$1,"",IF(VLOOKUP($B709,'Contas a Receber'!$C709:$G709,5,FALSE)=M$1,'Contas a Receber'!$E709/'Contas a Receber'!$F709,IF(COUNT($C709:L709)&lt;'Contas a Receber'!$F709,'Contas a Receber'!$E709/'Contas a Receber'!$F709,"")))</f>
        <v>#N/A</v>
      </c>
      <c r="N709" s="17" t="e">
        <f>IF(VLOOKUP($B709,'Contas a Receber'!$C709:$G709,5,FALSE)&gt;N$1,"",IF(VLOOKUP($B709,'Contas a Receber'!$C709:$G709,5,FALSE)=N$1,'Contas a Receber'!$E709/'Contas a Receber'!$F709,IF(COUNT($C709:M709)&lt;'Contas a Receber'!$F709,'Contas a Receber'!$E709/'Contas a Receber'!$F709,"")))</f>
        <v>#N/A</v>
      </c>
    </row>
    <row r="710" spans="2:14">
      <c r="B710" s="17">
        <f>'Contas a Receber'!C710</f>
        <v>0</v>
      </c>
      <c r="C710" s="17" t="e">
        <f>IF(VLOOKUP($B710,'Contas a Receber'!$C710:$F710,2,FALSE)=C$2,'Contas a Receber'!$E710/'Contas a Receber'!$F710,"")</f>
        <v>#N/A</v>
      </c>
      <c r="D710" s="17" t="e">
        <f>IF(VLOOKUP($B710,'Contas a Receber'!$C710:$G710,5,FALSE)&gt;D$1,"",IF(VLOOKUP($B710,'Contas a Receber'!$C710:$G710,5,FALSE)=D$1,'Contas a Receber'!$E710/'Contas a Receber'!$F710,IF(COUNT($C710:C710)&lt;'Contas a Receber'!$F710,'Contas a Receber'!$E710/'Contas a Receber'!$F710,"")))</f>
        <v>#N/A</v>
      </c>
      <c r="E710" s="17" t="e">
        <f>IF(VLOOKUP($B710,'Contas a Receber'!$C710:$G710,5,FALSE)&gt;E$1,"",IF(VLOOKUP($B710,'Contas a Receber'!$C710:$G710,5,FALSE)=E$1,'Contas a Receber'!$E710/'Contas a Receber'!$F710,IF(COUNT($C710:D710)&lt;'Contas a Receber'!$F710,'Contas a Receber'!$E710/'Contas a Receber'!$F710,"")))</f>
        <v>#N/A</v>
      </c>
      <c r="F710" s="17" t="e">
        <f>IF(VLOOKUP($B710,'Contas a Receber'!$C710:$G710,5,FALSE)&gt;F$1,"",IF(VLOOKUP($B710,'Contas a Receber'!$C710:$G710,5,FALSE)=F$1,'Contas a Receber'!$E710/'Contas a Receber'!$F710,IF(COUNT($C710:E710)&lt;'Contas a Receber'!$F710,'Contas a Receber'!$E710/'Contas a Receber'!$F710,"")))</f>
        <v>#N/A</v>
      </c>
      <c r="G710" s="17" t="e">
        <f>IF(VLOOKUP($B710,'Contas a Receber'!$C710:$G710,5,FALSE)&gt;G$1,"",IF(VLOOKUP($B710,'Contas a Receber'!$C710:$G710,5,FALSE)=G$1,'Contas a Receber'!$E710/'Contas a Receber'!$F710,IF(COUNT($C710:F710)&lt;'Contas a Receber'!$F710,'Contas a Receber'!$E710/'Contas a Receber'!$F710,"")))</f>
        <v>#N/A</v>
      </c>
      <c r="H710" s="17" t="e">
        <f>IF(VLOOKUP($B710,'Contas a Receber'!$C710:$G710,5,FALSE)&gt;H$1,"",IF(VLOOKUP($B710,'Contas a Receber'!$C710:$G710,5,FALSE)=H$1,'Contas a Receber'!$E710/'Contas a Receber'!$F710,IF(COUNT($C710:G710)&lt;'Contas a Receber'!$F710,'Contas a Receber'!$E710/'Contas a Receber'!$F710,"")))</f>
        <v>#N/A</v>
      </c>
      <c r="I710" s="17" t="e">
        <f>IF(VLOOKUP($B710,'Contas a Receber'!$C710:$G710,5,FALSE)&gt;I$1,"",IF(VLOOKUP($B710,'Contas a Receber'!$C710:$G710,5,FALSE)=I$1,'Contas a Receber'!$E710/'Contas a Receber'!$F710,IF(COUNT($C710:H710)&lt;'Contas a Receber'!$F710,'Contas a Receber'!$E710/'Contas a Receber'!$F710,"")))</f>
        <v>#N/A</v>
      </c>
      <c r="J710" s="17" t="e">
        <f>IF(VLOOKUP($B710,'Contas a Receber'!$C710:$G710,5,FALSE)&gt;J$1,"",IF(VLOOKUP($B710,'Contas a Receber'!$C710:$G710,5,FALSE)=J$1,'Contas a Receber'!$E710/'Contas a Receber'!$F710,IF(COUNT($C710:I710)&lt;'Contas a Receber'!$F710,'Contas a Receber'!$E710/'Contas a Receber'!$F710,"")))</f>
        <v>#N/A</v>
      </c>
      <c r="K710" s="17" t="e">
        <f>IF(VLOOKUP($B710,'Contas a Receber'!$C710:$G710,5,FALSE)&gt;K$1,"",IF(VLOOKUP($B710,'Contas a Receber'!$C710:$G710,5,FALSE)=K$1,'Contas a Receber'!$E710/'Contas a Receber'!$F710,IF(COUNT($C710:J710)&lt;'Contas a Receber'!$F710,'Contas a Receber'!$E710/'Contas a Receber'!$F710,"")))</f>
        <v>#N/A</v>
      </c>
      <c r="L710" s="17" t="e">
        <f>IF(VLOOKUP($B710,'Contas a Receber'!$C710:$G710,5,FALSE)&gt;L$1,"",IF(VLOOKUP($B710,'Contas a Receber'!$C710:$G710,5,FALSE)=L$1,'Contas a Receber'!$E710/'Contas a Receber'!$F710,IF(COUNT($C710:K710)&lt;'Contas a Receber'!$F710,'Contas a Receber'!$E710/'Contas a Receber'!$F710,"")))</f>
        <v>#N/A</v>
      </c>
      <c r="M710" s="17" t="e">
        <f>IF(VLOOKUP($B710,'Contas a Receber'!$C710:$G710,5,FALSE)&gt;M$1,"",IF(VLOOKUP($B710,'Contas a Receber'!$C710:$G710,5,FALSE)=M$1,'Contas a Receber'!$E710/'Contas a Receber'!$F710,IF(COUNT($C710:L710)&lt;'Contas a Receber'!$F710,'Contas a Receber'!$E710/'Contas a Receber'!$F710,"")))</f>
        <v>#N/A</v>
      </c>
      <c r="N710" s="17" t="e">
        <f>IF(VLOOKUP($B710,'Contas a Receber'!$C710:$G710,5,FALSE)&gt;N$1,"",IF(VLOOKUP($B710,'Contas a Receber'!$C710:$G710,5,FALSE)=N$1,'Contas a Receber'!$E710/'Contas a Receber'!$F710,IF(COUNT($C710:M710)&lt;'Contas a Receber'!$F710,'Contas a Receber'!$E710/'Contas a Receber'!$F710,"")))</f>
        <v>#N/A</v>
      </c>
    </row>
    <row r="711" spans="2:14">
      <c r="B711" s="17">
        <f>'Contas a Receber'!C711</f>
        <v>0</v>
      </c>
      <c r="C711" s="17" t="e">
        <f>IF(VLOOKUP($B711,'Contas a Receber'!$C711:$F711,2,FALSE)=C$2,'Contas a Receber'!$E711/'Contas a Receber'!$F711,"")</f>
        <v>#N/A</v>
      </c>
      <c r="D711" s="17" t="e">
        <f>IF(VLOOKUP($B711,'Contas a Receber'!$C711:$G711,5,FALSE)&gt;D$1,"",IF(VLOOKUP($B711,'Contas a Receber'!$C711:$G711,5,FALSE)=D$1,'Contas a Receber'!$E711/'Contas a Receber'!$F711,IF(COUNT($C711:C711)&lt;'Contas a Receber'!$F711,'Contas a Receber'!$E711/'Contas a Receber'!$F711,"")))</f>
        <v>#N/A</v>
      </c>
      <c r="E711" s="17" t="e">
        <f>IF(VLOOKUP($B711,'Contas a Receber'!$C711:$G711,5,FALSE)&gt;E$1,"",IF(VLOOKUP($B711,'Contas a Receber'!$C711:$G711,5,FALSE)=E$1,'Contas a Receber'!$E711/'Contas a Receber'!$F711,IF(COUNT($C711:D711)&lt;'Contas a Receber'!$F711,'Contas a Receber'!$E711/'Contas a Receber'!$F711,"")))</f>
        <v>#N/A</v>
      </c>
      <c r="F711" s="17" t="e">
        <f>IF(VLOOKUP($B711,'Contas a Receber'!$C711:$G711,5,FALSE)&gt;F$1,"",IF(VLOOKUP($B711,'Contas a Receber'!$C711:$G711,5,FALSE)=F$1,'Contas a Receber'!$E711/'Contas a Receber'!$F711,IF(COUNT($C711:E711)&lt;'Contas a Receber'!$F711,'Contas a Receber'!$E711/'Contas a Receber'!$F711,"")))</f>
        <v>#N/A</v>
      </c>
      <c r="G711" s="17" t="e">
        <f>IF(VLOOKUP($B711,'Contas a Receber'!$C711:$G711,5,FALSE)&gt;G$1,"",IF(VLOOKUP($B711,'Contas a Receber'!$C711:$G711,5,FALSE)=G$1,'Contas a Receber'!$E711/'Contas a Receber'!$F711,IF(COUNT($C711:F711)&lt;'Contas a Receber'!$F711,'Contas a Receber'!$E711/'Contas a Receber'!$F711,"")))</f>
        <v>#N/A</v>
      </c>
      <c r="H711" s="17" t="e">
        <f>IF(VLOOKUP($B711,'Contas a Receber'!$C711:$G711,5,FALSE)&gt;H$1,"",IF(VLOOKUP($B711,'Contas a Receber'!$C711:$G711,5,FALSE)=H$1,'Contas a Receber'!$E711/'Contas a Receber'!$F711,IF(COUNT($C711:G711)&lt;'Contas a Receber'!$F711,'Contas a Receber'!$E711/'Contas a Receber'!$F711,"")))</f>
        <v>#N/A</v>
      </c>
      <c r="I711" s="17" t="e">
        <f>IF(VLOOKUP($B711,'Contas a Receber'!$C711:$G711,5,FALSE)&gt;I$1,"",IF(VLOOKUP($B711,'Contas a Receber'!$C711:$G711,5,FALSE)=I$1,'Contas a Receber'!$E711/'Contas a Receber'!$F711,IF(COUNT($C711:H711)&lt;'Contas a Receber'!$F711,'Contas a Receber'!$E711/'Contas a Receber'!$F711,"")))</f>
        <v>#N/A</v>
      </c>
      <c r="J711" s="17" t="e">
        <f>IF(VLOOKUP($B711,'Contas a Receber'!$C711:$G711,5,FALSE)&gt;J$1,"",IF(VLOOKUP($B711,'Contas a Receber'!$C711:$G711,5,FALSE)=J$1,'Contas a Receber'!$E711/'Contas a Receber'!$F711,IF(COUNT($C711:I711)&lt;'Contas a Receber'!$F711,'Contas a Receber'!$E711/'Contas a Receber'!$F711,"")))</f>
        <v>#N/A</v>
      </c>
      <c r="K711" s="17" t="e">
        <f>IF(VLOOKUP($B711,'Contas a Receber'!$C711:$G711,5,FALSE)&gt;K$1,"",IF(VLOOKUP($B711,'Contas a Receber'!$C711:$G711,5,FALSE)=K$1,'Contas a Receber'!$E711/'Contas a Receber'!$F711,IF(COUNT($C711:J711)&lt;'Contas a Receber'!$F711,'Contas a Receber'!$E711/'Contas a Receber'!$F711,"")))</f>
        <v>#N/A</v>
      </c>
      <c r="L711" s="17" t="e">
        <f>IF(VLOOKUP($B711,'Contas a Receber'!$C711:$G711,5,FALSE)&gt;L$1,"",IF(VLOOKUP($B711,'Contas a Receber'!$C711:$G711,5,FALSE)=L$1,'Contas a Receber'!$E711/'Contas a Receber'!$F711,IF(COUNT($C711:K711)&lt;'Contas a Receber'!$F711,'Contas a Receber'!$E711/'Contas a Receber'!$F711,"")))</f>
        <v>#N/A</v>
      </c>
      <c r="M711" s="17" t="e">
        <f>IF(VLOOKUP($B711,'Contas a Receber'!$C711:$G711,5,FALSE)&gt;M$1,"",IF(VLOOKUP($B711,'Contas a Receber'!$C711:$G711,5,FALSE)=M$1,'Contas a Receber'!$E711/'Contas a Receber'!$F711,IF(COUNT($C711:L711)&lt;'Contas a Receber'!$F711,'Contas a Receber'!$E711/'Contas a Receber'!$F711,"")))</f>
        <v>#N/A</v>
      </c>
      <c r="N711" s="17" t="e">
        <f>IF(VLOOKUP($B711,'Contas a Receber'!$C711:$G711,5,FALSE)&gt;N$1,"",IF(VLOOKUP($B711,'Contas a Receber'!$C711:$G711,5,FALSE)=N$1,'Contas a Receber'!$E711/'Contas a Receber'!$F711,IF(COUNT($C711:M711)&lt;'Contas a Receber'!$F711,'Contas a Receber'!$E711/'Contas a Receber'!$F711,"")))</f>
        <v>#N/A</v>
      </c>
    </row>
    <row r="712" spans="2:14">
      <c r="B712" s="17">
        <f>'Contas a Receber'!C712</f>
        <v>0</v>
      </c>
      <c r="C712" s="17" t="e">
        <f>IF(VLOOKUP($B712,'Contas a Receber'!$C712:$F712,2,FALSE)=C$2,'Contas a Receber'!$E712/'Contas a Receber'!$F712,"")</f>
        <v>#N/A</v>
      </c>
      <c r="D712" s="17" t="e">
        <f>IF(VLOOKUP($B712,'Contas a Receber'!$C712:$G712,5,FALSE)&gt;D$1,"",IF(VLOOKUP($B712,'Contas a Receber'!$C712:$G712,5,FALSE)=D$1,'Contas a Receber'!$E712/'Contas a Receber'!$F712,IF(COUNT($C712:C712)&lt;'Contas a Receber'!$F712,'Contas a Receber'!$E712/'Contas a Receber'!$F712,"")))</f>
        <v>#N/A</v>
      </c>
      <c r="E712" s="17" t="e">
        <f>IF(VLOOKUP($B712,'Contas a Receber'!$C712:$G712,5,FALSE)&gt;E$1,"",IF(VLOOKUP($B712,'Contas a Receber'!$C712:$G712,5,FALSE)=E$1,'Contas a Receber'!$E712/'Contas a Receber'!$F712,IF(COUNT($C712:D712)&lt;'Contas a Receber'!$F712,'Contas a Receber'!$E712/'Contas a Receber'!$F712,"")))</f>
        <v>#N/A</v>
      </c>
      <c r="F712" s="17" t="e">
        <f>IF(VLOOKUP($B712,'Contas a Receber'!$C712:$G712,5,FALSE)&gt;F$1,"",IF(VLOOKUP($B712,'Contas a Receber'!$C712:$G712,5,FALSE)=F$1,'Contas a Receber'!$E712/'Contas a Receber'!$F712,IF(COUNT($C712:E712)&lt;'Contas a Receber'!$F712,'Contas a Receber'!$E712/'Contas a Receber'!$F712,"")))</f>
        <v>#N/A</v>
      </c>
      <c r="G712" s="17" t="e">
        <f>IF(VLOOKUP($B712,'Contas a Receber'!$C712:$G712,5,FALSE)&gt;G$1,"",IF(VLOOKUP($B712,'Contas a Receber'!$C712:$G712,5,FALSE)=G$1,'Contas a Receber'!$E712/'Contas a Receber'!$F712,IF(COUNT($C712:F712)&lt;'Contas a Receber'!$F712,'Contas a Receber'!$E712/'Contas a Receber'!$F712,"")))</f>
        <v>#N/A</v>
      </c>
      <c r="H712" s="17" t="e">
        <f>IF(VLOOKUP($B712,'Contas a Receber'!$C712:$G712,5,FALSE)&gt;H$1,"",IF(VLOOKUP($B712,'Contas a Receber'!$C712:$G712,5,FALSE)=H$1,'Contas a Receber'!$E712/'Contas a Receber'!$F712,IF(COUNT($C712:G712)&lt;'Contas a Receber'!$F712,'Contas a Receber'!$E712/'Contas a Receber'!$F712,"")))</f>
        <v>#N/A</v>
      </c>
      <c r="I712" s="17" t="e">
        <f>IF(VLOOKUP($B712,'Contas a Receber'!$C712:$G712,5,FALSE)&gt;I$1,"",IF(VLOOKUP($B712,'Contas a Receber'!$C712:$G712,5,FALSE)=I$1,'Contas a Receber'!$E712/'Contas a Receber'!$F712,IF(COUNT($C712:H712)&lt;'Contas a Receber'!$F712,'Contas a Receber'!$E712/'Contas a Receber'!$F712,"")))</f>
        <v>#N/A</v>
      </c>
      <c r="J712" s="17" t="e">
        <f>IF(VLOOKUP($B712,'Contas a Receber'!$C712:$G712,5,FALSE)&gt;J$1,"",IF(VLOOKUP($B712,'Contas a Receber'!$C712:$G712,5,FALSE)=J$1,'Contas a Receber'!$E712/'Contas a Receber'!$F712,IF(COUNT($C712:I712)&lt;'Contas a Receber'!$F712,'Contas a Receber'!$E712/'Contas a Receber'!$F712,"")))</f>
        <v>#N/A</v>
      </c>
      <c r="K712" s="17" t="e">
        <f>IF(VLOOKUP($B712,'Contas a Receber'!$C712:$G712,5,FALSE)&gt;K$1,"",IF(VLOOKUP($B712,'Contas a Receber'!$C712:$G712,5,FALSE)=K$1,'Contas a Receber'!$E712/'Contas a Receber'!$F712,IF(COUNT($C712:J712)&lt;'Contas a Receber'!$F712,'Contas a Receber'!$E712/'Contas a Receber'!$F712,"")))</f>
        <v>#N/A</v>
      </c>
      <c r="L712" s="17" t="e">
        <f>IF(VLOOKUP($B712,'Contas a Receber'!$C712:$G712,5,FALSE)&gt;L$1,"",IF(VLOOKUP($B712,'Contas a Receber'!$C712:$G712,5,FALSE)=L$1,'Contas a Receber'!$E712/'Contas a Receber'!$F712,IF(COUNT($C712:K712)&lt;'Contas a Receber'!$F712,'Contas a Receber'!$E712/'Contas a Receber'!$F712,"")))</f>
        <v>#N/A</v>
      </c>
      <c r="M712" s="17" t="e">
        <f>IF(VLOOKUP($B712,'Contas a Receber'!$C712:$G712,5,FALSE)&gt;M$1,"",IF(VLOOKUP($B712,'Contas a Receber'!$C712:$G712,5,FALSE)=M$1,'Contas a Receber'!$E712/'Contas a Receber'!$F712,IF(COUNT($C712:L712)&lt;'Contas a Receber'!$F712,'Contas a Receber'!$E712/'Contas a Receber'!$F712,"")))</f>
        <v>#N/A</v>
      </c>
      <c r="N712" s="17" t="e">
        <f>IF(VLOOKUP($B712,'Contas a Receber'!$C712:$G712,5,FALSE)&gt;N$1,"",IF(VLOOKUP($B712,'Contas a Receber'!$C712:$G712,5,FALSE)=N$1,'Contas a Receber'!$E712/'Contas a Receber'!$F712,IF(COUNT($C712:M712)&lt;'Contas a Receber'!$F712,'Contas a Receber'!$E712/'Contas a Receber'!$F712,"")))</f>
        <v>#N/A</v>
      </c>
    </row>
    <row r="713" spans="2:14">
      <c r="B713" s="17">
        <f>'Contas a Receber'!C713</f>
        <v>0</v>
      </c>
      <c r="C713" s="17" t="e">
        <f>IF(VLOOKUP($B713,'Contas a Receber'!$C713:$F713,2,FALSE)=C$2,'Contas a Receber'!$E713/'Contas a Receber'!$F713,"")</f>
        <v>#N/A</v>
      </c>
      <c r="D713" s="17" t="e">
        <f>IF(VLOOKUP($B713,'Contas a Receber'!$C713:$G713,5,FALSE)&gt;D$1,"",IF(VLOOKUP($B713,'Contas a Receber'!$C713:$G713,5,FALSE)=D$1,'Contas a Receber'!$E713/'Contas a Receber'!$F713,IF(COUNT($C713:C713)&lt;'Contas a Receber'!$F713,'Contas a Receber'!$E713/'Contas a Receber'!$F713,"")))</f>
        <v>#N/A</v>
      </c>
      <c r="E713" s="17" t="e">
        <f>IF(VLOOKUP($B713,'Contas a Receber'!$C713:$G713,5,FALSE)&gt;E$1,"",IF(VLOOKUP($B713,'Contas a Receber'!$C713:$G713,5,FALSE)=E$1,'Contas a Receber'!$E713/'Contas a Receber'!$F713,IF(COUNT($C713:D713)&lt;'Contas a Receber'!$F713,'Contas a Receber'!$E713/'Contas a Receber'!$F713,"")))</f>
        <v>#N/A</v>
      </c>
      <c r="F713" s="17" t="e">
        <f>IF(VLOOKUP($B713,'Contas a Receber'!$C713:$G713,5,FALSE)&gt;F$1,"",IF(VLOOKUP($B713,'Contas a Receber'!$C713:$G713,5,FALSE)=F$1,'Contas a Receber'!$E713/'Contas a Receber'!$F713,IF(COUNT($C713:E713)&lt;'Contas a Receber'!$F713,'Contas a Receber'!$E713/'Contas a Receber'!$F713,"")))</f>
        <v>#N/A</v>
      </c>
      <c r="G713" s="17" t="e">
        <f>IF(VLOOKUP($B713,'Contas a Receber'!$C713:$G713,5,FALSE)&gt;G$1,"",IF(VLOOKUP($B713,'Contas a Receber'!$C713:$G713,5,FALSE)=G$1,'Contas a Receber'!$E713/'Contas a Receber'!$F713,IF(COUNT($C713:F713)&lt;'Contas a Receber'!$F713,'Contas a Receber'!$E713/'Contas a Receber'!$F713,"")))</f>
        <v>#N/A</v>
      </c>
      <c r="H713" s="17" t="e">
        <f>IF(VLOOKUP($B713,'Contas a Receber'!$C713:$G713,5,FALSE)&gt;H$1,"",IF(VLOOKUP($B713,'Contas a Receber'!$C713:$G713,5,FALSE)=H$1,'Contas a Receber'!$E713/'Contas a Receber'!$F713,IF(COUNT($C713:G713)&lt;'Contas a Receber'!$F713,'Contas a Receber'!$E713/'Contas a Receber'!$F713,"")))</f>
        <v>#N/A</v>
      </c>
      <c r="I713" s="17" t="e">
        <f>IF(VLOOKUP($B713,'Contas a Receber'!$C713:$G713,5,FALSE)&gt;I$1,"",IF(VLOOKUP($B713,'Contas a Receber'!$C713:$G713,5,FALSE)=I$1,'Contas a Receber'!$E713/'Contas a Receber'!$F713,IF(COUNT($C713:H713)&lt;'Contas a Receber'!$F713,'Contas a Receber'!$E713/'Contas a Receber'!$F713,"")))</f>
        <v>#N/A</v>
      </c>
      <c r="J713" s="17" t="e">
        <f>IF(VLOOKUP($B713,'Contas a Receber'!$C713:$G713,5,FALSE)&gt;J$1,"",IF(VLOOKUP($B713,'Contas a Receber'!$C713:$G713,5,FALSE)=J$1,'Contas a Receber'!$E713/'Contas a Receber'!$F713,IF(COUNT($C713:I713)&lt;'Contas a Receber'!$F713,'Contas a Receber'!$E713/'Contas a Receber'!$F713,"")))</f>
        <v>#N/A</v>
      </c>
      <c r="K713" s="17" t="e">
        <f>IF(VLOOKUP($B713,'Contas a Receber'!$C713:$G713,5,FALSE)&gt;K$1,"",IF(VLOOKUP($B713,'Contas a Receber'!$C713:$G713,5,FALSE)=K$1,'Contas a Receber'!$E713/'Contas a Receber'!$F713,IF(COUNT($C713:J713)&lt;'Contas a Receber'!$F713,'Contas a Receber'!$E713/'Contas a Receber'!$F713,"")))</f>
        <v>#N/A</v>
      </c>
      <c r="L713" s="17" t="e">
        <f>IF(VLOOKUP($B713,'Contas a Receber'!$C713:$G713,5,FALSE)&gt;L$1,"",IF(VLOOKUP($B713,'Contas a Receber'!$C713:$G713,5,FALSE)=L$1,'Contas a Receber'!$E713/'Contas a Receber'!$F713,IF(COUNT($C713:K713)&lt;'Contas a Receber'!$F713,'Contas a Receber'!$E713/'Contas a Receber'!$F713,"")))</f>
        <v>#N/A</v>
      </c>
      <c r="M713" s="17" t="e">
        <f>IF(VLOOKUP($B713,'Contas a Receber'!$C713:$G713,5,FALSE)&gt;M$1,"",IF(VLOOKUP($B713,'Contas a Receber'!$C713:$G713,5,FALSE)=M$1,'Contas a Receber'!$E713/'Contas a Receber'!$F713,IF(COUNT($C713:L713)&lt;'Contas a Receber'!$F713,'Contas a Receber'!$E713/'Contas a Receber'!$F713,"")))</f>
        <v>#N/A</v>
      </c>
      <c r="N713" s="17" t="e">
        <f>IF(VLOOKUP($B713,'Contas a Receber'!$C713:$G713,5,FALSE)&gt;N$1,"",IF(VLOOKUP($B713,'Contas a Receber'!$C713:$G713,5,FALSE)=N$1,'Contas a Receber'!$E713/'Contas a Receber'!$F713,IF(COUNT($C713:M713)&lt;'Contas a Receber'!$F713,'Contas a Receber'!$E713/'Contas a Receber'!$F713,"")))</f>
        <v>#N/A</v>
      </c>
    </row>
    <row r="714" spans="2:14">
      <c r="B714" s="17">
        <f>'Contas a Receber'!C714</f>
        <v>0</v>
      </c>
      <c r="C714" s="17" t="e">
        <f>IF(VLOOKUP($B714,'Contas a Receber'!$C714:$F714,2,FALSE)=C$2,'Contas a Receber'!$E714/'Contas a Receber'!$F714,"")</f>
        <v>#N/A</v>
      </c>
      <c r="D714" s="17" t="e">
        <f>IF(VLOOKUP($B714,'Contas a Receber'!$C714:$G714,5,FALSE)&gt;D$1,"",IF(VLOOKUP($B714,'Contas a Receber'!$C714:$G714,5,FALSE)=D$1,'Contas a Receber'!$E714/'Contas a Receber'!$F714,IF(COUNT($C714:C714)&lt;'Contas a Receber'!$F714,'Contas a Receber'!$E714/'Contas a Receber'!$F714,"")))</f>
        <v>#N/A</v>
      </c>
      <c r="E714" s="17" t="e">
        <f>IF(VLOOKUP($B714,'Contas a Receber'!$C714:$G714,5,FALSE)&gt;E$1,"",IF(VLOOKUP($B714,'Contas a Receber'!$C714:$G714,5,FALSE)=E$1,'Contas a Receber'!$E714/'Contas a Receber'!$F714,IF(COUNT($C714:D714)&lt;'Contas a Receber'!$F714,'Contas a Receber'!$E714/'Contas a Receber'!$F714,"")))</f>
        <v>#N/A</v>
      </c>
      <c r="F714" s="17" t="e">
        <f>IF(VLOOKUP($B714,'Contas a Receber'!$C714:$G714,5,FALSE)&gt;F$1,"",IF(VLOOKUP($B714,'Contas a Receber'!$C714:$G714,5,FALSE)=F$1,'Contas a Receber'!$E714/'Contas a Receber'!$F714,IF(COUNT($C714:E714)&lt;'Contas a Receber'!$F714,'Contas a Receber'!$E714/'Contas a Receber'!$F714,"")))</f>
        <v>#N/A</v>
      </c>
      <c r="G714" s="17" t="e">
        <f>IF(VLOOKUP($B714,'Contas a Receber'!$C714:$G714,5,FALSE)&gt;G$1,"",IF(VLOOKUP($B714,'Contas a Receber'!$C714:$G714,5,FALSE)=G$1,'Contas a Receber'!$E714/'Contas a Receber'!$F714,IF(COUNT($C714:F714)&lt;'Contas a Receber'!$F714,'Contas a Receber'!$E714/'Contas a Receber'!$F714,"")))</f>
        <v>#N/A</v>
      </c>
      <c r="H714" s="17" t="e">
        <f>IF(VLOOKUP($B714,'Contas a Receber'!$C714:$G714,5,FALSE)&gt;H$1,"",IF(VLOOKUP($B714,'Contas a Receber'!$C714:$G714,5,FALSE)=H$1,'Contas a Receber'!$E714/'Contas a Receber'!$F714,IF(COUNT($C714:G714)&lt;'Contas a Receber'!$F714,'Contas a Receber'!$E714/'Contas a Receber'!$F714,"")))</f>
        <v>#N/A</v>
      </c>
      <c r="I714" s="17" t="e">
        <f>IF(VLOOKUP($B714,'Contas a Receber'!$C714:$G714,5,FALSE)&gt;I$1,"",IF(VLOOKUP($B714,'Contas a Receber'!$C714:$G714,5,FALSE)=I$1,'Contas a Receber'!$E714/'Contas a Receber'!$F714,IF(COUNT($C714:H714)&lt;'Contas a Receber'!$F714,'Contas a Receber'!$E714/'Contas a Receber'!$F714,"")))</f>
        <v>#N/A</v>
      </c>
      <c r="J714" s="17" t="e">
        <f>IF(VLOOKUP($B714,'Contas a Receber'!$C714:$G714,5,FALSE)&gt;J$1,"",IF(VLOOKUP($B714,'Contas a Receber'!$C714:$G714,5,FALSE)=J$1,'Contas a Receber'!$E714/'Contas a Receber'!$F714,IF(COUNT($C714:I714)&lt;'Contas a Receber'!$F714,'Contas a Receber'!$E714/'Contas a Receber'!$F714,"")))</f>
        <v>#N/A</v>
      </c>
      <c r="K714" s="17" t="e">
        <f>IF(VLOOKUP($B714,'Contas a Receber'!$C714:$G714,5,FALSE)&gt;K$1,"",IF(VLOOKUP($B714,'Contas a Receber'!$C714:$G714,5,FALSE)=K$1,'Contas a Receber'!$E714/'Contas a Receber'!$F714,IF(COUNT($C714:J714)&lt;'Contas a Receber'!$F714,'Contas a Receber'!$E714/'Contas a Receber'!$F714,"")))</f>
        <v>#N/A</v>
      </c>
      <c r="L714" s="17" t="e">
        <f>IF(VLOOKUP($B714,'Contas a Receber'!$C714:$G714,5,FALSE)&gt;L$1,"",IF(VLOOKUP($B714,'Contas a Receber'!$C714:$G714,5,FALSE)=L$1,'Contas a Receber'!$E714/'Contas a Receber'!$F714,IF(COUNT($C714:K714)&lt;'Contas a Receber'!$F714,'Contas a Receber'!$E714/'Contas a Receber'!$F714,"")))</f>
        <v>#N/A</v>
      </c>
      <c r="M714" s="17" t="e">
        <f>IF(VLOOKUP($B714,'Contas a Receber'!$C714:$G714,5,FALSE)&gt;M$1,"",IF(VLOOKUP($B714,'Contas a Receber'!$C714:$G714,5,FALSE)=M$1,'Contas a Receber'!$E714/'Contas a Receber'!$F714,IF(COUNT($C714:L714)&lt;'Contas a Receber'!$F714,'Contas a Receber'!$E714/'Contas a Receber'!$F714,"")))</f>
        <v>#N/A</v>
      </c>
      <c r="N714" s="17" t="e">
        <f>IF(VLOOKUP($B714,'Contas a Receber'!$C714:$G714,5,FALSE)&gt;N$1,"",IF(VLOOKUP($B714,'Contas a Receber'!$C714:$G714,5,FALSE)=N$1,'Contas a Receber'!$E714/'Contas a Receber'!$F714,IF(COUNT($C714:M714)&lt;'Contas a Receber'!$F714,'Contas a Receber'!$E714/'Contas a Receber'!$F714,"")))</f>
        <v>#N/A</v>
      </c>
    </row>
    <row r="715" spans="2:14">
      <c r="B715" s="17">
        <f>'Contas a Receber'!C715</f>
        <v>0</v>
      </c>
      <c r="C715" s="17" t="e">
        <f>IF(VLOOKUP($B715,'Contas a Receber'!$C715:$F715,2,FALSE)=C$2,'Contas a Receber'!$E715/'Contas a Receber'!$F715,"")</f>
        <v>#N/A</v>
      </c>
      <c r="D715" s="17" t="e">
        <f>IF(VLOOKUP($B715,'Contas a Receber'!$C715:$G715,5,FALSE)&gt;D$1,"",IF(VLOOKUP($B715,'Contas a Receber'!$C715:$G715,5,FALSE)=D$1,'Contas a Receber'!$E715/'Contas a Receber'!$F715,IF(COUNT($C715:C715)&lt;'Contas a Receber'!$F715,'Contas a Receber'!$E715/'Contas a Receber'!$F715,"")))</f>
        <v>#N/A</v>
      </c>
      <c r="E715" s="17" t="e">
        <f>IF(VLOOKUP($B715,'Contas a Receber'!$C715:$G715,5,FALSE)&gt;E$1,"",IF(VLOOKUP($B715,'Contas a Receber'!$C715:$G715,5,FALSE)=E$1,'Contas a Receber'!$E715/'Contas a Receber'!$F715,IF(COUNT($C715:D715)&lt;'Contas a Receber'!$F715,'Contas a Receber'!$E715/'Contas a Receber'!$F715,"")))</f>
        <v>#N/A</v>
      </c>
      <c r="F715" s="17" t="e">
        <f>IF(VLOOKUP($B715,'Contas a Receber'!$C715:$G715,5,FALSE)&gt;F$1,"",IF(VLOOKUP($B715,'Contas a Receber'!$C715:$G715,5,FALSE)=F$1,'Contas a Receber'!$E715/'Contas a Receber'!$F715,IF(COUNT($C715:E715)&lt;'Contas a Receber'!$F715,'Contas a Receber'!$E715/'Contas a Receber'!$F715,"")))</f>
        <v>#N/A</v>
      </c>
      <c r="G715" s="17" t="e">
        <f>IF(VLOOKUP($B715,'Contas a Receber'!$C715:$G715,5,FALSE)&gt;G$1,"",IF(VLOOKUP($B715,'Contas a Receber'!$C715:$G715,5,FALSE)=G$1,'Contas a Receber'!$E715/'Contas a Receber'!$F715,IF(COUNT($C715:F715)&lt;'Contas a Receber'!$F715,'Contas a Receber'!$E715/'Contas a Receber'!$F715,"")))</f>
        <v>#N/A</v>
      </c>
      <c r="H715" s="17" t="e">
        <f>IF(VLOOKUP($B715,'Contas a Receber'!$C715:$G715,5,FALSE)&gt;H$1,"",IF(VLOOKUP($B715,'Contas a Receber'!$C715:$G715,5,FALSE)=H$1,'Contas a Receber'!$E715/'Contas a Receber'!$F715,IF(COUNT($C715:G715)&lt;'Contas a Receber'!$F715,'Contas a Receber'!$E715/'Contas a Receber'!$F715,"")))</f>
        <v>#N/A</v>
      </c>
      <c r="I715" s="17" t="e">
        <f>IF(VLOOKUP($B715,'Contas a Receber'!$C715:$G715,5,FALSE)&gt;I$1,"",IF(VLOOKUP($B715,'Contas a Receber'!$C715:$G715,5,FALSE)=I$1,'Contas a Receber'!$E715/'Contas a Receber'!$F715,IF(COUNT($C715:H715)&lt;'Contas a Receber'!$F715,'Contas a Receber'!$E715/'Contas a Receber'!$F715,"")))</f>
        <v>#N/A</v>
      </c>
      <c r="J715" s="17" t="e">
        <f>IF(VLOOKUP($B715,'Contas a Receber'!$C715:$G715,5,FALSE)&gt;J$1,"",IF(VLOOKUP($B715,'Contas a Receber'!$C715:$G715,5,FALSE)=J$1,'Contas a Receber'!$E715/'Contas a Receber'!$F715,IF(COUNT($C715:I715)&lt;'Contas a Receber'!$F715,'Contas a Receber'!$E715/'Contas a Receber'!$F715,"")))</f>
        <v>#N/A</v>
      </c>
      <c r="K715" s="17" t="e">
        <f>IF(VLOOKUP($B715,'Contas a Receber'!$C715:$G715,5,FALSE)&gt;K$1,"",IF(VLOOKUP($B715,'Contas a Receber'!$C715:$G715,5,FALSE)=K$1,'Contas a Receber'!$E715/'Contas a Receber'!$F715,IF(COUNT($C715:J715)&lt;'Contas a Receber'!$F715,'Contas a Receber'!$E715/'Contas a Receber'!$F715,"")))</f>
        <v>#N/A</v>
      </c>
      <c r="L715" s="17" t="e">
        <f>IF(VLOOKUP($B715,'Contas a Receber'!$C715:$G715,5,FALSE)&gt;L$1,"",IF(VLOOKUP($B715,'Contas a Receber'!$C715:$G715,5,FALSE)=L$1,'Contas a Receber'!$E715/'Contas a Receber'!$F715,IF(COUNT($C715:K715)&lt;'Contas a Receber'!$F715,'Contas a Receber'!$E715/'Contas a Receber'!$F715,"")))</f>
        <v>#N/A</v>
      </c>
      <c r="M715" s="17" t="e">
        <f>IF(VLOOKUP($B715,'Contas a Receber'!$C715:$G715,5,FALSE)&gt;M$1,"",IF(VLOOKUP($B715,'Contas a Receber'!$C715:$G715,5,FALSE)=M$1,'Contas a Receber'!$E715/'Contas a Receber'!$F715,IF(COUNT($C715:L715)&lt;'Contas a Receber'!$F715,'Contas a Receber'!$E715/'Contas a Receber'!$F715,"")))</f>
        <v>#N/A</v>
      </c>
      <c r="N715" s="17" t="e">
        <f>IF(VLOOKUP($B715,'Contas a Receber'!$C715:$G715,5,FALSE)&gt;N$1,"",IF(VLOOKUP($B715,'Contas a Receber'!$C715:$G715,5,FALSE)=N$1,'Contas a Receber'!$E715/'Contas a Receber'!$F715,IF(COUNT($C715:M715)&lt;'Contas a Receber'!$F715,'Contas a Receber'!$E715/'Contas a Receber'!$F715,"")))</f>
        <v>#N/A</v>
      </c>
    </row>
    <row r="716" spans="2:14">
      <c r="B716" s="17">
        <f>'Contas a Receber'!C716</f>
        <v>0</v>
      </c>
      <c r="C716" s="17" t="e">
        <f>IF(VLOOKUP($B716,'Contas a Receber'!$C716:$F716,2,FALSE)=C$2,'Contas a Receber'!$E716/'Contas a Receber'!$F716,"")</f>
        <v>#N/A</v>
      </c>
      <c r="D716" s="17" t="e">
        <f>IF(VLOOKUP($B716,'Contas a Receber'!$C716:$G716,5,FALSE)&gt;D$1,"",IF(VLOOKUP($B716,'Contas a Receber'!$C716:$G716,5,FALSE)=D$1,'Contas a Receber'!$E716/'Contas a Receber'!$F716,IF(COUNT($C716:C716)&lt;'Contas a Receber'!$F716,'Contas a Receber'!$E716/'Contas a Receber'!$F716,"")))</f>
        <v>#N/A</v>
      </c>
      <c r="E716" s="17" t="e">
        <f>IF(VLOOKUP($B716,'Contas a Receber'!$C716:$G716,5,FALSE)&gt;E$1,"",IF(VLOOKUP($B716,'Contas a Receber'!$C716:$G716,5,FALSE)=E$1,'Contas a Receber'!$E716/'Contas a Receber'!$F716,IF(COUNT($C716:D716)&lt;'Contas a Receber'!$F716,'Contas a Receber'!$E716/'Contas a Receber'!$F716,"")))</f>
        <v>#N/A</v>
      </c>
      <c r="F716" s="17" t="e">
        <f>IF(VLOOKUP($B716,'Contas a Receber'!$C716:$G716,5,FALSE)&gt;F$1,"",IF(VLOOKUP($B716,'Contas a Receber'!$C716:$G716,5,FALSE)=F$1,'Contas a Receber'!$E716/'Contas a Receber'!$F716,IF(COUNT($C716:E716)&lt;'Contas a Receber'!$F716,'Contas a Receber'!$E716/'Contas a Receber'!$F716,"")))</f>
        <v>#N/A</v>
      </c>
      <c r="G716" s="17" t="e">
        <f>IF(VLOOKUP($B716,'Contas a Receber'!$C716:$G716,5,FALSE)&gt;G$1,"",IF(VLOOKUP($B716,'Contas a Receber'!$C716:$G716,5,FALSE)=G$1,'Contas a Receber'!$E716/'Contas a Receber'!$F716,IF(COUNT($C716:F716)&lt;'Contas a Receber'!$F716,'Contas a Receber'!$E716/'Contas a Receber'!$F716,"")))</f>
        <v>#N/A</v>
      </c>
      <c r="H716" s="17" t="e">
        <f>IF(VLOOKUP($B716,'Contas a Receber'!$C716:$G716,5,FALSE)&gt;H$1,"",IF(VLOOKUP($B716,'Contas a Receber'!$C716:$G716,5,FALSE)=H$1,'Contas a Receber'!$E716/'Contas a Receber'!$F716,IF(COUNT($C716:G716)&lt;'Contas a Receber'!$F716,'Contas a Receber'!$E716/'Contas a Receber'!$F716,"")))</f>
        <v>#N/A</v>
      </c>
      <c r="I716" s="17" t="e">
        <f>IF(VLOOKUP($B716,'Contas a Receber'!$C716:$G716,5,FALSE)&gt;I$1,"",IF(VLOOKUP($B716,'Contas a Receber'!$C716:$G716,5,FALSE)=I$1,'Contas a Receber'!$E716/'Contas a Receber'!$F716,IF(COUNT($C716:H716)&lt;'Contas a Receber'!$F716,'Contas a Receber'!$E716/'Contas a Receber'!$F716,"")))</f>
        <v>#N/A</v>
      </c>
      <c r="J716" s="17" t="e">
        <f>IF(VLOOKUP($B716,'Contas a Receber'!$C716:$G716,5,FALSE)&gt;J$1,"",IF(VLOOKUP($B716,'Contas a Receber'!$C716:$G716,5,FALSE)=J$1,'Contas a Receber'!$E716/'Contas a Receber'!$F716,IF(COUNT($C716:I716)&lt;'Contas a Receber'!$F716,'Contas a Receber'!$E716/'Contas a Receber'!$F716,"")))</f>
        <v>#N/A</v>
      </c>
      <c r="K716" s="17" t="e">
        <f>IF(VLOOKUP($B716,'Contas a Receber'!$C716:$G716,5,FALSE)&gt;K$1,"",IF(VLOOKUP($B716,'Contas a Receber'!$C716:$G716,5,FALSE)=K$1,'Contas a Receber'!$E716/'Contas a Receber'!$F716,IF(COUNT($C716:J716)&lt;'Contas a Receber'!$F716,'Contas a Receber'!$E716/'Contas a Receber'!$F716,"")))</f>
        <v>#N/A</v>
      </c>
      <c r="L716" s="17" t="e">
        <f>IF(VLOOKUP($B716,'Contas a Receber'!$C716:$G716,5,FALSE)&gt;L$1,"",IF(VLOOKUP($B716,'Contas a Receber'!$C716:$G716,5,FALSE)=L$1,'Contas a Receber'!$E716/'Contas a Receber'!$F716,IF(COUNT($C716:K716)&lt;'Contas a Receber'!$F716,'Contas a Receber'!$E716/'Contas a Receber'!$F716,"")))</f>
        <v>#N/A</v>
      </c>
      <c r="M716" s="17" t="e">
        <f>IF(VLOOKUP($B716,'Contas a Receber'!$C716:$G716,5,FALSE)&gt;M$1,"",IF(VLOOKUP($B716,'Contas a Receber'!$C716:$G716,5,FALSE)=M$1,'Contas a Receber'!$E716/'Contas a Receber'!$F716,IF(COUNT($C716:L716)&lt;'Contas a Receber'!$F716,'Contas a Receber'!$E716/'Contas a Receber'!$F716,"")))</f>
        <v>#N/A</v>
      </c>
      <c r="N716" s="17" t="e">
        <f>IF(VLOOKUP($B716,'Contas a Receber'!$C716:$G716,5,FALSE)&gt;N$1,"",IF(VLOOKUP($B716,'Contas a Receber'!$C716:$G716,5,FALSE)=N$1,'Contas a Receber'!$E716/'Contas a Receber'!$F716,IF(COUNT($C716:M716)&lt;'Contas a Receber'!$F716,'Contas a Receber'!$E716/'Contas a Receber'!$F716,"")))</f>
        <v>#N/A</v>
      </c>
    </row>
    <row r="717" spans="2:14">
      <c r="B717" s="17">
        <f>'Contas a Receber'!C717</f>
        <v>0</v>
      </c>
      <c r="C717" s="17" t="e">
        <f>IF(VLOOKUP($B717,'Contas a Receber'!$C717:$F717,2,FALSE)=C$2,'Contas a Receber'!$E717/'Contas a Receber'!$F717,"")</f>
        <v>#N/A</v>
      </c>
      <c r="D717" s="17" t="e">
        <f>IF(VLOOKUP($B717,'Contas a Receber'!$C717:$G717,5,FALSE)&gt;D$1,"",IF(VLOOKUP($B717,'Contas a Receber'!$C717:$G717,5,FALSE)=D$1,'Contas a Receber'!$E717/'Contas a Receber'!$F717,IF(COUNT($C717:C717)&lt;'Contas a Receber'!$F717,'Contas a Receber'!$E717/'Contas a Receber'!$F717,"")))</f>
        <v>#N/A</v>
      </c>
      <c r="E717" s="17" t="e">
        <f>IF(VLOOKUP($B717,'Contas a Receber'!$C717:$G717,5,FALSE)&gt;E$1,"",IF(VLOOKUP($B717,'Contas a Receber'!$C717:$G717,5,FALSE)=E$1,'Contas a Receber'!$E717/'Contas a Receber'!$F717,IF(COUNT($C717:D717)&lt;'Contas a Receber'!$F717,'Contas a Receber'!$E717/'Contas a Receber'!$F717,"")))</f>
        <v>#N/A</v>
      </c>
      <c r="F717" s="17" t="e">
        <f>IF(VLOOKUP($B717,'Contas a Receber'!$C717:$G717,5,FALSE)&gt;F$1,"",IF(VLOOKUP($B717,'Contas a Receber'!$C717:$G717,5,FALSE)=F$1,'Contas a Receber'!$E717/'Contas a Receber'!$F717,IF(COUNT($C717:E717)&lt;'Contas a Receber'!$F717,'Contas a Receber'!$E717/'Contas a Receber'!$F717,"")))</f>
        <v>#N/A</v>
      </c>
      <c r="G717" s="17" t="e">
        <f>IF(VLOOKUP($B717,'Contas a Receber'!$C717:$G717,5,FALSE)&gt;G$1,"",IF(VLOOKUP($B717,'Contas a Receber'!$C717:$G717,5,FALSE)=G$1,'Contas a Receber'!$E717/'Contas a Receber'!$F717,IF(COUNT($C717:F717)&lt;'Contas a Receber'!$F717,'Contas a Receber'!$E717/'Contas a Receber'!$F717,"")))</f>
        <v>#N/A</v>
      </c>
      <c r="H717" s="17" t="e">
        <f>IF(VLOOKUP($B717,'Contas a Receber'!$C717:$G717,5,FALSE)&gt;H$1,"",IF(VLOOKUP($B717,'Contas a Receber'!$C717:$G717,5,FALSE)=H$1,'Contas a Receber'!$E717/'Contas a Receber'!$F717,IF(COUNT($C717:G717)&lt;'Contas a Receber'!$F717,'Contas a Receber'!$E717/'Contas a Receber'!$F717,"")))</f>
        <v>#N/A</v>
      </c>
      <c r="I717" s="17" t="e">
        <f>IF(VLOOKUP($B717,'Contas a Receber'!$C717:$G717,5,FALSE)&gt;I$1,"",IF(VLOOKUP($B717,'Contas a Receber'!$C717:$G717,5,FALSE)=I$1,'Contas a Receber'!$E717/'Contas a Receber'!$F717,IF(COUNT($C717:H717)&lt;'Contas a Receber'!$F717,'Contas a Receber'!$E717/'Contas a Receber'!$F717,"")))</f>
        <v>#N/A</v>
      </c>
      <c r="J717" s="17" t="e">
        <f>IF(VLOOKUP($B717,'Contas a Receber'!$C717:$G717,5,FALSE)&gt;J$1,"",IF(VLOOKUP($B717,'Contas a Receber'!$C717:$G717,5,FALSE)=J$1,'Contas a Receber'!$E717/'Contas a Receber'!$F717,IF(COUNT($C717:I717)&lt;'Contas a Receber'!$F717,'Contas a Receber'!$E717/'Contas a Receber'!$F717,"")))</f>
        <v>#N/A</v>
      </c>
      <c r="K717" s="17" t="e">
        <f>IF(VLOOKUP($B717,'Contas a Receber'!$C717:$G717,5,FALSE)&gt;K$1,"",IF(VLOOKUP($B717,'Contas a Receber'!$C717:$G717,5,FALSE)=K$1,'Contas a Receber'!$E717/'Contas a Receber'!$F717,IF(COUNT($C717:J717)&lt;'Contas a Receber'!$F717,'Contas a Receber'!$E717/'Contas a Receber'!$F717,"")))</f>
        <v>#N/A</v>
      </c>
      <c r="L717" s="17" t="e">
        <f>IF(VLOOKUP($B717,'Contas a Receber'!$C717:$G717,5,FALSE)&gt;L$1,"",IF(VLOOKUP($B717,'Contas a Receber'!$C717:$G717,5,FALSE)=L$1,'Contas a Receber'!$E717/'Contas a Receber'!$F717,IF(COUNT($C717:K717)&lt;'Contas a Receber'!$F717,'Contas a Receber'!$E717/'Contas a Receber'!$F717,"")))</f>
        <v>#N/A</v>
      </c>
      <c r="M717" s="17" t="e">
        <f>IF(VLOOKUP($B717,'Contas a Receber'!$C717:$G717,5,FALSE)&gt;M$1,"",IF(VLOOKUP($B717,'Contas a Receber'!$C717:$G717,5,FALSE)=M$1,'Contas a Receber'!$E717/'Contas a Receber'!$F717,IF(COUNT($C717:L717)&lt;'Contas a Receber'!$F717,'Contas a Receber'!$E717/'Contas a Receber'!$F717,"")))</f>
        <v>#N/A</v>
      </c>
      <c r="N717" s="17" t="e">
        <f>IF(VLOOKUP($B717,'Contas a Receber'!$C717:$G717,5,FALSE)&gt;N$1,"",IF(VLOOKUP($B717,'Contas a Receber'!$C717:$G717,5,FALSE)=N$1,'Contas a Receber'!$E717/'Contas a Receber'!$F717,IF(COUNT($C717:M717)&lt;'Contas a Receber'!$F717,'Contas a Receber'!$E717/'Contas a Receber'!$F717,"")))</f>
        <v>#N/A</v>
      </c>
    </row>
    <row r="718" spans="2:14">
      <c r="B718" s="17">
        <f>'Contas a Receber'!C718</f>
        <v>0</v>
      </c>
      <c r="C718" s="17" t="e">
        <f>IF(VLOOKUP($B718,'Contas a Receber'!$C718:$F718,2,FALSE)=C$2,'Contas a Receber'!$E718/'Contas a Receber'!$F718,"")</f>
        <v>#N/A</v>
      </c>
      <c r="D718" s="17" t="e">
        <f>IF(VLOOKUP($B718,'Contas a Receber'!$C718:$G718,5,FALSE)&gt;D$1,"",IF(VLOOKUP($B718,'Contas a Receber'!$C718:$G718,5,FALSE)=D$1,'Contas a Receber'!$E718/'Contas a Receber'!$F718,IF(COUNT($C718:C718)&lt;'Contas a Receber'!$F718,'Contas a Receber'!$E718/'Contas a Receber'!$F718,"")))</f>
        <v>#N/A</v>
      </c>
      <c r="E718" s="17" t="e">
        <f>IF(VLOOKUP($B718,'Contas a Receber'!$C718:$G718,5,FALSE)&gt;E$1,"",IF(VLOOKUP($B718,'Contas a Receber'!$C718:$G718,5,FALSE)=E$1,'Contas a Receber'!$E718/'Contas a Receber'!$F718,IF(COUNT($C718:D718)&lt;'Contas a Receber'!$F718,'Contas a Receber'!$E718/'Contas a Receber'!$F718,"")))</f>
        <v>#N/A</v>
      </c>
      <c r="F718" s="17" t="e">
        <f>IF(VLOOKUP($B718,'Contas a Receber'!$C718:$G718,5,FALSE)&gt;F$1,"",IF(VLOOKUP($B718,'Contas a Receber'!$C718:$G718,5,FALSE)=F$1,'Contas a Receber'!$E718/'Contas a Receber'!$F718,IF(COUNT($C718:E718)&lt;'Contas a Receber'!$F718,'Contas a Receber'!$E718/'Contas a Receber'!$F718,"")))</f>
        <v>#N/A</v>
      </c>
      <c r="G718" s="17" t="e">
        <f>IF(VLOOKUP($B718,'Contas a Receber'!$C718:$G718,5,FALSE)&gt;G$1,"",IF(VLOOKUP($B718,'Contas a Receber'!$C718:$G718,5,FALSE)=G$1,'Contas a Receber'!$E718/'Contas a Receber'!$F718,IF(COUNT($C718:F718)&lt;'Contas a Receber'!$F718,'Contas a Receber'!$E718/'Contas a Receber'!$F718,"")))</f>
        <v>#N/A</v>
      </c>
      <c r="H718" s="17" t="e">
        <f>IF(VLOOKUP($B718,'Contas a Receber'!$C718:$G718,5,FALSE)&gt;H$1,"",IF(VLOOKUP($B718,'Contas a Receber'!$C718:$G718,5,FALSE)=H$1,'Contas a Receber'!$E718/'Contas a Receber'!$F718,IF(COUNT($C718:G718)&lt;'Contas a Receber'!$F718,'Contas a Receber'!$E718/'Contas a Receber'!$F718,"")))</f>
        <v>#N/A</v>
      </c>
      <c r="I718" s="17" t="e">
        <f>IF(VLOOKUP($B718,'Contas a Receber'!$C718:$G718,5,FALSE)&gt;I$1,"",IF(VLOOKUP($B718,'Contas a Receber'!$C718:$G718,5,FALSE)=I$1,'Contas a Receber'!$E718/'Contas a Receber'!$F718,IF(COUNT($C718:H718)&lt;'Contas a Receber'!$F718,'Contas a Receber'!$E718/'Contas a Receber'!$F718,"")))</f>
        <v>#N/A</v>
      </c>
      <c r="J718" s="17" t="e">
        <f>IF(VLOOKUP($B718,'Contas a Receber'!$C718:$G718,5,FALSE)&gt;J$1,"",IF(VLOOKUP($B718,'Contas a Receber'!$C718:$G718,5,FALSE)=J$1,'Contas a Receber'!$E718/'Contas a Receber'!$F718,IF(COUNT($C718:I718)&lt;'Contas a Receber'!$F718,'Contas a Receber'!$E718/'Contas a Receber'!$F718,"")))</f>
        <v>#N/A</v>
      </c>
      <c r="K718" s="17" t="e">
        <f>IF(VLOOKUP($B718,'Contas a Receber'!$C718:$G718,5,FALSE)&gt;K$1,"",IF(VLOOKUP($B718,'Contas a Receber'!$C718:$G718,5,FALSE)=K$1,'Contas a Receber'!$E718/'Contas a Receber'!$F718,IF(COUNT($C718:J718)&lt;'Contas a Receber'!$F718,'Contas a Receber'!$E718/'Contas a Receber'!$F718,"")))</f>
        <v>#N/A</v>
      </c>
      <c r="L718" s="17" t="e">
        <f>IF(VLOOKUP($B718,'Contas a Receber'!$C718:$G718,5,FALSE)&gt;L$1,"",IF(VLOOKUP($B718,'Contas a Receber'!$C718:$G718,5,FALSE)=L$1,'Contas a Receber'!$E718/'Contas a Receber'!$F718,IF(COUNT($C718:K718)&lt;'Contas a Receber'!$F718,'Contas a Receber'!$E718/'Contas a Receber'!$F718,"")))</f>
        <v>#N/A</v>
      </c>
      <c r="M718" s="17" t="e">
        <f>IF(VLOOKUP($B718,'Contas a Receber'!$C718:$G718,5,FALSE)&gt;M$1,"",IF(VLOOKUP($B718,'Contas a Receber'!$C718:$G718,5,FALSE)=M$1,'Contas a Receber'!$E718/'Contas a Receber'!$F718,IF(COUNT($C718:L718)&lt;'Contas a Receber'!$F718,'Contas a Receber'!$E718/'Contas a Receber'!$F718,"")))</f>
        <v>#N/A</v>
      </c>
      <c r="N718" s="17" t="e">
        <f>IF(VLOOKUP($B718,'Contas a Receber'!$C718:$G718,5,FALSE)&gt;N$1,"",IF(VLOOKUP($B718,'Contas a Receber'!$C718:$G718,5,FALSE)=N$1,'Contas a Receber'!$E718/'Contas a Receber'!$F718,IF(COUNT($C718:M718)&lt;'Contas a Receber'!$F718,'Contas a Receber'!$E718/'Contas a Receber'!$F718,"")))</f>
        <v>#N/A</v>
      </c>
    </row>
    <row r="719" spans="2:14">
      <c r="B719" s="17">
        <f>'Contas a Receber'!C719</f>
        <v>0</v>
      </c>
      <c r="C719" s="17" t="e">
        <f>IF(VLOOKUP($B719,'Contas a Receber'!$C719:$F719,2,FALSE)=C$2,'Contas a Receber'!$E719/'Contas a Receber'!$F719,"")</f>
        <v>#N/A</v>
      </c>
      <c r="D719" s="17" t="e">
        <f>IF(VLOOKUP($B719,'Contas a Receber'!$C719:$G719,5,FALSE)&gt;D$1,"",IF(VLOOKUP($B719,'Contas a Receber'!$C719:$G719,5,FALSE)=D$1,'Contas a Receber'!$E719/'Contas a Receber'!$F719,IF(COUNT($C719:C719)&lt;'Contas a Receber'!$F719,'Contas a Receber'!$E719/'Contas a Receber'!$F719,"")))</f>
        <v>#N/A</v>
      </c>
      <c r="E719" s="17" t="e">
        <f>IF(VLOOKUP($B719,'Contas a Receber'!$C719:$G719,5,FALSE)&gt;E$1,"",IF(VLOOKUP($B719,'Contas a Receber'!$C719:$G719,5,FALSE)=E$1,'Contas a Receber'!$E719/'Contas a Receber'!$F719,IF(COUNT($C719:D719)&lt;'Contas a Receber'!$F719,'Contas a Receber'!$E719/'Contas a Receber'!$F719,"")))</f>
        <v>#N/A</v>
      </c>
      <c r="F719" s="17" t="e">
        <f>IF(VLOOKUP($B719,'Contas a Receber'!$C719:$G719,5,FALSE)&gt;F$1,"",IF(VLOOKUP($B719,'Contas a Receber'!$C719:$G719,5,FALSE)=F$1,'Contas a Receber'!$E719/'Contas a Receber'!$F719,IF(COUNT($C719:E719)&lt;'Contas a Receber'!$F719,'Contas a Receber'!$E719/'Contas a Receber'!$F719,"")))</f>
        <v>#N/A</v>
      </c>
      <c r="G719" s="17" t="e">
        <f>IF(VLOOKUP($B719,'Contas a Receber'!$C719:$G719,5,FALSE)&gt;G$1,"",IF(VLOOKUP($B719,'Contas a Receber'!$C719:$G719,5,FALSE)=G$1,'Contas a Receber'!$E719/'Contas a Receber'!$F719,IF(COUNT($C719:F719)&lt;'Contas a Receber'!$F719,'Contas a Receber'!$E719/'Contas a Receber'!$F719,"")))</f>
        <v>#N/A</v>
      </c>
      <c r="H719" s="17" t="e">
        <f>IF(VLOOKUP($B719,'Contas a Receber'!$C719:$G719,5,FALSE)&gt;H$1,"",IF(VLOOKUP($B719,'Contas a Receber'!$C719:$G719,5,FALSE)=H$1,'Contas a Receber'!$E719/'Contas a Receber'!$F719,IF(COUNT($C719:G719)&lt;'Contas a Receber'!$F719,'Contas a Receber'!$E719/'Contas a Receber'!$F719,"")))</f>
        <v>#N/A</v>
      </c>
      <c r="I719" s="17" t="e">
        <f>IF(VLOOKUP($B719,'Contas a Receber'!$C719:$G719,5,FALSE)&gt;I$1,"",IF(VLOOKUP($B719,'Contas a Receber'!$C719:$G719,5,FALSE)=I$1,'Contas a Receber'!$E719/'Contas a Receber'!$F719,IF(COUNT($C719:H719)&lt;'Contas a Receber'!$F719,'Contas a Receber'!$E719/'Contas a Receber'!$F719,"")))</f>
        <v>#N/A</v>
      </c>
      <c r="J719" s="17" t="e">
        <f>IF(VLOOKUP($B719,'Contas a Receber'!$C719:$G719,5,FALSE)&gt;J$1,"",IF(VLOOKUP($B719,'Contas a Receber'!$C719:$G719,5,FALSE)=J$1,'Contas a Receber'!$E719/'Contas a Receber'!$F719,IF(COUNT($C719:I719)&lt;'Contas a Receber'!$F719,'Contas a Receber'!$E719/'Contas a Receber'!$F719,"")))</f>
        <v>#N/A</v>
      </c>
      <c r="K719" s="17" t="e">
        <f>IF(VLOOKUP($B719,'Contas a Receber'!$C719:$G719,5,FALSE)&gt;K$1,"",IF(VLOOKUP($B719,'Contas a Receber'!$C719:$G719,5,FALSE)=K$1,'Contas a Receber'!$E719/'Contas a Receber'!$F719,IF(COUNT($C719:J719)&lt;'Contas a Receber'!$F719,'Contas a Receber'!$E719/'Contas a Receber'!$F719,"")))</f>
        <v>#N/A</v>
      </c>
      <c r="L719" s="17" t="e">
        <f>IF(VLOOKUP($B719,'Contas a Receber'!$C719:$G719,5,FALSE)&gt;L$1,"",IF(VLOOKUP($B719,'Contas a Receber'!$C719:$G719,5,FALSE)=L$1,'Contas a Receber'!$E719/'Contas a Receber'!$F719,IF(COUNT($C719:K719)&lt;'Contas a Receber'!$F719,'Contas a Receber'!$E719/'Contas a Receber'!$F719,"")))</f>
        <v>#N/A</v>
      </c>
      <c r="M719" s="17" t="e">
        <f>IF(VLOOKUP($B719,'Contas a Receber'!$C719:$G719,5,FALSE)&gt;M$1,"",IF(VLOOKUP($B719,'Contas a Receber'!$C719:$G719,5,FALSE)=M$1,'Contas a Receber'!$E719/'Contas a Receber'!$F719,IF(COUNT($C719:L719)&lt;'Contas a Receber'!$F719,'Contas a Receber'!$E719/'Contas a Receber'!$F719,"")))</f>
        <v>#N/A</v>
      </c>
      <c r="N719" s="17" t="e">
        <f>IF(VLOOKUP($B719,'Contas a Receber'!$C719:$G719,5,FALSE)&gt;N$1,"",IF(VLOOKUP($B719,'Contas a Receber'!$C719:$G719,5,FALSE)=N$1,'Contas a Receber'!$E719/'Contas a Receber'!$F719,IF(COUNT($C719:M719)&lt;'Contas a Receber'!$F719,'Contas a Receber'!$E719/'Contas a Receber'!$F719,"")))</f>
        <v>#N/A</v>
      </c>
    </row>
    <row r="720" spans="2:14">
      <c r="B720" s="17">
        <f>'Contas a Receber'!C720</f>
        <v>0</v>
      </c>
      <c r="C720" s="17" t="e">
        <f>IF(VLOOKUP($B720,'Contas a Receber'!$C720:$F720,2,FALSE)=C$2,'Contas a Receber'!$E720/'Contas a Receber'!$F720,"")</f>
        <v>#N/A</v>
      </c>
      <c r="D720" s="17" t="e">
        <f>IF(VLOOKUP($B720,'Contas a Receber'!$C720:$G720,5,FALSE)&gt;D$1,"",IF(VLOOKUP($B720,'Contas a Receber'!$C720:$G720,5,FALSE)=D$1,'Contas a Receber'!$E720/'Contas a Receber'!$F720,IF(COUNT($C720:C720)&lt;'Contas a Receber'!$F720,'Contas a Receber'!$E720/'Contas a Receber'!$F720,"")))</f>
        <v>#N/A</v>
      </c>
      <c r="E720" s="17" t="e">
        <f>IF(VLOOKUP($B720,'Contas a Receber'!$C720:$G720,5,FALSE)&gt;E$1,"",IF(VLOOKUP($B720,'Contas a Receber'!$C720:$G720,5,FALSE)=E$1,'Contas a Receber'!$E720/'Contas a Receber'!$F720,IF(COUNT($C720:D720)&lt;'Contas a Receber'!$F720,'Contas a Receber'!$E720/'Contas a Receber'!$F720,"")))</f>
        <v>#N/A</v>
      </c>
      <c r="F720" s="17" t="e">
        <f>IF(VLOOKUP($B720,'Contas a Receber'!$C720:$G720,5,FALSE)&gt;F$1,"",IF(VLOOKUP($B720,'Contas a Receber'!$C720:$G720,5,FALSE)=F$1,'Contas a Receber'!$E720/'Contas a Receber'!$F720,IF(COUNT($C720:E720)&lt;'Contas a Receber'!$F720,'Contas a Receber'!$E720/'Contas a Receber'!$F720,"")))</f>
        <v>#N/A</v>
      </c>
      <c r="G720" s="17" t="e">
        <f>IF(VLOOKUP($B720,'Contas a Receber'!$C720:$G720,5,FALSE)&gt;G$1,"",IF(VLOOKUP($B720,'Contas a Receber'!$C720:$G720,5,FALSE)=G$1,'Contas a Receber'!$E720/'Contas a Receber'!$F720,IF(COUNT($C720:F720)&lt;'Contas a Receber'!$F720,'Contas a Receber'!$E720/'Contas a Receber'!$F720,"")))</f>
        <v>#N/A</v>
      </c>
      <c r="H720" s="17" t="e">
        <f>IF(VLOOKUP($B720,'Contas a Receber'!$C720:$G720,5,FALSE)&gt;H$1,"",IF(VLOOKUP($B720,'Contas a Receber'!$C720:$G720,5,FALSE)=H$1,'Contas a Receber'!$E720/'Contas a Receber'!$F720,IF(COUNT($C720:G720)&lt;'Contas a Receber'!$F720,'Contas a Receber'!$E720/'Contas a Receber'!$F720,"")))</f>
        <v>#N/A</v>
      </c>
      <c r="I720" s="17" t="e">
        <f>IF(VLOOKUP($B720,'Contas a Receber'!$C720:$G720,5,FALSE)&gt;I$1,"",IF(VLOOKUP($B720,'Contas a Receber'!$C720:$G720,5,FALSE)=I$1,'Contas a Receber'!$E720/'Contas a Receber'!$F720,IF(COUNT($C720:H720)&lt;'Contas a Receber'!$F720,'Contas a Receber'!$E720/'Contas a Receber'!$F720,"")))</f>
        <v>#N/A</v>
      </c>
      <c r="J720" s="17" t="e">
        <f>IF(VLOOKUP($B720,'Contas a Receber'!$C720:$G720,5,FALSE)&gt;J$1,"",IF(VLOOKUP($B720,'Contas a Receber'!$C720:$G720,5,FALSE)=J$1,'Contas a Receber'!$E720/'Contas a Receber'!$F720,IF(COUNT($C720:I720)&lt;'Contas a Receber'!$F720,'Contas a Receber'!$E720/'Contas a Receber'!$F720,"")))</f>
        <v>#N/A</v>
      </c>
      <c r="K720" s="17" t="e">
        <f>IF(VLOOKUP($B720,'Contas a Receber'!$C720:$G720,5,FALSE)&gt;K$1,"",IF(VLOOKUP($B720,'Contas a Receber'!$C720:$G720,5,FALSE)=K$1,'Contas a Receber'!$E720/'Contas a Receber'!$F720,IF(COUNT($C720:J720)&lt;'Contas a Receber'!$F720,'Contas a Receber'!$E720/'Contas a Receber'!$F720,"")))</f>
        <v>#N/A</v>
      </c>
      <c r="L720" s="17" t="e">
        <f>IF(VLOOKUP($B720,'Contas a Receber'!$C720:$G720,5,FALSE)&gt;L$1,"",IF(VLOOKUP($B720,'Contas a Receber'!$C720:$G720,5,FALSE)=L$1,'Contas a Receber'!$E720/'Contas a Receber'!$F720,IF(COUNT($C720:K720)&lt;'Contas a Receber'!$F720,'Contas a Receber'!$E720/'Contas a Receber'!$F720,"")))</f>
        <v>#N/A</v>
      </c>
      <c r="M720" s="17" t="e">
        <f>IF(VLOOKUP($B720,'Contas a Receber'!$C720:$G720,5,FALSE)&gt;M$1,"",IF(VLOOKUP($B720,'Contas a Receber'!$C720:$G720,5,FALSE)=M$1,'Contas a Receber'!$E720/'Contas a Receber'!$F720,IF(COUNT($C720:L720)&lt;'Contas a Receber'!$F720,'Contas a Receber'!$E720/'Contas a Receber'!$F720,"")))</f>
        <v>#N/A</v>
      </c>
      <c r="N720" s="17" t="e">
        <f>IF(VLOOKUP($B720,'Contas a Receber'!$C720:$G720,5,FALSE)&gt;N$1,"",IF(VLOOKUP($B720,'Contas a Receber'!$C720:$G720,5,FALSE)=N$1,'Contas a Receber'!$E720/'Contas a Receber'!$F720,IF(COUNT($C720:M720)&lt;'Contas a Receber'!$F720,'Contas a Receber'!$E720/'Contas a Receber'!$F720,"")))</f>
        <v>#N/A</v>
      </c>
    </row>
    <row r="721" spans="2:14">
      <c r="B721" s="17">
        <f>'Contas a Receber'!C721</f>
        <v>0</v>
      </c>
      <c r="C721" s="17" t="e">
        <f>IF(VLOOKUP($B721,'Contas a Receber'!$C721:$F721,2,FALSE)=C$2,'Contas a Receber'!$E721/'Contas a Receber'!$F721,"")</f>
        <v>#N/A</v>
      </c>
      <c r="D721" s="17" t="e">
        <f>IF(VLOOKUP($B721,'Contas a Receber'!$C721:$G721,5,FALSE)&gt;D$1,"",IF(VLOOKUP($B721,'Contas a Receber'!$C721:$G721,5,FALSE)=D$1,'Contas a Receber'!$E721/'Contas a Receber'!$F721,IF(COUNT($C721:C721)&lt;'Contas a Receber'!$F721,'Contas a Receber'!$E721/'Contas a Receber'!$F721,"")))</f>
        <v>#N/A</v>
      </c>
      <c r="E721" s="17" t="e">
        <f>IF(VLOOKUP($B721,'Contas a Receber'!$C721:$G721,5,FALSE)&gt;E$1,"",IF(VLOOKUP($B721,'Contas a Receber'!$C721:$G721,5,FALSE)=E$1,'Contas a Receber'!$E721/'Contas a Receber'!$F721,IF(COUNT($C721:D721)&lt;'Contas a Receber'!$F721,'Contas a Receber'!$E721/'Contas a Receber'!$F721,"")))</f>
        <v>#N/A</v>
      </c>
      <c r="F721" s="17" t="e">
        <f>IF(VLOOKUP($B721,'Contas a Receber'!$C721:$G721,5,FALSE)&gt;F$1,"",IF(VLOOKUP($B721,'Contas a Receber'!$C721:$G721,5,FALSE)=F$1,'Contas a Receber'!$E721/'Contas a Receber'!$F721,IF(COUNT($C721:E721)&lt;'Contas a Receber'!$F721,'Contas a Receber'!$E721/'Contas a Receber'!$F721,"")))</f>
        <v>#N/A</v>
      </c>
      <c r="G721" s="17" t="e">
        <f>IF(VLOOKUP($B721,'Contas a Receber'!$C721:$G721,5,FALSE)&gt;G$1,"",IF(VLOOKUP($B721,'Contas a Receber'!$C721:$G721,5,FALSE)=G$1,'Contas a Receber'!$E721/'Contas a Receber'!$F721,IF(COUNT($C721:F721)&lt;'Contas a Receber'!$F721,'Contas a Receber'!$E721/'Contas a Receber'!$F721,"")))</f>
        <v>#N/A</v>
      </c>
      <c r="H721" s="17" t="e">
        <f>IF(VLOOKUP($B721,'Contas a Receber'!$C721:$G721,5,FALSE)&gt;H$1,"",IF(VLOOKUP($B721,'Contas a Receber'!$C721:$G721,5,FALSE)=H$1,'Contas a Receber'!$E721/'Contas a Receber'!$F721,IF(COUNT($C721:G721)&lt;'Contas a Receber'!$F721,'Contas a Receber'!$E721/'Contas a Receber'!$F721,"")))</f>
        <v>#N/A</v>
      </c>
      <c r="I721" s="17" t="e">
        <f>IF(VLOOKUP($B721,'Contas a Receber'!$C721:$G721,5,FALSE)&gt;I$1,"",IF(VLOOKUP($B721,'Contas a Receber'!$C721:$G721,5,FALSE)=I$1,'Contas a Receber'!$E721/'Contas a Receber'!$F721,IF(COUNT($C721:H721)&lt;'Contas a Receber'!$F721,'Contas a Receber'!$E721/'Contas a Receber'!$F721,"")))</f>
        <v>#N/A</v>
      </c>
      <c r="J721" s="17" t="e">
        <f>IF(VLOOKUP($B721,'Contas a Receber'!$C721:$G721,5,FALSE)&gt;J$1,"",IF(VLOOKUP($B721,'Contas a Receber'!$C721:$G721,5,FALSE)=J$1,'Contas a Receber'!$E721/'Contas a Receber'!$F721,IF(COUNT($C721:I721)&lt;'Contas a Receber'!$F721,'Contas a Receber'!$E721/'Contas a Receber'!$F721,"")))</f>
        <v>#N/A</v>
      </c>
      <c r="K721" s="17" t="e">
        <f>IF(VLOOKUP($B721,'Contas a Receber'!$C721:$G721,5,FALSE)&gt;K$1,"",IF(VLOOKUP($B721,'Contas a Receber'!$C721:$G721,5,FALSE)=K$1,'Contas a Receber'!$E721/'Contas a Receber'!$F721,IF(COUNT($C721:J721)&lt;'Contas a Receber'!$F721,'Contas a Receber'!$E721/'Contas a Receber'!$F721,"")))</f>
        <v>#N/A</v>
      </c>
      <c r="L721" s="17" t="e">
        <f>IF(VLOOKUP($B721,'Contas a Receber'!$C721:$G721,5,FALSE)&gt;L$1,"",IF(VLOOKUP($B721,'Contas a Receber'!$C721:$G721,5,FALSE)=L$1,'Contas a Receber'!$E721/'Contas a Receber'!$F721,IF(COUNT($C721:K721)&lt;'Contas a Receber'!$F721,'Contas a Receber'!$E721/'Contas a Receber'!$F721,"")))</f>
        <v>#N/A</v>
      </c>
      <c r="M721" s="17" t="e">
        <f>IF(VLOOKUP($B721,'Contas a Receber'!$C721:$G721,5,FALSE)&gt;M$1,"",IF(VLOOKUP($B721,'Contas a Receber'!$C721:$G721,5,FALSE)=M$1,'Contas a Receber'!$E721/'Contas a Receber'!$F721,IF(COUNT($C721:L721)&lt;'Contas a Receber'!$F721,'Contas a Receber'!$E721/'Contas a Receber'!$F721,"")))</f>
        <v>#N/A</v>
      </c>
      <c r="N721" s="17" t="e">
        <f>IF(VLOOKUP($B721,'Contas a Receber'!$C721:$G721,5,FALSE)&gt;N$1,"",IF(VLOOKUP($B721,'Contas a Receber'!$C721:$G721,5,FALSE)=N$1,'Contas a Receber'!$E721/'Contas a Receber'!$F721,IF(COUNT($C721:M721)&lt;'Contas a Receber'!$F721,'Contas a Receber'!$E721/'Contas a Receber'!$F721,"")))</f>
        <v>#N/A</v>
      </c>
    </row>
    <row r="722" spans="2:14">
      <c r="B722" s="17">
        <f>'Contas a Receber'!C722</f>
        <v>0</v>
      </c>
      <c r="C722" s="17" t="e">
        <f>IF(VLOOKUP($B722,'Contas a Receber'!$C722:$F722,2,FALSE)=C$2,'Contas a Receber'!$E722/'Contas a Receber'!$F722,"")</f>
        <v>#N/A</v>
      </c>
      <c r="D722" s="17" t="e">
        <f>IF(VLOOKUP($B722,'Contas a Receber'!$C722:$G722,5,FALSE)&gt;D$1,"",IF(VLOOKUP($B722,'Contas a Receber'!$C722:$G722,5,FALSE)=D$1,'Contas a Receber'!$E722/'Contas a Receber'!$F722,IF(COUNT($C722:C722)&lt;'Contas a Receber'!$F722,'Contas a Receber'!$E722/'Contas a Receber'!$F722,"")))</f>
        <v>#N/A</v>
      </c>
      <c r="E722" s="17" t="e">
        <f>IF(VLOOKUP($B722,'Contas a Receber'!$C722:$G722,5,FALSE)&gt;E$1,"",IF(VLOOKUP($B722,'Contas a Receber'!$C722:$G722,5,FALSE)=E$1,'Contas a Receber'!$E722/'Contas a Receber'!$F722,IF(COUNT($C722:D722)&lt;'Contas a Receber'!$F722,'Contas a Receber'!$E722/'Contas a Receber'!$F722,"")))</f>
        <v>#N/A</v>
      </c>
      <c r="F722" s="17" t="e">
        <f>IF(VLOOKUP($B722,'Contas a Receber'!$C722:$G722,5,FALSE)&gt;F$1,"",IF(VLOOKUP($B722,'Contas a Receber'!$C722:$G722,5,FALSE)=F$1,'Contas a Receber'!$E722/'Contas a Receber'!$F722,IF(COUNT($C722:E722)&lt;'Contas a Receber'!$F722,'Contas a Receber'!$E722/'Contas a Receber'!$F722,"")))</f>
        <v>#N/A</v>
      </c>
      <c r="G722" s="17" t="e">
        <f>IF(VLOOKUP($B722,'Contas a Receber'!$C722:$G722,5,FALSE)&gt;G$1,"",IF(VLOOKUP($B722,'Contas a Receber'!$C722:$G722,5,FALSE)=G$1,'Contas a Receber'!$E722/'Contas a Receber'!$F722,IF(COUNT($C722:F722)&lt;'Contas a Receber'!$F722,'Contas a Receber'!$E722/'Contas a Receber'!$F722,"")))</f>
        <v>#N/A</v>
      </c>
      <c r="H722" s="17" t="e">
        <f>IF(VLOOKUP($B722,'Contas a Receber'!$C722:$G722,5,FALSE)&gt;H$1,"",IF(VLOOKUP($B722,'Contas a Receber'!$C722:$G722,5,FALSE)=H$1,'Contas a Receber'!$E722/'Contas a Receber'!$F722,IF(COUNT($C722:G722)&lt;'Contas a Receber'!$F722,'Contas a Receber'!$E722/'Contas a Receber'!$F722,"")))</f>
        <v>#N/A</v>
      </c>
      <c r="I722" s="17" t="e">
        <f>IF(VLOOKUP($B722,'Contas a Receber'!$C722:$G722,5,FALSE)&gt;I$1,"",IF(VLOOKUP($B722,'Contas a Receber'!$C722:$G722,5,FALSE)=I$1,'Contas a Receber'!$E722/'Contas a Receber'!$F722,IF(COUNT($C722:H722)&lt;'Contas a Receber'!$F722,'Contas a Receber'!$E722/'Contas a Receber'!$F722,"")))</f>
        <v>#N/A</v>
      </c>
      <c r="J722" s="17" t="e">
        <f>IF(VLOOKUP($B722,'Contas a Receber'!$C722:$G722,5,FALSE)&gt;J$1,"",IF(VLOOKUP($B722,'Contas a Receber'!$C722:$G722,5,FALSE)=J$1,'Contas a Receber'!$E722/'Contas a Receber'!$F722,IF(COUNT($C722:I722)&lt;'Contas a Receber'!$F722,'Contas a Receber'!$E722/'Contas a Receber'!$F722,"")))</f>
        <v>#N/A</v>
      </c>
      <c r="K722" s="17" t="e">
        <f>IF(VLOOKUP($B722,'Contas a Receber'!$C722:$G722,5,FALSE)&gt;K$1,"",IF(VLOOKUP($B722,'Contas a Receber'!$C722:$G722,5,FALSE)=K$1,'Contas a Receber'!$E722/'Contas a Receber'!$F722,IF(COUNT($C722:J722)&lt;'Contas a Receber'!$F722,'Contas a Receber'!$E722/'Contas a Receber'!$F722,"")))</f>
        <v>#N/A</v>
      </c>
      <c r="L722" s="17" t="e">
        <f>IF(VLOOKUP($B722,'Contas a Receber'!$C722:$G722,5,FALSE)&gt;L$1,"",IF(VLOOKUP($B722,'Contas a Receber'!$C722:$G722,5,FALSE)=L$1,'Contas a Receber'!$E722/'Contas a Receber'!$F722,IF(COUNT($C722:K722)&lt;'Contas a Receber'!$F722,'Contas a Receber'!$E722/'Contas a Receber'!$F722,"")))</f>
        <v>#N/A</v>
      </c>
      <c r="M722" s="17" t="e">
        <f>IF(VLOOKUP($B722,'Contas a Receber'!$C722:$G722,5,FALSE)&gt;M$1,"",IF(VLOOKUP($B722,'Contas a Receber'!$C722:$G722,5,FALSE)=M$1,'Contas a Receber'!$E722/'Contas a Receber'!$F722,IF(COUNT($C722:L722)&lt;'Contas a Receber'!$F722,'Contas a Receber'!$E722/'Contas a Receber'!$F722,"")))</f>
        <v>#N/A</v>
      </c>
      <c r="N722" s="17" t="e">
        <f>IF(VLOOKUP($B722,'Contas a Receber'!$C722:$G722,5,FALSE)&gt;N$1,"",IF(VLOOKUP($B722,'Contas a Receber'!$C722:$G722,5,FALSE)=N$1,'Contas a Receber'!$E722/'Contas a Receber'!$F722,IF(COUNT($C722:M722)&lt;'Contas a Receber'!$F722,'Contas a Receber'!$E722/'Contas a Receber'!$F722,"")))</f>
        <v>#N/A</v>
      </c>
    </row>
    <row r="723" spans="2:14">
      <c r="B723" s="17">
        <f>'Contas a Receber'!C723</f>
        <v>0</v>
      </c>
      <c r="C723" s="17" t="e">
        <f>IF(VLOOKUP($B723,'Contas a Receber'!$C723:$F723,2,FALSE)=C$2,'Contas a Receber'!$E723/'Contas a Receber'!$F723,"")</f>
        <v>#N/A</v>
      </c>
      <c r="D723" s="17" t="e">
        <f>IF(VLOOKUP($B723,'Contas a Receber'!$C723:$G723,5,FALSE)&gt;D$1,"",IF(VLOOKUP($B723,'Contas a Receber'!$C723:$G723,5,FALSE)=D$1,'Contas a Receber'!$E723/'Contas a Receber'!$F723,IF(COUNT($C723:C723)&lt;'Contas a Receber'!$F723,'Contas a Receber'!$E723/'Contas a Receber'!$F723,"")))</f>
        <v>#N/A</v>
      </c>
      <c r="E723" s="17" t="e">
        <f>IF(VLOOKUP($B723,'Contas a Receber'!$C723:$G723,5,FALSE)&gt;E$1,"",IF(VLOOKUP($B723,'Contas a Receber'!$C723:$G723,5,FALSE)=E$1,'Contas a Receber'!$E723/'Contas a Receber'!$F723,IF(COUNT($C723:D723)&lt;'Contas a Receber'!$F723,'Contas a Receber'!$E723/'Contas a Receber'!$F723,"")))</f>
        <v>#N/A</v>
      </c>
      <c r="F723" s="17" t="e">
        <f>IF(VLOOKUP($B723,'Contas a Receber'!$C723:$G723,5,FALSE)&gt;F$1,"",IF(VLOOKUP($B723,'Contas a Receber'!$C723:$G723,5,FALSE)=F$1,'Contas a Receber'!$E723/'Contas a Receber'!$F723,IF(COUNT($C723:E723)&lt;'Contas a Receber'!$F723,'Contas a Receber'!$E723/'Contas a Receber'!$F723,"")))</f>
        <v>#N/A</v>
      </c>
      <c r="G723" s="17" t="e">
        <f>IF(VLOOKUP($B723,'Contas a Receber'!$C723:$G723,5,FALSE)&gt;G$1,"",IF(VLOOKUP($B723,'Contas a Receber'!$C723:$G723,5,FALSE)=G$1,'Contas a Receber'!$E723/'Contas a Receber'!$F723,IF(COUNT($C723:F723)&lt;'Contas a Receber'!$F723,'Contas a Receber'!$E723/'Contas a Receber'!$F723,"")))</f>
        <v>#N/A</v>
      </c>
      <c r="H723" s="17" t="e">
        <f>IF(VLOOKUP($B723,'Contas a Receber'!$C723:$G723,5,FALSE)&gt;H$1,"",IF(VLOOKUP($B723,'Contas a Receber'!$C723:$G723,5,FALSE)=H$1,'Contas a Receber'!$E723/'Contas a Receber'!$F723,IF(COUNT($C723:G723)&lt;'Contas a Receber'!$F723,'Contas a Receber'!$E723/'Contas a Receber'!$F723,"")))</f>
        <v>#N/A</v>
      </c>
      <c r="I723" s="17" t="e">
        <f>IF(VLOOKUP($B723,'Contas a Receber'!$C723:$G723,5,FALSE)&gt;I$1,"",IF(VLOOKUP($B723,'Contas a Receber'!$C723:$G723,5,FALSE)=I$1,'Contas a Receber'!$E723/'Contas a Receber'!$F723,IF(COUNT($C723:H723)&lt;'Contas a Receber'!$F723,'Contas a Receber'!$E723/'Contas a Receber'!$F723,"")))</f>
        <v>#N/A</v>
      </c>
      <c r="J723" s="17" t="e">
        <f>IF(VLOOKUP($B723,'Contas a Receber'!$C723:$G723,5,FALSE)&gt;J$1,"",IF(VLOOKUP($B723,'Contas a Receber'!$C723:$G723,5,FALSE)=J$1,'Contas a Receber'!$E723/'Contas a Receber'!$F723,IF(COUNT($C723:I723)&lt;'Contas a Receber'!$F723,'Contas a Receber'!$E723/'Contas a Receber'!$F723,"")))</f>
        <v>#N/A</v>
      </c>
      <c r="K723" s="17" t="e">
        <f>IF(VLOOKUP($B723,'Contas a Receber'!$C723:$G723,5,FALSE)&gt;K$1,"",IF(VLOOKUP($B723,'Contas a Receber'!$C723:$G723,5,FALSE)=K$1,'Contas a Receber'!$E723/'Contas a Receber'!$F723,IF(COUNT($C723:J723)&lt;'Contas a Receber'!$F723,'Contas a Receber'!$E723/'Contas a Receber'!$F723,"")))</f>
        <v>#N/A</v>
      </c>
      <c r="L723" s="17" t="e">
        <f>IF(VLOOKUP($B723,'Contas a Receber'!$C723:$G723,5,FALSE)&gt;L$1,"",IF(VLOOKUP($B723,'Contas a Receber'!$C723:$G723,5,FALSE)=L$1,'Contas a Receber'!$E723/'Contas a Receber'!$F723,IF(COUNT($C723:K723)&lt;'Contas a Receber'!$F723,'Contas a Receber'!$E723/'Contas a Receber'!$F723,"")))</f>
        <v>#N/A</v>
      </c>
      <c r="M723" s="17" t="e">
        <f>IF(VLOOKUP($B723,'Contas a Receber'!$C723:$G723,5,FALSE)&gt;M$1,"",IF(VLOOKUP($B723,'Contas a Receber'!$C723:$G723,5,FALSE)=M$1,'Contas a Receber'!$E723/'Contas a Receber'!$F723,IF(COUNT($C723:L723)&lt;'Contas a Receber'!$F723,'Contas a Receber'!$E723/'Contas a Receber'!$F723,"")))</f>
        <v>#N/A</v>
      </c>
      <c r="N723" s="17" t="e">
        <f>IF(VLOOKUP($B723,'Contas a Receber'!$C723:$G723,5,FALSE)&gt;N$1,"",IF(VLOOKUP($B723,'Contas a Receber'!$C723:$G723,5,FALSE)=N$1,'Contas a Receber'!$E723/'Contas a Receber'!$F723,IF(COUNT($C723:M723)&lt;'Contas a Receber'!$F723,'Contas a Receber'!$E723/'Contas a Receber'!$F723,"")))</f>
        <v>#N/A</v>
      </c>
    </row>
    <row r="724" spans="2:14">
      <c r="B724" s="17">
        <f>'Contas a Receber'!C724</f>
        <v>0</v>
      </c>
      <c r="C724" s="17" t="e">
        <f>IF(VLOOKUP($B724,'Contas a Receber'!$C724:$F724,2,FALSE)=C$2,'Contas a Receber'!$E724/'Contas a Receber'!$F724,"")</f>
        <v>#N/A</v>
      </c>
      <c r="D724" s="17" t="e">
        <f>IF(VLOOKUP($B724,'Contas a Receber'!$C724:$G724,5,FALSE)&gt;D$1,"",IF(VLOOKUP($B724,'Contas a Receber'!$C724:$G724,5,FALSE)=D$1,'Contas a Receber'!$E724/'Contas a Receber'!$F724,IF(COUNT($C724:C724)&lt;'Contas a Receber'!$F724,'Contas a Receber'!$E724/'Contas a Receber'!$F724,"")))</f>
        <v>#N/A</v>
      </c>
      <c r="E724" s="17" t="e">
        <f>IF(VLOOKUP($B724,'Contas a Receber'!$C724:$G724,5,FALSE)&gt;E$1,"",IF(VLOOKUP($B724,'Contas a Receber'!$C724:$G724,5,FALSE)=E$1,'Contas a Receber'!$E724/'Contas a Receber'!$F724,IF(COUNT($C724:D724)&lt;'Contas a Receber'!$F724,'Contas a Receber'!$E724/'Contas a Receber'!$F724,"")))</f>
        <v>#N/A</v>
      </c>
      <c r="F724" s="17" t="e">
        <f>IF(VLOOKUP($B724,'Contas a Receber'!$C724:$G724,5,FALSE)&gt;F$1,"",IF(VLOOKUP($B724,'Contas a Receber'!$C724:$G724,5,FALSE)=F$1,'Contas a Receber'!$E724/'Contas a Receber'!$F724,IF(COUNT($C724:E724)&lt;'Contas a Receber'!$F724,'Contas a Receber'!$E724/'Contas a Receber'!$F724,"")))</f>
        <v>#N/A</v>
      </c>
      <c r="G724" s="17" t="e">
        <f>IF(VLOOKUP($B724,'Contas a Receber'!$C724:$G724,5,FALSE)&gt;G$1,"",IF(VLOOKUP($B724,'Contas a Receber'!$C724:$G724,5,FALSE)=G$1,'Contas a Receber'!$E724/'Contas a Receber'!$F724,IF(COUNT($C724:F724)&lt;'Contas a Receber'!$F724,'Contas a Receber'!$E724/'Contas a Receber'!$F724,"")))</f>
        <v>#N/A</v>
      </c>
      <c r="H724" s="17" t="e">
        <f>IF(VLOOKUP($B724,'Contas a Receber'!$C724:$G724,5,FALSE)&gt;H$1,"",IF(VLOOKUP($B724,'Contas a Receber'!$C724:$G724,5,FALSE)=H$1,'Contas a Receber'!$E724/'Contas a Receber'!$F724,IF(COUNT($C724:G724)&lt;'Contas a Receber'!$F724,'Contas a Receber'!$E724/'Contas a Receber'!$F724,"")))</f>
        <v>#N/A</v>
      </c>
      <c r="I724" s="17" t="e">
        <f>IF(VLOOKUP($B724,'Contas a Receber'!$C724:$G724,5,FALSE)&gt;I$1,"",IF(VLOOKUP($B724,'Contas a Receber'!$C724:$G724,5,FALSE)=I$1,'Contas a Receber'!$E724/'Contas a Receber'!$F724,IF(COUNT($C724:H724)&lt;'Contas a Receber'!$F724,'Contas a Receber'!$E724/'Contas a Receber'!$F724,"")))</f>
        <v>#N/A</v>
      </c>
      <c r="J724" s="17" t="e">
        <f>IF(VLOOKUP($B724,'Contas a Receber'!$C724:$G724,5,FALSE)&gt;J$1,"",IF(VLOOKUP($B724,'Contas a Receber'!$C724:$G724,5,FALSE)=J$1,'Contas a Receber'!$E724/'Contas a Receber'!$F724,IF(COUNT($C724:I724)&lt;'Contas a Receber'!$F724,'Contas a Receber'!$E724/'Contas a Receber'!$F724,"")))</f>
        <v>#N/A</v>
      </c>
      <c r="K724" s="17" t="e">
        <f>IF(VLOOKUP($B724,'Contas a Receber'!$C724:$G724,5,FALSE)&gt;K$1,"",IF(VLOOKUP($B724,'Contas a Receber'!$C724:$G724,5,FALSE)=K$1,'Contas a Receber'!$E724/'Contas a Receber'!$F724,IF(COUNT($C724:J724)&lt;'Contas a Receber'!$F724,'Contas a Receber'!$E724/'Contas a Receber'!$F724,"")))</f>
        <v>#N/A</v>
      </c>
      <c r="L724" s="17" t="e">
        <f>IF(VLOOKUP($B724,'Contas a Receber'!$C724:$G724,5,FALSE)&gt;L$1,"",IF(VLOOKUP($B724,'Contas a Receber'!$C724:$G724,5,FALSE)=L$1,'Contas a Receber'!$E724/'Contas a Receber'!$F724,IF(COUNT($C724:K724)&lt;'Contas a Receber'!$F724,'Contas a Receber'!$E724/'Contas a Receber'!$F724,"")))</f>
        <v>#N/A</v>
      </c>
      <c r="M724" s="17" t="e">
        <f>IF(VLOOKUP($B724,'Contas a Receber'!$C724:$G724,5,FALSE)&gt;M$1,"",IF(VLOOKUP($B724,'Contas a Receber'!$C724:$G724,5,FALSE)=M$1,'Contas a Receber'!$E724/'Contas a Receber'!$F724,IF(COUNT($C724:L724)&lt;'Contas a Receber'!$F724,'Contas a Receber'!$E724/'Contas a Receber'!$F724,"")))</f>
        <v>#N/A</v>
      </c>
      <c r="N724" s="17" t="e">
        <f>IF(VLOOKUP($B724,'Contas a Receber'!$C724:$G724,5,FALSE)&gt;N$1,"",IF(VLOOKUP($B724,'Contas a Receber'!$C724:$G724,5,FALSE)=N$1,'Contas a Receber'!$E724/'Contas a Receber'!$F724,IF(COUNT($C724:M724)&lt;'Contas a Receber'!$F724,'Contas a Receber'!$E724/'Contas a Receber'!$F724,"")))</f>
        <v>#N/A</v>
      </c>
    </row>
    <row r="725" spans="2:14">
      <c r="B725" s="17">
        <f>'Contas a Receber'!C725</f>
        <v>0</v>
      </c>
      <c r="C725" s="17" t="e">
        <f>IF(VLOOKUP($B725,'Contas a Receber'!$C725:$F725,2,FALSE)=C$2,'Contas a Receber'!$E725/'Contas a Receber'!$F725,"")</f>
        <v>#N/A</v>
      </c>
      <c r="D725" s="17" t="e">
        <f>IF(VLOOKUP($B725,'Contas a Receber'!$C725:$G725,5,FALSE)&gt;D$1,"",IF(VLOOKUP($B725,'Contas a Receber'!$C725:$G725,5,FALSE)=D$1,'Contas a Receber'!$E725/'Contas a Receber'!$F725,IF(COUNT($C725:C725)&lt;'Contas a Receber'!$F725,'Contas a Receber'!$E725/'Contas a Receber'!$F725,"")))</f>
        <v>#N/A</v>
      </c>
      <c r="E725" s="17" t="e">
        <f>IF(VLOOKUP($B725,'Contas a Receber'!$C725:$G725,5,FALSE)&gt;E$1,"",IF(VLOOKUP($B725,'Contas a Receber'!$C725:$G725,5,FALSE)=E$1,'Contas a Receber'!$E725/'Contas a Receber'!$F725,IF(COUNT($C725:D725)&lt;'Contas a Receber'!$F725,'Contas a Receber'!$E725/'Contas a Receber'!$F725,"")))</f>
        <v>#N/A</v>
      </c>
      <c r="F725" s="17" t="e">
        <f>IF(VLOOKUP($B725,'Contas a Receber'!$C725:$G725,5,FALSE)&gt;F$1,"",IF(VLOOKUP($B725,'Contas a Receber'!$C725:$G725,5,FALSE)=F$1,'Contas a Receber'!$E725/'Contas a Receber'!$F725,IF(COUNT($C725:E725)&lt;'Contas a Receber'!$F725,'Contas a Receber'!$E725/'Contas a Receber'!$F725,"")))</f>
        <v>#N/A</v>
      </c>
      <c r="G725" s="17" t="e">
        <f>IF(VLOOKUP($B725,'Contas a Receber'!$C725:$G725,5,FALSE)&gt;G$1,"",IF(VLOOKUP($B725,'Contas a Receber'!$C725:$G725,5,FALSE)=G$1,'Contas a Receber'!$E725/'Contas a Receber'!$F725,IF(COUNT($C725:F725)&lt;'Contas a Receber'!$F725,'Contas a Receber'!$E725/'Contas a Receber'!$F725,"")))</f>
        <v>#N/A</v>
      </c>
      <c r="H725" s="17" t="e">
        <f>IF(VLOOKUP($B725,'Contas a Receber'!$C725:$G725,5,FALSE)&gt;H$1,"",IF(VLOOKUP($B725,'Contas a Receber'!$C725:$G725,5,FALSE)=H$1,'Contas a Receber'!$E725/'Contas a Receber'!$F725,IF(COUNT($C725:G725)&lt;'Contas a Receber'!$F725,'Contas a Receber'!$E725/'Contas a Receber'!$F725,"")))</f>
        <v>#N/A</v>
      </c>
      <c r="I725" s="17" t="e">
        <f>IF(VLOOKUP($B725,'Contas a Receber'!$C725:$G725,5,FALSE)&gt;I$1,"",IF(VLOOKUP($B725,'Contas a Receber'!$C725:$G725,5,FALSE)=I$1,'Contas a Receber'!$E725/'Contas a Receber'!$F725,IF(COUNT($C725:H725)&lt;'Contas a Receber'!$F725,'Contas a Receber'!$E725/'Contas a Receber'!$F725,"")))</f>
        <v>#N/A</v>
      </c>
      <c r="J725" s="17" t="e">
        <f>IF(VLOOKUP($B725,'Contas a Receber'!$C725:$G725,5,FALSE)&gt;J$1,"",IF(VLOOKUP($B725,'Contas a Receber'!$C725:$G725,5,FALSE)=J$1,'Contas a Receber'!$E725/'Contas a Receber'!$F725,IF(COUNT($C725:I725)&lt;'Contas a Receber'!$F725,'Contas a Receber'!$E725/'Contas a Receber'!$F725,"")))</f>
        <v>#N/A</v>
      </c>
      <c r="K725" s="17" t="e">
        <f>IF(VLOOKUP($B725,'Contas a Receber'!$C725:$G725,5,FALSE)&gt;K$1,"",IF(VLOOKUP($B725,'Contas a Receber'!$C725:$G725,5,FALSE)=K$1,'Contas a Receber'!$E725/'Contas a Receber'!$F725,IF(COUNT($C725:J725)&lt;'Contas a Receber'!$F725,'Contas a Receber'!$E725/'Contas a Receber'!$F725,"")))</f>
        <v>#N/A</v>
      </c>
      <c r="L725" s="17" t="e">
        <f>IF(VLOOKUP($B725,'Contas a Receber'!$C725:$G725,5,FALSE)&gt;L$1,"",IF(VLOOKUP($B725,'Contas a Receber'!$C725:$G725,5,FALSE)=L$1,'Contas a Receber'!$E725/'Contas a Receber'!$F725,IF(COUNT($C725:K725)&lt;'Contas a Receber'!$F725,'Contas a Receber'!$E725/'Contas a Receber'!$F725,"")))</f>
        <v>#N/A</v>
      </c>
      <c r="M725" s="17" t="e">
        <f>IF(VLOOKUP($B725,'Contas a Receber'!$C725:$G725,5,FALSE)&gt;M$1,"",IF(VLOOKUP($B725,'Contas a Receber'!$C725:$G725,5,FALSE)=M$1,'Contas a Receber'!$E725/'Contas a Receber'!$F725,IF(COUNT($C725:L725)&lt;'Contas a Receber'!$F725,'Contas a Receber'!$E725/'Contas a Receber'!$F725,"")))</f>
        <v>#N/A</v>
      </c>
      <c r="N725" s="17" t="e">
        <f>IF(VLOOKUP($B725,'Contas a Receber'!$C725:$G725,5,FALSE)&gt;N$1,"",IF(VLOOKUP($B725,'Contas a Receber'!$C725:$G725,5,FALSE)=N$1,'Contas a Receber'!$E725/'Contas a Receber'!$F725,IF(COUNT($C725:M725)&lt;'Contas a Receber'!$F725,'Contas a Receber'!$E725/'Contas a Receber'!$F725,"")))</f>
        <v>#N/A</v>
      </c>
    </row>
    <row r="726" spans="2:14">
      <c r="B726" s="17">
        <f>'Contas a Receber'!C726</f>
        <v>0</v>
      </c>
      <c r="C726" s="17" t="e">
        <f>IF(VLOOKUP($B726,'Contas a Receber'!$C726:$F726,2,FALSE)=C$2,'Contas a Receber'!$E726/'Contas a Receber'!$F726,"")</f>
        <v>#N/A</v>
      </c>
      <c r="D726" s="17" t="e">
        <f>IF(VLOOKUP($B726,'Contas a Receber'!$C726:$G726,5,FALSE)&gt;D$1,"",IF(VLOOKUP($B726,'Contas a Receber'!$C726:$G726,5,FALSE)=D$1,'Contas a Receber'!$E726/'Contas a Receber'!$F726,IF(COUNT($C726:C726)&lt;'Contas a Receber'!$F726,'Contas a Receber'!$E726/'Contas a Receber'!$F726,"")))</f>
        <v>#N/A</v>
      </c>
      <c r="E726" s="17" t="e">
        <f>IF(VLOOKUP($B726,'Contas a Receber'!$C726:$G726,5,FALSE)&gt;E$1,"",IF(VLOOKUP($B726,'Contas a Receber'!$C726:$G726,5,FALSE)=E$1,'Contas a Receber'!$E726/'Contas a Receber'!$F726,IF(COUNT($C726:D726)&lt;'Contas a Receber'!$F726,'Contas a Receber'!$E726/'Contas a Receber'!$F726,"")))</f>
        <v>#N/A</v>
      </c>
      <c r="F726" s="17" t="e">
        <f>IF(VLOOKUP($B726,'Contas a Receber'!$C726:$G726,5,FALSE)&gt;F$1,"",IF(VLOOKUP($B726,'Contas a Receber'!$C726:$G726,5,FALSE)=F$1,'Contas a Receber'!$E726/'Contas a Receber'!$F726,IF(COUNT($C726:E726)&lt;'Contas a Receber'!$F726,'Contas a Receber'!$E726/'Contas a Receber'!$F726,"")))</f>
        <v>#N/A</v>
      </c>
      <c r="G726" s="17" t="e">
        <f>IF(VLOOKUP($B726,'Contas a Receber'!$C726:$G726,5,FALSE)&gt;G$1,"",IF(VLOOKUP($B726,'Contas a Receber'!$C726:$G726,5,FALSE)=G$1,'Contas a Receber'!$E726/'Contas a Receber'!$F726,IF(COUNT($C726:F726)&lt;'Contas a Receber'!$F726,'Contas a Receber'!$E726/'Contas a Receber'!$F726,"")))</f>
        <v>#N/A</v>
      </c>
      <c r="H726" s="17" t="e">
        <f>IF(VLOOKUP($B726,'Contas a Receber'!$C726:$G726,5,FALSE)&gt;H$1,"",IF(VLOOKUP($B726,'Contas a Receber'!$C726:$G726,5,FALSE)=H$1,'Contas a Receber'!$E726/'Contas a Receber'!$F726,IF(COUNT($C726:G726)&lt;'Contas a Receber'!$F726,'Contas a Receber'!$E726/'Contas a Receber'!$F726,"")))</f>
        <v>#N/A</v>
      </c>
      <c r="I726" s="17" t="e">
        <f>IF(VLOOKUP($B726,'Contas a Receber'!$C726:$G726,5,FALSE)&gt;I$1,"",IF(VLOOKUP($B726,'Contas a Receber'!$C726:$G726,5,FALSE)=I$1,'Contas a Receber'!$E726/'Contas a Receber'!$F726,IF(COUNT($C726:H726)&lt;'Contas a Receber'!$F726,'Contas a Receber'!$E726/'Contas a Receber'!$F726,"")))</f>
        <v>#N/A</v>
      </c>
      <c r="J726" s="17" t="e">
        <f>IF(VLOOKUP($B726,'Contas a Receber'!$C726:$G726,5,FALSE)&gt;J$1,"",IF(VLOOKUP($B726,'Contas a Receber'!$C726:$G726,5,FALSE)=J$1,'Contas a Receber'!$E726/'Contas a Receber'!$F726,IF(COUNT($C726:I726)&lt;'Contas a Receber'!$F726,'Contas a Receber'!$E726/'Contas a Receber'!$F726,"")))</f>
        <v>#N/A</v>
      </c>
      <c r="K726" s="17" t="e">
        <f>IF(VLOOKUP($B726,'Contas a Receber'!$C726:$G726,5,FALSE)&gt;K$1,"",IF(VLOOKUP($B726,'Contas a Receber'!$C726:$G726,5,FALSE)=K$1,'Contas a Receber'!$E726/'Contas a Receber'!$F726,IF(COUNT($C726:J726)&lt;'Contas a Receber'!$F726,'Contas a Receber'!$E726/'Contas a Receber'!$F726,"")))</f>
        <v>#N/A</v>
      </c>
      <c r="L726" s="17" t="e">
        <f>IF(VLOOKUP($B726,'Contas a Receber'!$C726:$G726,5,FALSE)&gt;L$1,"",IF(VLOOKUP($B726,'Contas a Receber'!$C726:$G726,5,FALSE)=L$1,'Contas a Receber'!$E726/'Contas a Receber'!$F726,IF(COUNT($C726:K726)&lt;'Contas a Receber'!$F726,'Contas a Receber'!$E726/'Contas a Receber'!$F726,"")))</f>
        <v>#N/A</v>
      </c>
      <c r="M726" s="17" t="e">
        <f>IF(VLOOKUP($B726,'Contas a Receber'!$C726:$G726,5,FALSE)&gt;M$1,"",IF(VLOOKUP($B726,'Contas a Receber'!$C726:$G726,5,FALSE)=M$1,'Contas a Receber'!$E726/'Contas a Receber'!$F726,IF(COUNT($C726:L726)&lt;'Contas a Receber'!$F726,'Contas a Receber'!$E726/'Contas a Receber'!$F726,"")))</f>
        <v>#N/A</v>
      </c>
      <c r="N726" s="17" t="e">
        <f>IF(VLOOKUP($B726,'Contas a Receber'!$C726:$G726,5,FALSE)&gt;N$1,"",IF(VLOOKUP($B726,'Contas a Receber'!$C726:$G726,5,FALSE)=N$1,'Contas a Receber'!$E726/'Contas a Receber'!$F726,IF(COUNT($C726:M726)&lt;'Contas a Receber'!$F726,'Contas a Receber'!$E726/'Contas a Receber'!$F726,"")))</f>
        <v>#N/A</v>
      </c>
    </row>
    <row r="727" spans="2:14">
      <c r="B727" s="17">
        <f>'Contas a Receber'!C727</f>
        <v>0</v>
      </c>
      <c r="C727" s="17" t="e">
        <f>IF(VLOOKUP($B727,'Contas a Receber'!$C727:$F727,2,FALSE)=C$2,'Contas a Receber'!$E727/'Contas a Receber'!$F727,"")</f>
        <v>#N/A</v>
      </c>
      <c r="D727" s="17" t="e">
        <f>IF(VLOOKUP($B727,'Contas a Receber'!$C727:$G727,5,FALSE)&gt;D$1,"",IF(VLOOKUP($B727,'Contas a Receber'!$C727:$G727,5,FALSE)=D$1,'Contas a Receber'!$E727/'Contas a Receber'!$F727,IF(COUNT($C727:C727)&lt;'Contas a Receber'!$F727,'Contas a Receber'!$E727/'Contas a Receber'!$F727,"")))</f>
        <v>#N/A</v>
      </c>
      <c r="E727" s="17" t="e">
        <f>IF(VLOOKUP($B727,'Contas a Receber'!$C727:$G727,5,FALSE)&gt;E$1,"",IF(VLOOKUP($B727,'Contas a Receber'!$C727:$G727,5,FALSE)=E$1,'Contas a Receber'!$E727/'Contas a Receber'!$F727,IF(COUNT($C727:D727)&lt;'Contas a Receber'!$F727,'Contas a Receber'!$E727/'Contas a Receber'!$F727,"")))</f>
        <v>#N/A</v>
      </c>
      <c r="F727" s="17" t="e">
        <f>IF(VLOOKUP($B727,'Contas a Receber'!$C727:$G727,5,FALSE)&gt;F$1,"",IF(VLOOKUP($B727,'Contas a Receber'!$C727:$G727,5,FALSE)=F$1,'Contas a Receber'!$E727/'Contas a Receber'!$F727,IF(COUNT($C727:E727)&lt;'Contas a Receber'!$F727,'Contas a Receber'!$E727/'Contas a Receber'!$F727,"")))</f>
        <v>#N/A</v>
      </c>
      <c r="G727" s="17" t="e">
        <f>IF(VLOOKUP($B727,'Contas a Receber'!$C727:$G727,5,FALSE)&gt;G$1,"",IF(VLOOKUP($B727,'Contas a Receber'!$C727:$G727,5,FALSE)=G$1,'Contas a Receber'!$E727/'Contas a Receber'!$F727,IF(COUNT($C727:F727)&lt;'Contas a Receber'!$F727,'Contas a Receber'!$E727/'Contas a Receber'!$F727,"")))</f>
        <v>#N/A</v>
      </c>
      <c r="H727" s="17" t="e">
        <f>IF(VLOOKUP($B727,'Contas a Receber'!$C727:$G727,5,FALSE)&gt;H$1,"",IF(VLOOKUP($B727,'Contas a Receber'!$C727:$G727,5,FALSE)=H$1,'Contas a Receber'!$E727/'Contas a Receber'!$F727,IF(COUNT($C727:G727)&lt;'Contas a Receber'!$F727,'Contas a Receber'!$E727/'Contas a Receber'!$F727,"")))</f>
        <v>#N/A</v>
      </c>
      <c r="I727" s="17" t="e">
        <f>IF(VLOOKUP($B727,'Contas a Receber'!$C727:$G727,5,FALSE)&gt;I$1,"",IF(VLOOKUP($B727,'Contas a Receber'!$C727:$G727,5,FALSE)=I$1,'Contas a Receber'!$E727/'Contas a Receber'!$F727,IF(COUNT($C727:H727)&lt;'Contas a Receber'!$F727,'Contas a Receber'!$E727/'Contas a Receber'!$F727,"")))</f>
        <v>#N/A</v>
      </c>
      <c r="J727" s="17" t="e">
        <f>IF(VLOOKUP($B727,'Contas a Receber'!$C727:$G727,5,FALSE)&gt;J$1,"",IF(VLOOKUP($B727,'Contas a Receber'!$C727:$G727,5,FALSE)=J$1,'Contas a Receber'!$E727/'Contas a Receber'!$F727,IF(COUNT($C727:I727)&lt;'Contas a Receber'!$F727,'Contas a Receber'!$E727/'Contas a Receber'!$F727,"")))</f>
        <v>#N/A</v>
      </c>
      <c r="K727" s="17" t="e">
        <f>IF(VLOOKUP($B727,'Contas a Receber'!$C727:$G727,5,FALSE)&gt;K$1,"",IF(VLOOKUP($B727,'Contas a Receber'!$C727:$G727,5,FALSE)=K$1,'Contas a Receber'!$E727/'Contas a Receber'!$F727,IF(COUNT($C727:J727)&lt;'Contas a Receber'!$F727,'Contas a Receber'!$E727/'Contas a Receber'!$F727,"")))</f>
        <v>#N/A</v>
      </c>
      <c r="L727" s="17" t="e">
        <f>IF(VLOOKUP($B727,'Contas a Receber'!$C727:$G727,5,FALSE)&gt;L$1,"",IF(VLOOKUP($B727,'Contas a Receber'!$C727:$G727,5,FALSE)=L$1,'Contas a Receber'!$E727/'Contas a Receber'!$F727,IF(COUNT($C727:K727)&lt;'Contas a Receber'!$F727,'Contas a Receber'!$E727/'Contas a Receber'!$F727,"")))</f>
        <v>#N/A</v>
      </c>
      <c r="M727" s="17" t="e">
        <f>IF(VLOOKUP($B727,'Contas a Receber'!$C727:$G727,5,FALSE)&gt;M$1,"",IF(VLOOKUP($B727,'Contas a Receber'!$C727:$G727,5,FALSE)=M$1,'Contas a Receber'!$E727/'Contas a Receber'!$F727,IF(COUNT($C727:L727)&lt;'Contas a Receber'!$F727,'Contas a Receber'!$E727/'Contas a Receber'!$F727,"")))</f>
        <v>#N/A</v>
      </c>
      <c r="N727" s="17" t="e">
        <f>IF(VLOOKUP($B727,'Contas a Receber'!$C727:$G727,5,FALSE)&gt;N$1,"",IF(VLOOKUP($B727,'Contas a Receber'!$C727:$G727,5,FALSE)=N$1,'Contas a Receber'!$E727/'Contas a Receber'!$F727,IF(COUNT($C727:M727)&lt;'Contas a Receber'!$F727,'Contas a Receber'!$E727/'Contas a Receber'!$F727,"")))</f>
        <v>#N/A</v>
      </c>
    </row>
    <row r="728" spans="2:14">
      <c r="B728" s="17">
        <f>'Contas a Receber'!C728</f>
        <v>0</v>
      </c>
      <c r="C728" s="17" t="e">
        <f>IF(VLOOKUP($B728,'Contas a Receber'!$C728:$F728,2,FALSE)=C$2,'Contas a Receber'!$E728/'Contas a Receber'!$F728,"")</f>
        <v>#N/A</v>
      </c>
      <c r="D728" s="17" t="e">
        <f>IF(VLOOKUP($B728,'Contas a Receber'!$C728:$G728,5,FALSE)&gt;D$1,"",IF(VLOOKUP($B728,'Contas a Receber'!$C728:$G728,5,FALSE)=D$1,'Contas a Receber'!$E728/'Contas a Receber'!$F728,IF(COUNT($C728:C728)&lt;'Contas a Receber'!$F728,'Contas a Receber'!$E728/'Contas a Receber'!$F728,"")))</f>
        <v>#N/A</v>
      </c>
      <c r="E728" s="17" t="e">
        <f>IF(VLOOKUP($B728,'Contas a Receber'!$C728:$G728,5,FALSE)&gt;E$1,"",IF(VLOOKUP($B728,'Contas a Receber'!$C728:$G728,5,FALSE)=E$1,'Contas a Receber'!$E728/'Contas a Receber'!$F728,IF(COUNT($C728:D728)&lt;'Contas a Receber'!$F728,'Contas a Receber'!$E728/'Contas a Receber'!$F728,"")))</f>
        <v>#N/A</v>
      </c>
      <c r="F728" s="17" t="e">
        <f>IF(VLOOKUP($B728,'Contas a Receber'!$C728:$G728,5,FALSE)&gt;F$1,"",IF(VLOOKUP($B728,'Contas a Receber'!$C728:$G728,5,FALSE)=F$1,'Contas a Receber'!$E728/'Contas a Receber'!$F728,IF(COUNT($C728:E728)&lt;'Contas a Receber'!$F728,'Contas a Receber'!$E728/'Contas a Receber'!$F728,"")))</f>
        <v>#N/A</v>
      </c>
      <c r="G728" s="17" t="e">
        <f>IF(VLOOKUP($B728,'Contas a Receber'!$C728:$G728,5,FALSE)&gt;G$1,"",IF(VLOOKUP($B728,'Contas a Receber'!$C728:$G728,5,FALSE)=G$1,'Contas a Receber'!$E728/'Contas a Receber'!$F728,IF(COUNT($C728:F728)&lt;'Contas a Receber'!$F728,'Contas a Receber'!$E728/'Contas a Receber'!$F728,"")))</f>
        <v>#N/A</v>
      </c>
      <c r="H728" s="17" t="e">
        <f>IF(VLOOKUP($B728,'Contas a Receber'!$C728:$G728,5,FALSE)&gt;H$1,"",IF(VLOOKUP($B728,'Contas a Receber'!$C728:$G728,5,FALSE)=H$1,'Contas a Receber'!$E728/'Contas a Receber'!$F728,IF(COUNT($C728:G728)&lt;'Contas a Receber'!$F728,'Contas a Receber'!$E728/'Contas a Receber'!$F728,"")))</f>
        <v>#N/A</v>
      </c>
      <c r="I728" s="17" t="e">
        <f>IF(VLOOKUP($B728,'Contas a Receber'!$C728:$G728,5,FALSE)&gt;I$1,"",IF(VLOOKUP($B728,'Contas a Receber'!$C728:$G728,5,FALSE)=I$1,'Contas a Receber'!$E728/'Contas a Receber'!$F728,IF(COUNT($C728:H728)&lt;'Contas a Receber'!$F728,'Contas a Receber'!$E728/'Contas a Receber'!$F728,"")))</f>
        <v>#N/A</v>
      </c>
      <c r="J728" s="17" t="e">
        <f>IF(VLOOKUP($B728,'Contas a Receber'!$C728:$G728,5,FALSE)&gt;J$1,"",IF(VLOOKUP($B728,'Contas a Receber'!$C728:$G728,5,FALSE)=J$1,'Contas a Receber'!$E728/'Contas a Receber'!$F728,IF(COUNT($C728:I728)&lt;'Contas a Receber'!$F728,'Contas a Receber'!$E728/'Contas a Receber'!$F728,"")))</f>
        <v>#N/A</v>
      </c>
      <c r="K728" s="17" t="e">
        <f>IF(VLOOKUP($B728,'Contas a Receber'!$C728:$G728,5,FALSE)&gt;K$1,"",IF(VLOOKUP($B728,'Contas a Receber'!$C728:$G728,5,FALSE)=K$1,'Contas a Receber'!$E728/'Contas a Receber'!$F728,IF(COUNT($C728:J728)&lt;'Contas a Receber'!$F728,'Contas a Receber'!$E728/'Contas a Receber'!$F728,"")))</f>
        <v>#N/A</v>
      </c>
      <c r="L728" s="17" t="e">
        <f>IF(VLOOKUP($B728,'Contas a Receber'!$C728:$G728,5,FALSE)&gt;L$1,"",IF(VLOOKUP($B728,'Contas a Receber'!$C728:$G728,5,FALSE)=L$1,'Contas a Receber'!$E728/'Contas a Receber'!$F728,IF(COUNT($C728:K728)&lt;'Contas a Receber'!$F728,'Contas a Receber'!$E728/'Contas a Receber'!$F728,"")))</f>
        <v>#N/A</v>
      </c>
      <c r="M728" s="17" t="e">
        <f>IF(VLOOKUP($B728,'Contas a Receber'!$C728:$G728,5,FALSE)&gt;M$1,"",IF(VLOOKUP($B728,'Contas a Receber'!$C728:$G728,5,FALSE)=M$1,'Contas a Receber'!$E728/'Contas a Receber'!$F728,IF(COUNT($C728:L728)&lt;'Contas a Receber'!$F728,'Contas a Receber'!$E728/'Contas a Receber'!$F728,"")))</f>
        <v>#N/A</v>
      </c>
      <c r="N728" s="17" t="e">
        <f>IF(VLOOKUP($B728,'Contas a Receber'!$C728:$G728,5,FALSE)&gt;N$1,"",IF(VLOOKUP($B728,'Contas a Receber'!$C728:$G728,5,FALSE)=N$1,'Contas a Receber'!$E728/'Contas a Receber'!$F728,IF(COUNT($C728:M728)&lt;'Contas a Receber'!$F728,'Contas a Receber'!$E728/'Contas a Receber'!$F728,"")))</f>
        <v>#N/A</v>
      </c>
    </row>
    <row r="729" spans="2:14">
      <c r="B729" s="17">
        <f>'Contas a Receber'!C729</f>
        <v>0</v>
      </c>
      <c r="C729" s="17" t="e">
        <f>IF(VLOOKUP($B729,'Contas a Receber'!$C729:$F729,2,FALSE)=C$2,'Contas a Receber'!$E729/'Contas a Receber'!$F729,"")</f>
        <v>#N/A</v>
      </c>
      <c r="D729" s="17" t="e">
        <f>IF(VLOOKUP($B729,'Contas a Receber'!$C729:$G729,5,FALSE)&gt;D$1,"",IF(VLOOKUP($B729,'Contas a Receber'!$C729:$G729,5,FALSE)=D$1,'Contas a Receber'!$E729/'Contas a Receber'!$F729,IF(COUNT($C729:C729)&lt;'Contas a Receber'!$F729,'Contas a Receber'!$E729/'Contas a Receber'!$F729,"")))</f>
        <v>#N/A</v>
      </c>
      <c r="E729" s="17" t="e">
        <f>IF(VLOOKUP($B729,'Contas a Receber'!$C729:$G729,5,FALSE)&gt;E$1,"",IF(VLOOKUP($B729,'Contas a Receber'!$C729:$G729,5,FALSE)=E$1,'Contas a Receber'!$E729/'Contas a Receber'!$F729,IF(COUNT($C729:D729)&lt;'Contas a Receber'!$F729,'Contas a Receber'!$E729/'Contas a Receber'!$F729,"")))</f>
        <v>#N/A</v>
      </c>
      <c r="F729" s="17" t="e">
        <f>IF(VLOOKUP($B729,'Contas a Receber'!$C729:$G729,5,FALSE)&gt;F$1,"",IF(VLOOKUP($B729,'Contas a Receber'!$C729:$G729,5,FALSE)=F$1,'Contas a Receber'!$E729/'Contas a Receber'!$F729,IF(COUNT($C729:E729)&lt;'Contas a Receber'!$F729,'Contas a Receber'!$E729/'Contas a Receber'!$F729,"")))</f>
        <v>#N/A</v>
      </c>
      <c r="G729" s="17" t="e">
        <f>IF(VLOOKUP($B729,'Contas a Receber'!$C729:$G729,5,FALSE)&gt;G$1,"",IF(VLOOKUP($B729,'Contas a Receber'!$C729:$G729,5,FALSE)=G$1,'Contas a Receber'!$E729/'Contas a Receber'!$F729,IF(COUNT($C729:F729)&lt;'Contas a Receber'!$F729,'Contas a Receber'!$E729/'Contas a Receber'!$F729,"")))</f>
        <v>#N/A</v>
      </c>
      <c r="H729" s="17" t="e">
        <f>IF(VLOOKUP($B729,'Contas a Receber'!$C729:$G729,5,FALSE)&gt;H$1,"",IF(VLOOKUP($B729,'Contas a Receber'!$C729:$G729,5,FALSE)=H$1,'Contas a Receber'!$E729/'Contas a Receber'!$F729,IF(COUNT($C729:G729)&lt;'Contas a Receber'!$F729,'Contas a Receber'!$E729/'Contas a Receber'!$F729,"")))</f>
        <v>#N/A</v>
      </c>
      <c r="I729" s="17" t="e">
        <f>IF(VLOOKUP($B729,'Contas a Receber'!$C729:$G729,5,FALSE)&gt;I$1,"",IF(VLOOKUP($B729,'Contas a Receber'!$C729:$G729,5,FALSE)=I$1,'Contas a Receber'!$E729/'Contas a Receber'!$F729,IF(COUNT($C729:H729)&lt;'Contas a Receber'!$F729,'Contas a Receber'!$E729/'Contas a Receber'!$F729,"")))</f>
        <v>#N/A</v>
      </c>
      <c r="J729" s="17" t="e">
        <f>IF(VLOOKUP($B729,'Contas a Receber'!$C729:$G729,5,FALSE)&gt;J$1,"",IF(VLOOKUP($B729,'Contas a Receber'!$C729:$G729,5,FALSE)=J$1,'Contas a Receber'!$E729/'Contas a Receber'!$F729,IF(COUNT($C729:I729)&lt;'Contas a Receber'!$F729,'Contas a Receber'!$E729/'Contas a Receber'!$F729,"")))</f>
        <v>#N/A</v>
      </c>
      <c r="K729" s="17" t="e">
        <f>IF(VLOOKUP($B729,'Contas a Receber'!$C729:$G729,5,FALSE)&gt;K$1,"",IF(VLOOKUP($B729,'Contas a Receber'!$C729:$G729,5,FALSE)=K$1,'Contas a Receber'!$E729/'Contas a Receber'!$F729,IF(COUNT($C729:J729)&lt;'Contas a Receber'!$F729,'Contas a Receber'!$E729/'Contas a Receber'!$F729,"")))</f>
        <v>#N/A</v>
      </c>
      <c r="L729" s="17" t="e">
        <f>IF(VLOOKUP($B729,'Contas a Receber'!$C729:$G729,5,FALSE)&gt;L$1,"",IF(VLOOKUP($B729,'Contas a Receber'!$C729:$G729,5,FALSE)=L$1,'Contas a Receber'!$E729/'Contas a Receber'!$F729,IF(COUNT($C729:K729)&lt;'Contas a Receber'!$F729,'Contas a Receber'!$E729/'Contas a Receber'!$F729,"")))</f>
        <v>#N/A</v>
      </c>
      <c r="M729" s="17" t="e">
        <f>IF(VLOOKUP($B729,'Contas a Receber'!$C729:$G729,5,FALSE)&gt;M$1,"",IF(VLOOKUP($B729,'Contas a Receber'!$C729:$G729,5,FALSE)=M$1,'Contas a Receber'!$E729/'Contas a Receber'!$F729,IF(COUNT($C729:L729)&lt;'Contas a Receber'!$F729,'Contas a Receber'!$E729/'Contas a Receber'!$F729,"")))</f>
        <v>#N/A</v>
      </c>
      <c r="N729" s="17" t="e">
        <f>IF(VLOOKUP($B729,'Contas a Receber'!$C729:$G729,5,FALSE)&gt;N$1,"",IF(VLOOKUP($B729,'Contas a Receber'!$C729:$G729,5,FALSE)=N$1,'Contas a Receber'!$E729/'Contas a Receber'!$F729,IF(COUNT($C729:M729)&lt;'Contas a Receber'!$F729,'Contas a Receber'!$E729/'Contas a Receber'!$F729,"")))</f>
        <v>#N/A</v>
      </c>
    </row>
    <row r="730" spans="2:14">
      <c r="B730" s="17">
        <f>'Contas a Receber'!C730</f>
        <v>0</v>
      </c>
      <c r="C730" s="17" t="e">
        <f>IF(VLOOKUP($B730,'Contas a Receber'!$C730:$F730,2,FALSE)=C$2,'Contas a Receber'!$E730/'Contas a Receber'!$F730,"")</f>
        <v>#N/A</v>
      </c>
      <c r="D730" s="17" t="e">
        <f>IF(VLOOKUP($B730,'Contas a Receber'!$C730:$G730,5,FALSE)&gt;D$1,"",IF(VLOOKUP($B730,'Contas a Receber'!$C730:$G730,5,FALSE)=D$1,'Contas a Receber'!$E730/'Contas a Receber'!$F730,IF(COUNT($C730:C730)&lt;'Contas a Receber'!$F730,'Contas a Receber'!$E730/'Contas a Receber'!$F730,"")))</f>
        <v>#N/A</v>
      </c>
      <c r="E730" s="17" t="e">
        <f>IF(VLOOKUP($B730,'Contas a Receber'!$C730:$G730,5,FALSE)&gt;E$1,"",IF(VLOOKUP($B730,'Contas a Receber'!$C730:$G730,5,FALSE)=E$1,'Contas a Receber'!$E730/'Contas a Receber'!$F730,IF(COUNT($C730:D730)&lt;'Contas a Receber'!$F730,'Contas a Receber'!$E730/'Contas a Receber'!$F730,"")))</f>
        <v>#N/A</v>
      </c>
      <c r="F730" s="17" t="e">
        <f>IF(VLOOKUP($B730,'Contas a Receber'!$C730:$G730,5,FALSE)&gt;F$1,"",IF(VLOOKUP($B730,'Contas a Receber'!$C730:$G730,5,FALSE)=F$1,'Contas a Receber'!$E730/'Contas a Receber'!$F730,IF(COUNT($C730:E730)&lt;'Contas a Receber'!$F730,'Contas a Receber'!$E730/'Contas a Receber'!$F730,"")))</f>
        <v>#N/A</v>
      </c>
      <c r="G730" s="17" t="e">
        <f>IF(VLOOKUP($B730,'Contas a Receber'!$C730:$G730,5,FALSE)&gt;G$1,"",IF(VLOOKUP($B730,'Contas a Receber'!$C730:$G730,5,FALSE)=G$1,'Contas a Receber'!$E730/'Contas a Receber'!$F730,IF(COUNT($C730:F730)&lt;'Contas a Receber'!$F730,'Contas a Receber'!$E730/'Contas a Receber'!$F730,"")))</f>
        <v>#N/A</v>
      </c>
      <c r="H730" s="17" t="e">
        <f>IF(VLOOKUP($B730,'Contas a Receber'!$C730:$G730,5,FALSE)&gt;H$1,"",IF(VLOOKUP($B730,'Contas a Receber'!$C730:$G730,5,FALSE)=H$1,'Contas a Receber'!$E730/'Contas a Receber'!$F730,IF(COUNT($C730:G730)&lt;'Contas a Receber'!$F730,'Contas a Receber'!$E730/'Contas a Receber'!$F730,"")))</f>
        <v>#N/A</v>
      </c>
      <c r="I730" s="17" t="e">
        <f>IF(VLOOKUP($B730,'Contas a Receber'!$C730:$G730,5,FALSE)&gt;I$1,"",IF(VLOOKUP($B730,'Contas a Receber'!$C730:$G730,5,FALSE)=I$1,'Contas a Receber'!$E730/'Contas a Receber'!$F730,IF(COUNT($C730:H730)&lt;'Contas a Receber'!$F730,'Contas a Receber'!$E730/'Contas a Receber'!$F730,"")))</f>
        <v>#N/A</v>
      </c>
      <c r="J730" s="17" t="e">
        <f>IF(VLOOKUP($B730,'Contas a Receber'!$C730:$G730,5,FALSE)&gt;J$1,"",IF(VLOOKUP($B730,'Contas a Receber'!$C730:$G730,5,FALSE)=J$1,'Contas a Receber'!$E730/'Contas a Receber'!$F730,IF(COUNT($C730:I730)&lt;'Contas a Receber'!$F730,'Contas a Receber'!$E730/'Contas a Receber'!$F730,"")))</f>
        <v>#N/A</v>
      </c>
      <c r="K730" s="17" t="e">
        <f>IF(VLOOKUP($B730,'Contas a Receber'!$C730:$G730,5,FALSE)&gt;K$1,"",IF(VLOOKUP($B730,'Contas a Receber'!$C730:$G730,5,FALSE)=K$1,'Contas a Receber'!$E730/'Contas a Receber'!$F730,IF(COUNT($C730:J730)&lt;'Contas a Receber'!$F730,'Contas a Receber'!$E730/'Contas a Receber'!$F730,"")))</f>
        <v>#N/A</v>
      </c>
      <c r="L730" s="17" t="e">
        <f>IF(VLOOKUP($B730,'Contas a Receber'!$C730:$G730,5,FALSE)&gt;L$1,"",IF(VLOOKUP($B730,'Contas a Receber'!$C730:$G730,5,FALSE)=L$1,'Contas a Receber'!$E730/'Contas a Receber'!$F730,IF(COUNT($C730:K730)&lt;'Contas a Receber'!$F730,'Contas a Receber'!$E730/'Contas a Receber'!$F730,"")))</f>
        <v>#N/A</v>
      </c>
      <c r="M730" s="17" t="e">
        <f>IF(VLOOKUP($B730,'Contas a Receber'!$C730:$G730,5,FALSE)&gt;M$1,"",IF(VLOOKUP($B730,'Contas a Receber'!$C730:$G730,5,FALSE)=M$1,'Contas a Receber'!$E730/'Contas a Receber'!$F730,IF(COUNT($C730:L730)&lt;'Contas a Receber'!$F730,'Contas a Receber'!$E730/'Contas a Receber'!$F730,"")))</f>
        <v>#N/A</v>
      </c>
      <c r="N730" s="17" t="e">
        <f>IF(VLOOKUP($B730,'Contas a Receber'!$C730:$G730,5,FALSE)&gt;N$1,"",IF(VLOOKUP($B730,'Contas a Receber'!$C730:$G730,5,FALSE)=N$1,'Contas a Receber'!$E730/'Contas a Receber'!$F730,IF(COUNT($C730:M730)&lt;'Contas a Receber'!$F730,'Contas a Receber'!$E730/'Contas a Receber'!$F730,"")))</f>
        <v>#N/A</v>
      </c>
    </row>
    <row r="731" spans="2:14">
      <c r="B731" s="17">
        <f>'Contas a Receber'!C731</f>
        <v>0</v>
      </c>
      <c r="C731" s="17" t="e">
        <f>IF(VLOOKUP($B731,'Contas a Receber'!$C731:$F731,2,FALSE)=C$2,'Contas a Receber'!$E731/'Contas a Receber'!$F731,"")</f>
        <v>#N/A</v>
      </c>
      <c r="D731" s="17" t="e">
        <f>IF(VLOOKUP($B731,'Contas a Receber'!$C731:$G731,5,FALSE)&gt;D$1,"",IF(VLOOKUP($B731,'Contas a Receber'!$C731:$G731,5,FALSE)=D$1,'Contas a Receber'!$E731/'Contas a Receber'!$F731,IF(COUNT($C731:C731)&lt;'Contas a Receber'!$F731,'Contas a Receber'!$E731/'Contas a Receber'!$F731,"")))</f>
        <v>#N/A</v>
      </c>
      <c r="E731" s="17" t="e">
        <f>IF(VLOOKUP($B731,'Contas a Receber'!$C731:$G731,5,FALSE)&gt;E$1,"",IF(VLOOKUP($B731,'Contas a Receber'!$C731:$G731,5,FALSE)=E$1,'Contas a Receber'!$E731/'Contas a Receber'!$F731,IF(COUNT($C731:D731)&lt;'Contas a Receber'!$F731,'Contas a Receber'!$E731/'Contas a Receber'!$F731,"")))</f>
        <v>#N/A</v>
      </c>
      <c r="F731" s="17" t="e">
        <f>IF(VLOOKUP($B731,'Contas a Receber'!$C731:$G731,5,FALSE)&gt;F$1,"",IF(VLOOKUP($B731,'Contas a Receber'!$C731:$G731,5,FALSE)=F$1,'Contas a Receber'!$E731/'Contas a Receber'!$F731,IF(COUNT($C731:E731)&lt;'Contas a Receber'!$F731,'Contas a Receber'!$E731/'Contas a Receber'!$F731,"")))</f>
        <v>#N/A</v>
      </c>
      <c r="G731" s="17" t="e">
        <f>IF(VLOOKUP($B731,'Contas a Receber'!$C731:$G731,5,FALSE)&gt;G$1,"",IF(VLOOKUP($B731,'Contas a Receber'!$C731:$G731,5,FALSE)=G$1,'Contas a Receber'!$E731/'Contas a Receber'!$F731,IF(COUNT($C731:F731)&lt;'Contas a Receber'!$F731,'Contas a Receber'!$E731/'Contas a Receber'!$F731,"")))</f>
        <v>#N/A</v>
      </c>
      <c r="H731" s="17" t="e">
        <f>IF(VLOOKUP($B731,'Contas a Receber'!$C731:$G731,5,FALSE)&gt;H$1,"",IF(VLOOKUP($B731,'Contas a Receber'!$C731:$G731,5,FALSE)=H$1,'Contas a Receber'!$E731/'Contas a Receber'!$F731,IF(COUNT($C731:G731)&lt;'Contas a Receber'!$F731,'Contas a Receber'!$E731/'Contas a Receber'!$F731,"")))</f>
        <v>#N/A</v>
      </c>
      <c r="I731" s="17" t="e">
        <f>IF(VLOOKUP($B731,'Contas a Receber'!$C731:$G731,5,FALSE)&gt;I$1,"",IF(VLOOKUP($B731,'Contas a Receber'!$C731:$G731,5,FALSE)=I$1,'Contas a Receber'!$E731/'Contas a Receber'!$F731,IF(COUNT($C731:H731)&lt;'Contas a Receber'!$F731,'Contas a Receber'!$E731/'Contas a Receber'!$F731,"")))</f>
        <v>#N/A</v>
      </c>
      <c r="J731" s="17" t="e">
        <f>IF(VLOOKUP($B731,'Contas a Receber'!$C731:$G731,5,FALSE)&gt;J$1,"",IF(VLOOKUP($B731,'Contas a Receber'!$C731:$G731,5,FALSE)=J$1,'Contas a Receber'!$E731/'Contas a Receber'!$F731,IF(COUNT($C731:I731)&lt;'Contas a Receber'!$F731,'Contas a Receber'!$E731/'Contas a Receber'!$F731,"")))</f>
        <v>#N/A</v>
      </c>
      <c r="K731" s="17" t="e">
        <f>IF(VLOOKUP($B731,'Contas a Receber'!$C731:$G731,5,FALSE)&gt;K$1,"",IF(VLOOKUP($B731,'Contas a Receber'!$C731:$G731,5,FALSE)=K$1,'Contas a Receber'!$E731/'Contas a Receber'!$F731,IF(COUNT($C731:J731)&lt;'Contas a Receber'!$F731,'Contas a Receber'!$E731/'Contas a Receber'!$F731,"")))</f>
        <v>#N/A</v>
      </c>
      <c r="L731" s="17" t="e">
        <f>IF(VLOOKUP($B731,'Contas a Receber'!$C731:$G731,5,FALSE)&gt;L$1,"",IF(VLOOKUP($B731,'Contas a Receber'!$C731:$G731,5,FALSE)=L$1,'Contas a Receber'!$E731/'Contas a Receber'!$F731,IF(COUNT($C731:K731)&lt;'Contas a Receber'!$F731,'Contas a Receber'!$E731/'Contas a Receber'!$F731,"")))</f>
        <v>#N/A</v>
      </c>
      <c r="M731" s="17" t="e">
        <f>IF(VLOOKUP($B731,'Contas a Receber'!$C731:$G731,5,FALSE)&gt;M$1,"",IF(VLOOKUP($B731,'Contas a Receber'!$C731:$G731,5,FALSE)=M$1,'Contas a Receber'!$E731/'Contas a Receber'!$F731,IF(COUNT($C731:L731)&lt;'Contas a Receber'!$F731,'Contas a Receber'!$E731/'Contas a Receber'!$F731,"")))</f>
        <v>#N/A</v>
      </c>
      <c r="N731" s="17" t="e">
        <f>IF(VLOOKUP($B731,'Contas a Receber'!$C731:$G731,5,FALSE)&gt;N$1,"",IF(VLOOKUP($B731,'Contas a Receber'!$C731:$G731,5,FALSE)=N$1,'Contas a Receber'!$E731/'Contas a Receber'!$F731,IF(COUNT($C731:M731)&lt;'Contas a Receber'!$F731,'Contas a Receber'!$E731/'Contas a Receber'!$F731,"")))</f>
        <v>#N/A</v>
      </c>
    </row>
    <row r="732" spans="2:14">
      <c r="B732" s="17">
        <f>'Contas a Receber'!C732</f>
        <v>0</v>
      </c>
      <c r="C732" s="17" t="e">
        <f>IF(VLOOKUP($B732,'Contas a Receber'!$C732:$F732,2,FALSE)=C$2,'Contas a Receber'!$E732/'Contas a Receber'!$F732,"")</f>
        <v>#N/A</v>
      </c>
      <c r="D732" s="17" t="e">
        <f>IF(VLOOKUP($B732,'Contas a Receber'!$C732:$G732,5,FALSE)&gt;D$1,"",IF(VLOOKUP($B732,'Contas a Receber'!$C732:$G732,5,FALSE)=D$1,'Contas a Receber'!$E732/'Contas a Receber'!$F732,IF(COUNT($C732:C732)&lt;'Contas a Receber'!$F732,'Contas a Receber'!$E732/'Contas a Receber'!$F732,"")))</f>
        <v>#N/A</v>
      </c>
      <c r="E732" s="17" t="e">
        <f>IF(VLOOKUP($B732,'Contas a Receber'!$C732:$G732,5,FALSE)&gt;E$1,"",IF(VLOOKUP($B732,'Contas a Receber'!$C732:$G732,5,FALSE)=E$1,'Contas a Receber'!$E732/'Contas a Receber'!$F732,IF(COUNT($C732:D732)&lt;'Contas a Receber'!$F732,'Contas a Receber'!$E732/'Contas a Receber'!$F732,"")))</f>
        <v>#N/A</v>
      </c>
      <c r="F732" s="17" t="e">
        <f>IF(VLOOKUP($B732,'Contas a Receber'!$C732:$G732,5,FALSE)&gt;F$1,"",IF(VLOOKUP($B732,'Contas a Receber'!$C732:$G732,5,FALSE)=F$1,'Contas a Receber'!$E732/'Contas a Receber'!$F732,IF(COUNT($C732:E732)&lt;'Contas a Receber'!$F732,'Contas a Receber'!$E732/'Contas a Receber'!$F732,"")))</f>
        <v>#N/A</v>
      </c>
      <c r="G732" s="17" t="e">
        <f>IF(VLOOKUP($B732,'Contas a Receber'!$C732:$G732,5,FALSE)&gt;G$1,"",IF(VLOOKUP($B732,'Contas a Receber'!$C732:$G732,5,FALSE)=G$1,'Contas a Receber'!$E732/'Contas a Receber'!$F732,IF(COUNT($C732:F732)&lt;'Contas a Receber'!$F732,'Contas a Receber'!$E732/'Contas a Receber'!$F732,"")))</f>
        <v>#N/A</v>
      </c>
      <c r="H732" s="17" t="e">
        <f>IF(VLOOKUP($B732,'Contas a Receber'!$C732:$G732,5,FALSE)&gt;H$1,"",IF(VLOOKUP($B732,'Contas a Receber'!$C732:$G732,5,FALSE)=H$1,'Contas a Receber'!$E732/'Contas a Receber'!$F732,IF(COUNT($C732:G732)&lt;'Contas a Receber'!$F732,'Contas a Receber'!$E732/'Contas a Receber'!$F732,"")))</f>
        <v>#N/A</v>
      </c>
      <c r="I732" s="17" t="e">
        <f>IF(VLOOKUP($B732,'Contas a Receber'!$C732:$G732,5,FALSE)&gt;I$1,"",IF(VLOOKUP($B732,'Contas a Receber'!$C732:$G732,5,FALSE)=I$1,'Contas a Receber'!$E732/'Contas a Receber'!$F732,IF(COUNT($C732:H732)&lt;'Contas a Receber'!$F732,'Contas a Receber'!$E732/'Contas a Receber'!$F732,"")))</f>
        <v>#N/A</v>
      </c>
      <c r="J732" s="17" t="e">
        <f>IF(VLOOKUP($B732,'Contas a Receber'!$C732:$G732,5,FALSE)&gt;J$1,"",IF(VLOOKUP($B732,'Contas a Receber'!$C732:$G732,5,FALSE)=J$1,'Contas a Receber'!$E732/'Contas a Receber'!$F732,IF(COUNT($C732:I732)&lt;'Contas a Receber'!$F732,'Contas a Receber'!$E732/'Contas a Receber'!$F732,"")))</f>
        <v>#N/A</v>
      </c>
      <c r="K732" s="17" t="e">
        <f>IF(VLOOKUP($B732,'Contas a Receber'!$C732:$G732,5,FALSE)&gt;K$1,"",IF(VLOOKUP($B732,'Contas a Receber'!$C732:$G732,5,FALSE)=K$1,'Contas a Receber'!$E732/'Contas a Receber'!$F732,IF(COUNT($C732:J732)&lt;'Contas a Receber'!$F732,'Contas a Receber'!$E732/'Contas a Receber'!$F732,"")))</f>
        <v>#N/A</v>
      </c>
      <c r="L732" s="17" t="e">
        <f>IF(VLOOKUP($B732,'Contas a Receber'!$C732:$G732,5,FALSE)&gt;L$1,"",IF(VLOOKUP($B732,'Contas a Receber'!$C732:$G732,5,FALSE)=L$1,'Contas a Receber'!$E732/'Contas a Receber'!$F732,IF(COUNT($C732:K732)&lt;'Contas a Receber'!$F732,'Contas a Receber'!$E732/'Contas a Receber'!$F732,"")))</f>
        <v>#N/A</v>
      </c>
      <c r="M732" s="17" t="e">
        <f>IF(VLOOKUP($B732,'Contas a Receber'!$C732:$G732,5,FALSE)&gt;M$1,"",IF(VLOOKUP($B732,'Contas a Receber'!$C732:$G732,5,FALSE)=M$1,'Contas a Receber'!$E732/'Contas a Receber'!$F732,IF(COUNT($C732:L732)&lt;'Contas a Receber'!$F732,'Contas a Receber'!$E732/'Contas a Receber'!$F732,"")))</f>
        <v>#N/A</v>
      </c>
      <c r="N732" s="17" t="e">
        <f>IF(VLOOKUP($B732,'Contas a Receber'!$C732:$G732,5,FALSE)&gt;N$1,"",IF(VLOOKUP($B732,'Contas a Receber'!$C732:$G732,5,FALSE)=N$1,'Contas a Receber'!$E732/'Contas a Receber'!$F732,IF(COUNT($C732:M732)&lt;'Contas a Receber'!$F732,'Contas a Receber'!$E732/'Contas a Receber'!$F732,"")))</f>
        <v>#N/A</v>
      </c>
    </row>
    <row r="733" spans="2:14">
      <c r="B733" s="17">
        <f>'Contas a Receber'!C733</f>
        <v>0</v>
      </c>
      <c r="C733" s="17" t="e">
        <f>IF(VLOOKUP($B733,'Contas a Receber'!$C733:$F733,2,FALSE)=C$2,'Contas a Receber'!$E733/'Contas a Receber'!$F733,"")</f>
        <v>#N/A</v>
      </c>
      <c r="D733" s="17" t="e">
        <f>IF(VLOOKUP($B733,'Contas a Receber'!$C733:$G733,5,FALSE)&gt;D$1,"",IF(VLOOKUP($B733,'Contas a Receber'!$C733:$G733,5,FALSE)=D$1,'Contas a Receber'!$E733/'Contas a Receber'!$F733,IF(COUNT($C733:C733)&lt;'Contas a Receber'!$F733,'Contas a Receber'!$E733/'Contas a Receber'!$F733,"")))</f>
        <v>#N/A</v>
      </c>
      <c r="E733" s="17" t="e">
        <f>IF(VLOOKUP($B733,'Contas a Receber'!$C733:$G733,5,FALSE)&gt;E$1,"",IF(VLOOKUP($B733,'Contas a Receber'!$C733:$G733,5,FALSE)=E$1,'Contas a Receber'!$E733/'Contas a Receber'!$F733,IF(COUNT($C733:D733)&lt;'Contas a Receber'!$F733,'Contas a Receber'!$E733/'Contas a Receber'!$F733,"")))</f>
        <v>#N/A</v>
      </c>
      <c r="F733" s="17" t="e">
        <f>IF(VLOOKUP($B733,'Contas a Receber'!$C733:$G733,5,FALSE)&gt;F$1,"",IF(VLOOKUP($B733,'Contas a Receber'!$C733:$G733,5,FALSE)=F$1,'Contas a Receber'!$E733/'Contas a Receber'!$F733,IF(COUNT($C733:E733)&lt;'Contas a Receber'!$F733,'Contas a Receber'!$E733/'Contas a Receber'!$F733,"")))</f>
        <v>#N/A</v>
      </c>
      <c r="G733" s="17" t="e">
        <f>IF(VLOOKUP($B733,'Contas a Receber'!$C733:$G733,5,FALSE)&gt;G$1,"",IF(VLOOKUP($B733,'Contas a Receber'!$C733:$G733,5,FALSE)=G$1,'Contas a Receber'!$E733/'Contas a Receber'!$F733,IF(COUNT($C733:F733)&lt;'Contas a Receber'!$F733,'Contas a Receber'!$E733/'Contas a Receber'!$F733,"")))</f>
        <v>#N/A</v>
      </c>
      <c r="H733" s="17" t="e">
        <f>IF(VLOOKUP($B733,'Contas a Receber'!$C733:$G733,5,FALSE)&gt;H$1,"",IF(VLOOKUP($B733,'Contas a Receber'!$C733:$G733,5,FALSE)=H$1,'Contas a Receber'!$E733/'Contas a Receber'!$F733,IF(COUNT($C733:G733)&lt;'Contas a Receber'!$F733,'Contas a Receber'!$E733/'Contas a Receber'!$F733,"")))</f>
        <v>#N/A</v>
      </c>
      <c r="I733" s="17" t="e">
        <f>IF(VLOOKUP($B733,'Contas a Receber'!$C733:$G733,5,FALSE)&gt;I$1,"",IF(VLOOKUP($B733,'Contas a Receber'!$C733:$G733,5,FALSE)=I$1,'Contas a Receber'!$E733/'Contas a Receber'!$F733,IF(COUNT($C733:H733)&lt;'Contas a Receber'!$F733,'Contas a Receber'!$E733/'Contas a Receber'!$F733,"")))</f>
        <v>#N/A</v>
      </c>
      <c r="J733" s="17" t="e">
        <f>IF(VLOOKUP($B733,'Contas a Receber'!$C733:$G733,5,FALSE)&gt;J$1,"",IF(VLOOKUP($B733,'Contas a Receber'!$C733:$G733,5,FALSE)=J$1,'Contas a Receber'!$E733/'Contas a Receber'!$F733,IF(COUNT($C733:I733)&lt;'Contas a Receber'!$F733,'Contas a Receber'!$E733/'Contas a Receber'!$F733,"")))</f>
        <v>#N/A</v>
      </c>
      <c r="K733" s="17" t="e">
        <f>IF(VLOOKUP($B733,'Contas a Receber'!$C733:$G733,5,FALSE)&gt;K$1,"",IF(VLOOKUP($B733,'Contas a Receber'!$C733:$G733,5,FALSE)=K$1,'Contas a Receber'!$E733/'Contas a Receber'!$F733,IF(COUNT($C733:J733)&lt;'Contas a Receber'!$F733,'Contas a Receber'!$E733/'Contas a Receber'!$F733,"")))</f>
        <v>#N/A</v>
      </c>
      <c r="L733" s="17" t="e">
        <f>IF(VLOOKUP($B733,'Contas a Receber'!$C733:$G733,5,FALSE)&gt;L$1,"",IF(VLOOKUP($B733,'Contas a Receber'!$C733:$G733,5,FALSE)=L$1,'Contas a Receber'!$E733/'Contas a Receber'!$F733,IF(COUNT($C733:K733)&lt;'Contas a Receber'!$F733,'Contas a Receber'!$E733/'Contas a Receber'!$F733,"")))</f>
        <v>#N/A</v>
      </c>
      <c r="M733" s="17" t="e">
        <f>IF(VLOOKUP($B733,'Contas a Receber'!$C733:$G733,5,FALSE)&gt;M$1,"",IF(VLOOKUP($B733,'Contas a Receber'!$C733:$G733,5,FALSE)=M$1,'Contas a Receber'!$E733/'Contas a Receber'!$F733,IF(COUNT($C733:L733)&lt;'Contas a Receber'!$F733,'Contas a Receber'!$E733/'Contas a Receber'!$F733,"")))</f>
        <v>#N/A</v>
      </c>
      <c r="N733" s="17" t="e">
        <f>IF(VLOOKUP($B733,'Contas a Receber'!$C733:$G733,5,FALSE)&gt;N$1,"",IF(VLOOKUP($B733,'Contas a Receber'!$C733:$G733,5,FALSE)=N$1,'Contas a Receber'!$E733/'Contas a Receber'!$F733,IF(COUNT($C733:M733)&lt;'Contas a Receber'!$F733,'Contas a Receber'!$E733/'Contas a Receber'!$F733,"")))</f>
        <v>#N/A</v>
      </c>
    </row>
    <row r="734" spans="2:14">
      <c r="B734" s="17">
        <f>'Contas a Receber'!C734</f>
        <v>0</v>
      </c>
      <c r="C734" s="17" t="e">
        <f>IF(VLOOKUP($B734,'Contas a Receber'!$C734:$F734,2,FALSE)=C$2,'Contas a Receber'!$E734/'Contas a Receber'!$F734,"")</f>
        <v>#N/A</v>
      </c>
      <c r="D734" s="17" t="e">
        <f>IF(VLOOKUP($B734,'Contas a Receber'!$C734:$G734,5,FALSE)&gt;D$1,"",IF(VLOOKUP($B734,'Contas a Receber'!$C734:$G734,5,FALSE)=D$1,'Contas a Receber'!$E734/'Contas a Receber'!$F734,IF(COUNT($C734:C734)&lt;'Contas a Receber'!$F734,'Contas a Receber'!$E734/'Contas a Receber'!$F734,"")))</f>
        <v>#N/A</v>
      </c>
      <c r="E734" s="17" t="e">
        <f>IF(VLOOKUP($B734,'Contas a Receber'!$C734:$G734,5,FALSE)&gt;E$1,"",IF(VLOOKUP($B734,'Contas a Receber'!$C734:$G734,5,FALSE)=E$1,'Contas a Receber'!$E734/'Contas a Receber'!$F734,IF(COUNT($C734:D734)&lt;'Contas a Receber'!$F734,'Contas a Receber'!$E734/'Contas a Receber'!$F734,"")))</f>
        <v>#N/A</v>
      </c>
      <c r="F734" s="17" t="e">
        <f>IF(VLOOKUP($B734,'Contas a Receber'!$C734:$G734,5,FALSE)&gt;F$1,"",IF(VLOOKUP($B734,'Contas a Receber'!$C734:$G734,5,FALSE)=F$1,'Contas a Receber'!$E734/'Contas a Receber'!$F734,IF(COUNT($C734:E734)&lt;'Contas a Receber'!$F734,'Contas a Receber'!$E734/'Contas a Receber'!$F734,"")))</f>
        <v>#N/A</v>
      </c>
      <c r="G734" s="17" t="e">
        <f>IF(VLOOKUP($B734,'Contas a Receber'!$C734:$G734,5,FALSE)&gt;G$1,"",IF(VLOOKUP($B734,'Contas a Receber'!$C734:$G734,5,FALSE)=G$1,'Contas a Receber'!$E734/'Contas a Receber'!$F734,IF(COUNT($C734:F734)&lt;'Contas a Receber'!$F734,'Contas a Receber'!$E734/'Contas a Receber'!$F734,"")))</f>
        <v>#N/A</v>
      </c>
      <c r="H734" s="17" t="e">
        <f>IF(VLOOKUP($B734,'Contas a Receber'!$C734:$G734,5,FALSE)&gt;H$1,"",IF(VLOOKUP($B734,'Contas a Receber'!$C734:$G734,5,FALSE)=H$1,'Contas a Receber'!$E734/'Contas a Receber'!$F734,IF(COUNT($C734:G734)&lt;'Contas a Receber'!$F734,'Contas a Receber'!$E734/'Contas a Receber'!$F734,"")))</f>
        <v>#N/A</v>
      </c>
      <c r="I734" s="17" t="e">
        <f>IF(VLOOKUP($B734,'Contas a Receber'!$C734:$G734,5,FALSE)&gt;I$1,"",IF(VLOOKUP($B734,'Contas a Receber'!$C734:$G734,5,FALSE)=I$1,'Contas a Receber'!$E734/'Contas a Receber'!$F734,IF(COUNT($C734:H734)&lt;'Contas a Receber'!$F734,'Contas a Receber'!$E734/'Contas a Receber'!$F734,"")))</f>
        <v>#N/A</v>
      </c>
      <c r="J734" s="17" t="e">
        <f>IF(VLOOKUP($B734,'Contas a Receber'!$C734:$G734,5,FALSE)&gt;J$1,"",IF(VLOOKUP($B734,'Contas a Receber'!$C734:$G734,5,FALSE)=J$1,'Contas a Receber'!$E734/'Contas a Receber'!$F734,IF(COUNT($C734:I734)&lt;'Contas a Receber'!$F734,'Contas a Receber'!$E734/'Contas a Receber'!$F734,"")))</f>
        <v>#N/A</v>
      </c>
      <c r="K734" s="17" t="e">
        <f>IF(VLOOKUP($B734,'Contas a Receber'!$C734:$G734,5,FALSE)&gt;K$1,"",IF(VLOOKUP($B734,'Contas a Receber'!$C734:$G734,5,FALSE)=K$1,'Contas a Receber'!$E734/'Contas a Receber'!$F734,IF(COUNT($C734:J734)&lt;'Contas a Receber'!$F734,'Contas a Receber'!$E734/'Contas a Receber'!$F734,"")))</f>
        <v>#N/A</v>
      </c>
      <c r="L734" s="17" t="e">
        <f>IF(VLOOKUP($B734,'Contas a Receber'!$C734:$G734,5,FALSE)&gt;L$1,"",IF(VLOOKUP($B734,'Contas a Receber'!$C734:$G734,5,FALSE)=L$1,'Contas a Receber'!$E734/'Contas a Receber'!$F734,IF(COUNT($C734:K734)&lt;'Contas a Receber'!$F734,'Contas a Receber'!$E734/'Contas a Receber'!$F734,"")))</f>
        <v>#N/A</v>
      </c>
      <c r="M734" s="17" t="e">
        <f>IF(VLOOKUP($B734,'Contas a Receber'!$C734:$G734,5,FALSE)&gt;M$1,"",IF(VLOOKUP($B734,'Contas a Receber'!$C734:$G734,5,FALSE)=M$1,'Contas a Receber'!$E734/'Contas a Receber'!$F734,IF(COUNT($C734:L734)&lt;'Contas a Receber'!$F734,'Contas a Receber'!$E734/'Contas a Receber'!$F734,"")))</f>
        <v>#N/A</v>
      </c>
      <c r="N734" s="17" t="e">
        <f>IF(VLOOKUP($B734,'Contas a Receber'!$C734:$G734,5,FALSE)&gt;N$1,"",IF(VLOOKUP($B734,'Contas a Receber'!$C734:$G734,5,FALSE)=N$1,'Contas a Receber'!$E734/'Contas a Receber'!$F734,IF(COUNT($C734:M734)&lt;'Contas a Receber'!$F734,'Contas a Receber'!$E734/'Contas a Receber'!$F734,"")))</f>
        <v>#N/A</v>
      </c>
    </row>
    <row r="735" spans="2:14">
      <c r="B735" s="17">
        <f>'Contas a Receber'!C735</f>
        <v>0</v>
      </c>
      <c r="C735" s="17" t="e">
        <f>IF(VLOOKUP($B735,'Contas a Receber'!$C735:$F735,2,FALSE)=C$2,'Contas a Receber'!$E735/'Contas a Receber'!$F735,"")</f>
        <v>#N/A</v>
      </c>
      <c r="D735" s="17" t="e">
        <f>IF(VLOOKUP($B735,'Contas a Receber'!$C735:$G735,5,FALSE)&gt;D$1,"",IF(VLOOKUP($B735,'Contas a Receber'!$C735:$G735,5,FALSE)=D$1,'Contas a Receber'!$E735/'Contas a Receber'!$F735,IF(COUNT($C735:C735)&lt;'Contas a Receber'!$F735,'Contas a Receber'!$E735/'Contas a Receber'!$F735,"")))</f>
        <v>#N/A</v>
      </c>
      <c r="E735" s="17" t="e">
        <f>IF(VLOOKUP($B735,'Contas a Receber'!$C735:$G735,5,FALSE)&gt;E$1,"",IF(VLOOKUP($B735,'Contas a Receber'!$C735:$G735,5,FALSE)=E$1,'Contas a Receber'!$E735/'Contas a Receber'!$F735,IF(COUNT($C735:D735)&lt;'Contas a Receber'!$F735,'Contas a Receber'!$E735/'Contas a Receber'!$F735,"")))</f>
        <v>#N/A</v>
      </c>
      <c r="F735" s="17" t="e">
        <f>IF(VLOOKUP($B735,'Contas a Receber'!$C735:$G735,5,FALSE)&gt;F$1,"",IF(VLOOKUP($B735,'Contas a Receber'!$C735:$G735,5,FALSE)=F$1,'Contas a Receber'!$E735/'Contas a Receber'!$F735,IF(COUNT($C735:E735)&lt;'Contas a Receber'!$F735,'Contas a Receber'!$E735/'Contas a Receber'!$F735,"")))</f>
        <v>#N/A</v>
      </c>
      <c r="G735" s="17" t="e">
        <f>IF(VLOOKUP($B735,'Contas a Receber'!$C735:$G735,5,FALSE)&gt;G$1,"",IF(VLOOKUP($B735,'Contas a Receber'!$C735:$G735,5,FALSE)=G$1,'Contas a Receber'!$E735/'Contas a Receber'!$F735,IF(COUNT($C735:F735)&lt;'Contas a Receber'!$F735,'Contas a Receber'!$E735/'Contas a Receber'!$F735,"")))</f>
        <v>#N/A</v>
      </c>
      <c r="H735" s="17" t="e">
        <f>IF(VLOOKUP($B735,'Contas a Receber'!$C735:$G735,5,FALSE)&gt;H$1,"",IF(VLOOKUP($B735,'Contas a Receber'!$C735:$G735,5,FALSE)=H$1,'Contas a Receber'!$E735/'Contas a Receber'!$F735,IF(COUNT($C735:G735)&lt;'Contas a Receber'!$F735,'Contas a Receber'!$E735/'Contas a Receber'!$F735,"")))</f>
        <v>#N/A</v>
      </c>
      <c r="I735" s="17" t="e">
        <f>IF(VLOOKUP($B735,'Contas a Receber'!$C735:$G735,5,FALSE)&gt;I$1,"",IF(VLOOKUP($B735,'Contas a Receber'!$C735:$G735,5,FALSE)=I$1,'Contas a Receber'!$E735/'Contas a Receber'!$F735,IF(COUNT($C735:H735)&lt;'Contas a Receber'!$F735,'Contas a Receber'!$E735/'Contas a Receber'!$F735,"")))</f>
        <v>#N/A</v>
      </c>
      <c r="J735" s="17" t="e">
        <f>IF(VLOOKUP($B735,'Contas a Receber'!$C735:$G735,5,FALSE)&gt;J$1,"",IF(VLOOKUP($B735,'Contas a Receber'!$C735:$G735,5,FALSE)=J$1,'Contas a Receber'!$E735/'Contas a Receber'!$F735,IF(COUNT($C735:I735)&lt;'Contas a Receber'!$F735,'Contas a Receber'!$E735/'Contas a Receber'!$F735,"")))</f>
        <v>#N/A</v>
      </c>
      <c r="K735" s="17" t="e">
        <f>IF(VLOOKUP($B735,'Contas a Receber'!$C735:$G735,5,FALSE)&gt;K$1,"",IF(VLOOKUP($B735,'Contas a Receber'!$C735:$G735,5,FALSE)=K$1,'Contas a Receber'!$E735/'Contas a Receber'!$F735,IF(COUNT($C735:J735)&lt;'Contas a Receber'!$F735,'Contas a Receber'!$E735/'Contas a Receber'!$F735,"")))</f>
        <v>#N/A</v>
      </c>
      <c r="L735" s="17" t="e">
        <f>IF(VLOOKUP($B735,'Contas a Receber'!$C735:$G735,5,FALSE)&gt;L$1,"",IF(VLOOKUP($B735,'Contas a Receber'!$C735:$G735,5,FALSE)=L$1,'Contas a Receber'!$E735/'Contas a Receber'!$F735,IF(COUNT($C735:K735)&lt;'Contas a Receber'!$F735,'Contas a Receber'!$E735/'Contas a Receber'!$F735,"")))</f>
        <v>#N/A</v>
      </c>
      <c r="M735" s="17" t="e">
        <f>IF(VLOOKUP($B735,'Contas a Receber'!$C735:$G735,5,FALSE)&gt;M$1,"",IF(VLOOKUP($B735,'Contas a Receber'!$C735:$G735,5,FALSE)=M$1,'Contas a Receber'!$E735/'Contas a Receber'!$F735,IF(COUNT($C735:L735)&lt;'Contas a Receber'!$F735,'Contas a Receber'!$E735/'Contas a Receber'!$F735,"")))</f>
        <v>#N/A</v>
      </c>
      <c r="N735" s="17" t="e">
        <f>IF(VLOOKUP($B735,'Contas a Receber'!$C735:$G735,5,FALSE)&gt;N$1,"",IF(VLOOKUP($B735,'Contas a Receber'!$C735:$G735,5,FALSE)=N$1,'Contas a Receber'!$E735/'Contas a Receber'!$F735,IF(COUNT($C735:M735)&lt;'Contas a Receber'!$F735,'Contas a Receber'!$E735/'Contas a Receber'!$F735,"")))</f>
        <v>#N/A</v>
      </c>
    </row>
    <row r="736" spans="2:14">
      <c r="B736" s="17">
        <f>'Contas a Receber'!C736</f>
        <v>0</v>
      </c>
      <c r="C736" s="17" t="e">
        <f>IF(VLOOKUP($B736,'Contas a Receber'!$C736:$F736,2,FALSE)=C$2,'Contas a Receber'!$E736/'Contas a Receber'!$F736,"")</f>
        <v>#N/A</v>
      </c>
      <c r="D736" s="17" t="e">
        <f>IF(VLOOKUP($B736,'Contas a Receber'!$C736:$G736,5,FALSE)&gt;D$1,"",IF(VLOOKUP($B736,'Contas a Receber'!$C736:$G736,5,FALSE)=D$1,'Contas a Receber'!$E736/'Contas a Receber'!$F736,IF(COUNT($C736:C736)&lt;'Contas a Receber'!$F736,'Contas a Receber'!$E736/'Contas a Receber'!$F736,"")))</f>
        <v>#N/A</v>
      </c>
      <c r="E736" s="17" t="e">
        <f>IF(VLOOKUP($B736,'Contas a Receber'!$C736:$G736,5,FALSE)&gt;E$1,"",IF(VLOOKUP($B736,'Contas a Receber'!$C736:$G736,5,FALSE)=E$1,'Contas a Receber'!$E736/'Contas a Receber'!$F736,IF(COUNT($C736:D736)&lt;'Contas a Receber'!$F736,'Contas a Receber'!$E736/'Contas a Receber'!$F736,"")))</f>
        <v>#N/A</v>
      </c>
      <c r="F736" s="17" t="e">
        <f>IF(VLOOKUP($B736,'Contas a Receber'!$C736:$G736,5,FALSE)&gt;F$1,"",IF(VLOOKUP($B736,'Contas a Receber'!$C736:$G736,5,FALSE)=F$1,'Contas a Receber'!$E736/'Contas a Receber'!$F736,IF(COUNT($C736:E736)&lt;'Contas a Receber'!$F736,'Contas a Receber'!$E736/'Contas a Receber'!$F736,"")))</f>
        <v>#N/A</v>
      </c>
      <c r="G736" s="17" t="e">
        <f>IF(VLOOKUP($B736,'Contas a Receber'!$C736:$G736,5,FALSE)&gt;G$1,"",IF(VLOOKUP($B736,'Contas a Receber'!$C736:$G736,5,FALSE)=G$1,'Contas a Receber'!$E736/'Contas a Receber'!$F736,IF(COUNT($C736:F736)&lt;'Contas a Receber'!$F736,'Contas a Receber'!$E736/'Contas a Receber'!$F736,"")))</f>
        <v>#N/A</v>
      </c>
      <c r="H736" s="17" t="e">
        <f>IF(VLOOKUP($B736,'Contas a Receber'!$C736:$G736,5,FALSE)&gt;H$1,"",IF(VLOOKUP($B736,'Contas a Receber'!$C736:$G736,5,FALSE)=H$1,'Contas a Receber'!$E736/'Contas a Receber'!$F736,IF(COUNT($C736:G736)&lt;'Contas a Receber'!$F736,'Contas a Receber'!$E736/'Contas a Receber'!$F736,"")))</f>
        <v>#N/A</v>
      </c>
      <c r="I736" s="17" t="e">
        <f>IF(VLOOKUP($B736,'Contas a Receber'!$C736:$G736,5,FALSE)&gt;I$1,"",IF(VLOOKUP($B736,'Contas a Receber'!$C736:$G736,5,FALSE)=I$1,'Contas a Receber'!$E736/'Contas a Receber'!$F736,IF(COUNT($C736:H736)&lt;'Contas a Receber'!$F736,'Contas a Receber'!$E736/'Contas a Receber'!$F736,"")))</f>
        <v>#N/A</v>
      </c>
      <c r="J736" s="17" t="e">
        <f>IF(VLOOKUP($B736,'Contas a Receber'!$C736:$G736,5,FALSE)&gt;J$1,"",IF(VLOOKUP($B736,'Contas a Receber'!$C736:$G736,5,FALSE)=J$1,'Contas a Receber'!$E736/'Contas a Receber'!$F736,IF(COUNT($C736:I736)&lt;'Contas a Receber'!$F736,'Contas a Receber'!$E736/'Contas a Receber'!$F736,"")))</f>
        <v>#N/A</v>
      </c>
      <c r="K736" s="17" t="e">
        <f>IF(VLOOKUP($B736,'Contas a Receber'!$C736:$G736,5,FALSE)&gt;K$1,"",IF(VLOOKUP($B736,'Contas a Receber'!$C736:$G736,5,FALSE)=K$1,'Contas a Receber'!$E736/'Contas a Receber'!$F736,IF(COUNT($C736:J736)&lt;'Contas a Receber'!$F736,'Contas a Receber'!$E736/'Contas a Receber'!$F736,"")))</f>
        <v>#N/A</v>
      </c>
      <c r="L736" s="17" t="e">
        <f>IF(VLOOKUP($B736,'Contas a Receber'!$C736:$G736,5,FALSE)&gt;L$1,"",IF(VLOOKUP($B736,'Contas a Receber'!$C736:$G736,5,FALSE)=L$1,'Contas a Receber'!$E736/'Contas a Receber'!$F736,IF(COUNT($C736:K736)&lt;'Contas a Receber'!$F736,'Contas a Receber'!$E736/'Contas a Receber'!$F736,"")))</f>
        <v>#N/A</v>
      </c>
      <c r="M736" s="17" t="e">
        <f>IF(VLOOKUP($B736,'Contas a Receber'!$C736:$G736,5,FALSE)&gt;M$1,"",IF(VLOOKUP($B736,'Contas a Receber'!$C736:$G736,5,FALSE)=M$1,'Contas a Receber'!$E736/'Contas a Receber'!$F736,IF(COUNT($C736:L736)&lt;'Contas a Receber'!$F736,'Contas a Receber'!$E736/'Contas a Receber'!$F736,"")))</f>
        <v>#N/A</v>
      </c>
      <c r="N736" s="17" t="e">
        <f>IF(VLOOKUP($B736,'Contas a Receber'!$C736:$G736,5,FALSE)&gt;N$1,"",IF(VLOOKUP($B736,'Contas a Receber'!$C736:$G736,5,FALSE)=N$1,'Contas a Receber'!$E736/'Contas a Receber'!$F736,IF(COUNT($C736:M736)&lt;'Contas a Receber'!$F736,'Contas a Receber'!$E736/'Contas a Receber'!$F736,"")))</f>
        <v>#N/A</v>
      </c>
    </row>
    <row r="737" spans="2:14">
      <c r="B737" s="17">
        <f>'Contas a Receber'!C737</f>
        <v>0</v>
      </c>
      <c r="C737" s="17" t="e">
        <f>IF(VLOOKUP($B737,'Contas a Receber'!$C737:$F737,2,FALSE)=C$2,'Contas a Receber'!$E737/'Contas a Receber'!$F737,"")</f>
        <v>#N/A</v>
      </c>
      <c r="D737" s="17" t="e">
        <f>IF(VLOOKUP($B737,'Contas a Receber'!$C737:$G737,5,FALSE)&gt;D$1,"",IF(VLOOKUP($B737,'Contas a Receber'!$C737:$G737,5,FALSE)=D$1,'Contas a Receber'!$E737/'Contas a Receber'!$F737,IF(COUNT($C737:C737)&lt;'Contas a Receber'!$F737,'Contas a Receber'!$E737/'Contas a Receber'!$F737,"")))</f>
        <v>#N/A</v>
      </c>
      <c r="E737" s="17" t="e">
        <f>IF(VLOOKUP($B737,'Contas a Receber'!$C737:$G737,5,FALSE)&gt;E$1,"",IF(VLOOKUP($B737,'Contas a Receber'!$C737:$G737,5,FALSE)=E$1,'Contas a Receber'!$E737/'Contas a Receber'!$F737,IF(COUNT($C737:D737)&lt;'Contas a Receber'!$F737,'Contas a Receber'!$E737/'Contas a Receber'!$F737,"")))</f>
        <v>#N/A</v>
      </c>
      <c r="F737" s="17" t="e">
        <f>IF(VLOOKUP($B737,'Contas a Receber'!$C737:$G737,5,FALSE)&gt;F$1,"",IF(VLOOKUP($B737,'Contas a Receber'!$C737:$G737,5,FALSE)=F$1,'Contas a Receber'!$E737/'Contas a Receber'!$F737,IF(COUNT($C737:E737)&lt;'Contas a Receber'!$F737,'Contas a Receber'!$E737/'Contas a Receber'!$F737,"")))</f>
        <v>#N/A</v>
      </c>
      <c r="G737" s="17" t="e">
        <f>IF(VLOOKUP($B737,'Contas a Receber'!$C737:$G737,5,FALSE)&gt;G$1,"",IF(VLOOKUP($B737,'Contas a Receber'!$C737:$G737,5,FALSE)=G$1,'Contas a Receber'!$E737/'Contas a Receber'!$F737,IF(COUNT($C737:F737)&lt;'Contas a Receber'!$F737,'Contas a Receber'!$E737/'Contas a Receber'!$F737,"")))</f>
        <v>#N/A</v>
      </c>
      <c r="H737" s="17" t="e">
        <f>IF(VLOOKUP($B737,'Contas a Receber'!$C737:$G737,5,FALSE)&gt;H$1,"",IF(VLOOKUP($B737,'Contas a Receber'!$C737:$G737,5,FALSE)=H$1,'Contas a Receber'!$E737/'Contas a Receber'!$F737,IF(COUNT($C737:G737)&lt;'Contas a Receber'!$F737,'Contas a Receber'!$E737/'Contas a Receber'!$F737,"")))</f>
        <v>#N/A</v>
      </c>
      <c r="I737" s="17" t="e">
        <f>IF(VLOOKUP($B737,'Contas a Receber'!$C737:$G737,5,FALSE)&gt;I$1,"",IF(VLOOKUP($B737,'Contas a Receber'!$C737:$G737,5,FALSE)=I$1,'Contas a Receber'!$E737/'Contas a Receber'!$F737,IF(COUNT($C737:H737)&lt;'Contas a Receber'!$F737,'Contas a Receber'!$E737/'Contas a Receber'!$F737,"")))</f>
        <v>#N/A</v>
      </c>
      <c r="J737" s="17" t="e">
        <f>IF(VLOOKUP($B737,'Contas a Receber'!$C737:$G737,5,FALSE)&gt;J$1,"",IF(VLOOKUP($B737,'Contas a Receber'!$C737:$G737,5,FALSE)=J$1,'Contas a Receber'!$E737/'Contas a Receber'!$F737,IF(COUNT($C737:I737)&lt;'Contas a Receber'!$F737,'Contas a Receber'!$E737/'Contas a Receber'!$F737,"")))</f>
        <v>#N/A</v>
      </c>
      <c r="K737" s="17" t="e">
        <f>IF(VLOOKUP($B737,'Contas a Receber'!$C737:$G737,5,FALSE)&gt;K$1,"",IF(VLOOKUP($B737,'Contas a Receber'!$C737:$G737,5,FALSE)=K$1,'Contas a Receber'!$E737/'Contas a Receber'!$F737,IF(COUNT($C737:J737)&lt;'Contas a Receber'!$F737,'Contas a Receber'!$E737/'Contas a Receber'!$F737,"")))</f>
        <v>#N/A</v>
      </c>
      <c r="L737" s="17" t="e">
        <f>IF(VLOOKUP($B737,'Contas a Receber'!$C737:$G737,5,FALSE)&gt;L$1,"",IF(VLOOKUP($B737,'Contas a Receber'!$C737:$G737,5,FALSE)=L$1,'Contas a Receber'!$E737/'Contas a Receber'!$F737,IF(COUNT($C737:K737)&lt;'Contas a Receber'!$F737,'Contas a Receber'!$E737/'Contas a Receber'!$F737,"")))</f>
        <v>#N/A</v>
      </c>
      <c r="M737" s="17" t="e">
        <f>IF(VLOOKUP($B737,'Contas a Receber'!$C737:$G737,5,FALSE)&gt;M$1,"",IF(VLOOKUP($B737,'Contas a Receber'!$C737:$G737,5,FALSE)=M$1,'Contas a Receber'!$E737/'Contas a Receber'!$F737,IF(COUNT($C737:L737)&lt;'Contas a Receber'!$F737,'Contas a Receber'!$E737/'Contas a Receber'!$F737,"")))</f>
        <v>#N/A</v>
      </c>
      <c r="N737" s="17" t="e">
        <f>IF(VLOOKUP($B737,'Contas a Receber'!$C737:$G737,5,FALSE)&gt;N$1,"",IF(VLOOKUP($B737,'Contas a Receber'!$C737:$G737,5,FALSE)=N$1,'Contas a Receber'!$E737/'Contas a Receber'!$F737,IF(COUNT($C737:M737)&lt;'Contas a Receber'!$F737,'Contas a Receber'!$E737/'Contas a Receber'!$F737,"")))</f>
        <v>#N/A</v>
      </c>
    </row>
    <row r="738" spans="2:14">
      <c r="B738" s="17">
        <f>'Contas a Receber'!C738</f>
        <v>0</v>
      </c>
      <c r="C738" s="17" t="e">
        <f>IF(VLOOKUP($B738,'Contas a Receber'!$C738:$F738,2,FALSE)=C$2,'Contas a Receber'!$E738/'Contas a Receber'!$F738,"")</f>
        <v>#N/A</v>
      </c>
      <c r="D738" s="17" t="e">
        <f>IF(VLOOKUP($B738,'Contas a Receber'!$C738:$G738,5,FALSE)&gt;D$1,"",IF(VLOOKUP($B738,'Contas a Receber'!$C738:$G738,5,FALSE)=D$1,'Contas a Receber'!$E738/'Contas a Receber'!$F738,IF(COUNT($C738:C738)&lt;'Contas a Receber'!$F738,'Contas a Receber'!$E738/'Contas a Receber'!$F738,"")))</f>
        <v>#N/A</v>
      </c>
      <c r="E738" s="17" t="e">
        <f>IF(VLOOKUP($B738,'Contas a Receber'!$C738:$G738,5,FALSE)&gt;E$1,"",IF(VLOOKUP($B738,'Contas a Receber'!$C738:$G738,5,FALSE)=E$1,'Contas a Receber'!$E738/'Contas a Receber'!$F738,IF(COUNT($C738:D738)&lt;'Contas a Receber'!$F738,'Contas a Receber'!$E738/'Contas a Receber'!$F738,"")))</f>
        <v>#N/A</v>
      </c>
      <c r="F738" s="17" t="e">
        <f>IF(VLOOKUP($B738,'Contas a Receber'!$C738:$G738,5,FALSE)&gt;F$1,"",IF(VLOOKUP($B738,'Contas a Receber'!$C738:$G738,5,FALSE)=F$1,'Contas a Receber'!$E738/'Contas a Receber'!$F738,IF(COUNT($C738:E738)&lt;'Contas a Receber'!$F738,'Contas a Receber'!$E738/'Contas a Receber'!$F738,"")))</f>
        <v>#N/A</v>
      </c>
      <c r="G738" s="17" t="e">
        <f>IF(VLOOKUP($B738,'Contas a Receber'!$C738:$G738,5,FALSE)&gt;G$1,"",IF(VLOOKUP($B738,'Contas a Receber'!$C738:$G738,5,FALSE)=G$1,'Contas a Receber'!$E738/'Contas a Receber'!$F738,IF(COUNT($C738:F738)&lt;'Contas a Receber'!$F738,'Contas a Receber'!$E738/'Contas a Receber'!$F738,"")))</f>
        <v>#N/A</v>
      </c>
      <c r="H738" s="17" t="e">
        <f>IF(VLOOKUP($B738,'Contas a Receber'!$C738:$G738,5,FALSE)&gt;H$1,"",IF(VLOOKUP($B738,'Contas a Receber'!$C738:$G738,5,FALSE)=H$1,'Contas a Receber'!$E738/'Contas a Receber'!$F738,IF(COUNT($C738:G738)&lt;'Contas a Receber'!$F738,'Contas a Receber'!$E738/'Contas a Receber'!$F738,"")))</f>
        <v>#N/A</v>
      </c>
      <c r="I738" s="17" t="e">
        <f>IF(VLOOKUP($B738,'Contas a Receber'!$C738:$G738,5,FALSE)&gt;I$1,"",IF(VLOOKUP($B738,'Contas a Receber'!$C738:$G738,5,FALSE)=I$1,'Contas a Receber'!$E738/'Contas a Receber'!$F738,IF(COUNT($C738:H738)&lt;'Contas a Receber'!$F738,'Contas a Receber'!$E738/'Contas a Receber'!$F738,"")))</f>
        <v>#N/A</v>
      </c>
      <c r="J738" s="17" t="e">
        <f>IF(VLOOKUP($B738,'Contas a Receber'!$C738:$G738,5,FALSE)&gt;J$1,"",IF(VLOOKUP($B738,'Contas a Receber'!$C738:$G738,5,FALSE)=J$1,'Contas a Receber'!$E738/'Contas a Receber'!$F738,IF(COUNT($C738:I738)&lt;'Contas a Receber'!$F738,'Contas a Receber'!$E738/'Contas a Receber'!$F738,"")))</f>
        <v>#N/A</v>
      </c>
      <c r="K738" s="17" t="e">
        <f>IF(VLOOKUP($B738,'Contas a Receber'!$C738:$G738,5,FALSE)&gt;K$1,"",IF(VLOOKUP($B738,'Contas a Receber'!$C738:$G738,5,FALSE)=K$1,'Contas a Receber'!$E738/'Contas a Receber'!$F738,IF(COUNT($C738:J738)&lt;'Contas a Receber'!$F738,'Contas a Receber'!$E738/'Contas a Receber'!$F738,"")))</f>
        <v>#N/A</v>
      </c>
      <c r="L738" s="17" t="e">
        <f>IF(VLOOKUP($B738,'Contas a Receber'!$C738:$G738,5,FALSE)&gt;L$1,"",IF(VLOOKUP($B738,'Contas a Receber'!$C738:$G738,5,FALSE)=L$1,'Contas a Receber'!$E738/'Contas a Receber'!$F738,IF(COUNT($C738:K738)&lt;'Contas a Receber'!$F738,'Contas a Receber'!$E738/'Contas a Receber'!$F738,"")))</f>
        <v>#N/A</v>
      </c>
      <c r="M738" s="17" t="e">
        <f>IF(VLOOKUP($B738,'Contas a Receber'!$C738:$G738,5,FALSE)&gt;M$1,"",IF(VLOOKUP($B738,'Contas a Receber'!$C738:$G738,5,FALSE)=M$1,'Contas a Receber'!$E738/'Contas a Receber'!$F738,IF(COUNT($C738:L738)&lt;'Contas a Receber'!$F738,'Contas a Receber'!$E738/'Contas a Receber'!$F738,"")))</f>
        <v>#N/A</v>
      </c>
      <c r="N738" s="17" t="e">
        <f>IF(VLOOKUP($B738,'Contas a Receber'!$C738:$G738,5,FALSE)&gt;N$1,"",IF(VLOOKUP($B738,'Contas a Receber'!$C738:$G738,5,FALSE)=N$1,'Contas a Receber'!$E738/'Contas a Receber'!$F738,IF(COUNT($C738:M738)&lt;'Contas a Receber'!$F738,'Contas a Receber'!$E738/'Contas a Receber'!$F738,"")))</f>
        <v>#N/A</v>
      </c>
    </row>
    <row r="739" spans="2:14">
      <c r="B739" s="17">
        <f>'Contas a Receber'!C739</f>
        <v>0</v>
      </c>
      <c r="C739" s="17" t="e">
        <f>IF(VLOOKUP($B739,'Contas a Receber'!$C739:$F739,2,FALSE)=C$2,'Contas a Receber'!$E739/'Contas a Receber'!$F739,"")</f>
        <v>#N/A</v>
      </c>
      <c r="D739" s="17" t="e">
        <f>IF(VLOOKUP($B739,'Contas a Receber'!$C739:$G739,5,FALSE)&gt;D$1,"",IF(VLOOKUP($B739,'Contas a Receber'!$C739:$G739,5,FALSE)=D$1,'Contas a Receber'!$E739/'Contas a Receber'!$F739,IF(COUNT($C739:C739)&lt;'Contas a Receber'!$F739,'Contas a Receber'!$E739/'Contas a Receber'!$F739,"")))</f>
        <v>#N/A</v>
      </c>
      <c r="E739" s="17" t="e">
        <f>IF(VLOOKUP($B739,'Contas a Receber'!$C739:$G739,5,FALSE)&gt;E$1,"",IF(VLOOKUP($B739,'Contas a Receber'!$C739:$G739,5,FALSE)=E$1,'Contas a Receber'!$E739/'Contas a Receber'!$F739,IF(COUNT($C739:D739)&lt;'Contas a Receber'!$F739,'Contas a Receber'!$E739/'Contas a Receber'!$F739,"")))</f>
        <v>#N/A</v>
      </c>
      <c r="F739" s="17" t="e">
        <f>IF(VLOOKUP($B739,'Contas a Receber'!$C739:$G739,5,FALSE)&gt;F$1,"",IF(VLOOKUP($B739,'Contas a Receber'!$C739:$G739,5,FALSE)=F$1,'Contas a Receber'!$E739/'Contas a Receber'!$F739,IF(COUNT($C739:E739)&lt;'Contas a Receber'!$F739,'Contas a Receber'!$E739/'Contas a Receber'!$F739,"")))</f>
        <v>#N/A</v>
      </c>
      <c r="G739" s="17" t="e">
        <f>IF(VLOOKUP($B739,'Contas a Receber'!$C739:$G739,5,FALSE)&gt;G$1,"",IF(VLOOKUP($B739,'Contas a Receber'!$C739:$G739,5,FALSE)=G$1,'Contas a Receber'!$E739/'Contas a Receber'!$F739,IF(COUNT($C739:F739)&lt;'Contas a Receber'!$F739,'Contas a Receber'!$E739/'Contas a Receber'!$F739,"")))</f>
        <v>#N/A</v>
      </c>
      <c r="H739" s="17" t="e">
        <f>IF(VLOOKUP($B739,'Contas a Receber'!$C739:$G739,5,FALSE)&gt;H$1,"",IF(VLOOKUP($B739,'Contas a Receber'!$C739:$G739,5,FALSE)=H$1,'Contas a Receber'!$E739/'Contas a Receber'!$F739,IF(COUNT($C739:G739)&lt;'Contas a Receber'!$F739,'Contas a Receber'!$E739/'Contas a Receber'!$F739,"")))</f>
        <v>#N/A</v>
      </c>
      <c r="I739" s="17" t="e">
        <f>IF(VLOOKUP($B739,'Contas a Receber'!$C739:$G739,5,FALSE)&gt;I$1,"",IF(VLOOKUP($B739,'Contas a Receber'!$C739:$G739,5,FALSE)=I$1,'Contas a Receber'!$E739/'Contas a Receber'!$F739,IF(COUNT($C739:H739)&lt;'Contas a Receber'!$F739,'Contas a Receber'!$E739/'Contas a Receber'!$F739,"")))</f>
        <v>#N/A</v>
      </c>
      <c r="J739" s="17" t="e">
        <f>IF(VLOOKUP($B739,'Contas a Receber'!$C739:$G739,5,FALSE)&gt;J$1,"",IF(VLOOKUP($B739,'Contas a Receber'!$C739:$G739,5,FALSE)=J$1,'Contas a Receber'!$E739/'Contas a Receber'!$F739,IF(COUNT($C739:I739)&lt;'Contas a Receber'!$F739,'Contas a Receber'!$E739/'Contas a Receber'!$F739,"")))</f>
        <v>#N/A</v>
      </c>
      <c r="K739" s="17" t="e">
        <f>IF(VLOOKUP($B739,'Contas a Receber'!$C739:$G739,5,FALSE)&gt;K$1,"",IF(VLOOKUP($B739,'Contas a Receber'!$C739:$G739,5,FALSE)=K$1,'Contas a Receber'!$E739/'Contas a Receber'!$F739,IF(COUNT($C739:J739)&lt;'Contas a Receber'!$F739,'Contas a Receber'!$E739/'Contas a Receber'!$F739,"")))</f>
        <v>#N/A</v>
      </c>
      <c r="L739" s="17" t="e">
        <f>IF(VLOOKUP($B739,'Contas a Receber'!$C739:$G739,5,FALSE)&gt;L$1,"",IF(VLOOKUP($B739,'Contas a Receber'!$C739:$G739,5,FALSE)=L$1,'Contas a Receber'!$E739/'Contas a Receber'!$F739,IF(COUNT($C739:K739)&lt;'Contas a Receber'!$F739,'Contas a Receber'!$E739/'Contas a Receber'!$F739,"")))</f>
        <v>#N/A</v>
      </c>
      <c r="M739" s="17" t="e">
        <f>IF(VLOOKUP($B739,'Contas a Receber'!$C739:$G739,5,FALSE)&gt;M$1,"",IF(VLOOKUP($B739,'Contas a Receber'!$C739:$G739,5,FALSE)=M$1,'Contas a Receber'!$E739/'Contas a Receber'!$F739,IF(COUNT($C739:L739)&lt;'Contas a Receber'!$F739,'Contas a Receber'!$E739/'Contas a Receber'!$F739,"")))</f>
        <v>#N/A</v>
      </c>
      <c r="N739" s="17" t="e">
        <f>IF(VLOOKUP($B739,'Contas a Receber'!$C739:$G739,5,FALSE)&gt;N$1,"",IF(VLOOKUP($B739,'Contas a Receber'!$C739:$G739,5,FALSE)=N$1,'Contas a Receber'!$E739/'Contas a Receber'!$F739,IF(COUNT($C739:M739)&lt;'Contas a Receber'!$F739,'Contas a Receber'!$E739/'Contas a Receber'!$F739,"")))</f>
        <v>#N/A</v>
      </c>
    </row>
    <row r="740" spans="2:14">
      <c r="B740" s="17">
        <f>'Contas a Receber'!C740</f>
        <v>0</v>
      </c>
      <c r="C740" s="17" t="e">
        <f>IF(VLOOKUP($B740,'Contas a Receber'!$C740:$F740,2,FALSE)=C$2,'Contas a Receber'!$E740/'Contas a Receber'!$F740,"")</f>
        <v>#N/A</v>
      </c>
      <c r="D740" s="17" t="e">
        <f>IF(VLOOKUP($B740,'Contas a Receber'!$C740:$G740,5,FALSE)&gt;D$1,"",IF(VLOOKUP($B740,'Contas a Receber'!$C740:$G740,5,FALSE)=D$1,'Contas a Receber'!$E740/'Contas a Receber'!$F740,IF(COUNT($C740:C740)&lt;'Contas a Receber'!$F740,'Contas a Receber'!$E740/'Contas a Receber'!$F740,"")))</f>
        <v>#N/A</v>
      </c>
      <c r="E740" s="17" t="e">
        <f>IF(VLOOKUP($B740,'Contas a Receber'!$C740:$G740,5,FALSE)&gt;E$1,"",IF(VLOOKUP($B740,'Contas a Receber'!$C740:$G740,5,FALSE)=E$1,'Contas a Receber'!$E740/'Contas a Receber'!$F740,IF(COUNT($C740:D740)&lt;'Contas a Receber'!$F740,'Contas a Receber'!$E740/'Contas a Receber'!$F740,"")))</f>
        <v>#N/A</v>
      </c>
      <c r="F740" s="17" t="e">
        <f>IF(VLOOKUP($B740,'Contas a Receber'!$C740:$G740,5,FALSE)&gt;F$1,"",IF(VLOOKUP($B740,'Contas a Receber'!$C740:$G740,5,FALSE)=F$1,'Contas a Receber'!$E740/'Contas a Receber'!$F740,IF(COUNT($C740:E740)&lt;'Contas a Receber'!$F740,'Contas a Receber'!$E740/'Contas a Receber'!$F740,"")))</f>
        <v>#N/A</v>
      </c>
      <c r="G740" s="17" t="e">
        <f>IF(VLOOKUP($B740,'Contas a Receber'!$C740:$G740,5,FALSE)&gt;G$1,"",IF(VLOOKUP($B740,'Contas a Receber'!$C740:$G740,5,FALSE)=G$1,'Contas a Receber'!$E740/'Contas a Receber'!$F740,IF(COUNT($C740:F740)&lt;'Contas a Receber'!$F740,'Contas a Receber'!$E740/'Contas a Receber'!$F740,"")))</f>
        <v>#N/A</v>
      </c>
      <c r="H740" s="17" t="e">
        <f>IF(VLOOKUP($B740,'Contas a Receber'!$C740:$G740,5,FALSE)&gt;H$1,"",IF(VLOOKUP($B740,'Contas a Receber'!$C740:$G740,5,FALSE)=H$1,'Contas a Receber'!$E740/'Contas a Receber'!$F740,IF(COUNT($C740:G740)&lt;'Contas a Receber'!$F740,'Contas a Receber'!$E740/'Contas a Receber'!$F740,"")))</f>
        <v>#N/A</v>
      </c>
      <c r="I740" s="17" t="e">
        <f>IF(VLOOKUP($B740,'Contas a Receber'!$C740:$G740,5,FALSE)&gt;I$1,"",IF(VLOOKUP($B740,'Contas a Receber'!$C740:$G740,5,FALSE)=I$1,'Contas a Receber'!$E740/'Contas a Receber'!$F740,IF(COUNT($C740:H740)&lt;'Contas a Receber'!$F740,'Contas a Receber'!$E740/'Contas a Receber'!$F740,"")))</f>
        <v>#N/A</v>
      </c>
      <c r="J740" s="17" t="e">
        <f>IF(VLOOKUP($B740,'Contas a Receber'!$C740:$G740,5,FALSE)&gt;J$1,"",IF(VLOOKUP($B740,'Contas a Receber'!$C740:$G740,5,FALSE)=J$1,'Contas a Receber'!$E740/'Contas a Receber'!$F740,IF(COUNT($C740:I740)&lt;'Contas a Receber'!$F740,'Contas a Receber'!$E740/'Contas a Receber'!$F740,"")))</f>
        <v>#N/A</v>
      </c>
      <c r="K740" s="17" t="e">
        <f>IF(VLOOKUP($B740,'Contas a Receber'!$C740:$G740,5,FALSE)&gt;K$1,"",IF(VLOOKUP($B740,'Contas a Receber'!$C740:$G740,5,FALSE)=K$1,'Contas a Receber'!$E740/'Contas a Receber'!$F740,IF(COUNT($C740:J740)&lt;'Contas a Receber'!$F740,'Contas a Receber'!$E740/'Contas a Receber'!$F740,"")))</f>
        <v>#N/A</v>
      </c>
      <c r="L740" s="17" t="e">
        <f>IF(VLOOKUP($B740,'Contas a Receber'!$C740:$G740,5,FALSE)&gt;L$1,"",IF(VLOOKUP($B740,'Contas a Receber'!$C740:$G740,5,FALSE)=L$1,'Contas a Receber'!$E740/'Contas a Receber'!$F740,IF(COUNT($C740:K740)&lt;'Contas a Receber'!$F740,'Contas a Receber'!$E740/'Contas a Receber'!$F740,"")))</f>
        <v>#N/A</v>
      </c>
      <c r="M740" s="17" t="e">
        <f>IF(VLOOKUP($B740,'Contas a Receber'!$C740:$G740,5,FALSE)&gt;M$1,"",IF(VLOOKUP($B740,'Contas a Receber'!$C740:$G740,5,FALSE)=M$1,'Contas a Receber'!$E740/'Contas a Receber'!$F740,IF(COUNT($C740:L740)&lt;'Contas a Receber'!$F740,'Contas a Receber'!$E740/'Contas a Receber'!$F740,"")))</f>
        <v>#N/A</v>
      </c>
      <c r="N740" s="17" t="e">
        <f>IF(VLOOKUP($B740,'Contas a Receber'!$C740:$G740,5,FALSE)&gt;N$1,"",IF(VLOOKUP($B740,'Contas a Receber'!$C740:$G740,5,FALSE)=N$1,'Contas a Receber'!$E740/'Contas a Receber'!$F740,IF(COUNT($C740:M740)&lt;'Contas a Receber'!$F740,'Contas a Receber'!$E740/'Contas a Receber'!$F740,"")))</f>
        <v>#N/A</v>
      </c>
    </row>
    <row r="741" spans="2:14">
      <c r="B741" s="17">
        <f>'Contas a Receber'!C741</f>
        <v>0</v>
      </c>
      <c r="C741" s="17" t="e">
        <f>IF(VLOOKUP($B741,'Contas a Receber'!$C741:$F741,2,FALSE)=C$2,'Contas a Receber'!$E741/'Contas a Receber'!$F741,"")</f>
        <v>#N/A</v>
      </c>
      <c r="D741" s="17" t="e">
        <f>IF(VLOOKUP($B741,'Contas a Receber'!$C741:$G741,5,FALSE)&gt;D$1,"",IF(VLOOKUP($B741,'Contas a Receber'!$C741:$G741,5,FALSE)=D$1,'Contas a Receber'!$E741/'Contas a Receber'!$F741,IF(COUNT($C741:C741)&lt;'Contas a Receber'!$F741,'Contas a Receber'!$E741/'Contas a Receber'!$F741,"")))</f>
        <v>#N/A</v>
      </c>
      <c r="E741" s="17" t="e">
        <f>IF(VLOOKUP($B741,'Contas a Receber'!$C741:$G741,5,FALSE)&gt;E$1,"",IF(VLOOKUP($B741,'Contas a Receber'!$C741:$G741,5,FALSE)=E$1,'Contas a Receber'!$E741/'Contas a Receber'!$F741,IF(COUNT($C741:D741)&lt;'Contas a Receber'!$F741,'Contas a Receber'!$E741/'Contas a Receber'!$F741,"")))</f>
        <v>#N/A</v>
      </c>
      <c r="F741" s="17" t="e">
        <f>IF(VLOOKUP($B741,'Contas a Receber'!$C741:$G741,5,FALSE)&gt;F$1,"",IF(VLOOKUP($B741,'Contas a Receber'!$C741:$G741,5,FALSE)=F$1,'Contas a Receber'!$E741/'Contas a Receber'!$F741,IF(COUNT($C741:E741)&lt;'Contas a Receber'!$F741,'Contas a Receber'!$E741/'Contas a Receber'!$F741,"")))</f>
        <v>#N/A</v>
      </c>
      <c r="G741" s="17" t="e">
        <f>IF(VLOOKUP($B741,'Contas a Receber'!$C741:$G741,5,FALSE)&gt;G$1,"",IF(VLOOKUP($B741,'Contas a Receber'!$C741:$G741,5,FALSE)=G$1,'Contas a Receber'!$E741/'Contas a Receber'!$F741,IF(COUNT($C741:F741)&lt;'Contas a Receber'!$F741,'Contas a Receber'!$E741/'Contas a Receber'!$F741,"")))</f>
        <v>#N/A</v>
      </c>
      <c r="H741" s="17" t="e">
        <f>IF(VLOOKUP($B741,'Contas a Receber'!$C741:$G741,5,FALSE)&gt;H$1,"",IF(VLOOKUP($B741,'Contas a Receber'!$C741:$G741,5,FALSE)=H$1,'Contas a Receber'!$E741/'Contas a Receber'!$F741,IF(COUNT($C741:G741)&lt;'Contas a Receber'!$F741,'Contas a Receber'!$E741/'Contas a Receber'!$F741,"")))</f>
        <v>#N/A</v>
      </c>
      <c r="I741" s="17" t="e">
        <f>IF(VLOOKUP($B741,'Contas a Receber'!$C741:$G741,5,FALSE)&gt;I$1,"",IF(VLOOKUP($B741,'Contas a Receber'!$C741:$G741,5,FALSE)=I$1,'Contas a Receber'!$E741/'Contas a Receber'!$F741,IF(COUNT($C741:H741)&lt;'Contas a Receber'!$F741,'Contas a Receber'!$E741/'Contas a Receber'!$F741,"")))</f>
        <v>#N/A</v>
      </c>
      <c r="J741" s="17" t="e">
        <f>IF(VLOOKUP($B741,'Contas a Receber'!$C741:$G741,5,FALSE)&gt;J$1,"",IF(VLOOKUP($B741,'Contas a Receber'!$C741:$G741,5,FALSE)=J$1,'Contas a Receber'!$E741/'Contas a Receber'!$F741,IF(COUNT($C741:I741)&lt;'Contas a Receber'!$F741,'Contas a Receber'!$E741/'Contas a Receber'!$F741,"")))</f>
        <v>#N/A</v>
      </c>
      <c r="K741" s="17" t="e">
        <f>IF(VLOOKUP($B741,'Contas a Receber'!$C741:$G741,5,FALSE)&gt;K$1,"",IF(VLOOKUP($B741,'Contas a Receber'!$C741:$G741,5,FALSE)=K$1,'Contas a Receber'!$E741/'Contas a Receber'!$F741,IF(COUNT($C741:J741)&lt;'Contas a Receber'!$F741,'Contas a Receber'!$E741/'Contas a Receber'!$F741,"")))</f>
        <v>#N/A</v>
      </c>
      <c r="L741" s="17" t="e">
        <f>IF(VLOOKUP($B741,'Contas a Receber'!$C741:$G741,5,FALSE)&gt;L$1,"",IF(VLOOKUP($B741,'Contas a Receber'!$C741:$G741,5,FALSE)=L$1,'Contas a Receber'!$E741/'Contas a Receber'!$F741,IF(COUNT($C741:K741)&lt;'Contas a Receber'!$F741,'Contas a Receber'!$E741/'Contas a Receber'!$F741,"")))</f>
        <v>#N/A</v>
      </c>
      <c r="M741" s="17" t="e">
        <f>IF(VLOOKUP($B741,'Contas a Receber'!$C741:$G741,5,FALSE)&gt;M$1,"",IF(VLOOKUP($B741,'Contas a Receber'!$C741:$G741,5,FALSE)=M$1,'Contas a Receber'!$E741/'Contas a Receber'!$F741,IF(COUNT($C741:L741)&lt;'Contas a Receber'!$F741,'Contas a Receber'!$E741/'Contas a Receber'!$F741,"")))</f>
        <v>#N/A</v>
      </c>
      <c r="N741" s="17" t="e">
        <f>IF(VLOOKUP($B741,'Contas a Receber'!$C741:$G741,5,FALSE)&gt;N$1,"",IF(VLOOKUP($B741,'Contas a Receber'!$C741:$G741,5,FALSE)=N$1,'Contas a Receber'!$E741/'Contas a Receber'!$F741,IF(COUNT($C741:M741)&lt;'Contas a Receber'!$F741,'Contas a Receber'!$E741/'Contas a Receber'!$F741,"")))</f>
        <v>#N/A</v>
      </c>
    </row>
    <row r="742" spans="2:14">
      <c r="B742" s="17">
        <f>'Contas a Receber'!C742</f>
        <v>0</v>
      </c>
      <c r="C742" s="17" t="e">
        <f>IF(VLOOKUP($B742,'Contas a Receber'!$C742:$F742,2,FALSE)=C$2,'Contas a Receber'!$E742/'Contas a Receber'!$F742,"")</f>
        <v>#N/A</v>
      </c>
      <c r="D742" s="17" t="e">
        <f>IF(VLOOKUP($B742,'Contas a Receber'!$C742:$G742,5,FALSE)&gt;D$1,"",IF(VLOOKUP($B742,'Contas a Receber'!$C742:$G742,5,FALSE)=D$1,'Contas a Receber'!$E742/'Contas a Receber'!$F742,IF(COUNT($C742:C742)&lt;'Contas a Receber'!$F742,'Contas a Receber'!$E742/'Contas a Receber'!$F742,"")))</f>
        <v>#N/A</v>
      </c>
      <c r="E742" s="17" t="e">
        <f>IF(VLOOKUP($B742,'Contas a Receber'!$C742:$G742,5,FALSE)&gt;E$1,"",IF(VLOOKUP($B742,'Contas a Receber'!$C742:$G742,5,FALSE)=E$1,'Contas a Receber'!$E742/'Contas a Receber'!$F742,IF(COUNT($C742:D742)&lt;'Contas a Receber'!$F742,'Contas a Receber'!$E742/'Contas a Receber'!$F742,"")))</f>
        <v>#N/A</v>
      </c>
      <c r="F742" s="17" t="e">
        <f>IF(VLOOKUP($B742,'Contas a Receber'!$C742:$G742,5,FALSE)&gt;F$1,"",IF(VLOOKUP($B742,'Contas a Receber'!$C742:$G742,5,FALSE)=F$1,'Contas a Receber'!$E742/'Contas a Receber'!$F742,IF(COUNT($C742:E742)&lt;'Contas a Receber'!$F742,'Contas a Receber'!$E742/'Contas a Receber'!$F742,"")))</f>
        <v>#N/A</v>
      </c>
      <c r="G742" s="17" t="e">
        <f>IF(VLOOKUP($B742,'Contas a Receber'!$C742:$G742,5,FALSE)&gt;G$1,"",IF(VLOOKUP($B742,'Contas a Receber'!$C742:$G742,5,FALSE)=G$1,'Contas a Receber'!$E742/'Contas a Receber'!$F742,IF(COUNT($C742:F742)&lt;'Contas a Receber'!$F742,'Contas a Receber'!$E742/'Contas a Receber'!$F742,"")))</f>
        <v>#N/A</v>
      </c>
      <c r="H742" s="17" t="e">
        <f>IF(VLOOKUP($B742,'Contas a Receber'!$C742:$G742,5,FALSE)&gt;H$1,"",IF(VLOOKUP($B742,'Contas a Receber'!$C742:$G742,5,FALSE)=H$1,'Contas a Receber'!$E742/'Contas a Receber'!$F742,IF(COUNT($C742:G742)&lt;'Contas a Receber'!$F742,'Contas a Receber'!$E742/'Contas a Receber'!$F742,"")))</f>
        <v>#N/A</v>
      </c>
      <c r="I742" s="17" t="e">
        <f>IF(VLOOKUP($B742,'Contas a Receber'!$C742:$G742,5,FALSE)&gt;I$1,"",IF(VLOOKUP($B742,'Contas a Receber'!$C742:$G742,5,FALSE)=I$1,'Contas a Receber'!$E742/'Contas a Receber'!$F742,IF(COUNT($C742:H742)&lt;'Contas a Receber'!$F742,'Contas a Receber'!$E742/'Contas a Receber'!$F742,"")))</f>
        <v>#N/A</v>
      </c>
      <c r="J742" s="17" t="e">
        <f>IF(VLOOKUP($B742,'Contas a Receber'!$C742:$G742,5,FALSE)&gt;J$1,"",IF(VLOOKUP($B742,'Contas a Receber'!$C742:$G742,5,FALSE)=J$1,'Contas a Receber'!$E742/'Contas a Receber'!$F742,IF(COUNT($C742:I742)&lt;'Contas a Receber'!$F742,'Contas a Receber'!$E742/'Contas a Receber'!$F742,"")))</f>
        <v>#N/A</v>
      </c>
      <c r="K742" s="17" t="e">
        <f>IF(VLOOKUP($B742,'Contas a Receber'!$C742:$G742,5,FALSE)&gt;K$1,"",IF(VLOOKUP($B742,'Contas a Receber'!$C742:$G742,5,FALSE)=K$1,'Contas a Receber'!$E742/'Contas a Receber'!$F742,IF(COUNT($C742:J742)&lt;'Contas a Receber'!$F742,'Contas a Receber'!$E742/'Contas a Receber'!$F742,"")))</f>
        <v>#N/A</v>
      </c>
      <c r="L742" s="17" t="e">
        <f>IF(VLOOKUP($B742,'Contas a Receber'!$C742:$G742,5,FALSE)&gt;L$1,"",IF(VLOOKUP($B742,'Contas a Receber'!$C742:$G742,5,FALSE)=L$1,'Contas a Receber'!$E742/'Contas a Receber'!$F742,IF(COUNT($C742:K742)&lt;'Contas a Receber'!$F742,'Contas a Receber'!$E742/'Contas a Receber'!$F742,"")))</f>
        <v>#N/A</v>
      </c>
      <c r="M742" s="17" t="e">
        <f>IF(VLOOKUP($B742,'Contas a Receber'!$C742:$G742,5,FALSE)&gt;M$1,"",IF(VLOOKUP($B742,'Contas a Receber'!$C742:$G742,5,FALSE)=M$1,'Contas a Receber'!$E742/'Contas a Receber'!$F742,IF(COUNT($C742:L742)&lt;'Contas a Receber'!$F742,'Contas a Receber'!$E742/'Contas a Receber'!$F742,"")))</f>
        <v>#N/A</v>
      </c>
      <c r="N742" s="17" t="e">
        <f>IF(VLOOKUP($B742,'Contas a Receber'!$C742:$G742,5,FALSE)&gt;N$1,"",IF(VLOOKUP($B742,'Contas a Receber'!$C742:$G742,5,FALSE)=N$1,'Contas a Receber'!$E742/'Contas a Receber'!$F742,IF(COUNT($C742:M742)&lt;'Contas a Receber'!$F742,'Contas a Receber'!$E742/'Contas a Receber'!$F742,"")))</f>
        <v>#N/A</v>
      </c>
    </row>
    <row r="743" spans="2:14">
      <c r="B743" s="17">
        <f>'Contas a Receber'!C743</f>
        <v>0</v>
      </c>
      <c r="C743" s="17" t="e">
        <f>IF(VLOOKUP($B743,'Contas a Receber'!$C743:$F743,2,FALSE)=C$2,'Contas a Receber'!$E743/'Contas a Receber'!$F743,"")</f>
        <v>#N/A</v>
      </c>
      <c r="D743" s="17" t="e">
        <f>IF(VLOOKUP($B743,'Contas a Receber'!$C743:$G743,5,FALSE)&gt;D$1,"",IF(VLOOKUP($B743,'Contas a Receber'!$C743:$G743,5,FALSE)=D$1,'Contas a Receber'!$E743/'Contas a Receber'!$F743,IF(COUNT($C743:C743)&lt;'Contas a Receber'!$F743,'Contas a Receber'!$E743/'Contas a Receber'!$F743,"")))</f>
        <v>#N/A</v>
      </c>
      <c r="E743" s="17" t="e">
        <f>IF(VLOOKUP($B743,'Contas a Receber'!$C743:$G743,5,FALSE)&gt;E$1,"",IF(VLOOKUP($B743,'Contas a Receber'!$C743:$G743,5,FALSE)=E$1,'Contas a Receber'!$E743/'Contas a Receber'!$F743,IF(COUNT($C743:D743)&lt;'Contas a Receber'!$F743,'Contas a Receber'!$E743/'Contas a Receber'!$F743,"")))</f>
        <v>#N/A</v>
      </c>
      <c r="F743" s="17" t="e">
        <f>IF(VLOOKUP($B743,'Contas a Receber'!$C743:$G743,5,FALSE)&gt;F$1,"",IF(VLOOKUP($B743,'Contas a Receber'!$C743:$G743,5,FALSE)=F$1,'Contas a Receber'!$E743/'Contas a Receber'!$F743,IF(COUNT($C743:E743)&lt;'Contas a Receber'!$F743,'Contas a Receber'!$E743/'Contas a Receber'!$F743,"")))</f>
        <v>#N/A</v>
      </c>
      <c r="G743" s="17" t="e">
        <f>IF(VLOOKUP($B743,'Contas a Receber'!$C743:$G743,5,FALSE)&gt;G$1,"",IF(VLOOKUP($B743,'Contas a Receber'!$C743:$G743,5,FALSE)=G$1,'Contas a Receber'!$E743/'Contas a Receber'!$F743,IF(COUNT($C743:F743)&lt;'Contas a Receber'!$F743,'Contas a Receber'!$E743/'Contas a Receber'!$F743,"")))</f>
        <v>#N/A</v>
      </c>
      <c r="H743" s="17" t="e">
        <f>IF(VLOOKUP($B743,'Contas a Receber'!$C743:$G743,5,FALSE)&gt;H$1,"",IF(VLOOKUP($B743,'Contas a Receber'!$C743:$G743,5,FALSE)=H$1,'Contas a Receber'!$E743/'Contas a Receber'!$F743,IF(COUNT($C743:G743)&lt;'Contas a Receber'!$F743,'Contas a Receber'!$E743/'Contas a Receber'!$F743,"")))</f>
        <v>#N/A</v>
      </c>
      <c r="I743" s="17" t="e">
        <f>IF(VLOOKUP($B743,'Contas a Receber'!$C743:$G743,5,FALSE)&gt;I$1,"",IF(VLOOKUP($B743,'Contas a Receber'!$C743:$G743,5,FALSE)=I$1,'Contas a Receber'!$E743/'Contas a Receber'!$F743,IF(COUNT($C743:H743)&lt;'Contas a Receber'!$F743,'Contas a Receber'!$E743/'Contas a Receber'!$F743,"")))</f>
        <v>#N/A</v>
      </c>
      <c r="J743" s="17" t="e">
        <f>IF(VLOOKUP($B743,'Contas a Receber'!$C743:$G743,5,FALSE)&gt;J$1,"",IF(VLOOKUP($B743,'Contas a Receber'!$C743:$G743,5,FALSE)=J$1,'Contas a Receber'!$E743/'Contas a Receber'!$F743,IF(COUNT($C743:I743)&lt;'Contas a Receber'!$F743,'Contas a Receber'!$E743/'Contas a Receber'!$F743,"")))</f>
        <v>#N/A</v>
      </c>
      <c r="K743" s="17" t="e">
        <f>IF(VLOOKUP($B743,'Contas a Receber'!$C743:$G743,5,FALSE)&gt;K$1,"",IF(VLOOKUP($B743,'Contas a Receber'!$C743:$G743,5,FALSE)=K$1,'Contas a Receber'!$E743/'Contas a Receber'!$F743,IF(COUNT($C743:J743)&lt;'Contas a Receber'!$F743,'Contas a Receber'!$E743/'Contas a Receber'!$F743,"")))</f>
        <v>#N/A</v>
      </c>
      <c r="L743" s="17" t="e">
        <f>IF(VLOOKUP($B743,'Contas a Receber'!$C743:$G743,5,FALSE)&gt;L$1,"",IF(VLOOKUP($B743,'Contas a Receber'!$C743:$G743,5,FALSE)=L$1,'Contas a Receber'!$E743/'Contas a Receber'!$F743,IF(COUNT($C743:K743)&lt;'Contas a Receber'!$F743,'Contas a Receber'!$E743/'Contas a Receber'!$F743,"")))</f>
        <v>#N/A</v>
      </c>
      <c r="M743" s="17" t="e">
        <f>IF(VLOOKUP($B743,'Contas a Receber'!$C743:$G743,5,FALSE)&gt;M$1,"",IF(VLOOKUP($B743,'Contas a Receber'!$C743:$G743,5,FALSE)=M$1,'Contas a Receber'!$E743/'Contas a Receber'!$F743,IF(COUNT($C743:L743)&lt;'Contas a Receber'!$F743,'Contas a Receber'!$E743/'Contas a Receber'!$F743,"")))</f>
        <v>#N/A</v>
      </c>
      <c r="N743" s="17" t="e">
        <f>IF(VLOOKUP($B743,'Contas a Receber'!$C743:$G743,5,FALSE)&gt;N$1,"",IF(VLOOKUP($B743,'Contas a Receber'!$C743:$G743,5,FALSE)=N$1,'Contas a Receber'!$E743/'Contas a Receber'!$F743,IF(COUNT($C743:M743)&lt;'Contas a Receber'!$F743,'Contas a Receber'!$E743/'Contas a Receber'!$F743,"")))</f>
        <v>#N/A</v>
      </c>
    </row>
    <row r="744" spans="2:14">
      <c r="B744" s="17">
        <f>'Contas a Receber'!C744</f>
        <v>0</v>
      </c>
      <c r="C744" s="17" t="e">
        <f>IF(VLOOKUP($B744,'Contas a Receber'!$C744:$F744,2,FALSE)=C$2,'Contas a Receber'!$E744/'Contas a Receber'!$F744,"")</f>
        <v>#N/A</v>
      </c>
      <c r="D744" s="17" t="e">
        <f>IF(VLOOKUP($B744,'Contas a Receber'!$C744:$G744,5,FALSE)&gt;D$1,"",IF(VLOOKUP($B744,'Contas a Receber'!$C744:$G744,5,FALSE)=D$1,'Contas a Receber'!$E744/'Contas a Receber'!$F744,IF(COUNT($C744:C744)&lt;'Contas a Receber'!$F744,'Contas a Receber'!$E744/'Contas a Receber'!$F744,"")))</f>
        <v>#N/A</v>
      </c>
      <c r="E744" s="17" t="e">
        <f>IF(VLOOKUP($B744,'Contas a Receber'!$C744:$G744,5,FALSE)&gt;E$1,"",IF(VLOOKUP($B744,'Contas a Receber'!$C744:$G744,5,FALSE)=E$1,'Contas a Receber'!$E744/'Contas a Receber'!$F744,IF(COUNT($C744:D744)&lt;'Contas a Receber'!$F744,'Contas a Receber'!$E744/'Contas a Receber'!$F744,"")))</f>
        <v>#N/A</v>
      </c>
      <c r="F744" s="17" t="e">
        <f>IF(VLOOKUP($B744,'Contas a Receber'!$C744:$G744,5,FALSE)&gt;F$1,"",IF(VLOOKUP($B744,'Contas a Receber'!$C744:$G744,5,FALSE)=F$1,'Contas a Receber'!$E744/'Contas a Receber'!$F744,IF(COUNT($C744:E744)&lt;'Contas a Receber'!$F744,'Contas a Receber'!$E744/'Contas a Receber'!$F744,"")))</f>
        <v>#N/A</v>
      </c>
      <c r="G744" s="17" t="e">
        <f>IF(VLOOKUP($B744,'Contas a Receber'!$C744:$G744,5,FALSE)&gt;G$1,"",IF(VLOOKUP($B744,'Contas a Receber'!$C744:$G744,5,FALSE)=G$1,'Contas a Receber'!$E744/'Contas a Receber'!$F744,IF(COUNT($C744:F744)&lt;'Contas a Receber'!$F744,'Contas a Receber'!$E744/'Contas a Receber'!$F744,"")))</f>
        <v>#N/A</v>
      </c>
      <c r="H744" s="17" t="e">
        <f>IF(VLOOKUP($B744,'Contas a Receber'!$C744:$G744,5,FALSE)&gt;H$1,"",IF(VLOOKUP($B744,'Contas a Receber'!$C744:$G744,5,FALSE)=H$1,'Contas a Receber'!$E744/'Contas a Receber'!$F744,IF(COUNT($C744:G744)&lt;'Contas a Receber'!$F744,'Contas a Receber'!$E744/'Contas a Receber'!$F744,"")))</f>
        <v>#N/A</v>
      </c>
      <c r="I744" s="17" t="e">
        <f>IF(VLOOKUP($B744,'Contas a Receber'!$C744:$G744,5,FALSE)&gt;I$1,"",IF(VLOOKUP($B744,'Contas a Receber'!$C744:$G744,5,FALSE)=I$1,'Contas a Receber'!$E744/'Contas a Receber'!$F744,IF(COUNT($C744:H744)&lt;'Contas a Receber'!$F744,'Contas a Receber'!$E744/'Contas a Receber'!$F744,"")))</f>
        <v>#N/A</v>
      </c>
      <c r="J744" s="17" t="e">
        <f>IF(VLOOKUP($B744,'Contas a Receber'!$C744:$G744,5,FALSE)&gt;J$1,"",IF(VLOOKUP($B744,'Contas a Receber'!$C744:$G744,5,FALSE)=J$1,'Contas a Receber'!$E744/'Contas a Receber'!$F744,IF(COUNT($C744:I744)&lt;'Contas a Receber'!$F744,'Contas a Receber'!$E744/'Contas a Receber'!$F744,"")))</f>
        <v>#N/A</v>
      </c>
      <c r="K744" s="17" t="e">
        <f>IF(VLOOKUP($B744,'Contas a Receber'!$C744:$G744,5,FALSE)&gt;K$1,"",IF(VLOOKUP($B744,'Contas a Receber'!$C744:$G744,5,FALSE)=K$1,'Contas a Receber'!$E744/'Contas a Receber'!$F744,IF(COUNT($C744:J744)&lt;'Contas a Receber'!$F744,'Contas a Receber'!$E744/'Contas a Receber'!$F744,"")))</f>
        <v>#N/A</v>
      </c>
      <c r="L744" s="17" t="e">
        <f>IF(VLOOKUP($B744,'Contas a Receber'!$C744:$G744,5,FALSE)&gt;L$1,"",IF(VLOOKUP($B744,'Contas a Receber'!$C744:$G744,5,FALSE)=L$1,'Contas a Receber'!$E744/'Contas a Receber'!$F744,IF(COUNT($C744:K744)&lt;'Contas a Receber'!$F744,'Contas a Receber'!$E744/'Contas a Receber'!$F744,"")))</f>
        <v>#N/A</v>
      </c>
      <c r="M744" s="17" t="e">
        <f>IF(VLOOKUP($B744,'Contas a Receber'!$C744:$G744,5,FALSE)&gt;M$1,"",IF(VLOOKUP($B744,'Contas a Receber'!$C744:$G744,5,FALSE)=M$1,'Contas a Receber'!$E744/'Contas a Receber'!$F744,IF(COUNT($C744:L744)&lt;'Contas a Receber'!$F744,'Contas a Receber'!$E744/'Contas a Receber'!$F744,"")))</f>
        <v>#N/A</v>
      </c>
      <c r="N744" s="17" t="e">
        <f>IF(VLOOKUP($B744,'Contas a Receber'!$C744:$G744,5,FALSE)&gt;N$1,"",IF(VLOOKUP($B744,'Contas a Receber'!$C744:$G744,5,FALSE)=N$1,'Contas a Receber'!$E744/'Contas a Receber'!$F744,IF(COUNT($C744:M744)&lt;'Contas a Receber'!$F744,'Contas a Receber'!$E744/'Contas a Receber'!$F744,"")))</f>
        <v>#N/A</v>
      </c>
    </row>
    <row r="745" spans="2:14">
      <c r="B745" s="17">
        <f>'Contas a Receber'!C745</f>
        <v>0</v>
      </c>
      <c r="C745" s="17" t="e">
        <f>IF(VLOOKUP($B745,'Contas a Receber'!$C745:$F745,2,FALSE)=C$2,'Contas a Receber'!$E745/'Contas a Receber'!$F745,"")</f>
        <v>#N/A</v>
      </c>
      <c r="D745" s="17" t="e">
        <f>IF(VLOOKUP($B745,'Contas a Receber'!$C745:$G745,5,FALSE)&gt;D$1,"",IF(VLOOKUP($B745,'Contas a Receber'!$C745:$G745,5,FALSE)=D$1,'Contas a Receber'!$E745/'Contas a Receber'!$F745,IF(COUNT($C745:C745)&lt;'Contas a Receber'!$F745,'Contas a Receber'!$E745/'Contas a Receber'!$F745,"")))</f>
        <v>#N/A</v>
      </c>
      <c r="E745" s="17" t="e">
        <f>IF(VLOOKUP($B745,'Contas a Receber'!$C745:$G745,5,FALSE)&gt;E$1,"",IF(VLOOKUP($B745,'Contas a Receber'!$C745:$G745,5,FALSE)=E$1,'Contas a Receber'!$E745/'Contas a Receber'!$F745,IF(COUNT($C745:D745)&lt;'Contas a Receber'!$F745,'Contas a Receber'!$E745/'Contas a Receber'!$F745,"")))</f>
        <v>#N/A</v>
      </c>
      <c r="F745" s="17" t="e">
        <f>IF(VLOOKUP($B745,'Contas a Receber'!$C745:$G745,5,FALSE)&gt;F$1,"",IF(VLOOKUP($B745,'Contas a Receber'!$C745:$G745,5,FALSE)=F$1,'Contas a Receber'!$E745/'Contas a Receber'!$F745,IF(COUNT($C745:E745)&lt;'Contas a Receber'!$F745,'Contas a Receber'!$E745/'Contas a Receber'!$F745,"")))</f>
        <v>#N/A</v>
      </c>
      <c r="G745" s="17" t="e">
        <f>IF(VLOOKUP($B745,'Contas a Receber'!$C745:$G745,5,FALSE)&gt;G$1,"",IF(VLOOKUP($B745,'Contas a Receber'!$C745:$G745,5,FALSE)=G$1,'Contas a Receber'!$E745/'Contas a Receber'!$F745,IF(COUNT($C745:F745)&lt;'Contas a Receber'!$F745,'Contas a Receber'!$E745/'Contas a Receber'!$F745,"")))</f>
        <v>#N/A</v>
      </c>
      <c r="H745" s="17" t="e">
        <f>IF(VLOOKUP($B745,'Contas a Receber'!$C745:$G745,5,FALSE)&gt;H$1,"",IF(VLOOKUP($B745,'Contas a Receber'!$C745:$G745,5,FALSE)=H$1,'Contas a Receber'!$E745/'Contas a Receber'!$F745,IF(COUNT($C745:G745)&lt;'Contas a Receber'!$F745,'Contas a Receber'!$E745/'Contas a Receber'!$F745,"")))</f>
        <v>#N/A</v>
      </c>
      <c r="I745" s="17" t="e">
        <f>IF(VLOOKUP($B745,'Contas a Receber'!$C745:$G745,5,FALSE)&gt;I$1,"",IF(VLOOKUP($B745,'Contas a Receber'!$C745:$G745,5,FALSE)=I$1,'Contas a Receber'!$E745/'Contas a Receber'!$F745,IF(COUNT($C745:H745)&lt;'Contas a Receber'!$F745,'Contas a Receber'!$E745/'Contas a Receber'!$F745,"")))</f>
        <v>#N/A</v>
      </c>
      <c r="J745" s="17" t="e">
        <f>IF(VLOOKUP($B745,'Contas a Receber'!$C745:$G745,5,FALSE)&gt;J$1,"",IF(VLOOKUP($B745,'Contas a Receber'!$C745:$G745,5,FALSE)=J$1,'Contas a Receber'!$E745/'Contas a Receber'!$F745,IF(COUNT($C745:I745)&lt;'Contas a Receber'!$F745,'Contas a Receber'!$E745/'Contas a Receber'!$F745,"")))</f>
        <v>#N/A</v>
      </c>
      <c r="K745" s="17" t="e">
        <f>IF(VLOOKUP($B745,'Contas a Receber'!$C745:$G745,5,FALSE)&gt;K$1,"",IF(VLOOKUP($B745,'Contas a Receber'!$C745:$G745,5,FALSE)=K$1,'Contas a Receber'!$E745/'Contas a Receber'!$F745,IF(COUNT($C745:J745)&lt;'Contas a Receber'!$F745,'Contas a Receber'!$E745/'Contas a Receber'!$F745,"")))</f>
        <v>#N/A</v>
      </c>
      <c r="L745" s="17" t="e">
        <f>IF(VLOOKUP($B745,'Contas a Receber'!$C745:$G745,5,FALSE)&gt;L$1,"",IF(VLOOKUP($B745,'Contas a Receber'!$C745:$G745,5,FALSE)=L$1,'Contas a Receber'!$E745/'Contas a Receber'!$F745,IF(COUNT($C745:K745)&lt;'Contas a Receber'!$F745,'Contas a Receber'!$E745/'Contas a Receber'!$F745,"")))</f>
        <v>#N/A</v>
      </c>
      <c r="M745" s="17" t="e">
        <f>IF(VLOOKUP($B745,'Contas a Receber'!$C745:$G745,5,FALSE)&gt;M$1,"",IF(VLOOKUP($B745,'Contas a Receber'!$C745:$G745,5,FALSE)=M$1,'Contas a Receber'!$E745/'Contas a Receber'!$F745,IF(COUNT($C745:L745)&lt;'Contas a Receber'!$F745,'Contas a Receber'!$E745/'Contas a Receber'!$F745,"")))</f>
        <v>#N/A</v>
      </c>
      <c r="N745" s="17" t="e">
        <f>IF(VLOOKUP($B745,'Contas a Receber'!$C745:$G745,5,FALSE)&gt;N$1,"",IF(VLOOKUP($B745,'Contas a Receber'!$C745:$G745,5,FALSE)=N$1,'Contas a Receber'!$E745/'Contas a Receber'!$F745,IF(COUNT($C745:M745)&lt;'Contas a Receber'!$F745,'Contas a Receber'!$E745/'Contas a Receber'!$F745,"")))</f>
        <v>#N/A</v>
      </c>
    </row>
    <row r="746" spans="2:14">
      <c r="B746" s="17">
        <f>'Contas a Receber'!C746</f>
        <v>0</v>
      </c>
      <c r="C746" s="17" t="e">
        <f>IF(VLOOKUP($B746,'Contas a Receber'!$C746:$F746,2,FALSE)=C$2,'Contas a Receber'!$E746/'Contas a Receber'!$F746,"")</f>
        <v>#N/A</v>
      </c>
      <c r="D746" s="17" t="e">
        <f>IF(VLOOKUP($B746,'Contas a Receber'!$C746:$G746,5,FALSE)&gt;D$1,"",IF(VLOOKUP($B746,'Contas a Receber'!$C746:$G746,5,FALSE)=D$1,'Contas a Receber'!$E746/'Contas a Receber'!$F746,IF(COUNT($C746:C746)&lt;'Contas a Receber'!$F746,'Contas a Receber'!$E746/'Contas a Receber'!$F746,"")))</f>
        <v>#N/A</v>
      </c>
      <c r="E746" s="17" t="e">
        <f>IF(VLOOKUP($B746,'Contas a Receber'!$C746:$G746,5,FALSE)&gt;E$1,"",IF(VLOOKUP($B746,'Contas a Receber'!$C746:$G746,5,FALSE)=E$1,'Contas a Receber'!$E746/'Contas a Receber'!$F746,IF(COUNT($C746:D746)&lt;'Contas a Receber'!$F746,'Contas a Receber'!$E746/'Contas a Receber'!$F746,"")))</f>
        <v>#N/A</v>
      </c>
      <c r="F746" s="17" t="e">
        <f>IF(VLOOKUP($B746,'Contas a Receber'!$C746:$G746,5,FALSE)&gt;F$1,"",IF(VLOOKUP($B746,'Contas a Receber'!$C746:$G746,5,FALSE)=F$1,'Contas a Receber'!$E746/'Contas a Receber'!$F746,IF(COUNT($C746:E746)&lt;'Contas a Receber'!$F746,'Contas a Receber'!$E746/'Contas a Receber'!$F746,"")))</f>
        <v>#N/A</v>
      </c>
      <c r="G746" s="17" t="e">
        <f>IF(VLOOKUP($B746,'Contas a Receber'!$C746:$G746,5,FALSE)&gt;G$1,"",IF(VLOOKUP($B746,'Contas a Receber'!$C746:$G746,5,FALSE)=G$1,'Contas a Receber'!$E746/'Contas a Receber'!$F746,IF(COUNT($C746:F746)&lt;'Contas a Receber'!$F746,'Contas a Receber'!$E746/'Contas a Receber'!$F746,"")))</f>
        <v>#N/A</v>
      </c>
      <c r="H746" s="17" t="e">
        <f>IF(VLOOKUP($B746,'Contas a Receber'!$C746:$G746,5,FALSE)&gt;H$1,"",IF(VLOOKUP($B746,'Contas a Receber'!$C746:$G746,5,FALSE)=H$1,'Contas a Receber'!$E746/'Contas a Receber'!$F746,IF(COUNT($C746:G746)&lt;'Contas a Receber'!$F746,'Contas a Receber'!$E746/'Contas a Receber'!$F746,"")))</f>
        <v>#N/A</v>
      </c>
      <c r="I746" s="17" t="e">
        <f>IF(VLOOKUP($B746,'Contas a Receber'!$C746:$G746,5,FALSE)&gt;I$1,"",IF(VLOOKUP($B746,'Contas a Receber'!$C746:$G746,5,FALSE)=I$1,'Contas a Receber'!$E746/'Contas a Receber'!$F746,IF(COUNT($C746:H746)&lt;'Contas a Receber'!$F746,'Contas a Receber'!$E746/'Contas a Receber'!$F746,"")))</f>
        <v>#N/A</v>
      </c>
      <c r="J746" s="17" t="e">
        <f>IF(VLOOKUP($B746,'Contas a Receber'!$C746:$G746,5,FALSE)&gt;J$1,"",IF(VLOOKUP($B746,'Contas a Receber'!$C746:$G746,5,FALSE)=J$1,'Contas a Receber'!$E746/'Contas a Receber'!$F746,IF(COUNT($C746:I746)&lt;'Contas a Receber'!$F746,'Contas a Receber'!$E746/'Contas a Receber'!$F746,"")))</f>
        <v>#N/A</v>
      </c>
      <c r="K746" s="17" t="e">
        <f>IF(VLOOKUP($B746,'Contas a Receber'!$C746:$G746,5,FALSE)&gt;K$1,"",IF(VLOOKUP($B746,'Contas a Receber'!$C746:$G746,5,FALSE)=K$1,'Contas a Receber'!$E746/'Contas a Receber'!$F746,IF(COUNT($C746:J746)&lt;'Contas a Receber'!$F746,'Contas a Receber'!$E746/'Contas a Receber'!$F746,"")))</f>
        <v>#N/A</v>
      </c>
      <c r="L746" s="17" t="e">
        <f>IF(VLOOKUP($B746,'Contas a Receber'!$C746:$G746,5,FALSE)&gt;L$1,"",IF(VLOOKUP($B746,'Contas a Receber'!$C746:$G746,5,FALSE)=L$1,'Contas a Receber'!$E746/'Contas a Receber'!$F746,IF(COUNT($C746:K746)&lt;'Contas a Receber'!$F746,'Contas a Receber'!$E746/'Contas a Receber'!$F746,"")))</f>
        <v>#N/A</v>
      </c>
      <c r="M746" s="17" t="e">
        <f>IF(VLOOKUP($B746,'Contas a Receber'!$C746:$G746,5,FALSE)&gt;M$1,"",IF(VLOOKUP($B746,'Contas a Receber'!$C746:$G746,5,FALSE)=M$1,'Contas a Receber'!$E746/'Contas a Receber'!$F746,IF(COUNT($C746:L746)&lt;'Contas a Receber'!$F746,'Contas a Receber'!$E746/'Contas a Receber'!$F746,"")))</f>
        <v>#N/A</v>
      </c>
      <c r="N746" s="17" t="e">
        <f>IF(VLOOKUP($B746,'Contas a Receber'!$C746:$G746,5,FALSE)&gt;N$1,"",IF(VLOOKUP($B746,'Contas a Receber'!$C746:$G746,5,FALSE)=N$1,'Contas a Receber'!$E746/'Contas a Receber'!$F746,IF(COUNT($C746:M746)&lt;'Contas a Receber'!$F746,'Contas a Receber'!$E746/'Contas a Receber'!$F746,"")))</f>
        <v>#N/A</v>
      </c>
    </row>
    <row r="747" spans="2:14">
      <c r="B747" s="17">
        <f>'Contas a Receber'!C747</f>
        <v>0</v>
      </c>
      <c r="C747" s="17" t="e">
        <f>IF(VLOOKUP($B747,'Contas a Receber'!$C747:$F747,2,FALSE)=C$2,'Contas a Receber'!$E747/'Contas a Receber'!$F747,"")</f>
        <v>#N/A</v>
      </c>
      <c r="D747" s="17" t="e">
        <f>IF(VLOOKUP($B747,'Contas a Receber'!$C747:$G747,5,FALSE)&gt;D$1,"",IF(VLOOKUP($B747,'Contas a Receber'!$C747:$G747,5,FALSE)=D$1,'Contas a Receber'!$E747/'Contas a Receber'!$F747,IF(COUNT($C747:C747)&lt;'Contas a Receber'!$F747,'Contas a Receber'!$E747/'Contas a Receber'!$F747,"")))</f>
        <v>#N/A</v>
      </c>
      <c r="E747" s="17" t="e">
        <f>IF(VLOOKUP($B747,'Contas a Receber'!$C747:$G747,5,FALSE)&gt;E$1,"",IF(VLOOKUP($B747,'Contas a Receber'!$C747:$G747,5,FALSE)=E$1,'Contas a Receber'!$E747/'Contas a Receber'!$F747,IF(COUNT($C747:D747)&lt;'Contas a Receber'!$F747,'Contas a Receber'!$E747/'Contas a Receber'!$F747,"")))</f>
        <v>#N/A</v>
      </c>
      <c r="F747" s="17" t="e">
        <f>IF(VLOOKUP($B747,'Contas a Receber'!$C747:$G747,5,FALSE)&gt;F$1,"",IF(VLOOKUP($B747,'Contas a Receber'!$C747:$G747,5,FALSE)=F$1,'Contas a Receber'!$E747/'Contas a Receber'!$F747,IF(COUNT($C747:E747)&lt;'Contas a Receber'!$F747,'Contas a Receber'!$E747/'Contas a Receber'!$F747,"")))</f>
        <v>#N/A</v>
      </c>
      <c r="G747" s="17" t="e">
        <f>IF(VLOOKUP($B747,'Contas a Receber'!$C747:$G747,5,FALSE)&gt;G$1,"",IF(VLOOKUP($B747,'Contas a Receber'!$C747:$G747,5,FALSE)=G$1,'Contas a Receber'!$E747/'Contas a Receber'!$F747,IF(COUNT($C747:F747)&lt;'Contas a Receber'!$F747,'Contas a Receber'!$E747/'Contas a Receber'!$F747,"")))</f>
        <v>#N/A</v>
      </c>
      <c r="H747" s="17" t="e">
        <f>IF(VLOOKUP($B747,'Contas a Receber'!$C747:$G747,5,FALSE)&gt;H$1,"",IF(VLOOKUP($B747,'Contas a Receber'!$C747:$G747,5,FALSE)=H$1,'Contas a Receber'!$E747/'Contas a Receber'!$F747,IF(COUNT($C747:G747)&lt;'Contas a Receber'!$F747,'Contas a Receber'!$E747/'Contas a Receber'!$F747,"")))</f>
        <v>#N/A</v>
      </c>
      <c r="I747" s="17" t="e">
        <f>IF(VLOOKUP($B747,'Contas a Receber'!$C747:$G747,5,FALSE)&gt;I$1,"",IF(VLOOKUP($B747,'Contas a Receber'!$C747:$G747,5,FALSE)=I$1,'Contas a Receber'!$E747/'Contas a Receber'!$F747,IF(COUNT($C747:H747)&lt;'Contas a Receber'!$F747,'Contas a Receber'!$E747/'Contas a Receber'!$F747,"")))</f>
        <v>#N/A</v>
      </c>
      <c r="J747" s="17" t="e">
        <f>IF(VLOOKUP($B747,'Contas a Receber'!$C747:$G747,5,FALSE)&gt;J$1,"",IF(VLOOKUP($B747,'Contas a Receber'!$C747:$G747,5,FALSE)=J$1,'Contas a Receber'!$E747/'Contas a Receber'!$F747,IF(COUNT($C747:I747)&lt;'Contas a Receber'!$F747,'Contas a Receber'!$E747/'Contas a Receber'!$F747,"")))</f>
        <v>#N/A</v>
      </c>
      <c r="K747" s="17" t="e">
        <f>IF(VLOOKUP($B747,'Contas a Receber'!$C747:$G747,5,FALSE)&gt;K$1,"",IF(VLOOKUP($B747,'Contas a Receber'!$C747:$G747,5,FALSE)=K$1,'Contas a Receber'!$E747/'Contas a Receber'!$F747,IF(COUNT($C747:J747)&lt;'Contas a Receber'!$F747,'Contas a Receber'!$E747/'Contas a Receber'!$F747,"")))</f>
        <v>#N/A</v>
      </c>
      <c r="L747" s="17" t="e">
        <f>IF(VLOOKUP($B747,'Contas a Receber'!$C747:$G747,5,FALSE)&gt;L$1,"",IF(VLOOKUP($B747,'Contas a Receber'!$C747:$G747,5,FALSE)=L$1,'Contas a Receber'!$E747/'Contas a Receber'!$F747,IF(COUNT($C747:K747)&lt;'Contas a Receber'!$F747,'Contas a Receber'!$E747/'Contas a Receber'!$F747,"")))</f>
        <v>#N/A</v>
      </c>
      <c r="M747" s="17" t="e">
        <f>IF(VLOOKUP($B747,'Contas a Receber'!$C747:$G747,5,FALSE)&gt;M$1,"",IF(VLOOKUP($B747,'Contas a Receber'!$C747:$G747,5,FALSE)=M$1,'Contas a Receber'!$E747/'Contas a Receber'!$F747,IF(COUNT($C747:L747)&lt;'Contas a Receber'!$F747,'Contas a Receber'!$E747/'Contas a Receber'!$F747,"")))</f>
        <v>#N/A</v>
      </c>
      <c r="N747" s="17" t="e">
        <f>IF(VLOOKUP($B747,'Contas a Receber'!$C747:$G747,5,FALSE)&gt;N$1,"",IF(VLOOKUP($B747,'Contas a Receber'!$C747:$G747,5,FALSE)=N$1,'Contas a Receber'!$E747/'Contas a Receber'!$F747,IF(COUNT($C747:M747)&lt;'Contas a Receber'!$F747,'Contas a Receber'!$E747/'Contas a Receber'!$F747,"")))</f>
        <v>#N/A</v>
      </c>
    </row>
    <row r="748" spans="2:14">
      <c r="B748" s="17">
        <f>'Contas a Receber'!C748</f>
        <v>0</v>
      </c>
      <c r="C748" s="17" t="e">
        <f>IF(VLOOKUP($B748,'Contas a Receber'!$C748:$F748,2,FALSE)=C$2,'Contas a Receber'!$E748/'Contas a Receber'!$F748,"")</f>
        <v>#N/A</v>
      </c>
      <c r="D748" s="17" t="e">
        <f>IF(VLOOKUP($B748,'Contas a Receber'!$C748:$G748,5,FALSE)&gt;D$1,"",IF(VLOOKUP($B748,'Contas a Receber'!$C748:$G748,5,FALSE)=D$1,'Contas a Receber'!$E748/'Contas a Receber'!$F748,IF(COUNT($C748:C748)&lt;'Contas a Receber'!$F748,'Contas a Receber'!$E748/'Contas a Receber'!$F748,"")))</f>
        <v>#N/A</v>
      </c>
      <c r="E748" s="17" t="e">
        <f>IF(VLOOKUP($B748,'Contas a Receber'!$C748:$G748,5,FALSE)&gt;E$1,"",IF(VLOOKUP($B748,'Contas a Receber'!$C748:$G748,5,FALSE)=E$1,'Contas a Receber'!$E748/'Contas a Receber'!$F748,IF(COUNT($C748:D748)&lt;'Contas a Receber'!$F748,'Contas a Receber'!$E748/'Contas a Receber'!$F748,"")))</f>
        <v>#N/A</v>
      </c>
      <c r="F748" s="17" t="e">
        <f>IF(VLOOKUP($B748,'Contas a Receber'!$C748:$G748,5,FALSE)&gt;F$1,"",IF(VLOOKUP($B748,'Contas a Receber'!$C748:$G748,5,FALSE)=F$1,'Contas a Receber'!$E748/'Contas a Receber'!$F748,IF(COUNT($C748:E748)&lt;'Contas a Receber'!$F748,'Contas a Receber'!$E748/'Contas a Receber'!$F748,"")))</f>
        <v>#N/A</v>
      </c>
      <c r="G748" s="17" t="e">
        <f>IF(VLOOKUP($B748,'Contas a Receber'!$C748:$G748,5,FALSE)&gt;G$1,"",IF(VLOOKUP($B748,'Contas a Receber'!$C748:$G748,5,FALSE)=G$1,'Contas a Receber'!$E748/'Contas a Receber'!$F748,IF(COUNT($C748:F748)&lt;'Contas a Receber'!$F748,'Contas a Receber'!$E748/'Contas a Receber'!$F748,"")))</f>
        <v>#N/A</v>
      </c>
      <c r="H748" s="17" t="e">
        <f>IF(VLOOKUP($B748,'Contas a Receber'!$C748:$G748,5,FALSE)&gt;H$1,"",IF(VLOOKUP($B748,'Contas a Receber'!$C748:$G748,5,FALSE)=H$1,'Contas a Receber'!$E748/'Contas a Receber'!$F748,IF(COUNT($C748:G748)&lt;'Contas a Receber'!$F748,'Contas a Receber'!$E748/'Contas a Receber'!$F748,"")))</f>
        <v>#N/A</v>
      </c>
      <c r="I748" s="17" t="e">
        <f>IF(VLOOKUP($B748,'Contas a Receber'!$C748:$G748,5,FALSE)&gt;I$1,"",IF(VLOOKUP($B748,'Contas a Receber'!$C748:$G748,5,FALSE)=I$1,'Contas a Receber'!$E748/'Contas a Receber'!$F748,IF(COUNT($C748:H748)&lt;'Contas a Receber'!$F748,'Contas a Receber'!$E748/'Contas a Receber'!$F748,"")))</f>
        <v>#N/A</v>
      </c>
      <c r="J748" s="17" t="e">
        <f>IF(VLOOKUP($B748,'Contas a Receber'!$C748:$G748,5,FALSE)&gt;J$1,"",IF(VLOOKUP($B748,'Contas a Receber'!$C748:$G748,5,FALSE)=J$1,'Contas a Receber'!$E748/'Contas a Receber'!$F748,IF(COUNT($C748:I748)&lt;'Contas a Receber'!$F748,'Contas a Receber'!$E748/'Contas a Receber'!$F748,"")))</f>
        <v>#N/A</v>
      </c>
      <c r="K748" s="17" t="e">
        <f>IF(VLOOKUP($B748,'Contas a Receber'!$C748:$G748,5,FALSE)&gt;K$1,"",IF(VLOOKUP($B748,'Contas a Receber'!$C748:$G748,5,FALSE)=K$1,'Contas a Receber'!$E748/'Contas a Receber'!$F748,IF(COUNT($C748:J748)&lt;'Contas a Receber'!$F748,'Contas a Receber'!$E748/'Contas a Receber'!$F748,"")))</f>
        <v>#N/A</v>
      </c>
      <c r="L748" s="17" t="e">
        <f>IF(VLOOKUP($B748,'Contas a Receber'!$C748:$G748,5,FALSE)&gt;L$1,"",IF(VLOOKUP($B748,'Contas a Receber'!$C748:$G748,5,FALSE)=L$1,'Contas a Receber'!$E748/'Contas a Receber'!$F748,IF(COUNT($C748:K748)&lt;'Contas a Receber'!$F748,'Contas a Receber'!$E748/'Contas a Receber'!$F748,"")))</f>
        <v>#N/A</v>
      </c>
      <c r="M748" s="17" t="e">
        <f>IF(VLOOKUP($B748,'Contas a Receber'!$C748:$G748,5,FALSE)&gt;M$1,"",IF(VLOOKUP($B748,'Contas a Receber'!$C748:$G748,5,FALSE)=M$1,'Contas a Receber'!$E748/'Contas a Receber'!$F748,IF(COUNT($C748:L748)&lt;'Contas a Receber'!$F748,'Contas a Receber'!$E748/'Contas a Receber'!$F748,"")))</f>
        <v>#N/A</v>
      </c>
      <c r="N748" s="17" t="e">
        <f>IF(VLOOKUP($B748,'Contas a Receber'!$C748:$G748,5,FALSE)&gt;N$1,"",IF(VLOOKUP($B748,'Contas a Receber'!$C748:$G748,5,FALSE)=N$1,'Contas a Receber'!$E748/'Contas a Receber'!$F748,IF(COUNT($C748:M748)&lt;'Contas a Receber'!$F748,'Contas a Receber'!$E748/'Contas a Receber'!$F748,"")))</f>
        <v>#N/A</v>
      </c>
    </row>
    <row r="749" spans="2:14">
      <c r="B749" s="17">
        <f>'Contas a Receber'!C749</f>
        <v>0</v>
      </c>
      <c r="C749" s="17" t="e">
        <f>IF(VLOOKUP($B749,'Contas a Receber'!$C749:$F749,2,FALSE)=C$2,'Contas a Receber'!$E749/'Contas a Receber'!$F749,"")</f>
        <v>#N/A</v>
      </c>
      <c r="D749" s="17" t="e">
        <f>IF(VLOOKUP($B749,'Contas a Receber'!$C749:$G749,5,FALSE)&gt;D$1,"",IF(VLOOKUP($B749,'Contas a Receber'!$C749:$G749,5,FALSE)=D$1,'Contas a Receber'!$E749/'Contas a Receber'!$F749,IF(COUNT($C749:C749)&lt;'Contas a Receber'!$F749,'Contas a Receber'!$E749/'Contas a Receber'!$F749,"")))</f>
        <v>#N/A</v>
      </c>
      <c r="E749" s="17" t="e">
        <f>IF(VLOOKUP($B749,'Contas a Receber'!$C749:$G749,5,FALSE)&gt;E$1,"",IF(VLOOKUP($B749,'Contas a Receber'!$C749:$G749,5,FALSE)=E$1,'Contas a Receber'!$E749/'Contas a Receber'!$F749,IF(COUNT($C749:D749)&lt;'Contas a Receber'!$F749,'Contas a Receber'!$E749/'Contas a Receber'!$F749,"")))</f>
        <v>#N/A</v>
      </c>
      <c r="F749" s="17" t="e">
        <f>IF(VLOOKUP($B749,'Contas a Receber'!$C749:$G749,5,FALSE)&gt;F$1,"",IF(VLOOKUP($B749,'Contas a Receber'!$C749:$G749,5,FALSE)=F$1,'Contas a Receber'!$E749/'Contas a Receber'!$F749,IF(COUNT($C749:E749)&lt;'Contas a Receber'!$F749,'Contas a Receber'!$E749/'Contas a Receber'!$F749,"")))</f>
        <v>#N/A</v>
      </c>
      <c r="G749" s="17" t="e">
        <f>IF(VLOOKUP($B749,'Contas a Receber'!$C749:$G749,5,FALSE)&gt;G$1,"",IF(VLOOKUP($B749,'Contas a Receber'!$C749:$G749,5,FALSE)=G$1,'Contas a Receber'!$E749/'Contas a Receber'!$F749,IF(COUNT($C749:F749)&lt;'Contas a Receber'!$F749,'Contas a Receber'!$E749/'Contas a Receber'!$F749,"")))</f>
        <v>#N/A</v>
      </c>
      <c r="H749" s="17" t="e">
        <f>IF(VLOOKUP($B749,'Contas a Receber'!$C749:$G749,5,FALSE)&gt;H$1,"",IF(VLOOKUP($B749,'Contas a Receber'!$C749:$G749,5,FALSE)=H$1,'Contas a Receber'!$E749/'Contas a Receber'!$F749,IF(COUNT($C749:G749)&lt;'Contas a Receber'!$F749,'Contas a Receber'!$E749/'Contas a Receber'!$F749,"")))</f>
        <v>#N/A</v>
      </c>
      <c r="I749" s="17" t="e">
        <f>IF(VLOOKUP($B749,'Contas a Receber'!$C749:$G749,5,FALSE)&gt;I$1,"",IF(VLOOKUP($B749,'Contas a Receber'!$C749:$G749,5,FALSE)=I$1,'Contas a Receber'!$E749/'Contas a Receber'!$F749,IF(COUNT($C749:H749)&lt;'Contas a Receber'!$F749,'Contas a Receber'!$E749/'Contas a Receber'!$F749,"")))</f>
        <v>#N/A</v>
      </c>
      <c r="J749" s="17" t="e">
        <f>IF(VLOOKUP($B749,'Contas a Receber'!$C749:$G749,5,FALSE)&gt;J$1,"",IF(VLOOKUP($B749,'Contas a Receber'!$C749:$G749,5,FALSE)=J$1,'Contas a Receber'!$E749/'Contas a Receber'!$F749,IF(COUNT($C749:I749)&lt;'Contas a Receber'!$F749,'Contas a Receber'!$E749/'Contas a Receber'!$F749,"")))</f>
        <v>#N/A</v>
      </c>
      <c r="K749" s="17" t="e">
        <f>IF(VLOOKUP($B749,'Contas a Receber'!$C749:$G749,5,FALSE)&gt;K$1,"",IF(VLOOKUP($B749,'Contas a Receber'!$C749:$G749,5,FALSE)=K$1,'Contas a Receber'!$E749/'Contas a Receber'!$F749,IF(COUNT($C749:J749)&lt;'Contas a Receber'!$F749,'Contas a Receber'!$E749/'Contas a Receber'!$F749,"")))</f>
        <v>#N/A</v>
      </c>
      <c r="L749" s="17" t="e">
        <f>IF(VLOOKUP($B749,'Contas a Receber'!$C749:$G749,5,FALSE)&gt;L$1,"",IF(VLOOKUP($B749,'Contas a Receber'!$C749:$G749,5,FALSE)=L$1,'Contas a Receber'!$E749/'Contas a Receber'!$F749,IF(COUNT($C749:K749)&lt;'Contas a Receber'!$F749,'Contas a Receber'!$E749/'Contas a Receber'!$F749,"")))</f>
        <v>#N/A</v>
      </c>
      <c r="M749" s="17" t="e">
        <f>IF(VLOOKUP($B749,'Contas a Receber'!$C749:$G749,5,FALSE)&gt;M$1,"",IF(VLOOKUP($B749,'Contas a Receber'!$C749:$G749,5,FALSE)=M$1,'Contas a Receber'!$E749/'Contas a Receber'!$F749,IF(COUNT($C749:L749)&lt;'Contas a Receber'!$F749,'Contas a Receber'!$E749/'Contas a Receber'!$F749,"")))</f>
        <v>#N/A</v>
      </c>
      <c r="N749" s="17" t="e">
        <f>IF(VLOOKUP($B749,'Contas a Receber'!$C749:$G749,5,FALSE)&gt;N$1,"",IF(VLOOKUP($B749,'Contas a Receber'!$C749:$G749,5,FALSE)=N$1,'Contas a Receber'!$E749/'Contas a Receber'!$F749,IF(COUNT($C749:M749)&lt;'Contas a Receber'!$F749,'Contas a Receber'!$E749/'Contas a Receber'!$F749,"")))</f>
        <v>#N/A</v>
      </c>
    </row>
    <row r="750" spans="2:14">
      <c r="B750" s="17">
        <f>'Contas a Receber'!C750</f>
        <v>0</v>
      </c>
      <c r="C750" s="17" t="e">
        <f>IF(VLOOKUP($B750,'Contas a Receber'!$C750:$F750,2,FALSE)=C$2,'Contas a Receber'!$E750/'Contas a Receber'!$F750,"")</f>
        <v>#N/A</v>
      </c>
      <c r="D750" s="17" t="e">
        <f>IF(VLOOKUP($B750,'Contas a Receber'!$C750:$G750,5,FALSE)&gt;D$1,"",IF(VLOOKUP($B750,'Contas a Receber'!$C750:$G750,5,FALSE)=D$1,'Contas a Receber'!$E750/'Contas a Receber'!$F750,IF(COUNT($C750:C750)&lt;'Contas a Receber'!$F750,'Contas a Receber'!$E750/'Contas a Receber'!$F750,"")))</f>
        <v>#N/A</v>
      </c>
      <c r="E750" s="17" t="e">
        <f>IF(VLOOKUP($B750,'Contas a Receber'!$C750:$G750,5,FALSE)&gt;E$1,"",IF(VLOOKUP($B750,'Contas a Receber'!$C750:$G750,5,FALSE)=E$1,'Contas a Receber'!$E750/'Contas a Receber'!$F750,IF(COUNT($C750:D750)&lt;'Contas a Receber'!$F750,'Contas a Receber'!$E750/'Contas a Receber'!$F750,"")))</f>
        <v>#N/A</v>
      </c>
      <c r="F750" s="17" t="e">
        <f>IF(VLOOKUP($B750,'Contas a Receber'!$C750:$G750,5,FALSE)&gt;F$1,"",IF(VLOOKUP($B750,'Contas a Receber'!$C750:$G750,5,FALSE)=F$1,'Contas a Receber'!$E750/'Contas a Receber'!$F750,IF(COUNT($C750:E750)&lt;'Contas a Receber'!$F750,'Contas a Receber'!$E750/'Contas a Receber'!$F750,"")))</f>
        <v>#N/A</v>
      </c>
      <c r="G750" s="17" t="e">
        <f>IF(VLOOKUP($B750,'Contas a Receber'!$C750:$G750,5,FALSE)&gt;G$1,"",IF(VLOOKUP($B750,'Contas a Receber'!$C750:$G750,5,FALSE)=G$1,'Contas a Receber'!$E750/'Contas a Receber'!$F750,IF(COUNT($C750:F750)&lt;'Contas a Receber'!$F750,'Contas a Receber'!$E750/'Contas a Receber'!$F750,"")))</f>
        <v>#N/A</v>
      </c>
      <c r="H750" s="17" t="e">
        <f>IF(VLOOKUP($B750,'Contas a Receber'!$C750:$G750,5,FALSE)&gt;H$1,"",IF(VLOOKUP($B750,'Contas a Receber'!$C750:$G750,5,FALSE)=H$1,'Contas a Receber'!$E750/'Contas a Receber'!$F750,IF(COUNT($C750:G750)&lt;'Contas a Receber'!$F750,'Contas a Receber'!$E750/'Contas a Receber'!$F750,"")))</f>
        <v>#N/A</v>
      </c>
      <c r="I750" s="17" t="e">
        <f>IF(VLOOKUP($B750,'Contas a Receber'!$C750:$G750,5,FALSE)&gt;I$1,"",IF(VLOOKUP($B750,'Contas a Receber'!$C750:$G750,5,FALSE)=I$1,'Contas a Receber'!$E750/'Contas a Receber'!$F750,IF(COUNT($C750:H750)&lt;'Contas a Receber'!$F750,'Contas a Receber'!$E750/'Contas a Receber'!$F750,"")))</f>
        <v>#N/A</v>
      </c>
      <c r="J750" s="17" t="e">
        <f>IF(VLOOKUP($B750,'Contas a Receber'!$C750:$G750,5,FALSE)&gt;J$1,"",IF(VLOOKUP($B750,'Contas a Receber'!$C750:$G750,5,FALSE)=J$1,'Contas a Receber'!$E750/'Contas a Receber'!$F750,IF(COUNT($C750:I750)&lt;'Contas a Receber'!$F750,'Contas a Receber'!$E750/'Contas a Receber'!$F750,"")))</f>
        <v>#N/A</v>
      </c>
      <c r="K750" s="17" t="e">
        <f>IF(VLOOKUP($B750,'Contas a Receber'!$C750:$G750,5,FALSE)&gt;K$1,"",IF(VLOOKUP($B750,'Contas a Receber'!$C750:$G750,5,FALSE)=K$1,'Contas a Receber'!$E750/'Contas a Receber'!$F750,IF(COUNT($C750:J750)&lt;'Contas a Receber'!$F750,'Contas a Receber'!$E750/'Contas a Receber'!$F750,"")))</f>
        <v>#N/A</v>
      </c>
      <c r="L750" s="17" t="e">
        <f>IF(VLOOKUP($B750,'Contas a Receber'!$C750:$G750,5,FALSE)&gt;L$1,"",IF(VLOOKUP($B750,'Contas a Receber'!$C750:$G750,5,FALSE)=L$1,'Contas a Receber'!$E750/'Contas a Receber'!$F750,IF(COUNT($C750:K750)&lt;'Contas a Receber'!$F750,'Contas a Receber'!$E750/'Contas a Receber'!$F750,"")))</f>
        <v>#N/A</v>
      </c>
      <c r="M750" s="17" t="e">
        <f>IF(VLOOKUP($B750,'Contas a Receber'!$C750:$G750,5,FALSE)&gt;M$1,"",IF(VLOOKUP($B750,'Contas a Receber'!$C750:$G750,5,FALSE)=M$1,'Contas a Receber'!$E750/'Contas a Receber'!$F750,IF(COUNT($C750:L750)&lt;'Contas a Receber'!$F750,'Contas a Receber'!$E750/'Contas a Receber'!$F750,"")))</f>
        <v>#N/A</v>
      </c>
      <c r="N750" s="17" t="e">
        <f>IF(VLOOKUP($B750,'Contas a Receber'!$C750:$G750,5,FALSE)&gt;N$1,"",IF(VLOOKUP($B750,'Contas a Receber'!$C750:$G750,5,FALSE)=N$1,'Contas a Receber'!$E750/'Contas a Receber'!$F750,IF(COUNT($C750:M750)&lt;'Contas a Receber'!$F750,'Contas a Receber'!$E750/'Contas a Receber'!$F750,"")))</f>
        <v>#N/A</v>
      </c>
    </row>
    <row r="751" spans="2:14">
      <c r="B751" s="17">
        <f>'Contas a Receber'!C751</f>
        <v>0</v>
      </c>
      <c r="C751" s="17" t="e">
        <f>IF(VLOOKUP($B751,'Contas a Receber'!$C751:$F751,2,FALSE)=C$2,'Contas a Receber'!$E751/'Contas a Receber'!$F751,"")</f>
        <v>#N/A</v>
      </c>
      <c r="D751" s="17" t="e">
        <f>IF(VLOOKUP($B751,'Contas a Receber'!$C751:$G751,5,FALSE)&gt;D$1,"",IF(VLOOKUP($B751,'Contas a Receber'!$C751:$G751,5,FALSE)=D$1,'Contas a Receber'!$E751/'Contas a Receber'!$F751,IF(COUNT($C751:C751)&lt;'Contas a Receber'!$F751,'Contas a Receber'!$E751/'Contas a Receber'!$F751,"")))</f>
        <v>#N/A</v>
      </c>
      <c r="E751" s="17" t="e">
        <f>IF(VLOOKUP($B751,'Contas a Receber'!$C751:$G751,5,FALSE)&gt;E$1,"",IF(VLOOKUP($B751,'Contas a Receber'!$C751:$G751,5,FALSE)=E$1,'Contas a Receber'!$E751/'Contas a Receber'!$F751,IF(COUNT($C751:D751)&lt;'Contas a Receber'!$F751,'Contas a Receber'!$E751/'Contas a Receber'!$F751,"")))</f>
        <v>#N/A</v>
      </c>
      <c r="F751" s="17" t="e">
        <f>IF(VLOOKUP($B751,'Contas a Receber'!$C751:$G751,5,FALSE)&gt;F$1,"",IF(VLOOKUP($B751,'Contas a Receber'!$C751:$G751,5,FALSE)=F$1,'Contas a Receber'!$E751/'Contas a Receber'!$F751,IF(COUNT($C751:E751)&lt;'Contas a Receber'!$F751,'Contas a Receber'!$E751/'Contas a Receber'!$F751,"")))</f>
        <v>#N/A</v>
      </c>
      <c r="G751" s="17" t="e">
        <f>IF(VLOOKUP($B751,'Contas a Receber'!$C751:$G751,5,FALSE)&gt;G$1,"",IF(VLOOKUP($B751,'Contas a Receber'!$C751:$G751,5,FALSE)=G$1,'Contas a Receber'!$E751/'Contas a Receber'!$F751,IF(COUNT($C751:F751)&lt;'Contas a Receber'!$F751,'Contas a Receber'!$E751/'Contas a Receber'!$F751,"")))</f>
        <v>#N/A</v>
      </c>
      <c r="H751" s="17" t="e">
        <f>IF(VLOOKUP($B751,'Contas a Receber'!$C751:$G751,5,FALSE)&gt;H$1,"",IF(VLOOKUP($B751,'Contas a Receber'!$C751:$G751,5,FALSE)=H$1,'Contas a Receber'!$E751/'Contas a Receber'!$F751,IF(COUNT($C751:G751)&lt;'Contas a Receber'!$F751,'Contas a Receber'!$E751/'Contas a Receber'!$F751,"")))</f>
        <v>#N/A</v>
      </c>
      <c r="I751" s="17" t="e">
        <f>IF(VLOOKUP($B751,'Contas a Receber'!$C751:$G751,5,FALSE)&gt;I$1,"",IF(VLOOKUP($B751,'Contas a Receber'!$C751:$G751,5,FALSE)=I$1,'Contas a Receber'!$E751/'Contas a Receber'!$F751,IF(COUNT($C751:H751)&lt;'Contas a Receber'!$F751,'Contas a Receber'!$E751/'Contas a Receber'!$F751,"")))</f>
        <v>#N/A</v>
      </c>
      <c r="J751" s="17" t="e">
        <f>IF(VLOOKUP($B751,'Contas a Receber'!$C751:$G751,5,FALSE)&gt;J$1,"",IF(VLOOKUP($B751,'Contas a Receber'!$C751:$G751,5,FALSE)=J$1,'Contas a Receber'!$E751/'Contas a Receber'!$F751,IF(COUNT($C751:I751)&lt;'Contas a Receber'!$F751,'Contas a Receber'!$E751/'Contas a Receber'!$F751,"")))</f>
        <v>#N/A</v>
      </c>
      <c r="K751" s="17" t="e">
        <f>IF(VLOOKUP($B751,'Contas a Receber'!$C751:$G751,5,FALSE)&gt;K$1,"",IF(VLOOKUP($B751,'Contas a Receber'!$C751:$G751,5,FALSE)=K$1,'Contas a Receber'!$E751/'Contas a Receber'!$F751,IF(COUNT($C751:J751)&lt;'Contas a Receber'!$F751,'Contas a Receber'!$E751/'Contas a Receber'!$F751,"")))</f>
        <v>#N/A</v>
      </c>
      <c r="L751" s="17" t="e">
        <f>IF(VLOOKUP($B751,'Contas a Receber'!$C751:$G751,5,FALSE)&gt;L$1,"",IF(VLOOKUP($B751,'Contas a Receber'!$C751:$G751,5,FALSE)=L$1,'Contas a Receber'!$E751/'Contas a Receber'!$F751,IF(COUNT($C751:K751)&lt;'Contas a Receber'!$F751,'Contas a Receber'!$E751/'Contas a Receber'!$F751,"")))</f>
        <v>#N/A</v>
      </c>
      <c r="M751" s="17" t="e">
        <f>IF(VLOOKUP($B751,'Contas a Receber'!$C751:$G751,5,FALSE)&gt;M$1,"",IF(VLOOKUP($B751,'Contas a Receber'!$C751:$G751,5,FALSE)=M$1,'Contas a Receber'!$E751/'Contas a Receber'!$F751,IF(COUNT($C751:L751)&lt;'Contas a Receber'!$F751,'Contas a Receber'!$E751/'Contas a Receber'!$F751,"")))</f>
        <v>#N/A</v>
      </c>
      <c r="N751" s="17" t="e">
        <f>IF(VLOOKUP($B751,'Contas a Receber'!$C751:$G751,5,FALSE)&gt;N$1,"",IF(VLOOKUP($B751,'Contas a Receber'!$C751:$G751,5,FALSE)=N$1,'Contas a Receber'!$E751/'Contas a Receber'!$F751,IF(COUNT($C751:M751)&lt;'Contas a Receber'!$F751,'Contas a Receber'!$E751/'Contas a Receber'!$F751,"")))</f>
        <v>#N/A</v>
      </c>
    </row>
    <row r="752" spans="2:14">
      <c r="B752" s="17">
        <f>'Contas a Receber'!C752</f>
        <v>0</v>
      </c>
      <c r="C752" s="17" t="e">
        <f>IF(VLOOKUP($B752,'Contas a Receber'!$C752:$F752,2,FALSE)=C$2,'Contas a Receber'!$E752/'Contas a Receber'!$F752,"")</f>
        <v>#N/A</v>
      </c>
      <c r="D752" s="17" t="e">
        <f>IF(VLOOKUP($B752,'Contas a Receber'!$C752:$G752,5,FALSE)&gt;D$1,"",IF(VLOOKUP($B752,'Contas a Receber'!$C752:$G752,5,FALSE)=D$1,'Contas a Receber'!$E752/'Contas a Receber'!$F752,IF(COUNT($C752:C752)&lt;'Contas a Receber'!$F752,'Contas a Receber'!$E752/'Contas a Receber'!$F752,"")))</f>
        <v>#N/A</v>
      </c>
      <c r="E752" s="17" t="e">
        <f>IF(VLOOKUP($B752,'Contas a Receber'!$C752:$G752,5,FALSE)&gt;E$1,"",IF(VLOOKUP($B752,'Contas a Receber'!$C752:$G752,5,FALSE)=E$1,'Contas a Receber'!$E752/'Contas a Receber'!$F752,IF(COUNT($C752:D752)&lt;'Contas a Receber'!$F752,'Contas a Receber'!$E752/'Contas a Receber'!$F752,"")))</f>
        <v>#N/A</v>
      </c>
      <c r="F752" s="17" t="e">
        <f>IF(VLOOKUP($B752,'Contas a Receber'!$C752:$G752,5,FALSE)&gt;F$1,"",IF(VLOOKUP($B752,'Contas a Receber'!$C752:$G752,5,FALSE)=F$1,'Contas a Receber'!$E752/'Contas a Receber'!$F752,IF(COUNT($C752:E752)&lt;'Contas a Receber'!$F752,'Contas a Receber'!$E752/'Contas a Receber'!$F752,"")))</f>
        <v>#N/A</v>
      </c>
      <c r="G752" s="17" t="e">
        <f>IF(VLOOKUP($B752,'Contas a Receber'!$C752:$G752,5,FALSE)&gt;G$1,"",IF(VLOOKUP($B752,'Contas a Receber'!$C752:$G752,5,FALSE)=G$1,'Contas a Receber'!$E752/'Contas a Receber'!$F752,IF(COUNT($C752:F752)&lt;'Contas a Receber'!$F752,'Contas a Receber'!$E752/'Contas a Receber'!$F752,"")))</f>
        <v>#N/A</v>
      </c>
      <c r="H752" s="17" t="e">
        <f>IF(VLOOKUP($B752,'Contas a Receber'!$C752:$G752,5,FALSE)&gt;H$1,"",IF(VLOOKUP($B752,'Contas a Receber'!$C752:$G752,5,FALSE)=H$1,'Contas a Receber'!$E752/'Contas a Receber'!$F752,IF(COUNT($C752:G752)&lt;'Contas a Receber'!$F752,'Contas a Receber'!$E752/'Contas a Receber'!$F752,"")))</f>
        <v>#N/A</v>
      </c>
      <c r="I752" s="17" t="e">
        <f>IF(VLOOKUP($B752,'Contas a Receber'!$C752:$G752,5,FALSE)&gt;I$1,"",IF(VLOOKUP($B752,'Contas a Receber'!$C752:$G752,5,FALSE)=I$1,'Contas a Receber'!$E752/'Contas a Receber'!$F752,IF(COUNT($C752:H752)&lt;'Contas a Receber'!$F752,'Contas a Receber'!$E752/'Contas a Receber'!$F752,"")))</f>
        <v>#N/A</v>
      </c>
      <c r="J752" s="17" t="e">
        <f>IF(VLOOKUP($B752,'Contas a Receber'!$C752:$G752,5,FALSE)&gt;J$1,"",IF(VLOOKUP($B752,'Contas a Receber'!$C752:$G752,5,FALSE)=J$1,'Contas a Receber'!$E752/'Contas a Receber'!$F752,IF(COUNT($C752:I752)&lt;'Contas a Receber'!$F752,'Contas a Receber'!$E752/'Contas a Receber'!$F752,"")))</f>
        <v>#N/A</v>
      </c>
      <c r="K752" s="17" t="e">
        <f>IF(VLOOKUP($B752,'Contas a Receber'!$C752:$G752,5,FALSE)&gt;K$1,"",IF(VLOOKUP($B752,'Contas a Receber'!$C752:$G752,5,FALSE)=K$1,'Contas a Receber'!$E752/'Contas a Receber'!$F752,IF(COUNT($C752:J752)&lt;'Contas a Receber'!$F752,'Contas a Receber'!$E752/'Contas a Receber'!$F752,"")))</f>
        <v>#N/A</v>
      </c>
      <c r="L752" s="17" t="e">
        <f>IF(VLOOKUP($B752,'Contas a Receber'!$C752:$G752,5,FALSE)&gt;L$1,"",IF(VLOOKUP($B752,'Contas a Receber'!$C752:$G752,5,FALSE)=L$1,'Contas a Receber'!$E752/'Contas a Receber'!$F752,IF(COUNT($C752:K752)&lt;'Contas a Receber'!$F752,'Contas a Receber'!$E752/'Contas a Receber'!$F752,"")))</f>
        <v>#N/A</v>
      </c>
      <c r="M752" s="17" t="e">
        <f>IF(VLOOKUP($B752,'Contas a Receber'!$C752:$G752,5,FALSE)&gt;M$1,"",IF(VLOOKUP($B752,'Contas a Receber'!$C752:$G752,5,FALSE)=M$1,'Contas a Receber'!$E752/'Contas a Receber'!$F752,IF(COUNT($C752:L752)&lt;'Contas a Receber'!$F752,'Contas a Receber'!$E752/'Contas a Receber'!$F752,"")))</f>
        <v>#N/A</v>
      </c>
      <c r="N752" s="17" t="e">
        <f>IF(VLOOKUP($B752,'Contas a Receber'!$C752:$G752,5,FALSE)&gt;N$1,"",IF(VLOOKUP($B752,'Contas a Receber'!$C752:$G752,5,FALSE)=N$1,'Contas a Receber'!$E752/'Contas a Receber'!$F752,IF(COUNT($C752:M752)&lt;'Contas a Receber'!$F752,'Contas a Receber'!$E752/'Contas a Receber'!$F752,"")))</f>
        <v>#N/A</v>
      </c>
    </row>
    <row r="753" spans="2:14">
      <c r="B753" s="17">
        <f>'Contas a Receber'!C753</f>
        <v>0</v>
      </c>
      <c r="C753" s="17" t="e">
        <f>IF(VLOOKUP($B753,'Contas a Receber'!$C753:$F753,2,FALSE)=C$2,'Contas a Receber'!$E753/'Contas a Receber'!$F753,"")</f>
        <v>#N/A</v>
      </c>
      <c r="D753" s="17" t="e">
        <f>IF(VLOOKUP($B753,'Contas a Receber'!$C753:$G753,5,FALSE)&gt;D$1,"",IF(VLOOKUP($B753,'Contas a Receber'!$C753:$G753,5,FALSE)=D$1,'Contas a Receber'!$E753/'Contas a Receber'!$F753,IF(COUNT($C753:C753)&lt;'Contas a Receber'!$F753,'Contas a Receber'!$E753/'Contas a Receber'!$F753,"")))</f>
        <v>#N/A</v>
      </c>
      <c r="E753" s="17" t="e">
        <f>IF(VLOOKUP($B753,'Contas a Receber'!$C753:$G753,5,FALSE)&gt;E$1,"",IF(VLOOKUP($B753,'Contas a Receber'!$C753:$G753,5,FALSE)=E$1,'Contas a Receber'!$E753/'Contas a Receber'!$F753,IF(COUNT($C753:D753)&lt;'Contas a Receber'!$F753,'Contas a Receber'!$E753/'Contas a Receber'!$F753,"")))</f>
        <v>#N/A</v>
      </c>
      <c r="F753" s="17" t="e">
        <f>IF(VLOOKUP($B753,'Contas a Receber'!$C753:$G753,5,FALSE)&gt;F$1,"",IF(VLOOKUP($B753,'Contas a Receber'!$C753:$G753,5,FALSE)=F$1,'Contas a Receber'!$E753/'Contas a Receber'!$F753,IF(COUNT($C753:E753)&lt;'Contas a Receber'!$F753,'Contas a Receber'!$E753/'Contas a Receber'!$F753,"")))</f>
        <v>#N/A</v>
      </c>
      <c r="G753" s="17" t="e">
        <f>IF(VLOOKUP($B753,'Contas a Receber'!$C753:$G753,5,FALSE)&gt;G$1,"",IF(VLOOKUP($B753,'Contas a Receber'!$C753:$G753,5,FALSE)=G$1,'Contas a Receber'!$E753/'Contas a Receber'!$F753,IF(COUNT($C753:F753)&lt;'Contas a Receber'!$F753,'Contas a Receber'!$E753/'Contas a Receber'!$F753,"")))</f>
        <v>#N/A</v>
      </c>
      <c r="H753" s="17" t="e">
        <f>IF(VLOOKUP($B753,'Contas a Receber'!$C753:$G753,5,FALSE)&gt;H$1,"",IF(VLOOKUP($B753,'Contas a Receber'!$C753:$G753,5,FALSE)=H$1,'Contas a Receber'!$E753/'Contas a Receber'!$F753,IF(COUNT($C753:G753)&lt;'Contas a Receber'!$F753,'Contas a Receber'!$E753/'Contas a Receber'!$F753,"")))</f>
        <v>#N/A</v>
      </c>
      <c r="I753" s="17" t="e">
        <f>IF(VLOOKUP($B753,'Contas a Receber'!$C753:$G753,5,FALSE)&gt;I$1,"",IF(VLOOKUP($B753,'Contas a Receber'!$C753:$G753,5,FALSE)=I$1,'Contas a Receber'!$E753/'Contas a Receber'!$F753,IF(COUNT($C753:H753)&lt;'Contas a Receber'!$F753,'Contas a Receber'!$E753/'Contas a Receber'!$F753,"")))</f>
        <v>#N/A</v>
      </c>
      <c r="J753" s="17" t="e">
        <f>IF(VLOOKUP($B753,'Contas a Receber'!$C753:$G753,5,FALSE)&gt;J$1,"",IF(VLOOKUP($B753,'Contas a Receber'!$C753:$G753,5,FALSE)=J$1,'Contas a Receber'!$E753/'Contas a Receber'!$F753,IF(COUNT($C753:I753)&lt;'Contas a Receber'!$F753,'Contas a Receber'!$E753/'Contas a Receber'!$F753,"")))</f>
        <v>#N/A</v>
      </c>
      <c r="K753" s="17" t="e">
        <f>IF(VLOOKUP($B753,'Contas a Receber'!$C753:$G753,5,FALSE)&gt;K$1,"",IF(VLOOKUP($B753,'Contas a Receber'!$C753:$G753,5,FALSE)=K$1,'Contas a Receber'!$E753/'Contas a Receber'!$F753,IF(COUNT($C753:J753)&lt;'Contas a Receber'!$F753,'Contas a Receber'!$E753/'Contas a Receber'!$F753,"")))</f>
        <v>#N/A</v>
      </c>
      <c r="L753" s="17" t="e">
        <f>IF(VLOOKUP($B753,'Contas a Receber'!$C753:$G753,5,FALSE)&gt;L$1,"",IF(VLOOKUP($B753,'Contas a Receber'!$C753:$G753,5,FALSE)=L$1,'Contas a Receber'!$E753/'Contas a Receber'!$F753,IF(COUNT($C753:K753)&lt;'Contas a Receber'!$F753,'Contas a Receber'!$E753/'Contas a Receber'!$F753,"")))</f>
        <v>#N/A</v>
      </c>
      <c r="M753" s="17" t="e">
        <f>IF(VLOOKUP($B753,'Contas a Receber'!$C753:$G753,5,FALSE)&gt;M$1,"",IF(VLOOKUP($B753,'Contas a Receber'!$C753:$G753,5,FALSE)=M$1,'Contas a Receber'!$E753/'Contas a Receber'!$F753,IF(COUNT($C753:L753)&lt;'Contas a Receber'!$F753,'Contas a Receber'!$E753/'Contas a Receber'!$F753,"")))</f>
        <v>#N/A</v>
      </c>
      <c r="N753" s="17" t="e">
        <f>IF(VLOOKUP($B753,'Contas a Receber'!$C753:$G753,5,FALSE)&gt;N$1,"",IF(VLOOKUP($B753,'Contas a Receber'!$C753:$G753,5,FALSE)=N$1,'Contas a Receber'!$E753/'Contas a Receber'!$F753,IF(COUNT($C753:M753)&lt;'Contas a Receber'!$F753,'Contas a Receber'!$E753/'Contas a Receber'!$F753,"")))</f>
        <v>#N/A</v>
      </c>
    </row>
    <row r="754" spans="2:14">
      <c r="B754" s="17">
        <f>'Contas a Receber'!C754</f>
        <v>0</v>
      </c>
      <c r="C754" s="17" t="e">
        <f>IF(VLOOKUP($B754,'Contas a Receber'!$C754:$F754,2,FALSE)=C$2,'Contas a Receber'!$E754/'Contas a Receber'!$F754,"")</f>
        <v>#N/A</v>
      </c>
      <c r="D754" s="17" t="e">
        <f>IF(VLOOKUP($B754,'Contas a Receber'!$C754:$G754,5,FALSE)&gt;D$1,"",IF(VLOOKUP($B754,'Contas a Receber'!$C754:$G754,5,FALSE)=D$1,'Contas a Receber'!$E754/'Contas a Receber'!$F754,IF(COUNT($C754:C754)&lt;'Contas a Receber'!$F754,'Contas a Receber'!$E754/'Contas a Receber'!$F754,"")))</f>
        <v>#N/A</v>
      </c>
      <c r="E754" s="17" t="e">
        <f>IF(VLOOKUP($B754,'Contas a Receber'!$C754:$G754,5,FALSE)&gt;E$1,"",IF(VLOOKUP($B754,'Contas a Receber'!$C754:$G754,5,FALSE)=E$1,'Contas a Receber'!$E754/'Contas a Receber'!$F754,IF(COUNT($C754:D754)&lt;'Contas a Receber'!$F754,'Contas a Receber'!$E754/'Contas a Receber'!$F754,"")))</f>
        <v>#N/A</v>
      </c>
      <c r="F754" s="17" t="e">
        <f>IF(VLOOKUP($B754,'Contas a Receber'!$C754:$G754,5,FALSE)&gt;F$1,"",IF(VLOOKUP($B754,'Contas a Receber'!$C754:$G754,5,FALSE)=F$1,'Contas a Receber'!$E754/'Contas a Receber'!$F754,IF(COUNT($C754:E754)&lt;'Contas a Receber'!$F754,'Contas a Receber'!$E754/'Contas a Receber'!$F754,"")))</f>
        <v>#N/A</v>
      </c>
      <c r="G754" s="17" t="e">
        <f>IF(VLOOKUP($B754,'Contas a Receber'!$C754:$G754,5,FALSE)&gt;G$1,"",IF(VLOOKUP($B754,'Contas a Receber'!$C754:$G754,5,FALSE)=G$1,'Contas a Receber'!$E754/'Contas a Receber'!$F754,IF(COUNT($C754:F754)&lt;'Contas a Receber'!$F754,'Contas a Receber'!$E754/'Contas a Receber'!$F754,"")))</f>
        <v>#N/A</v>
      </c>
      <c r="H754" s="17" t="e">
        <f>IF(VLOOKUP($B754,'Contas a Receber'!$C754:$G754,5,FALSE)&gt;H$1,"",IF(VLOOKUP($B754,'Contas a Receber'!$C754:$G754,5,FALSE)=H$1,'Contas a Receber'!$E754/'Contas a Receber'!$F754,IF(COUNT($C754:G754)&lt;'Contas a Receber'!$F754,'Contas a Receber'!$E754/'Contas a Receber'!$F754,"")))</f>
        <v>#N/A</v>
      </c>
      <c r="I754" s="17" t="e">
        <f>IF(VLOOKUP($B754,'Contas a Receber'!$C754:$G754,5,FALSE)&gt;I$1,"",IF(VLOOKUP($B754,'Contas a Receber'!$C754:$G754,5,FALSE)=I$1,'Contas a Receber'!$E754/'Contas a Receber'!$F754,IF(COUNT($C754:H754)&lt;'Contas a Receber'!$F754,'Contas a Receber'!$E754/'Contas a Receber'!$F754,"")))</f>
        <v>#N/A</v>
      </c>
      <c r="J754" s="17" t="e">
        <f>IF(VLOOKUP($B754,'Contas a Receber'!$C754:$G754,5,FALSE)&gt;J$1,"",IF(VLOOKUP($B754,'Contas a Receber'!$C754:$G754,5,FALSE)=J$1,'Contas a Receber'!$E754/'Contas a Receber'!$F754,IF(COUNT($C754:I754)&lt;'Contas a Receber'!$F754,'Contas a Receber'!$E754/'Contas a Receber'!$F754,"")))</f>
        <v>#N/A</v>
      </c>
      <c r="K754" s="17" t="e">
        <f>IF(VLOOKUP($B754,'Contas a Receber'!$C754:$G754,5,FALSE)&gt;K$1,"",IF(VLOOKUP($B754,'Contas a Receber'!$C754:$G754,5,FALSE)=K$1,'Contas a Receber'!$E754/'Contas a Receber'!$F754,IF(COUNT($C754:J754)&lt;'Contas a Receber'!$F754,'Contas a Receber'!$E754/'Contas a Receber'!$F754,"")))</f>
        <v>#N/A</v>
      </c>
      <c r="L754" s="17" t="e">
        <f>IF(VLOOKUP($B754,'Contas a Receber'!$C754:$G754,5,FALSE)&gt;L$1,"",IF(VLOOKUP($B754,'Contas a Receber'!$C754:$G754,5,FALSE)=L$1,'Contas a Receber'!$E754/'Contas a Receber'!$F754,IF(COUNT($C754:K754)&lt;'Contas a Receber'!$F754,'Contas a Receber'!$E754/'Contas a Receber'!$F754,"")))</f>
        <v>#N/A</v>
      </c>
      <c r="M754" s="17" t="e">
        <f>IF(VLOOKUP($B754,'Contas a Receber'!$C754:$G754,5,FALSE)&gt;M$1,"",IF(VLOOKUP($B754,'Contas a Receber'!$C754:$G754,5,FALSE)=M$1,'Contas a Receber'!$E754/'Contas a Receber'!$F754,IF(COUNT($C754:L754)&lt;'Contas a Receber'!$F754,'Contas a Receber'!$E754/'Contas a Receber'!$F754,"")))</f>
        <v>#N/A</v>
      </c>
      <c r="N754" s="17" t="e">
        <f>IF(VLOOKUP($B754,'Contas a Receber'!$C754:$G754,5,FALSE)&gt;N$1,"",IF(VLOOKUP($B754,'Contas a Receber'!$C754:$G754,5,FALSE)=N$1,'Contas a Receber'!$E754/'Contas a Receber'!$F754,IF(COUNT($C754:M754)&lt;'Contas a Receber'!$F754,'Contas a Receber'!$E754/'Contas a Receber'!$F754,"")))</f>
        <v>#N/A</v>
      </c>
    </row>
    <row r="755" spans="2:14">
      <c r="B755" s="17">
        <f>'Contas a Receber'!C755</f>
        <v>0</v>
      </c>
      <c r="C755" s="17" t="e">
        <f>IF(VLOOKUP($B755,'Contas a Receber'!$C755:$F755,2,FALSE)=C$2,'Contas a Receber'!$E755/'Contas a Receber'!$F755,"")</f>
        <v>#N/A</v>
      </c>
      <c r="D755" s="17" t="e">
        <f>IF(VLOOKUP($B755,'Contas a Receber'!$C755:$G755,5,FALSE)&gt;D$1,"",IF(VLOOKUP($B755,'Contas a Receber'!$C755:$G755,5,FALSE)=D$1,'Contas a Receber'!$E755/'Contas a Receber'!$F755,IF(COUNT($C755:C755)&lt;'Contas a Receber'!$F755,'Contas a Receber'!$E755/'Contas a Receber'!$F755,"")))</f>
        <v>#N/A</v>
      </c>
      <c r="E755" s="17" t="e">
        <f>IF(VLOOKUP($B755,'Contas a Receber'!$C755:$G755,5,FALSE)&gt;E$1,"",IF(VLOOKUP($B755,'Contas a Receber'!$C755:$G755,5,FALSE)=E$1,'Contas a Receber'!$E755/'Contas a Receber'!$F755,IF(COUNT($C755:D755)&lt;'Contas a Receber'!$F755,'Contas a Receber'!$E755/'Contas a Receber'!$F755,"")))</f>
        <v>#N/A</v>
      </c>
      <c r="F755" s="17" t="e">
        <f>IF(VLOOKUP($B755,'Contas a Receber'!$C755:$G755,5,FALSE)&gt;F$1,"",IF(VLOOKUP($B755,'Contas a Receber'!$C755:$G755,5,FALSE)=F$1,'Contas a Receber'!$E755/'Contas a Receber'!$F755,IF(COUNT($C755:E755)&lt;'Contas a Receber'!$F755,'Contas a Receber'!$E755/'Contas a Receber'!$F755,"")))</f>
        <v>#N/A</v>
      </c>
      <c r="G755" s="17" t="e">
        <f>IF(VLOOKUP($B755,'Contas a Receber'!$C755:$G755,5,FALSE)&gt;G$1,"",IF(VLOOKUP($B755,'Contas a Receber'!$C755:$G755,5,FALSE)=G$1,'Contas a Receber'!$E755/'Contas a Receber'!$F755,IF(COUNT($C755:F755)&lt;'Contas a Receber'!$F755,'Contas a Receber'!$E755/'Contas a Receber'!$F755,"")))</f>
        <v>#N/A</v>
      </c>
      <c r="H755" s="17" t="e">
        <f>IF(VLOOKUP($B755,'Contas a Receber'!$C755:$G755,5,FALSE)&gt;H$1,"",IF(VLOOKUP($B755,'Contas a Receber'!$C755:$G755,5,FALSE)=H$1,'Contas a Receber'!$E755/'Contas a Receber'!$F755,IF(COUNT($C755:G755)&lt;'Contas a Receber'!$F755,'Contas a Receber'!$E755/'Contas a Receber'!$F755,"")))</f>
        <v>#N/A</v>
      </c>
      <c r="I755" s="17" t="e">
        <f>IF(VLOOKUP($B755,'Contas a Receber'!$C755:$G755,5,FALSE)&gt;I$1,"",IF(VLOOKUP($B755,'Contas a Receber'!$C755:$G755,5,FALSE)=I$1,'Contas a Receber'!$E755/'Contas a Receber'!$F755,IF(COUNT($C755:H755)&lt;'Contas a Receber'!$F755,'Contas a Receber'!$E755/'Contas a Receber'!$F755,"")))</f>
        <v>#N/A</v>
      </c>
      <c r="J755" s="17" t="e">
        <f>IF(VLOOKUP($B755,'Contas a Receber'!$C755:$G755,5,FALSE)&gt;J$1,"",IF(VLOOKUP($B755,'Contas a Receber'!$C755:$G755,5,FALSE)=J$1,'Contas a Receber'!$E755/'Contas a Receber'!$F755,IF(COUNT($C755:I755)&lt;'Contas a Receber'!$F755,'Contas a Receber'!$E755/'Contas a Receber'!$F755,"")))</f>
        <v>#N/A</v>
      </c>
      <c r="K755" s="17" t="e">
        <f>IF(VLOOKUP($B755,'Contas a Receber'!$C755:$G755,5,FALSE)&gt;K$1,"",IF(VLOOKUP($B755,'Contas a Receber'!$C755:$G755,5,FALSE)=K$1,'Contas a Receber'!$E755/'Contas a Receber'!$F755,IF(COUNT($C755:J755)&lt;'Contas a Receber'!$F755,'Contas a Receber'!$E755/'Contas a Receber'!$F755,"")))</f>
        <v>#N/A</v>
      </c>
      <c r="L755" s="17" t="e">
        <f>IF(VLOOKUP($B755,'Contas a Receber'!$C755:$G755,5,FALSE)&gt;L$1,"",IF(VLOOKUP($B755,'Contas a Receber'!$C755:$G755,5,FALSE)=L$1,'Contas a Receber'!$E755/'Contas a Receber'!$F755,IF(COUNT($C755:K755)&lt;'Contas a Receber'!$F755,'Contas a Receber'!$E755/'Contas a Receber'!$F755,"")))</f>
        <v>#N/A</v>
      </c>
      <c r="M755" s="17" t="e">
        <f>IF(VLOOKUP($B755,'Contas a Receber'!$C755:$G755,5,FALSE)&gt;M$1,"",IF(VLOOKUP($B755,'Contas a Receber'!$C755:$G755,5,FALSE)=M$1,'Contas a Receber'!$E755/'Contas a Receber'!$F755,IF(COUNT($C755:L755)&lt;'Contas a Receber'!$F755,'Contas a Receber'!$E755/'Contas a Receber'!$F755,"")))</f>
        <v>#N/A</v>
      </c>
      <c r="N755" s="17" t="e">
        <f>IF(VLOOKUP($B755,'Contas a Receber'!$C755:$G755,5,FALSE)&gt;N$1,"",IF(VLOOKUP($B755,'Contas a Receber'!$C755:$G755,5,FALSE)=N$1,'Contas a Receber'!$E755/'Contas a Receber'!$F755,IF(COUNT($C755:M755)&lt;'Contas a Receber'!$F755,'Contas a Receber'!$E755/'Contas a Receber'!$F755,"")))</f>
        <v>#N/A</v>
      </c>
    </row>
    <row r="756" spans="2:14">
      <c r="B756" s="17">
        <f>'Contas a Receber'!C756</f>
        <v>0</v>
      </c>
      <c r="C756" s="17" t="e">
        <f>IF(VLOOKUP($B756,'Contas a Receber'!$C756:$F756,2,FALSE)=C$2,'Contas a Receber'!$E756/'Contas a Receber'!$F756,"")</f>
        <v>#N/A</v>
      </c>
      <c r="D756" s="17" t="e">
        <f>IF(VLOOKUP($B756,'Contas a Receber'!$C756:$G756,5,FALSE)&gt;D$1,"",IF(VLOOKUP($B756,'Contas a Receber'!$C756:$G756,5,FALSE)=D$1,'Contas a Receber'!$E756/'Contas a Receber'!$F756,IF(COUNT($C756:C756)&lt;'Contas a Receber'!$F756,'Contas a Receber'!$E756/'Contas a Receber'!$F756,"")))</f>
        <v>#N/A</v>
      </c>
      <c r="E756" s="17" t="e">
        <f>IF(VLOOKUP($B756,'Contas a Receber'!$C756:$G756,5,FALSE)&gt;E$1,"",IF(VLOOKUP($B756,'Contas a Receber'!$C756:$G756,5,FALSE)=E$1,'Contas a Receber'!$E756/'Contas a Receber'!$F756,IF(COUNT($C756:D756)&lt;'Contas a Receber'!$F756,'Contas a Receber'!$E756/'Contas a Receber'!$F756,"")))</f>
        <v>#N/A</v>
      </c>
      <c r="F756" s="17" t="e">
        <f>IF(VLOOKUP($B756,'Contas a Receber'!$C756:$G756,5,FALSE)&gt;F$1,"",IF(VLOOKUP($B756,'Contas a Receber'!$C756:$G756,5,FALSE)=F$1,'Contas a Receber'!$E756/'Contas a Receber'!$F756,IF(COUNT($C756:E756)&lt;'Contas a Receber'!$F756,'Contas a Receber'!$E756/'Contas a Receber'!$F756,"")))</f>
        <v>#N/A</v>
      </c>
      <c r="G756" s="17" t="e">
        <f>IF(VLOOKUP($B756,'Contas a Receber'!$C756:$G756,5,FALSE)&gt;G$1,"",IF(VLOOKUP($B756,'Contas a Receber'!$C756:$G756,5,FALSE)=G$1,'Contas a Receber'!$E756/'Contas a Receber'!$F756,IF(COUNT($C756:F756)&lt;'Contas a Receber'!$F756,'Contas a Receber'!$E756/'Contas a Receber'!$F756,"")))</f>
        <v>#N/A</v>
      </c>
      <c r="H756" s="17" t="e">
        <f>IF(VLOOKUP($B756,'Contas a Receber'!$C756:$G756,5,FALSE)&gt;H$1,"",IF(VLOOKUP($B756,'Contas a Receber'!$C756:$G756,5,FALSE)=H$1,'Contas a Receber'!$E756/'Contas a Receber'!$F756,IF(COUNT($C756:G756)&lt;'Contas a Receber'!$F756,'Contas a Receber'!$E756/'Contas a Receber'!$F756,"")))</f>
        <v>#N/A</v>
      </c>
      <c r="I756" s="17" t="e">
        <f>IF(VLOOKUP($B756,'Contas a Receber'!$C756:$G756,5,FALSE)&gt;I$1,"",IF(VLOOKUP($B756,'Contas a Receber'!$C756:$G756,5,FALSE)=I$1,'Contas a Receber'!$E756/'Contas a Receber'!$F756,IF(COUNT($C756:H756)&lt;'Contas a Receber'!$F756,'Contas a Receber'!$E756/'Contas a Receber'!$F756,"")))</f>
        <v>#N/A</v>
      </c>
      <c r="J756" s="17" t="e">
        <f>IF(VLOOKUP($B756,'Contas a Receber'!$C756:$G756,5,FALSE)&gt;J$1,"",IF(VLOOKUP($B756,'Contas a Receber'!$C756:$G756,5,FALSE)=J$1,'Contas a Receber'!$E756/'Contas a Receber'!$F756,IF(COUNT($C756:I756)&lt;'Contas a Receber'!$F756,'Contas a Receber'!$E756/'Contas a Receber'!$F756,"")))</f>
        <v>#N/A</v>
      </c>
      <c r="K756" s="17" t="e">
        <f>IF(VLOOKUP($B756,'Contas a Receber'!$C756:$G756,5,FALSE)&gt;K$1,"",IF(VLOOKUP($B756,'Contas a Receber'!$C756:$G756,5,FALSE)=K$1,'Contas a Receber'!$E756/'Contas a Receber'!$F756,IF(COUNT($C756:J756)&lt;'Contas a Receber'!$F756,'Contas a Receber'!$E756/'Contas a Receber'!$F756,"")))</f>
        <v>#N/A</v>
      </c>
      <c r="L756" s="17" t="e">
        <f>IF(VLOOKUP($B756,'Contas a Receber'!$C756:$G756,5,FALSE)&gt;L$1,"",IF(VLOOKUP($B756,'Contas a Receber'!$C756:$G756,5,FALSE)=L$1,'Contas a Receber'!$E756/'Contas a Receber'!$F756,IF(COUNT($C756:K756)&lt;'Contas a Receber'!$F756,'Contas a Receber'!$E756/'Contas a Receber'!$F756,"")))</f>
        <v>#N/A</v>
      </c>
      <c r="M756" s="17" t="e">
        <f>IF(VLOOKUP($B756,'Contas a Receber'!$C756:$G756,5,FALSE)&gt;M$1,"",IF(VLOOKUP($B756,'Contas a Receber'!$C756:$G756,5,FALSE)=M$1,'Contas a Receber'!$E756/'Contas a Receber'!$F756,IF(COUNT($C756:L756)&lt;'Contas a Receber'!$F756,'Contas a Receber'!$E756/'Contas a Receber'!$F756,"")))</f>
        <v>#N/A</v>
      </c>
      <c r="N756" s="17" t="e">
        <f>IF(VLOOKUP($B756,'Contas a Receber'!$C756:$G756,5,FALSE)&gt;N$1,"",IF(VLOOKUP($B756,'Contas a Receber'!$C756:$G756,5,FALSE)=N$1,'Contas a Receber'!$E756/'Contas a Receber'!$F756,IF(COUNT($C756:M756)&lt;'Contas a Receber'!$F756,'Contas a Receber'!$E756/'Contas a Receber'!$F756,"")))</f>
        <v>#N/A</v>
      </c>
    </row>
    <row r="757" spans="2:14">
      <c r="B757" s="17">
        <f>'Contas a Receber'!C757</f>
        <v>0</v>
      </c>
      <c r="C757" s="17" t="e">
        <f>IF(VLOOKUP($B757,'Contas a Receber'!$C757:$F757,2,FALSE)=C$2,'Contas a Receber'!$E757/'Contas a Receber'!$F757,"")</f>
        <v>#N/A</v>
      </c>
      <c r="D757" s="17" t="e">
        <f>IF(VLOOKUP($B757,'Contas a Receber'!$C757:$G757,5,FALSE)&gt;D$1,"",IF(VLOOKUP($B757,'Contas a Receber'!$C757:$G757,5,FALSE)=D$1,'Contas a Receber'!$E757/'Contas a Receber'!$F757,IF(COUNT($C757:C757)&lt;'Contas a Receber'!$F757,'Contas a Receber'!$E757/'Contas a Receber'!$F757,"")))</f>
        <v>#N/A</v>
      </c>
      <c r="E757" s="17" t="e">
        <f>IF(VLOOKUP($B757,'Contas a Receber'!$C757:$G757,5,FALSE)&gt;E$1,"",IF(VLOOKUP($B757,'Contas a Receber'!$C757:$G757,5,FALSE)=E$1,'Contas a Receber'!$E757/'Contas a Receber'!$F757,IF(COUNT($C757:D757)&lt;'Contas a Receber'!$F757,'Contas a Receber'!$E757/'Contas a Receber'!$F757,"")))</f>
        <v>#N/A</v>
      </c>
      <c r="F757" s="17" t="e">
        <f>IF(VLOOKUP($B757,'Contas a Receber'!$C757:$G757,5,FALSE)&gt;F$1,"",IF(VLOOKUP($B757,'Contas a Receber'!$C757:$G757,5,FALSE)=F$1,'Contas a Receber'!$E757/'Contas a Receber'!$F757,IF(COUNT($C757:E757)&lt;'Contas a Receber'!$F757,'Contas a Receber'!$E757/'Contas a Receber'!$F757,"")))</f>
        <v>#N/A</v>
      </c>
      <c r="G757" s="17" t="e">
        <f>IF(VLOOKUP($B757,'Contas a Receber'!$C757:$G757,5,FALSE)&gt;G$1,"",IF(VLOOKUP($B757,'Contas a Receber'!$C757:$G757,5,FALSE)=G$1,'Contas a Receber'!$E757/'Contas a Receber'!$F757,IF(COUNT($C757:F757)&lt;'Contas a Receber'!$F757,'Contas a Receber'!$E757/'Contas a Receber'!$F757,"")))</f>
        <v>#N/A</v>
      </c>
      <c r="H757" s="17" t="e">
        <f>IF(VLOOKUP($B757,'Contas a Receber'!$C757:$G757,5,FALSE)&gt;H$1,"",IF(VLOOKUP($B757,'Contas a Receber'!$C757:$G757,5,FALSE)=H$1,'Contas a Receber'!$E757/'Contas a Receber'!$F757,IF(COUNT($C757:G757)&lt;'Contas a Receber'!$F757,'Contas a Receber'!$E757/'Contas a Receber'!$F757,"")))</f>
        <v>#N/A</v>
      </c>
      <c r="I757" s="17" t="e">
        <f>IF(VLOOKUP($B757,'Contas a Receber'!$C757:$G757,5,FALSE)&gt;I$1,"",IF(VLOOKUP($B757,'Contas a Receber'!$C757:$G757,5,FALSE)=I$1,'Contas a Receber'!$E757/'Contas a Receber'!$F757,IF(COUNT($C757:H757)&lt;'Contas a Receber'!$F757,'Contas a Receber'!$E757/'Contas a Receber'!$F757,"")))</f>
        <v>#N/A</v>
      </c>
      <c r="J757" s="17" t="e">
        <f>IF(VLOOKUP($B757,'Contas a Receber'!$C757:$G757,5,FALSE)&gt;J$1,"",IF(VLOOKUP($B757,'Contas a Receber'!$C757:$G757,5,FALSE)=J$1,'Contas a Receber'!$E757/'Contas a Receber'!$F757,IF(COUNT($C757:I757)&lt;'Contas a Receber'!$F757,'Contas a Receber'!$E757/'Contas a Receber'!$F757,"")))</f>
        <v>#N/A</v>
      </c>
      <c r="K757" s="17" t="e">
        <f>IF(VLOOKUP($B757,'Contas a Receber'!$C757:$G757,5,FALSE)&gt;K$1,"",IF(VLOOKUP($B757,'Contas a Receber'!$C757:$G757,5,FALSE)=K$1,'Contas a Receber'!$E757/'Contas a Receber'!$F757,IF(COUNT($C757:J757)&lt;'Contas a Receber'!$F757,'Contas a Receber'!$E757/'Contas a Receber'!$F757,"")))</f>
        <v>#N/A</v>
      </c>
      <c r="L757" s="17" t="e">
        <f>IF(VLOOKUP($B757,'Contas a Receber'!$C757:$G757,5,FALSE)&gt;L$1,"",IF(VLOOKUP($B757,'Contas a Receber'!$C757:$G757,5,FALSE)=L$1,'Contas a Receber'!$E757/'Contas a Receber'!$F757,IF(COUNT($C757:K757)&lt;'Contas a Receber'!$F757,'Contas a Receber'!$E757/'Contas a Receber'!$F757,"")))</f>
        <v>#N/A</v>
      </c>
      <c r="M757" s="17" t="e">
        <f>IF(VLOOKUP($B757,'Contas a Receber'!$C757:$G757,5,FALSE)&gt;M$1,"",IF(VLOOKUP($B757,'Contas a Receber'!$C757:$G757,5,FALSE)=M$1,'Contas a Receber'!$E757/'Contas a Receber'!$F757,IF(COUNT($C757:L757)&lt;'Contas a Receber'!$F757,'Contas a Receber'!$E757/'Contas a Receber'!$F757,"")))</f>
        <v>#N/A</v>
      </c>
      <c r="N757" s="17" t="e">
        <f>IF(VLOOKUP($B757,'Contas a Receber'!$C757:$G757,5,FALSE)&gt;N$1,"",IF(VLOOKUP($B757,'Contas a Receber'!$C757:$G757,5,FALSE)=N$1,'Contas a Receber'!$E757/'Contas a Receber'!$F757,IF(COUNT($C757:M757)&lt;'Contas a Receber'!$F757,'Contas a Receber'!$E757/'Contas a Receber'!$F757,"")))</f>
        <v>#N/A</v>
      </c>
    </row>
    <row r="758" spans="2:14">
      <c r="B758" s="17">
        <f>'Contas a Receber'!C758</f>
        <v>0</v>
      </c>
      <c r="C758" s="17" t="e">
        <f>IF(VLOOKUP($B758,'Contas a Receber'!$C758:$F758,2,FALSE)=C$2,'Contas a Receber'!$E758/'Contas a Receber'!$F758,"")</f>
        <v>#N/A</v>
      </c>
      <c r="D758" s="17" t="e">
        <f>IF(VLOOKUP($B758,'Contas a Receber'!$C758:$G758,5,FALSE)&gt;D$1,"",IF(VLOOKUP($B758,'Contas a Receber'!$C758:$G758,5,FALSE)=D$1,'Contas a Receber'!$E758/'Contas a Receber'!$F758,IF(COUNT($C758:C758)&lt;'Contas a Receber'!$F758,'Contas a Receber'!$E758/'Contas a Receber'!$F758,"")))</f>
        <v>#N/A</v>
      </c>
      <c r="E758" s="17" t="e">
        <f>IF(VLOOKUP($B758,'Contas a Receber'!$C758:$G758,5,FALSE)&gt;E$1,"",IF(VLOOKUP($B758,'Contas a Receber'!$C758:$G758,5,FALSE)=E$1,'Contas a Receber'!$E758/'Contas a Receber'!$F758,IF(COUNT($C758:D758)&lt;'Contas a Receber'!$F758,'Contas a Receber'!$E758/'Contas a Receber'!$F758,"")))</f>
        <v>#N/A</v>
      </c>
      <c r="F758" s="17" t="e">
        <f>IF(VLOOKUP($B758,'Contas a Receber'!$C758:$G758,5,FALSE)&gt;F$1,"",IF(VLOOKUP($B758,'Contas a Receber'!$C758:$G758,5,FALSE)=F$1,'Contas a Receber'!$E758/'Contas a Receber'!$F758,IF(COUNT($C758:E758)&lt;'Contas a Receber'!$F758,'Contas a Receber'!$E758/'Contas a Receber'!$F758,"")))</f>
        <v>#N/A</v>
      </c>
      <c r="G758" s="17" t="e">
        <f>IF(VLOOKUP($B758,'Contas a Receber'!$C758:$G758,5,FALSE)&gt;G$1,"",IF(VLOOKUP($B758,'Contas a Receber'!$C758:$G758,5,FALSE)=G$1,'Contas a Receber'!$E758/'Contas a Receber'!$F758,IF(COUNT($C758:F758)&lt;'Contas a Receber'!$F758,'Contas a Receber'!$E758/'Contas a Receber'!$F758,"")))</f>
        <v>#N/A</v>
      </c>
      <c r="H758" s="17" t="e">
        <f>IF(VLOOKUP($B758,'Contas a Receber'!$C758:$G758,5,FALSE)&gt;H$1,"",IF(VLOOKUP($B758,'Contas a Receber'!$C758:$G758,5,FALSE)=H$1,'Contas a Receber'!$E758/'Contas a Receber'!$F758,IF(COUNT($C758:G758)&lt;'Contas a Receber'!$F758,'Contas a Receber'!$E758/'Contas a Receber'!$F758,"")))</f>
        <v>#N/A</v>
      </c>
      <c r="I758" s="17" t="e">
        <f>IF(VLOOKUP($B758,'Contas a Receber'!$C758:$G758,5,FALSE)&gt;I$1,"",IF(VLOOKUP($B758,'Contas a Receber'!$C758:$G758,5,FALSE)=I$1,'Contas a Receber'!$E758/'Contas a Receber'!$F758,IF(COUNT($C758:H758)&lt;'Contas a Receber'!$F758,'Contas a Receber'!$E758/'Contas a Receber'!$F758,"")))</f>
        <v>#N/A</v>
      </c>
      <c r="J758" s="17" t="e">
        <f>IF(VLOOKUP($B758,'Contas a Receber'!$C758:$G758,5,FALSE)&gt;J$1,"",IF(VLOOKUP($B758,'Contas a Receber'!$C758:$G758,5,FALSE)=J$1,'Contas a Receber'!$E758/'Contas a Receber'!$F758,IF(COUNT($C758:I758)&lt;'Contas a Receber'!$F758,'Contas a Receber'!$E758/'Contas a Receber'!$F758,"")))</f>
        <v>#N/A</v>
      </c>
      <c r="K758" s="17" t="e">
        <f>IF(VLOOKUP($B758,'Contas a Receber'!$C758:$G758,5,FALSE)&gt;K$1,"",IF(VLOOKUP($B758,'Contas a Receber'!$C758:$G758,5,FALSE)=K$1,'Contas a Receber'!$E758/'Contas a Receber'!$F758,IF(COUNT($C758:J758)&lt;'Contas a Receber'!$F758,'Contas a Receber'!$E758/'Contas a Receber'!$F758,"")))</f>
        <v>#N/A</v>
      </c>
      <c r="L758" s="17" t="e">
        <f>IF(VLOOKUP($B758,'Contas a Receber'!$C758:$G758,5,FALSE)&gt;L$1,"",IF(VLOOKUP($B758,'Contas a Receber'!$C758:$G758,5,FALSE)=L$1,'Contas a Receber'!$E758/'Contas a Receber'!$F758,IF(COUNT($C758:K758)&lt;'Contas a Receber'!$F758,'Contas a Receber'!$E758/'Contas a Receber'!$F758,"")))</f>
        <v>#N/A</v>
      </c>
      <c r="M758" s="17" t="e">
        <f>IF(VLOOKUP($B758,'Contas a Receber'!$C758:$G758,5,FALSE)&gt;M$1,"",IF(VLOOKUP($B758,'Contas a Receber'!$C758:$G758,5,FALSE)=M$1,'Contas a Receber'!$E758/'Contas a Receber'!$F758,IF(COUNT($C758:L758)&lt;'Contas a Receber'!$F758,'Contas a Receber'!$E758/'Contas a Receber'!$F758,"")))</f>
        <v>#N/A</v>
      </c>
      <c r="N758" s="17" t="e">
        <f>IF(VLOOKUP($B758,'Contas a Receber'!$C758:$G758,5,FALSE)&gt;N$1,"",IF(VLOOKUP($B758,'Contas a Receber'!$C758:$G758,5,FALSE)=N$1,'Contas a Receber'!$E758/'Contas a Receber'!$F758,IF(COUNT($C758:M758)&lt;'Contas a Receber'!$F758,'Contas a Receber'!$E758/'Contas a Receber'!$F758,"")))</f>
        <v>#N/A</v>
      </c>
    </row>
    <row r="759" spans="2:14">
      <c r="B759" s="17">
        <f>'Contas a Receber'!C759</f>
        <v>0</v>
      </c>
      <c r="C759" s="17" t="e">
        <f>IF(VLOOKUP($B759,'Contas a Receber'!$C759:$F759,2,FALSE)=C$2,'Contas a Receber'!$E759/'Contas a Receber'!$F759,"")</f>
        <v>#N/A</v>
      </c>
      <c r="D759" s="17" t="e">
        <f>IF(VLOOKUP($B759,'Contas a Receber'!$C759:$G759,5,FALSE)&gt;D$1,"",IF(VLOOKUP($B759,'Contas a Receber'!$C759:$G759,5,FALSE)=D$1,'Contas a Receber'!$E759/'Contas a Receber'!$F759,IF(COUNT($C759:C759)&lt;'Contas a Receber'!$F759,'Contas a Receber'!$E759/'Contas a Receber'!$F759,"")))</f>
        <v>#N/A</v>
      </c>
      <c r="E759" s="17" t="e">
        <f>IF(VLOOKUP($B759,'Contas a Receber'!$C759:$G759,5,FALSE)&gt;E$1,"",IF(VLOOKUP($B759,'Contas a Receber'!$C759:$G759,5,FALSE)=E$1,'Contas a Receber'!$E759/'Contas a Receber'!$F759,IF(COUNT($C759:D759)&lt;'Contas a Receber'!$F759,'Contas a Receber'!$E759/'Contas a Receber'!$F759,"")))</f>
        <v>#N/A</v>
      </c>
      <c r="F759" s="17" t="e">
        <f>IF(VLOOKUP($B759,'Contas a Receber'!$C759:$G759,5,FALSE)&gt;F$1,"",IF(VLOOKUP($B759,'Contas a Receber'!$C759:$G759,5,FALSE)=F$1,'Contas a Receber'!$E759/'Contas a Receber'!$F759,IF(COUNT($C759:E759)&lt;'Contas a Receber'!$F759,'Contas a Receber'!$E759/'Contas a Receber'!$F759,"")))</f>
        <v>#N/A</v>
      </c>
      <c r="G759" s="17" t="e">
        <f>IF(VLOOKUP($B759,'Contas a Receber'!$C759:$G759,5,FALSE)&gt;G$1,"",IF(VLOOKUP($B759,'Contas a Receber'!$C759:$G759,5,FALSE)=G$1,'Contas a Receber'!$E759/'Contas a Receber'!$F759,IF(COUNT($C759:F759)&lt;'Contas a Receber'!$F759,'Contas a Receber'!$E759/'Contas a Receber'!$F759,"")))</f>
        <v>#N/A</v>
      </c>
      <c r="H759" s="17" t="e">
        <f>IF(VLOOKUP($B759,'Contas a Receber'!$C759:$G759,5,FALSE)&gt;H$1,"",IF(VLOOKUP($B759,'Contas a Receber'!$C759:$G759,5,FALSE)=H$1,'Contas a Receber'!$E759/'Contas a Receber'!$F759,IF(COUNT($C759:G759)&lt;'Contas a Receber'!$F759,'Contas a Receber'!$E759/'Contas a Receber'!$F759,"")))</f>
        <v>#N/A</v>
      </c>
      <c r="I759" s="17" t="e">
        <f>IF(VLOOKUP($B759,'Contas a Receber'!$C759:$G759,5,FALSE)&gt;I$1,"",IF(VLOOKUP($B759,'Contas a Receber'!$C759:$G759,5,FALSE)=I$1,'Contas a Receber'!$E759/'Contas a Receber'!$F759,IF(COUNT($C759:H759)&lt;'Contas a Receber'!$F759,'Contas a Receber'!$E759/'Contas a Receber'!$F759,"")))</f>
        <v>#N/A</v>
      </c>
      <c r="J759" s="17" t="e">
        <f>IF(VLOOKUP($B759,'Contas a Receber'!$C759:$G759,5,FALSE)&gt;J$1,"",IF(VLOOKUP($B759,'Contas a Receber'!$C759:$G759,5,FALSE)=J$1,'Contas a Receber'!$E759/'Contas a Receber'!$F759,IF(COUNT($C759:I759)&lt;'Contas a Receber'!$F759,'Contas a Receber'!$E759/'Contas a Receber'!$F759,"")))</f>
        <v>#N/A</v>
      </c>
      <c r="K759" s="17" t="e">
        <f>IF(VLOOKUP($B759,'Contas a Receber'!$C759:$G759,5,FALSE)&gt;K$1,"",IF(VLOOKUP($B759,'Contas a Receber'!$C759:$G759,5,FALSE)=K$1,'Contas a Receber'!$E759/'Contas a Receber'!$F759,IF(COUNT($C759:J759)&lt;'Contas a Receber'!$F759,'Contas a Receber'!$E759/'Contas a Receber'!$F759,"")))</f>
        <v>#N/A</v>
      </c>
      <c r="L759" s="17" t="e">
        <f>IF(VLOOKUP($B759,'Contas a Receber'!$C759:$G759,5,FALSE)&gt;L$1,"",IF(VLOOKUP($B759,'Contas a Receber'!$C759:$G759,5,FALSE)=L$1,'Contas a Receber'!$E759/'Contas a Receber'!$F759,IF(COUNT($C759:K759)&lt;'Contas a Receber'!$F759,'Contas a Receber'!$E759/'Contas a Receber'!$F759,"")))</f>
        <v>#N/A</v>
      </c>
      <c r="M759" s="17" t="e">
        <f>IF(VLOOKUP($B759,'Contas a Receber'!$C759:$G759,5,FALSE)&gt;M$1,"",IF(VLOOKUP($B759,'Contas a Receber'!$C759:$G759,5,FALSE)=M$1,'Contas a Receber'!$E759/'Contas a Receber'!$F759,IF(COUNT($C759:L759)&lt;'Contas a Receber'!$F759,'Contas a Receber'!$E759/'Contas a Receber'!$F759,"")))</f>
        <v>#N/A</v>
      </c>
      <c r="N759" s="17" t="e">
        <f>IF(VLOOKUP($B759,'Contas a Receber'!$C759:$G759,5,FALSE)&gt;N$1,"",IF(VLOOKUP($B759,'Contas a Receber'!$C759:$G759,5,FALSE)=N$1,'Contas a Receber'!$E759/'Contas a Receber'!$F759,IF(COUNT($C759:M759)&lt;'Contas a Receber'!$F759,'Contas a Receber'!$E759/'Contas a Receber'!$F759,"")))</f>
        <v>#N/A</v>
      </c>
    </row>
    <row r="760" spans="2:14">
      <c r="B760" s="17">
        <f>'Contas a Receber'!C760</f>
        <v>0</v>
      </c>
      <c r="C760" s="17" t="e">
        <f>IF(VLOOKUP($B760,'Contas a Receber'!$C760:$F760,2,FALSE)=C$2,'Contas a Receber'!$E760/'Contas a Receber'!$F760,"")</f>
        <v>#N/A</v>
      </c>
      <c r="D760" s="17" t="e">
        <f>IF(VLOOKUP($B760,'Contas a Receber'!$C760:$G760,5,FALSE)&gt;D$1,"",IF(VLOOKUP($B760,'Contas a Receber'!$C760:$G760,5,FALSE)=D$1,'Contas a Receber'!$E760/'Contas a Receber'!$F760,IF(COUNT($C760:C760)&lt;'Contas a Receber'!$F760,'Contas a Receber'!$E760/'Contas a Receber'!$F760,"")))</f>
        <v>#N/A</v>
      </c>
      <c r="E760" s="17" t="e">
        <f>IF(VLOOKUP($B760,'Contas a Receber'!$C760:$G760,5,FALSE)&gt;E$1,"",IF(VLOOKUP($B760,'Contas a Receber'!$C760:$G760,5,FALSE)=E$1,'Contas a Receber'!$E760/'Contas a Receber'!$F760,IF(COUNT($C760:D760)&lt;'Contas a Receber'!$F760,'Contas a Receber'!$E760/'Contas a Receber'!$F760,"")))</f>
        <v>#N/A</v>
      </c>
      <c r="F760" s="17" t="e">
        <f>IF(VLOOKUP($B760,'Contas a Receber'!$C760:$G760,5,FALSE)&gt;F$1,"",IF(VLOOKUP($B760,'Contas a Receber'!$C760:$G760,5,FALSE)=F$1,'Contas a Receber'!$E760/'Contas a Receber'!$F760,IF(COUNT($C760:E760)&lt;'Contas a Receber'!$F760,'Contas a Receber'!$E760/'Contas a Receber'!$F760,"")))</f>
        <v>#N/A</v>
      </c>
      <c r="G760" s="17" t="e">
        <f>IF(VLOOKUP($B760,'Contas a Receber'!$C760:$G760,5,FALSE)&gt;G$1,"",IF(VLOOKUP($B760,'Contas a Receber'!$C760:$G760,5,FALSE)=G$1,'Contas a Receber'!$E760/'Contas a Receber'!$F760,IF(COUNT($C760:F760)&lt;'Contas a Receber'!$F760,'Contas a Receber'!$E760/'Contas a Receber'!$F760,"")))</f>
        <v>#N/A</v>
      </c>
      <c r="H760" s="17" t="e">
        <f>IF(VLOOKUP($B760,'Contas a Receber'!$C760:$G760,5,FALSE)&gt;H$1,"",IF(VLOOKUP($B760,'Contas a Receber'!$C760:$G760,5,FALSE)=H$1,'Contas a Receber'!$E760/'Contas a Receber'!$F760,IF(COUNT($C760:G760)&lt;'Contas a Receber'!$F760,'Contas a Receber'!$E760/'Contas a Receber'!$F760,"")))</f>
        <v>#N/A</v>
      </c>
      <c r="I760" s="17" t="e">
        <f>IF(VLOOKUP($B760,'Contas a Receber'!$C760:$G760,5,FALSE)&gt;I$1,"",IF(VLOOKUP($B760,'Contas a Receber'!$C760:$G760,5,FALSE)=I$1,'Contas a Receber'!$E760/'Contas a Receber'!$F760,IF(COUNT($C760:H760)&lt;'Contas a Receber'!$F760,'Contas a Receber'!$E760/'Contas a Receber'!$F760,"")))</f>
        <v>#N/A</v>
      </c>
      <c r="J760" s="17" t="e">
        <f>IF(VLOOKUP($B760,'Contas a Receber'!$C760:$G760,5,FALSE)&gt;J$1,"",IF(VLOOKUP($B760,'Contas a Receber'!$C760:$G760,5,FALSE)=J$1,'Contas a Receber'!$E760/'Contas a Receber'!$F760,IF(COUNT($C760:I760)&lt;'Contas a Receber'!$F760,'Contas a Receber'!$E760/'Contas a Receber'!$F760,"")))</f>
        <v>#N/A</v>
      </c>
      <c r="K760" s="17" t="e">
        <f>IF(VLOOKUP($B760,'Contas a Receber'!$C760:$G760,5,FALSE)&gt;K$1,"",IF(VLOOKUP($B760,'Contas a Receber'!$C760:$G760,5,FALSE)=K$1,'Contas a Receber'!$E760/'Contas a Receber'!$F760,IF(COUNT($C760:J760)&lt;'Contas a Receber'!$F760,'Contas a Receber'!$E760/'Contas a Receber'!$F760,"")))</f>
        <v>#N/A</v>
      </c>
      <c r="L760" s="17" t="e">
        <f>IF(VLOOKUP($B760,'Contas a Receber'!$C760:$G760,5,FALSE)&gt;L$1,"",IF(VLOOKUP($B760,'Contas a Receber'!$C760:$G760,5,FALSE)=L$1,'Contas a Receber'!$E760/'Contas a Receber'!$F760,IF(COUNT($C760:K760)&lt;'Contas a Receber'!$F760,'Contas a Receber'!$E760/'Contas a Receber'!$F760,"")))</f>
        <v>#N/A</v>
      </c>
      <c r="M760" s="17" t="e">
        <f>IF(VLOOKUP($B760,'Contas a Receber'!$C760:$G760,5,FALSE)&gt;M$1,"",IF(VLOOKUP($B760,'Contas a Receber'!$C760:$G760,5,FALSE)=M$1,'Contas a Receber'!$E760/'Contas a Receber'!$F760,IF(COUNT($C760:L760)&lt;'Contas a Receber'!$F760,'Contas a Receber'!$E760/'Contas a Receber'!$F760,"")))</f>
        <v>#N/A</v>
      </c>
      <c r="N760" s="17" t="e">
        <f>IF(VLOOKUP($B760,'Contas a Receber'!$C760:$G760,5,FALSE)&gt;N$1,"",IF(VLOOKUP($B760,'Contas a Receber'!$C760:$G760,5,FALSE)=N$1,'Contas a Receber'!$E760/'Contas a Receber'!$F760,IF(COUNT($C760:M760)&lt;'Contas a Receber'!$F760,'Contas a Receber'!$E760/'Contas a Receber'!$F760,"")))</f>
        <v>#N/A</v>
      </c>
    </row>
    <row r="761" spans="2:14">
      <c r="B761" s="17">
        <f>'Contas a Receber'!C761</f>
        <v>0</v>
      </c>
      <c r="C761" s="17" t="e">
        <f>IF(VLOOKUP($B761,'Contas a Receber'!$C761:$F761,2,FALSE)=C$2,'Contas a Receber'!$E761/'Contas a Receber'!$F761,"")</f>
        <v>#N/A</v>
      </c>
      <c r="D761" s="17" t="e">
        <f>IF(VLOOKUP($B761,'Contas a Receber'!$C761:$G761,5,FALSE)&gt;D$1,"",IF(VLOOKUP($B761,'Contas a Receber'!$C761:$G761,5,FALSE)=D$1,'Contas a Receber'!$E761/'Contas a Receber'!$F761,IF(COUNT($C761:C761)&lt;'Contas a Receber'!$F761,'Contas a Receber'!$E761/'Contas a Receber'!$F761,"")))</f>
        <v>#N/A</v>
      </c>
      <c r="E761" s="17" t="e">
        <f>IF(VLOOKUP($B761,'Contas a Receber'!$C761:$G761,5,FALSE)&gt;E$1,"",IF(VLOOKUP($B761,'Contas a Receber'!$C761:$G761,5,FALSE)=E$1,'Contas a Receber'!$E761/'Contas a Receber'!$F761,IF(COUNT($C761:D761)&lt;'Contas a Receber'!$F761,'Contas a Receber'!$E761/'Contas a Receber'!$F761,"")))</f>
        <v>#N/A</v>
      </c>
      <c r="F761" s="17" t="e">
        <f>IF(VLOOKUP($B761,'Contas a Receber'!$C761:$G761,5,FALSE)&gt;F$1,"",IF(VLOOKUP($B761,'Contas a Receber'!$C761:$G761,5,FALSE)=F$1,'Contas a Receber'!$E761/'Contas a Receber'!$F761,IF(COUNT($C761:E761)&lt;'Contas a Receber'!$F761,'Contas a Receber'!$E761/'Contas a Receber'!$F761,"")))</f>
        <v>#N/A</v>
      </c>
      <c r="G761" s="17" t="e">
        <f>IF(VLOOKUP($B761,'Contas a Receber'!$C761:$G761,5,FALSE)&gt;G$1,"",IF(VLOOKUP($B761,'Contas a Receber'!$C761:$G761,5,FALSE)=G$1,'Contas a Receber'!$E761/'Contas a Receber'!$F761,IF(COUNT($C761:F761)&lt;'Contas a Receber'!$F761,'Contas a Receber'!$E761/'Contas a Receber'!$F761,"")))</f>
        <v>#N/A</v>
      </c>
      <c r="H761" s="17" t="e">
        <f>IF(VLOOKUP($B761,'Contas a Receber'!$C761:$G761,5,FALSE)&gt;H$1,"",IF(VLOOKUP($B761,'Contas a Receber'!$C761:$G761,5,FALSE)=H$1,'Contas a Receber'!$E761/'Contas a Receber'!$F761,IF(COUNT($C761:G761)&lt;'Contas a Receber'!$F761,'Contas a Receber'!$E761/'Contas a Receber'!$F761,"")))</f>
        <v>#N/A</v>
      </c>
      <c r="I761" s="17" t="e">
        <f>IF(VLOOKUP($B761,'Contas a Receber'!$C761:$G761,5,FALSE)&gt;I$1,"",IF(VLOOKUP($B761,'Contas a Receber'!$C761:$G761,5,FALSE)=I$1,'Contas a Receber'!$E761/'Contas a Receber'!$F761,IF(COUNT($C761:H761)&lt;'Contas a Receber'!$F761,'Contas a Receber'!$E761/'Contas a Receber'!$F761,"")))</f>
        <v>#N/A</v>
      </c>
      <c r="J761" s="17" t="e">
        <f>IF(VLOOKUP($B761,'Contas a Receber'!$C761:$G761,5,FALSE)&gt;J$1,"",IF(VLOOKUP($B761,'Contas a Receber'!$C761:$G761,5,FALSE)=J$1,'Contas a Receber'!$E761/'Contas a Receber'!$F761,IF(COUNT($C761:I761)&lt;'Contas a Receber'!$F761,'Contas a Receber'!$E761/'Contas a Receber'!$F761,"")))</f>
        <v>#N/A</v>
      </c>
      <c r="K761" s="17" t="e">
        <f>IF(VLOOKUP($B761,'Contas a Receber'!$C761:$G761,5,FALSE)&gt;K$1,"",IF(VLOOKUP($B761,'Contas a Receber'!$C761:$G761,5,FALSE)=K$1,'Contas a Receber'!$E761/'Contas a Receber'!$F761,IF(COUNT($C761:J761)&lt;'Contas a Receber'!$F761,'Contas a Receber'!$E761/'Contas a Receber'!$F761,"")))</f>
        <v>#N/A</v>
      </c>
      <c r="L761" s="17" t="e">
        <f>IF(VLOOKUP($B761,'Contas a Receber'!$C761:$G761,5,FALSE)&gt;L$1,"",IF(VLOOKUP($B761,'Contas a Receber'!$C761:$G761,5,FALSE)=L$1,'Contas a Receber'!$E761/'Contas a Receber'!$F761,IF(COUNT($C761:K761)&lt;'Contas a Receber'!$F761,'Contas a Receber'!$E761/'Contas a Receber'!$F761,"")))</f>
        <v>#N/A</v>
      </c>
      <c r="M761" s="17" t="e">
        <f>IF(VLOOKUP($B761,'Contas a Receber'!$C761:$G761,5,FALSE)&gt;M$1,"",IF(VLOOKUP($B761,'Contas a Receber'!$C761:$G761,5,FALSE)=M$1,'Contas a Receber'!$E761/'Contas a Receber'!$F761,IF(COUNT($C761:L761)&lt;'Contas a Receber'!$F761,'Contas a Receber'!$E761/'Contas a Receber'!$F761,"")))</f>
        <v>#N/A</v>
      </c>
      <c r="N761" s="17" t="e">
        <f>IF(VLOOKUP($B761,'Contas a Receber'!$C761:$G761,5,FALSE)&gt;N$1,"",IF(VLOOKUP($B761,'Contas a Receber'!$C761:$G761,5,FALSE)=N$1,'Contas a Receber'!$E761/'Contas a Receber'!$F761,IF(COUNT($C761:M761)&lt;'Contas a Receber'!$F761,'Contas a Receber'!$E761/'Contas a Receber'!$F761,"")))</f>
        <v>#N/A</v>
      </c>
    </row>
    <row r="762" spans="2:14">
      <c r="B762" s="17">
        <f>'Contas a Receber'!C762</f>
        <v>0</v>
      </c>
      <c r="C762" s="17" t="e">
        <f>IF(VLOOKUP($B762,'Contas a Receber'!$C762:$F762,2,FALSE)=C$2,'Contas a Receber'!$E762/'Contas a Receber'!$F762,"")</f>
        <v>#N/A</v>
      </c>
      <c r="D762" s="17" t="e">
        <f>IF(VLOOKUP($B762,'Contas a Receber'!$C762:$G762,5,FALSE)&gt;D$1,"",IF(VLOOKUP($B762,'Contas a Receber'!$C762:$G762,5,FALSE)=D$1,'Contas a Receber'!$E762/'Contas a Receber'!$F762,IF(COUNT($C762:C762)&lt;'Contas a Receber'!$F762,'Contas a Receber'!$E762/'Contas a Receber'!$F762,"")))</f>
        <v>#N/A</v>
      </c>
      <c r="E762" s="17" t="e">
        <f>IF(VLOOKUP($B762,'Contas a Receber'!$C762:$G762,5,FALSE)&gt;E$1,"",IF(VLOOKUP($B762,'Contas a Receber'!$C762:$G762,5,FALSE)=E$1,'Contas a Receber'!$E762/'Contas a Receber'!$F762,IF(COUNT($C762:D762)&lt;'Contas a Receber'!$F762,'Contas a Receber'!$E762/'Contas a Receber'!$F762,"")))</f>
        <v>#N/A</v>
      </c>
      <c r="F762" s="17" t="e">
        <f>IF(VLOOKUP($B762,'Contas a Receber'!$C762:$G762,5,FALSE)&gt;F$1,"",IF(VLOOKUP($B762,'Contas a Receber'!$C762:$G762,5,FALSE)=F$1,'Contas a Receber'!$E762/'Contas a Receber'!$F762,IF(COUNT($C762:E762)&lt;'Contas a Receber'!$F762,'Contas a Receber'!$E762/'Contas a Receber'!$F762,"")))</f>
        <v>#N/A</v>
      </c>
      <c r="G762" s="17" t="e">
        <f>IF(VLOOKUP($B762,'Contas a Receber'!$C762:$G762,5,FALSE)&gt;G$1,"",IF(VLOOKUP($B762,'Contas a Receber'!$C762:$G762,5,FALSE)=G$1,'Contas a Receber'!$E762/'Contas a Receber'!$F762,IF(COUNT($C762:F762)&lt;'Contas a Receber'!$F762,'Contas a Receber'!$E762/'Contas a Receber'!$F762,"")))</f>
        <v>#N/A</v>
      </c>
      <c r="H762" s="17" t="e">
        <f>IF(VLOOKUP($B762,'Contas a Receber'!$C762:$G762,5,FALSE)&gt;H$1,"",IF(VLOOKUP($B762,'Contas a Receber'!$C762:$G762,5,FALSE)=H$1,'Contas a Receber'!$E762/'Contas a Receber'!$F762,IF(COUNT($C762:G762)&lt;'Contas a Receber'!$F762,'Contas a Receber'!$E762/'Contas a Receber'!$F762,"")))</f>
        <v>#N/A</v>
      </c>
      <c r="I762" s="17" t="e">
        <f>IF(VLOOKUP($B762,'Contas a Receber'!$C762:$G762,5,FALSE)&gt;I$1,"",IF(VLOOKUP($B762,'Contas a Receber'!$C762:$G762,5,FALSE)=I$1,'Contas a Receber'!$E762/'Contas a Receber'!$F762,IF(COUNT($C762:H762)&lt;'Contas a Receber'!$F762,'Contas a Receber'!$E762/'Contas a Receber'!$F762,"")))</f>
        <v>#N/A</v>
      </c>
      <c r="J762" s="17" t="e">
        <f>IF(VLOOKUP($B762,'Contas a Receber'!$C762:$G762,5,FALSE)&gt;J$1,"",IF(VLOOKUP($B762,'Contas a Receber'!$C762:$G762,5,FALSE)=J$1,'Contas a Receber'!$E762/'Contas a Receber'!$F762,IF(COUNT($C762:I762)&lt;'Contas a Receber'!$F762,'Contas a Receber'!$E762/'Contas a Receber'!$F762,"")))</f>
        <v>#N/A</v>
      </c>
      <c r="K762" s="17" t="e">
        <f>IF(VLOOKUP($B762,'Contas a Receber'!$C762:$G762,5,FALSE)&gt;K$1,"",IF(VLOOKUP($B762,'Contas a Receber'!$C762:$G762,5,FALSE)=K$1,'Contas a Receber'!$E762/'Contas a Receber'!$F762,IF(COUNT($C762:J762)&lt;'Contas a Receber'!$F762,'Contas a Receber'!$E762/'Contas a Receber'!$F762,"")))</f>
        <v>#N/A</v>
      </c>
      <c r="L762" s="17" t="e">
        <f>IF(VLOOKUP($B762,'Contas a Receber'!$C762:$G762,5,FALSE)&gt;L$1,"",IF(VLOOKUP($B762,'Contas a Receber'!$C762:$G762,5,FALSE)=L$1,'Contas a Receber'!$E762/'Contas a Receber'!$F762,IF(COUNT($C762:K762)&lt;'Contas a Receber'!$F762,'Contas a Receber'!$E762/'Contas a Receber'!$F762,"")))</f>
        <v>#N/A</v>
      </c>
      <c r="M762" s="17" t="e">
        <f>IF(VLOOKUP($B762,'Contas a Receber'!$C762:$G762,5,FALSE)&gt;M$1,"",IF(VLOOKUP($B762,'Contas a Receber'!$C762:$G762,5,FALSE)=M$1,'Contas a Receber'!$E762/'Contas a Receber'!$F762,IF(COUNT($C762:L762)&lt;'Contas a Receber'!$F762,'Contas a Receber'!$E762/'Contas a Receber'!$F762,"")))</f>
        <v>#N/A</v>
      </c>
      <c r="N762" s="17" t="e">
        <f>IF(VLOOKUP($B762,'Contas a Receber'!$C762:$G762,5,FALSE)&gt;N$1,"",IF(VLOOKUP($B762,'Contas a Receber'!$C762:$G762,5,FALSE)=N$1,'Contas a Receber'!$E762/'Contas a Receber'!$F762,IF(COUNT($C762:M762)&lt;'Contas a Receber'!$F762,'Contas a Receber'!$E762/'Contas a Receber'!$F762,"")))</f>
        <v>#N/A</v>
      </c>
    </row>
    <row r="763" spans="2:14">
      <c r="B763" s="17">
        <f>'Contas a Receber'!C763</f>
        <v>0</v>
      </c>
      <c r="C763" s="17" t="e">
        <f>IF(VLOOKUP($B763,'Contas a Receber'!$C763:$F763,2,FALSE)=C$2,'Contas a Receber'!$E763/'Contas a Receber'!$F763,"")</f>
        <v>#N/A</v>
      </c>
      <c r="D763" s="17" t="e">
        <f>IF(VLOOKUP($B763,'Contas a Receber'!$C763:$G763,5,FALSE)&gt;D$1,"",IF(VLOOKUP($B763,'Contas a Receber'!$C763:$G763,5,FALSE)=D$1,'Contas a Receber'!$E763/'Contas a Receber'!$F763,IF(COUNT($C763:C763)&lt;'Contas a Receber'!$F763,'Contas a Receber'!$E763/'Contas a Receber'!$F763,"")))</f>
        <v>#N/A</v>
      </c>
      <c r="E763" s="17" t="e">
        <f>IF(VLOOKUP($B763,'Contas a Receber'!$C763:$G763,5,FALSE)&gt;E$1,"",IF(VLOOKUP($B763,'Contas a Receber'!$C763:$G763,5,FALSE)=E$1,'Contas a Receber'!$E763/'Contas a Receber'!$F763,IF(COUNT($C763:D763)&lt;'Contas a Receber'!$F763,'Contas a Receber'!$E763/'Contas a Receber'!$F763,"")))</f>
        <v>#N/A</v>
      </c>
      <c r="F763" s="17" t="e">
        <f>IF(VLOOKUP($B763,'Contas a Receber'!$C763:$G763,5,FALSE)&gt;F$1,"",IF(VLOOKUP($B763,'Contas a Receber'!$C763:$G763,5,FALSE)=F$1,'Contas a Receber'!$E763/'Contas a Receber'!$F763,IF(COUNT($C763:E763)&lt;'Contas a Receber'!$F763,'Contas a Receber'!$E763/'Contas a Receber'!$F763,"")))</f>
        <v>#N/A</v>
      </c>
      <c r="G763" s="17" t="e">
        <f>IF(VLOOKUP($B763,'Contas a Receber'!$C763:$G763,5,FALSE)&gt;G$1,"",IF(VLOOKUP($B763,'Contas a Receber'!$C763:$G763,5,FALSE)=G$1,'Contas a Receber'!$E763/'Contas a Receber'!$F763,IF(COUNT($C763:F763)&lt;'Contas a Receber'!$F763,'Contas a Receber'!$E763/'Contas a Receber'!$F763,"")))</f>
        <v>#N/A</v>
      </c>
      <c r="H763" s="17" t="e">
        <f>IF(VLOOKUP($B763,'Contas a Receber'!$C763:$G763,5,FALSE)&gt;H$1,"",IF(VLOOKUP($B763,'Contas a Receber'!$C763:$G763,5,FALSE)=H$1,'Contas a Receber'!$E763/'Contas a Receber'!$F763,IF(COUNT($C763:G763)&lt;'Contas a Receber'!$F763,'Contas a Receber'!$E763/'Contas a Receber'!$F763,"")))</f>
        <v>#N/A</v>
      </c>
      <c r="I763" s="17" t="e">
        <f>IF(VLOOKUP($B763,'Contas a Receber'!$C763:$G763,5,FALSE)&gt;I$1,"",IF(VLOOKUP($B763,'Contas a Receber'!$C763:$G763,5,FALSE)=I$1,'Contas a Receber'!$E763/'Contas a Receber'!$F763,IF(COUNT($C763:H763)&lt;'Contas a Receber'!$F763,'Contas a Receber'!$E763/'Contas a Receber'!$F763,"")))</f>
        <v>#N/A</v>
      </c>
      <c r="J763" s="17" t="e">
        <f>IF(VLOOKUP($B763,'Contas a Receber'!$C763:$G763,5,FALSE)&gt;J$1,"",IF(VLOOKUP($B763,'Contas a Receber'!$C763:$G763,5,FALSE)=J$1,'Contas a Receber'!$E763/'Contas a Receber'!$F763,IF(COUNT($C763:I763)&lt;'Contas a Receber'!$F763,'Contas a Receber'!$E763/'Contas a Receber'!$F763,"")))</f>
        <v>#N/A</v>
      </c>
      <c r="K763" s="17" t="e">
        <f>IF(VLOOKUP($B763,'Contas a Receber'!$C763:$G763,5,FALSE)&gt;K$1,"",IF(VLOOKUP($B763,'Contas a Receber'!$C763:$G763,5,FALSE)=K$1,'Contas a Receber'!$E763/'Contas a Receber'!$F763,IF(COUNT($C763:J763)&lt;'Contas a Receber'!$F763,'Contas a Receber'!$E763/'Contas a Receber'!$F763,"")))</f>
        <v>#N/A</v>
      </c>
      <c r="L763" s="17" t="e">
        <f>IF(VLOOKUP($B763,'Contas a Receber'!$C763:$G763,5,FALSE)&gt;L$1,"",IF(VLOOKUP($B763,'Contas a Receber'!$C763:$G763,5,FALSE)=L$1,'Contas a Receber'!$E763/'Contas a Receber'!$F763,IF(COUNT($C763:K763)&lt;'Contas a Receber'!$F763,'Contas a Receber'!$E763/'Contas a Receber'!$F763,"")))</f>
        <v>#N/A</v>
      </c>
      <c r="M763" s="17" t="e">
        <f>IF(VLOOKUP($B763,'Contas a Receber'!$C763:$G763,5,FALSE)&gt;M$1,"",IF(VLOOKUP($B763,'Contas a Receber'!$C763:$G763,5,FALSE)=M$1,'Contas a Receber'!$E763/'Contas a Receber'!$F763,IF(COUNT($C763:L763)&lt;'Contas a Receber'!$F763,'Contas a Receber'!$E763/'Contas a Receber'!$F763,"")))</f>
        <v>#N/A</v>
      </c>
      <c r="N763" s="17" t="e">
        <f>IF(VLOOKUP($B763,'Contas a Receber'!$C763:$G763,5,FALSE)&gt;N$1,"",IF(VLOOKUP($B763,'Contas a Receber'!$C763:$G763,5,FALSE)=N$1,'Contas a Receber'!$E763/'Contas a Receber'!$F763,IF(COUNT($C763:M763)&lt;'Contas a Receber'!$F763,'Contas a Receber'!$E763/'Contas a Receber'!$F763,"")))</f>
        <v>#N/A</v>
      </c>
    </row>
    <row r="764" spans="2:14">
      <c r="B764" s="17">
        <f>'Contas a Receber'!C764</f>
        <v>0</v>
      </c>
      <c r="C764" s="17" t="e">
        <f>IF(VLOOKUP($B764,'Contas a Receber'!$C764:$F764,2,FALSE)=C$2,'Contas a Receber'!$E764/'Contas a Receber'!$F764,"")</f>
        <v>#N/A</v>
      </c>
      <c r="D764" s="17" t="e">
        <f>IF(VLOOKUP($B764,'Contas a Receber'!$C764:$G764,5,FALSE)&gt;D$1,"",IF(VLOOKUP($B764,'Contas a Receber'!$C764:$G764,5,FALSE)=D$1,'Contas a Receber'!$E764/'Contas a Receber'!$F764,IF(COUNT($C764:C764)&lt;'Contas a Receber'!$F764,'Contas a Receber'!$E764/'Contas a Receber'!$F764,"")))</f>
        <v>#N/A</v>
      </c>
      <c r="E764" s="17" t="e">
        <f>IF(VLOOKUP($B764,'Contas a Receber'!$C764:$G764,5,FALSE)&gt;E$1,"",IF(VLOOKUP($B764,'Contas a Receber'!$C764:$G764,5,FALSE)=E$1,'Contas a Receber'!$E764/'Contas a Receber'!$F764,IF(COUNT($C764:D764)&lt;'Contas a Receber'!$F764,'Contas a Receber'!$E764/'Contas a Receber'!$F764,"")))</f>
        <v>#N/A</v>
      </c>
      <c r="F764" s="17" t="e">
        <f>IF(VLOOKUP($B764,'Contas a Receber'!$C764:$G764,5,FALSE)&gt;F$1,"",IF(VLOOKUP($B764,'Contas a Receber'!$C764:$G764,5,FALSE)=F$1,'Contas a Receber'!$E764/'Contas a Receber'!$F764,IF(COUNT($C764:E764)&lt;'Contas a Receber'!$F764,'Contas a Receber'!$E764/'Contas a Receber'!$F764,"")))</f>
        <v>#N/A</v>
      </c>
      <c r="G764" s="17" t="e">
        <f>IF(VLOOKUP($B764,'Contas a Receber'!$C764:$G764,5,FALSE)&gt;G$1,"",IF(VLOOKUP($B764,'Contas a Receber'!$C764:$G764,5,FALSE)=G$1,'Contas a Receber'!$E764/'Contas a Receber'!$F764,IF(COUNT($C764:F764)&lt;'Contas a Receber'!$F764,'Contas a Receber'!$E764/'Contas a Receber'!$F764,"")))</f>
        <v>#N/A</v>
      </c>
      <c r="H764" s="17" t="e">
        <f>IF(VLOOKUP($B764,'Contas a Receber'!$C764:$G764,5,FALSE)&gt;H$1,"",IF(VLOOKUP($B764,'Contas a Receber'!$C764:$G764,5,FALSE)=H$1,'Contas a Receber'!$E764/'Contas a Receber'!$F764,IF(COUNT($C764:G764)&lt;'Contas a Receber'!$F764,'Contas a Receber'!$E764/'Contas a Receber'!$F764,"")))</f>
        <v>#N/A</v>
      </c>
      <c r="I764" s="17" t="e">
        <f>IF(VLOOKUP($B764,'Contas a Receber'!$C764:$G764,5,FALSE)&gt;I$1,"",IF(VLOOKUP($B764,'Contas a Receber'!$C764:$G764,5,FALSE)=I$1,'Contas a Receber'!$E764/'Contas a Receber'!$F764,IF(COUNT($C764:H764)&lt;'Contas a Receber'!$F764,'Contas a Receber'!$E764/'Contas a Receber'!$F764,"")))</f>
        <v>#N/A</v>
      </c>
      <c r="J764" s="17" t="e">
        <f>IF(VLOOKUP($B764,'Contas a Receber'!$C764:$G764,5,FALSE)&gt;J$1,"",IF(VLOOKUP($B764,'Contas a Receber'!$C764:$G764,5,FALSE)=J$1,'Contas a Receber'!$E764/'Contas a Receber'!$F764,IF(COUNT($C764:I764)&lt;'Contas a Receber'!$F764,'Contas a Receber'!$E764/'Contas a Receber'!$F764,"")))</f>
        <v>#N/A</v>
      </c>
      <c r="K764" s="17" t="e">
        <f>IF(VLOOKUP($B764,'Contas a Receber'!$C764:$G764,5,FALSE)&gt;K$1,"",IF(VLOOKUP($B764,'Contas a Receber'!$C764:$G764,5,FALSE)=K$1,'Contas a Receber'!$E764/'Contas a Receber'!$F764,IF(COUNT($C764:J764)&lt;'Contas a Receber'!$F764,'Contas a Receber'!$E764/'Contas a Receber'!$F764,"")))</f>
        <v>#N/A</v>
      </c>
      <c r="L764" s="17" t="e">
        <f>IF(VLOOKUP($B764,'Contas a Receber'!$C764:$G764,5,FALSE)&gt;L$1,"",IF(VLOOKUP($B764,'Contas a Receber'!$C764:$G764,5,FALSE)=L$1,'Contas a Receber'!$E764/'Contas a Receber'!$F764,IF(COUNT($C764:K764)&lt;'Contas a Receber'!$F764,'Contas a Receber'!$E764/'Contas a Receber'!$F764,"")))</f>
        <v>#N/A</v>
      </c>
      <c r="M764" s="17" t="e">
        <f>IF(VLOOKUP($B764,'Contas a Receber'!$C764:$G764,5,FALSE)&gt;M$1,"",IF(VLOOKUP($B764,'Contas a Receber'!$C764:$G764,5,FALSE)=M$1,'Contas a Receber'!$E764/'Contas a Receber'!$F764,IF(COUNT($C764:L764)&lt;'Contas a Receber'!$F764,'Contas a Receber'!$E764/'Contas a Receber'!$F764,"")))</f>
        <v>#N/A</v>
      </c>
      <c r="N764" s="17" t="e">
        <f>IF(VLOOKUP($B764,'Contas a Receber'!$C764:$G764,5,FALSE)&gt;N$1,"",IF(VLOOKUP($B764,'Contas a Receber'!$C764:$G764,5,FALSE)=N$1,'Contas a Receber'!$E764/'Contas a Receber'!$F764,IF(COUNT($C764:M764)&lt;'Contas a Receber'!$F764,'Contas a Receber'!$E764/'Contas a Receber'!$F764,"")))</f>
        <v>#N/A</v>
      </c>
    </row>
    <row r="765" spans="2:14">
      <c r="B765" s="17">
        <f>'Contas a Receber'!C765</f>
        <v>0</v>
      </c>
      <c r="C765" s="17" t="e">
        <f>IF(VLOOKUP($B765,'Contas a Receber'!$C765:$F765,2,FALSE)=C$2,'Contas a Receber'!$E765/'Contas a Receber'!$F765,"")</f>
        <v>#N/A</v>
      </c>
      <c r="D765" s="17" t="e">
        <f>IF(VLOOKUP($B765,'Contas a Receber'!$C765:$G765,5,FALSE)&gt;D$1,"",IF(VLOOKUP($B765,'Contas a Receber'!$C765:$G765,5,FALSE)=D$1,'Contas a Receber'!$E765/'Contas a Receber'!$F765,IF(COUNT($C765:C765)&lt;'Contas a Receber'!$F765,'Contas a Receber'!$E765/'Contas a Receber'!$F765,"")))</f>
        <v>#N/A</v>
      </c>
      <c r="E765" s="17" t="e">
        <f>IF(VLOOKUP($B765,'Contas a Receber'!$C765:$G765,5,FALSE)&gt;E$1,"",IF(VLOOKUP($B765,'Contas a Receber'!$C765:$G765,5,FALSE)=E$1,'Contas a Receber'!$E765/'Contas a Receber'!$F765,IF(COUNT($C765:D765)&lt;'Contas a Receber'!$F765,'Contas a Receber'!$E765/'Contas a Receber'!$F765,"")))</f>
        <v>#N/A</v>
      </c>
      <c r="F765" s="17" t="e">
        <f>IF(VLOOKUP($B765,'Contas a Receber'!$C765:$G765,5,FALSE)&gt;F$1,"",IF(VLOOKUP($B765,'Contas a Receber'!$C765:$G765,5,FALSE)=F$1,'Contas a Receber'!$E765/'Contas a Receber'!$F765,IF(COUNT($C765:E765)&lt;'Contas a Receber'!$F765,'Contas a Receber'!$E765/'Contas a Receber'!$F765,"")))</f>
        <v>#N/A</v>
      </c>
      <c r="G765" s="17" t="e">
        <f>IF(VLOOKUP($B765,'Contas a Receber'!$C765:$G765,5,FALSE)&gt;G$1,"",IF(VLOOKUP($B765,'Contas a Receber'!$C765:$G765,5,FALSE)=G$1,'Contas a Receber'!$E765/'Contas a Receber'!$F765,IF(COUNT($C765:F765)&lt;'Contas a Receber'!$F765,'Contas a Receber'!$E765/'Contas a Receber'!$F765,"")))</f>
        <v>#N/A</v>
      </c>
      <c r="H765" s="17" t="e">
        <f>IF(VLOOKUP($B765,'Contas a Receber'!$C765:$G765,5,FALSE)&gt;H$1,"",IF(VLOOKUP($B765,'Contas a Receber'!$C765:$G765,5,FALSE)=H$1,'Contas a Receber'!$E765/'Contas a Receber'!$F765,IF(COUNT($C765:G765)&lt;'Contas a Receber'!$F765,'Contas a Receber'!$E765/'Contas a Receber'!$F765,"")))</f>
        <v>#N/A</v>
      </c>
      <c r="I765" s="17" t="e">
        <f>IF(VLOOKUP($B765,'Contas a Receber'!$C765:$G765,5,FALSE)&gt;I$1,"",IF(VLOOKUP($B765,'Contas a Receber'!$C765:$G765,5,FALSE)=I$1,'Contas a Receber'!$E765/'Contas a Receber'!$F765,IF(COUNT($C765:H765)&lt;'Contas a Receber'!$F765,'Contas a Receber'!$E765/'Contas a Receber'!$F765,"")))</f>
        <v>#N/A</v>
      </c>
      <c r="J765" s="17" t="e">
        <f>IF(VLOOKUP($B765,'Contas a Receber'!$C765:$G765,5,FALSE)&gt;J$1,"",IF(VLOOKUP($B765,'Contas a Receber'!$C765:$G765,5,FALSE)=J$1,'Contas a Receber'!$E765/'Contas a Receber'!$F765,IF(COUNT($C765:I765)&lt;'Contas a Receber'!$F765,'Contas a Receber'!$E765/'Contas a Receber'!$F765,"")))</f>
        <v>#N/A</v>
      </c>
      <c r="K765" s="17" t="e">
        <f>IF(VLOOKUP($B765,'Contas a Receber'!$C765:$G765,5,FALSE)&gt;K$1,"",IF(VLOOKUP($B765,'Contas a Receber'!$C765:$G765,5,FALSE)=K$1,'Contas a Receber'!$E765/'Contas a Receber'!$F765,IF(COUNT($C765:J765)&lt;'Contas a Receber'!$F765,'Contas a Receber'!$E765/'Contas a Receber'!$F765,"")))</f>
        <v>#N/A</v>
      </c>
      <c r="L765" s="17" t="e">
        <f>IF(VLOOKUP($B765,'Contas a Receber'!$C765:$G765,5,FALSE)&gt;L$1,"",IF(VLOOKUP($B765,'Contas a Receber'!$C765:$G765,5,FALSE)=L$1,'Contas a Receber'!$E765/'Contas a Receber'!$F765,IF(COUNT($C765:K765)&lt;'Contas a Receber'!$F765,'Contas a Receber'!$E765/'Contas a Receber'!$F765,"")))</f>
        <v>#N/A</v>
      </c>
      <c r="M765" s="17" t="e">
        <f>IF(VLOOKUP($B765,'Contas a Receber'!$C765:$G765,5,FALSE)&gt;M$1,"",IF(VLOOKUP($B765,'Contas a Receber'!$C765:$G765,5,FALSE)=M$1,'Contas a Receber'!$E765/'Contas a Receber'!$F765,IF(COUNT($C765:L765)&lt;'Contas a Receber'!$F765,'Contas a Receber'!$E765/'Contas a Receber'!$F765,"")))</f>
        <v>#N/A</v>
      </c>
      <c r="N765" s="17" t="e">
        <f>IF(VLOOKUP($B765,'Contas a Receber'!$C765:$G765,5,FALSE)&gt;N$1,"",IF(VLOOKUP($B765,'Contas a Receber'!$C765:$G765,5,FALSE)=N$1,'Contas a Receber'!$E765/'Contas a Receber'!$F765,IF(COUNT($C765:M765)&lt;'Contas a Receber'!$F765,'Contas a Receber'!$E765/'Contas a Receber'!$F765,"")))</f>
        <v>#N/A</v>
      </c>
    </row>
    <row r="766" spans="2:14">
      <c r="B766" s="17">
        <f>'Contas a Receber'!C766</f>
        <v>0</v>
      </c>
      <c r="C766" s="17" t="e">
        <f>IF(VLOOKUP($B766,'Contas a Receber'!$C766:$F766,2,FALSE)=C$2,'Contas a Receber'!$E766/'Contas a Receber'!$F766,"")</f>
        <v>#N/A</v>
      </c>
      <c r="D766" s="17" t="e">
        <f>IF(VLOOKUP($B766,'Contas a Receber'!$C766:$G766,5,FALSE)&gt;D$1,"",IF(VLOOKUP($B766,'Contas a Receber'!$C766:$G766,5,FALSE)=D$1,'Contas a Receber'!$E766/'Contas a Receber'!$F766,IF(COUNT($C766:C766)&lt;'Contas a Receber'!$F766,'Contas a Receber'!$E766/'Contas a Receber'!$F766,"")))</f>
        <v>#N/A</v>
      </c>
      <c r="E766" s="17" t="e">
        <f>IF(VLOOKUP($B766,'Contas a Receber'!$C766:$G766,5,FALSE)&gt;E$1,"",IF(VLOOKUP($B766,'Contas a Receber'!$C766:$G766,5,FALSE)=E$1,'Contas a Receber'!$E766/'Contas a Receber'!$F766,IF(COUNT($C766:D766)&lt;'Contas a Receber'!$F766,'Contas a Receber'!$E766/'Contas a Receber'!$F766,"")))</f>
        <v>#N/A</v>
      </c>
      <c r="F766" s="17" t="e">
        <f>IF(VLOOKUP($B766,'Contas a Receber'!$C766:$G766,5,FALSE)&gt;F$1,"",IF(VLOOKUP($B766,'Contas a Receber'!$C766:$G766,5,FALSE)=F$1,'Contas a Receber'!$E766/'Contas a Receber'!$F766,IF(COUNT($C766:E766)&lt;'Contas a Receber'!$F766,'Contas a Receber'!$E766/'Contas a Receber'!$F766,"")))</f>
        <v>#N/A</v>
      </c>
      <c r="G766" s="17" t="e">
        <f>IF(VLOOKUP($B766,'Contas a Receber'!$C766:$G766,5,FALSE)&gt;G$1,"",IF(VLOOKUP($B766,'Contas a Receber'!$C766:$G766,5,FALSE)=G$1,'Contas a Receber'!$E766/'Contas a Receber'!$F766,IF(COUNT($C766:F766)&lt;'Contas a Receber'!$F766,'Contas a Receber'!$E766/'Contas a Receber'!$F766,"")))</f>
        <v>#N/A</v>
      </c>
      <c r="H766" s="17" t="e">
        <f>IF(VLOOKUP($B766,'Contas a Receber'!$C766:$G766,5,FALSE)&gt;H$1,"",IF(VLOOKUP($B766,'Contas a Receber'!$C766:$G766,5,FALSE)=H$1,'Contas a Receber'!$E766/'Contas a Receber'!$F766,IF(COUNT($C766:G766)&lt;'Contas a Receber'!$F766,'Contas a Receber'!$E766/'Contas a Receber'!$F766,"")))</f>
        <v>#N/A</v>
      </c>
      <c r="I766" s="17" t="e">
        <f>IF(VLOOKUP($B766,'Contas a Receber'!$C766:$G766,5,FALSE)&gt;I$1,"",IF(VLOOKUP($B766,'Contas a Receber'!$C766:$G766,5,FALSE)=I$1,'Contas a Receber'!$E766/'Contas a Receber'!$F766,IF(COUNT($C766:H766)&lt;'Contas a Receber'!$F766,'Contas a Receber'!$E766/'Contas a Receber'!$F766,"")))</f>
        <v>#N/A</v>
      </c>
      <c r="J766" s="17" t="e">
        <f>IF(VLOOKUP($B766,'Contas a Receber'!$C766:$G766,5,FALSE)&gt;J$1,"",IF(VLOOKUP($B766,'Contas a Receber'!$C766:$G766,5,FALSE)=J$1,'Contas a Receber'!$E766/'Contas a Receber'!$F766,IF(COUNT($C766:I766)&lt;'Contas a Receber'!$F766,'Contas a Receber'!$E766/'Contas a Receber'!$F766,"")))</f>
        <v>#N/A</v>
      </c>
      <c r="K766" s="17" t="e">
        <f>IF(VLOOKUP($B766,'Contas a Receber'!$C766:$G766,5,FALSE)&gt;K$1,"",IF(VLOOKUP($B766,'Contas a Receber'!$C766:$G766,5,FALSE)=K$1,'Contas a Receber'!$E766/'Contas a Receber'!$F766,IF(COUNT($C766:J766)&lt;'Contas a Receber'!$F766,'Contas a Receber'!$E766/'Contas a Receber'!$F766,"")))</f>
        <v>#N/A</v>
      </c>
      <c r="L766" s="17" t="e">
        <f>IF(VLOOKUP($B766,'Contas a Receber'!$C766:$G766,5,FALSE)&gt;L$1,"",IF(VLOOKUP($B766,'Contas a Receber'!$C766:$G766,5,FALSE)=L$1,'Contas a Receber'!$E766/'Contas a Receber'!$F766,IF(COUNT($C766:K766)&lt;'Contas a Receber'!$F766,'Contas a Receber'!$E766/'Contas a Receber'!$F766,"")))</f>
        <v>#N/A</v>
      </c>
      <c r="M766" s="17" t="e">
        <f>IF(VLOOKUP($B766,'Contas a Receber'!$C766:$G766,5,FALSE)&gt;M$1,"",IF(VLOOKUP($B766,'Contas a Receber'!$C766:$G766,5,FALSE)=M$1,'Contas a Receber'!$E766/'Contas a Receber'!$F766,IF(COUNT($C766:L766)&lt;'Contas a Receber'!$F766,'Contas a Receber'!$E766/'Contas a Receber'!$F766,"")))</f>
        <v>#N/A</v>
      </c>
      <c r="N766" s="17" t="e">
        <f>IF(VLOOKUP($B766,'Contas a Receber'!$C766:$G766,5,FALSE)&gt;N$1,"",IF(VLOOKUP($B766,'Contas a Receber'!$C766:$G766,5,FALSE)=N$1,'Contas a Receber'!$E766/'Contas a Receber'!$F766,IF(COUNT($C766:M766)&lt;'Contas a Receber'!$F766,'Contas a Receber'!$E766/'Contas a Receber'!$F766,"")))</f>
        <v>#N/A</v>
      </c>
    </row>
    <row r="767" spans="2:14">
      <c r="B767" s="17">
        <f>'Contas a Receber'!C767</f>
        <v>0</v>
      </c>
      <c r="C767" s="17" t="e">
        <f>IF(VLOOKUP($B767,'Contas a Receber'!$C767:$F767,2,FALSE)=C$2,'Contas a Receber'!$E767/'Contas a Receber'!$F767,"")</f>
        <v>#N/A</v>
      </c>
      <c r="D767" s="17" t="e">
        <f>IF(VLOOKUP($B767,'Contas a Receber'!$C767:$G767,5,FALSE)&gt;D$1,"",IF(VLOOKUP($B767,'Contas a Receber'!$C767:$G767,5,FALSE)=D$1,'Contas a Receber'!$E767/'Contas a Receber'!$F767,IF(COUNT($C767:C767)&lt;'Contas a Receber'!$F767,'Contas a Receber'!$E767/'Contas a Receber'!$F767,"")))</f>
        <v>#N/A</v>
      </c>
      <c r="E767" s="17" t="e">
        <f>IF(VLOOKUP($B767,'Contas a Receber'!$C767:$G767,5,FALSE)&gt;E$1,"",IF(VLOOKUP($B767,'Contas a Receber'!$C767:$G767,5,FALSE)=E$1,'Contas a Receber'!$E767/'Contas a Receber'!$F767,IF(COUNT($C767:D767)&lt;'Contas a Receber'!$F767,'Contas a Receber'!$E767/'Contas a Receber'!$F767,"")))</f>
        <v>#N/A</v>
      </c>
      <c r="F767" s="17" t="e">
        <f>IF(VLOOKUP($B767,'Contas a Receber'!$C767:$G767,5,FALSE)&gt;F$1,"",IF(VLOOKUP($B767,'Contas a Receber'!$C767:$G767,5,FALSE)=F$1,'Contas a Receber'!$E767/'Contas a Receber'!$F767,IF(COUNT($C767:E767)&lt;'Contas a Receber'!$F767,'Contas a Receber'!$E767/'Contas a Receber'!$F767,"")))</f>
        <v>#N/A</v>
      </c>
      <c r="G767" s="17" t="e">
        <f>IF(VLOOKUP($B767,'Contas a Receber'!$C767:$G767,5,FALSE)&gt;G$1,"",IF(VLOOKUP($B767,'Contas a Receber'!$C767:$G767,5,FALSE)=G$1,'Contas a Receber'!$E767/'Contas a Receber'!$F767,IF(COUNT($C767:F767)&lt;'Contas a Receber'!$F767,'Contas a Receber'!$E767/'Contas a Receber'!$F767,"")))</f>
        <v>#N/A</v>
      </c>
      <c r="H767" s="17" t="e">
        <f>IF(VLOOKUP($B767,'Contas a Receber'!$C767:$G767,5,FALSE)&gt;H$1,"",IF(VLOOKUP($B767,'Contas a Receber'!$C767:$G767,5,FALSE)=H$1,'Contas a Receber'!$E767/'Contas a Receber'!$F767,IF(COUNT($C767:G767)&lt;'Contas a Receber'!$F767,'Contas a Receber'!$E767/'Contas a Receber'!$F767,"")))</f>
        <v>#N/A</v>
      </c>
      <c r="I767" s="17" t="e">
        <f>IF(VLOOKUP($B767,'Contas a Receber'!$C767:$G767,5,FALSE)&gt;I$1,"",IF(VLOOKUP($B767,'Contas a Receber'!$C767:$G767,5,FALSE)=I$1,'Contas a Receber'!$E767/'Contas a Receber'!$F767,IF(COUNT($C767:H767)&lt;'Contas a Receber'!$F767,'Contas a Receber'!$E767/'Contas a Receber'!$F767,"")))</f>
        <v>#N/A</v>
      </c>
      <c r="J767" s="17" t="e">
        <f>IF(VLOOKUP($B767,'Contas a Receber'!$C767:$G767,5,FALSE)&gt;J$1,"",IF(VLOOKUP($B767,'Contas a Receber'!$C767:$G767,5,FALSE)=J$1,'Contas a Receber'!$E767/'Contas a Receber'!$F767,IF(COUNT($C767:I767)&lt;'Contas a Receber'!$F767,'Contas a Receber'!$E767/'Contas a Receber'!$F767,"")))</f>
        <v>#N/A</v>
      </c>
      <c r="K767" s="17" t="e">
        <f>IF(VLOOKUP($B767,'Contas a Receber'!$C767:$G767,5,FALSE)&gt;K$1,"",IF(VLOOKUP($B767,'Contas a Receber'!$C767:$G767,5,FALSE)=K$1,'Contas a Receber'!$E767/'Contas a Receber'!$F767,IF(COUNT($C767:J767)&lt;'Contas a Receber'!$F767,'Contas a Receber'!$E767/'Contas a Receber'!$F767,"")))</f>
        <v>#N/A</v>
      </c>
      <c r="L767" s="17" t="e">
        <f>IF(VLOOKUP($B767,'Contas a Receber'!$C767:$G767,5,FALSE)&gt;L$1,"",IF(VLOOKUP($B767,'Contas a Receber'!$C767:$G767,5,FALSE)=L$1,'Contas a Receber'!$E767/'Contas a Receber'!$F767,IF(COUNT($C767:K767)&lt;'Contas a Receber'!$F767,'Contas a Receber'!$E767/'Contas a Receber'!$F767,"")))</f>
        <v>#N/A</v>
      </c>
      <c r="M767" s="17" t="e">
        <f>IF(VLOOKUP($B767,'Contas a Receber'!$C767:$G767,5,FALSE)&gt;M$1,"",IF(VLOOKUP($B767,'Contas a Receber'!$C767:$G767,5,FALSE)=M$1,'Contas a Receber'!$E767/'Contas a Receber'!$F767,IF(COUNT($C767:L767)&lt;'Contas a Receber'!$F767,'Contas a Receber'!$E767/'Contas a Receber'!$F767,"")))</f>
        <v>#N/A</v>
      </c>
      <c r="N767" s="17" t="e">
        <f>IF(VLOOKUP($B767,'Contas a Receber'!$C767:$G767,5,FALSE)&gt;N$1,"",IF(VLOOKUP($B767,'Contas a Receber'!$C767:$G767,5,FALSE)=N$1,'Contas a Receber'!$E767/'Contas a Receber'!$F767,IF(COUNT($C767:M767)&lt;'Contas a Receber'!$F767,'Contas a Receber'!$E767/'Contas a Receber'!$F767,"")))</f>
        <v>#N/A</v>
      </c>
    </row>
    <row r="768" spans="2:14">
      <c r="B768" s="17">
        <f>'Contas a Receber'!C768</f>
        <v>0</v>
      </c>
      <c r="C768" s="17" t="e">
        <f>IF(VLOOKUP($B768,'Contas a Receber'!$C768:$F768,2,FALSE)=C$2,'Contas a Receber'!$E768/'Contas a Receber'!$F768,"")</f>
        <v>#N/A</v>
      </c>
      <c r="D768" s="17" t="e">
        <f>IF(VLOOKUP($B768,'Contas a Receber'!$C768:$G768,5,FALSE)&gt;D$1,"",IF(VLOOKUP($B768,'Contas a Receber'!$C768:$G768,5,FALSE)=D$1,'Contas a Receber'!$E768/'Contas a Receber'!$F768,IF(COUNT($C768:C768)&lt;'Contas a Receber'!$F768,'Contas a Receber'!$E768/'Contas a Receber'!$F768,"")))</f>
        <v>#N/A</v>
      </c>
      <c r="E768" s="17" t="e">
        <f>IF(VLOOKUP($B768,'Contas a Receber'!$C768:$G768,5,FALSE)&gt;E$1,"",IF(VLOOKUP($B768,'Contas a Receber'!$C768:$G768,5,FALSE)=E$1,'Contas a Receber'!$E768/'Contas a Receber'!$F768,IF(COUNT($C768:D768)&lt;'Contas a Receber'!$F768,'Contas a Receber'!$E768/'Contas a Receber'!$F768,"")))</f>
        <v>#N/A</v>
      </c>
      <c r="F768" s="17" t="e">
        <f>IF(VLOOKUP($B768,'Contas a Receber'!$C768:$G768,5,FALSE)&gt;F$1,"",IF(VLOOKUP($B768,'Contas a Receber'!$C768:$G768,5,FALSE)=F$1,'Contas a Receber'!$E768/'Contas a Receber'!$F768,IF(COUNT($C768:E768)&lt;'Contas a Receber'!$F768,'Contas a Receber'!$E768/'Contas a Receber'!$F768,"")))</f>
        <v>#N/A</v>
      </c>
      <c r="G768" s="17" t="e">
        <f>IF(VLOOKUP($B768,'Contas a Receber'!$C768:$G768,5,FALSE)&gt;G$1,"",IF(VLOOKUP($B768,'Contas a Receber'!$C768:$G768,5,FALSE)=G$1,'Contas a Receber'!$E768/'Contas a Receber'!$F768,IF(COUNT($C768:F768)&lt;'Contas a Receber'!$F768,'Contas a Receber'!$E768/'Contas a Receber'!$F768,"")))</f>
        <v>#N/A</v>
      </c>
      <c r="H768" s="17" t="e">
        <f>IF(VLOOKUP($B768,'Contas a Receber'!$C768:$G768,5,FALSE)&gt;H$1,"",IF(VLOOKUP($B768,'Contas a Receber'!$C768:$G768,5,FALSE)=H$1,'Contas a Receber'!$E768/'Contas a Receber'!$F768,IF(COUNT($C768:G768)&lt;'Contas a Receber'!$F768,'Contas a Receber'!$E768/'Contas a Receber'!$F768,"")))</f>
        <v>#N/A</v>
      </c>
      <c r="I768" s="17" t="e">
        <f>IF(VLOOKUP($B768,'Contas a Receber'!$C768:$G768,5,FALSE)&gt;I$1,"",IF(VLOOKUP($B768,'Contas a Receber'!$C768:$G768,5,FALSE)=I$1,'Contas a Receber'!$E768/'Contas a Receber'!$F768,IF(COUNT($C768:H768)&lt;'Contas a Receber'!$F768,'Contas a Receber'!$E768/'Contas a Receber'!$F768,"")))</f>
        <v>#N/A</v>
      </c>
      <c r="J768" s="17" t="e">
        <f>IF(VLOOKUP($B768,'Contas a Receber'!$C768:$G768,5,FALSE)&gt;J$1,"",IF(VLOOKUP($B768,'Contas a Receber'!$C768:$G768,5,FALSE)=J$1,'Contas a Receber'!$E768/'Contas a Receber'!$F768,IF(COUNT($C768:I768)&lt;'Contas a Receber'!$F768,'Contas a Receber'!$E768/'Contas a Receber'!$F768,"")))</f>
        <v>#N/A</v>
      </c>
      <c r="K768" s="17" t="e">
        <f>IF(VLOOKUP($B768,'Contas a Receber'!$C768:$G768,5,FALSE)&gt;K$1,"",IF(VLOOKUP($B768,'Contas a Receber'!$C768:$G768,5,FALSE)=K$1,'Contas a Receber'!$E768/'Contas a Receber'!$F768,IF(COUNT($C768:J768)&lt;'Contas a Receber'!$F768,'Contas a Receber'!$E768/'Contas a Receber'!$F768,"")))</f>
        <v>#N/A</v>
      </c>
      <c r="L768" s="17" t="e">
        <f>IF(VLOOKUP($B768,'Contas a Receber'!$C768:$G768,5,FALSE)&gt;L$1,"",IF(VLOOKUP($B768,'Contas a Receber'!$C768:$G768,5,FALSE)=L$1,'Contas a Receber'!$E768/'Contas a Receber'!$F768,IF(COUNT($C768:K768)&lt;'Contas a Receber'!$F768,'Contas a Receber'!$E768/'Contas a Receber'!$F768,"")))</f>
        <v>#N/A</v>
      </c>
      <c r="M768" s="17" t="e">
        <f>IF(VLOOKUP($B768,'Contas a Receber'!$C768:$G768,5,FALSE)&gt;M$1,"",IF(VLOOKUP($B768,'Contas a Receber'!$C768:$G768,5,FALSE)=M$1,'Contas a Receber'!$E768/'Contas a Receber'!$F768,IF(COUNT($C768:L768)&lt;'Contas a Receber'!$F768,'Contas a Receber'!$E768/'Contas a Receber'!$F768,"")))</f>
        <v>#N/A</v>
      </c>
      <c r="N768" s="17" t="e">
        <f>IF(VLOOKUP($B768,'Contas a Receber'!$C768:$G768,5,FALSE)&gt;N$1,"",IF(VLOOKUP($B768,'Contas a Receber'!$C768:$G768,5,FALSE)=N$1,'Contas a Receber'!$E768/'Contas a Receber'!$F768,IF(COUNT($C768:M768)&lt;'Contas a Receber'!$F768,'Contas a Receber'!$E768/'Contas a Receber'!$F768,"")))</f>
        <v>#N/A</v>
      </c>
    </row>
    <row r="769" spans="2:14">
      <c r="B769" s="17">
        <f>'Contas a Receber'!C769</f>
        <v>0</v>
      </c>
      <c r="C769" s="17" t="e">
        <f>IF(VLOOKUP($B769,'Contas a Receber'!$C769:$F769,2,FALSE)=C$2,'Contas a Receber'!$E769/'Contas a Receber'!$F769,"")</f>
        <v>#N/A</v>
      </c>
      <c r="D769" s="17" t="e">
        <f>IF(VLOOKUP($B769,'Contas a Receber'!$C769:$G769,5,FALSE)&gt;D$1,"",IF(VLOOKUP($B769,'Contas a Receber'!$C769:$G769,5,FALSE)=D$1,'Contas a Receber'!$E769/'Contas a Receber'!$F769,IF(COUNT($C769:C769)&lt;'Contas a Receber'!$F769,'Contas a Receber'!$E769/'Contas a Receber'!$F769,"")))</f>
        <v>#N/A</v>
      </c>
      <c r="E769" s="17" t="e">
        <f>IF(VLOOKUP($B769,'Contas a Receber'!$C769:$G769,5,FALSE)&gt;E$1,"",IF(VLOOKUP($B769,'Contas a Receber'!$C769:$G769,5,FALSE)=E$1,'Contas a Receber'!$E769/'Contas a Receber'!$F769,IF(COUNT($C769:D769)&lt;'Contas a Receber'!$F769,'Contas a Receber'!$E769/'Contas a Receber'!$F769,"")))</f>
        <v>#N/A</v>
      </c>
      <c r="F769" s="17" t="e">
        <f>IF(VLOOKUP($B769,'Contas a Receber'!$C769:$G769,5,FALSE)&gt;F$1,"",IF(VLOOKUP($B769,'Contas a Receber'!$C769:$G769,5,FALSE)=F$1,'Contas a Receber'!$E769/'Contas a Receber'!$F769,IF(COUNT($C769:E769)&lt;'Contas a Receber'!$F769,'Contas a Receber'!$E769/'Contas a Receber'!$F769,"")))</f>
        <v>#N/A</v>
      </c>
      <c r="G769" s="17" t="e">
        <f>IF(VLOOKUP($B769,'Contas a Receber'!$C769:$G769,5,FALSE)&gt;G$1,"",IF(VLOOKUP($B769,'Contas a Receber'!$C769:$G769,5,FALSE)=G$1,'Contas a Receber'!$E769/'Contas a Receber'!$F769,IF(COUNT($C769:F769)&lt;'Contas a Receber'!$F769,'Contas a Receber'!$E769/'Contas a Receber'!$F769,"")))</f>
        <v>#N/A</v>
      </c>
      <c r="H769" s="17" t="e">
        <f>IF(VLOOKUP($B769,'Contas a Receber'!$C769:$G769,5,FALSE)&gt;H$1,"",IF(VLOOKUP($B769,'Contas a Receber'!$C769:$G769,5,FALSE)=H$1,'Contas a Receber'!$E769/'Contas a Receber'!$F769,IF(COUNT($C769:G769)&lt;'Contas a Receber'!$F769,'Contas a Receber'!$E769/'Contas a Receber'!$F769,"")))</f>
        <v>#N/A</v>
      </c>
      <c r="I769" s="17" t="e">
        <f>IF(VLOOKUP($B769,'Contas a Receber'!$C769:$G769,5,FALSE)&gt;I$1,"",IF(VLOOKUP($B769,'Contas a Receber'!$C769:$G769,5,FALSE)=I$1,'Contas a Receber'!$E769/'Contas a Receber'!$F769,IF(COUNT($C769:H769)&lt;'Contas a Receber'!$F769,'Contas a Receber'!$E769/'Contas a Receber'!$F769,"")))</f>
        <v>#N/A</v>
      </c>
      <c r="J769" s="17" t="e">
        <f>IF(VLOOKUP($B769,'Contas a Receber'!$C769:$G769,5,FALSE)&gt;J$1,"",IF(VLOOKUP($B769,'Contas a Receber'!$C769:$G769,5,FALSE)=J$1,'Contas a Receber'!$E769/'Contas a Receber'!$F769,IF(COUNT($C769:I769)&lt;'Contas a Receber'!$F769,'Contas a Receber'!$E769/'Contas a Receber'!$F769,"")))</f>
        <v>#N/A</v>
      </c>
      <c r="K769" s="17" t="e">
        <f>IF(VLOOKUP($B769,'Contas a Receber'!$C769:$G769,5,FALSE)&gt;K$1,"",IF(VLOOKUP($B769,'Contas a Receber'!$C769:$G769,5,FALSE)=K$1,'Contas a Receber'!$E769/'Contas a Receber'!$F769,IF(COUNT($C769:J769)&lt;'Contas a Receber'!$F769,'Contas a Receber'!$E769/'Contas a Receber'!$F769,"")))</f>
        <v>#N/A</v>
      </c>
      <c r="L769" s="17" t="e">
        <f>IF(VLOOKUP($B769,'Contas a Receber'!$C769:$G769,5,FALSE)&gt;L$1,"",IF(VLOOKUP($B769,'Contas a Receber'!$C769:$G769,5,FALSE)=L$1,'Contas a Receber'!$E769/'Contas a Receber'!$F769,IF(COUNT($C769:K769)&lt;'Contas a Receber'!$F769,'Contas a Receber'!$E769/'Contas a Receber'!$F769,"")))</f>
        <v>#N/A</v>
      </c>
      <c r="M769" s="17" t="e">
        <f>IF(VLOOKUP($B769,'Contas a Receber'!$C769:$G769,5,FALSE)&gt;M$1,"",IF(VLOOKUP($B769,'Contas a Receber'!$C769:$G769,5,FALSE)=M$1,'Contas a Receber'!$E769/'Contas a Receber'!$F769,IF(COUNT($C769:L769)&lt;'Contas a Receber'!$F769,'Contas a Receber'!$E769/'Contas a Receber'!$F769,"")))</f>
        <v>#N/A</v>
      </c>
      <c r="N769" s="17" t="e">
        <f>IF(VLOOKUP($B769,'Contas a Receber'!$C769:$G769,5,FALSE)&gt;N$1,"",IF(VLOOKUP($B769,'Contas a Receber'!$C769:$G769,5,FALSE)=N$1,'Contas a Receber'!$E769/'Contas a Receber'!$F769,IF(COUNT($C769:M769)&lt;'Contas a Receber'!$F769,'Contas a Receber'!$E769/'Contas a Receber'!$F769,"")))</f>
        <v>#N/A</v>
      </c>
    </row>
    <row r="770" spans="2:14">
      <c r="B770" s="17">
        <f>'Contas a Receber'!C770</f>
        <v>0</v>
      </c>
      <c r="C770" s="17" t="e">
        <f>IF(VLOOKUP($B770,'Contas a Receber'!$C770:$F770,2,FALSE)=C$2,'Contas a Receber'!$E770/'Contas a Receber'!$F770,"")</f>
        <v>#N/A</v>
      </c>
      <c r="D770" s="17" t="e">
        <f>IF(VLOOKUP($B770,'Contas a Receber'!$C770:$G770,5,FALSE)&gt;D$1,"",IF(VLOOKUP($B770,'Contas a Receber'!$C770:$G770,5,FALSE)=D$1,'Contas a Receber'!$E770/'Contas a Receber'!$F770,IF(COUNT($C770:C770)&lt;'Contas a Receber'!$F770,'Contas a Receber'!$E770/'Contas a Receber'!$F770,"")))</f>
        <v>#N/A</v>
      </c>
      <c r="E770" s="17" t="e">
        <f>IF(VLOOKUP($B770,'Contas a Receber'!$C770:$G770,5,FALSE)&gt;E$1,"",IF(VLOOKUP($B770,'Contas a Receber'!$C770:$G770,5,FALSE)=E$1,'Contas a Receber'!$E770/'Contas a Receber'!$F770,IF(COUNT($C770:D770)&lt;'Contas a Receber'!$F770,'Contas a Receber'!$E770/'Contas a Receber'!$F770,"")))</f>
        <v>#N/A</v>
      </c>
      <c r="F770" s="17" t="e">
        <f>IF(VLOOKUP($B770,'Contas a Receber'!$C770:$G770,5,FALSE)&gt;F$1,"",IF(VLOOKUP($B770,'Contas a Receber'!$C770:$G770,5,FALSE)=F$1,'Contas a Receber'!$E770/'Contas a Receber'!$F770,IF(COUNT($C770:E770)&lt;'Contas a Receber'!$F770,'Contas a Receber'!$E770/'Contas a Receber'!$F770,"")))</f>
        <v>#N/A</v>
      </c>
      <c r="G770" s="17" t="e">
        <f>IF(VLOOKUP($B770,'Contas a Receber'!$C770:$G770,5,FALSE)&gt;G$1,"",IF(VLOOKUP($B770,'Contas a Receber'!$C770:$G770,5,FALSE)=G$1,'Contas a Receber'!$E770/'Contas a Receber'!$F770,IF(COUNT($C770:F770)&lt;'Contas a Receber'!$F770,'Contas a Receber'!$E770/'Contas a Receber'!$F770,"")))</f>
        <v>#N/A</v>
      </c>
      <c r="H770" s="17" t="e">
        <f>IF(VLOOKUP($B770,'Contas a Receber'!$C770:$G770,5,FALSE)&gt;H$1,"",IF(VLOOKUP($B770,'Contas a Receber'!$C770:$G770,5,FALSE)=H$1,'Contas a Receber'!$E770/'Contas a Receber'!$F770,IF(COUNT($C770:G770)&lt;'Contas a Receber'!$F770,'Contas a Receber'!$E770/'Contas a Receber'!$F770,"")))</f>
        <v>#N/A</v>
      </c>
      <c r="I770" s="17" t="e">
        <f>IF(VLOOKUP($B770,'Contas a Receber'!$C770:$G770,5,FALSE)&gt;I$1,"",IF(VLOOKUP($B770,'Contas a Receber'!$C770:$G770,5,FALSE)=I$1,'Contas a Receber'!$E770/'Contas a Receber'!$F770,IF(COUNT($C770:H770)&lt;'Contas a Receber'!$F770,'Contas a Receber'!$E770/'Contas a Receber'!$F770,"")))</f>
        <v>#N/A</v>
      </c>
      <c r="J770" s="17" t="e">
        <f>IF(VLOOKUP($B770,'Contas a Receber'!$C770:$G770,5,FALSE)&gt;J$1,"",IF(VLOOKUP($B770,'Contas a Receber'!$C770:$G770,5,FALSE)=J$1,'Contas a Receber'!$E770/'Contas a Receber'!$F770,IF(COUNT($C770:I770)&lt;'Contas a Receber'!$F770,'Contas a Receber'!$E770/'Contas a Receber'!$F770,"")))</f>
        <v>#N/A</v>
      </c>
      <c r="K770" s="17" t="e">
        <f>IF(VLOOKUP($B770,'Contas a Receber'!$C770:$G770,5,FALSE)&gt;K$1,"",IF(VLOOKUP($B770,'Contas a Receber'!$C770:$G770,5,FALSE)=K$1,'Contas a Receber'!$E770/'Contas a Receber'!$F770,IF(COUNT($C770:J770)&lt;'Contas a Receber'!$F770,'Contas a Receber'!$E770/'Contas a Receber'!$F770,"")))</f>
        <v>#N/A</v>
      </c>
      <c r="L770" s="17" t="e">
        <f>IF(VLOOKUP($B770,'Contas a Receber'!$C770:$G770,5,FALSE)&gt;L$1,"",IF(VLOOKUP($B770,'Contas a Receber'!$C770:$G770,5,FALSE)=L$1,'Contas a Receber'!$E770/'Contas a Receber'!$F770,IF(COUNT($C770:K770)&lt;'Contas a Receber'!$F770,'Contas a Receber'!$E770/'Contas a Receber'!$F770,"")))</f>
        <v>#N/A</v>
      </c>
      <c r="M770" s="17" t="e">
        <f>IF(VLOOKUP($B770,'Contas a Receber'!$C770:$G770,5,FALSE)&gt;M$1,"",IF(VLOOKUP($B770,'Contas a Receber'!$C770:$G770,5,FALSE)=M$1,'Contas a Receber'!$E770/'Contas a Receber'!$F770,IF(COUNT($C770:L770)&lt;'Contas a Receber'!$F770,'Contas a Receber'!$E770/'Contas a Receber'!$F770,"")))</f>
        <v>#N/A</v>
      </c>
      <c r="N770" s="17" t="e">
        <f>IF(VLOOKUP($B770,'Contas a Receber'!$C770:$G770,5,FALSE)&gt;N$1,"",IF(VLOOKUP($B770,'Contas a Receber'!$C770:$G770,5,FALSE)=N$1,'Contas a Receber'!$E770/'Contas a Receber'!$F770,IF(COUNT($C770:M770)&lt;'Contas a Receber'!$F770,'Contas a Receber'!$E770/'Contas a Receber'!$F770,"")))</f>
        <v>#N/A</v>
      </c>
    </row>
    <row r="771" spans="2:14">
      <c r="B771" s="17">
        <f>'Contas a Receber'!C771</f>
        <v>0</v>
      </c>
      <c r="C771" s="17" t="e">
        <f>IF(VLOOKUP($B771,'Contas a Receber'!$C771:$F771,2,FALSE)=C$2,'Contas a Receber'!$E771/'Contas a Receber'!$F771,"")</f>
        <v>#N/A</v>
      </c>
      <c r="D771" s="17" t="e">
        <f>IF(VLOOKUP($B771,'Contas a Receber'!$C771:$G771,5,FALSE)&gt;D$1,"",IF(VLOOKUP($B771,'Contas a Receber'!$C771:$G771,5,FALSE)=D$1,'Contas a Receber'!$E771/'Contas a Receber'!$F771,IF(COUNT($C771:C771)&lt;'Contas a Receber'!$F771,'Contas a Receber'!$E771/'Contas a Receber'!$F771,"")))</f>
        <v>#N/A</v>
      </c>
      <c r="E771" s="17" t="e">
        <f>IF(VLOOKUP($B771,'Contas a Receber'!$C771:$G771,5,FALSE)&gt;E$1,"",IF(VLOOKUP($B771,'Contas a Receber'!$C771:$G771,5,FALSE)=E$1,'Contas a Receber'!$E771/'Contas a Receber'!$F771,IF(COUNT($C771:D771)&lt;'Contas a Receber'!$F771,'Contas a Receber'!$E771/'Contas a Receber'!$F771,"")))</f>
        <v>#N/A</v>
      </c>
      <c r="F771" s="17" t="e">
        <f>IF(VLOOKUP($B771,'Contas a Receber'!$C771:$G771,5,FALSE)&gt;F$1,"",IF(VLOOKUP($B771,'Contas a Receber'!$C771:$G771,5,FALSE)=F$1,'Contas a Receber'!$E771/'Contas a Receber'!$F771,IF(COUNT($C771:E771)&lt;'Contas a Receber'!$F771,'Contas a Receber'!$E771/'Contas a Receber'!$F771,"")))</f>
        <v>#N/A</v>
      </c>
      <c r="G771" s="17" t="e">
        <f>IF(VLOOKUP($B771,'Contas a Receber'!$C771:$G771,5,FALSE)&gt;G$1,"",IF(VLOOKUP($B771,'Contas a Receber'!$C771:$G771,5,FALSE)=G$1,'Contas a Receber'!$E771/'Contas a Receber'!$F771,IF(COUNT($C771:F771)&lt;'Contas a Receber'!$F771,'Contas a Receber'!$E771/'Contas a Receber'!$F771,"")))</f>
        <v>#N/A</v>
      </c>
      <c r="H771" s="17" t="e">
        <f>IF(VLOOKUP($B771,'Contas a Receber'!$C771:$G771,5,FALSE)&gt;H$1,"",IF(VLOOKUP($B771,'Contas a Receber'!$C771:$G771,5,FALSE)=H$1,'Contas a Receber'!$E771/'Contas a Receber'!$F771,IF(COUNT($C771:G771)&lt;'Contas a Receber'!$F771,'Contas a Receber'!$E771/'Contas a Receber'!$F771,"")))</f>
        <v>#N/A</v>
      </c>
      <c r="I771" s="17" t="e">
        <f>IF(VLOOKUP($B771,'Contas a Receber'!$C771:$G771,5,FALSE)&gt;I$1,"",IF(VLOOKUP($B771,'Contas a Receber'!$C771:$G771,5,FALSE)=I$1,'Contas a Receber'!$E771/'Contas a Receber'!$F771,IF(COUNT($C771:H771)&lt;'Contas a Receber'!$F771,'Contas a Receber'!$E771/'Contas a Receber'!$F771,"")))</f>
        <v>#N/A</v>
      </c>
      <c r="J771" s="17" t="e">
        <f>IF(VLOOKUP($B771,'Contas a Receber'!$C771:$G771,5,FALSE)&gt;J$1,"",IF(VLOOKUP($B771,'Contas a Receber'!$C771:$G771,5,FALSE)=J$1,'Contas a Receber'!$E771/'Contas a Receber'!$F771,IF(COUNT($C771:I771)&lt;'Contas a Receber'!$F771,'Contas a Receber'!$E771/'Contas a Receber'!$F771,"")))</f>
        <v>#N/A</v>
      </c>
      <c r="K771" s="17" t="e">
        <f>IF(VLOOKUP($B771,'Contas a Receber'!$C771:$G771,5,FALSE)&gt;K$1,"",IF(VLOOKUP($B771,'Contas a Receber'!$C771:$G771,5,FALSE)=K$1,'Contas a Receber'!$E771/'Contas a Receber'!$F771,IF(COUNT($C771:J771)&lt;'Contas a Receber'!$F771,'Contas a Receber'!$E771/'Contas a Receber'!$F771,"")))</f>
        <v>#N/A</v>
      </c>
      <c r="L771" s="17" t="e">
        <f>IF(VLOOKUP($B771,'Contas a Receber'!$C771:$G771,5,FALSE)&gt;L$1,"",IF(VLOOKUP($B771,'Contas a Receber'!$C771:$G771,5,FALSE)=L$1,'Contas a Receber'!$E771/'Contas a Receber'!$F771,IF(COUNT($C771:K771)&lt;'Contas a Receber'!$F771,'Contas a Receber'!$E771/'Contas a Receber'!$F771,"")))</f>
        <v>#N/A</v>
      </c>
      <c r="M771" s="17" t="e">
        <f>IF(VLOOKUP($B771,'Contas a Receber'!$C771:$G771,5,FALSE)&gt;M$1,"",IF(VLOOKUP($B771,'Contas a Receber'!$C771:$G771,5,FALSE)=M$1,'Contas a Receber'!$E771/'Contas a Receber'!$F771,IF(COUNT($C771:L771)&lt;'Contas a Receber'!$F771,'Contas a Receber'!$E771/'Contas a Receber'!$F771,"")))</f>
        <v>#N/A</v>
      </c>
      <c r="N771" s="17" t="e">
        <f>IF(VLOOKUP($B771,'Contas a Receber'!$C771:$G771,5,FALSE)&gt;N$1,"",IF(VLOOKUP($B771,'Contas a Receber'!$C771:$G771,5,FALSE)=N$1,'Contas a Receber'!$E771/'Contas a Receber'!$F771,IF(COUNT($C771:M771)&lt;'Contas a Receber'!$F771,'Contas a Receber'!$E771/'Contas a Receber'!$F771,"")))</f>
        <v>#N/A</v>
      </c>
    </row>
    <row r="772" spans="2:14">
      <c r="B772" s="17">
        <f>'Contas a Receber'!C772</f>
        <v>0</v>
      </c>
      <c r="C772" s="17" t="e">
        <f>IF(VLOOKUP($B772,'Contas a Receber'!$C772:$F772,2,FALSE)=C$2,'Contas a Receber'!$E772/'Contas a Receber'!$F772,"")</f>
        <v>#N/A</v>
      </c>
      <c r="D772" s="17" t="e">
        <f>IF(VLOOKUP($B772,'Contas a Receber'!$C772:$G772,5,FALSE)&gt;D$1,"",IF(VLOOKUP($B772,'Contas a Receber'!$C772:$G772,5,FALSE)=D$1,'Contas a Receber'!$E772/'Contas a Receber'!$F772,IF(COUNT($C772:C772)&lt;'Contas a Receber'!$F772,'Contas a Receber'!$E772/'Contas a Receber'!$F772,"")))</f>
        <v>#N/A</v>
      </c>
      <c r="E772" s="17" t="e">
        <f>IF(VLOOKUP($B772,'Contas a Receber'!$C772:$G772,5,FALSE)&gt;E$1,"",IF(VLOOKUP($B772,'Contas a Receber'!$C772:$G772,5,FALSE)=E$1,'Contas a Receber'!$E772/'Contas a Receber'!$F772,IF(COUNT($C772:D772)&lt;'Contas a Receber'!$F772,'Contas a Receber'!$E772/'Contas a Receber'!$F772,"")))</f>
        <v>#N/A</v>
      </c>
      <c r="F772" s="17" t="e">
        <f>IF(VLOOKUP($B772,'Contas a Receber'!$C772:$G772,5,FALSE)&gt;F$1,"",IF(VLOOKUP($B772,'Contas a Receber'!$C772:$G772,5,FALSE)=F$1,'Contas a Receber'!$E772/'Contas a Receber'!$F772,IF(COUNT($C772:E772)&lt;'Contas a Receber'!$F772,'Contas a Receber'!$E772/'Contas a Receber'!$F772,"")))</f>
        <v>#N/A</v>
      </c>
      <c r="G772" s="17" t="e">
        <f>IF(VLOOKUP($B772,'Contas a Receber'!$C772:$G772,5,FALSE)&gt;G$1,"",IF(VLOOKUP($B772,'Contas a Receber'!$C772:$G772,5,FALSE)=G$1,'Contas a Receber'!$E772/'Contas a Receber'!$F772,IF(COUNT($C772:F772)&lt;'Contas a Receber'!$F772,'Contas a Receber'!$E772/'Contas a Receber'!$F772,"")))</f>
        <v>#N/A</v>
      </c>
      <c r="H772" s="17" t="e">
        <f>IF(VLOOKUP($B772,'Contas a Receber'!$C772:$G772,5,FALSE)&gt;H$1,"",IF(VLOOKUP($B772,'Contas a Receber'!$C772:$G772,5,FALSE)=H$1,'Contas a Receber'!$E772/'Contas a Receber'!$F772,IF(COUNT($C772:G772)&lt;'Contas a Receber'!$F772,'Contas a Receber'!$E772/'Contas a Receber'!$F772,"")))</f>
        <v>#N/A</v>
      </c>
      <c r="I772" s="17" t="e">
        <f>IF(VLOOKUP($B772,'Contas a Receber'!$C772:$G772,5,FALSE)&gt;I$1,"",IF(VLOOKUP($B772,'Contas a Receber'!$C772:$G772,5,FALSE)=I$1,'Contas a Receber'!$E772/'Contas a Receber'!$F772,IF(COUNT($C772:H772)&lt;'Contas a Receber'!$F772,'Contas a Receber'!$E772/'Contas a Receber'!$F772,"")))</f>
        <v>#N/A</v>
      </c>
      <c r="J772" s="17" t="e">
        <f>IF(VLOOKUP($B772,'Contas a Receber'!$C772:$G772,5,FALSE)&gt;J$1,"",IF(VLOOKUP($B772,'Contas a Receber'!$C772:$G772,5,FALSE)=J$1,'Contas a Receber'!$E772/'Contas a Receber'!$F772,IF(COUNT($C772:I772)&lt;'Contas a Receber'!$F772,'Contas a Receber'!$E772/'Contas a Receber'!$F772,"")))</f>
        <v>#N/A</v>
      </c>
      <c r="K772" s="17" t="e">
        <f>IF(VLOOKUP($B772,'Contas a Receber'!$C772:$G772,5,FALSE)&gt;K$1,"",IF(VLOOKUP($B772,'Contas a Receber'!$C772:$G772,5,FALSE)=K$1,'Contas a Receber'!$E772/'Contas a Receber'!$F772,IF(COUNT($C772:J772)&lt;'Contas a Receber'!$F772,'Contas a Receber'!$E772/'Contas a Receber'!$F772,"")))</f>
        <v>#N/A</v>
      </c>
      <c r="L772" s="17" t="e">
        <f>IF(VLOOKUP($B772,'Contas a Receber'!$C772:$G772,5,FALSE)&gt;L$1,"",IF(VLOOKUP($B772,'Contas a Receber'!$C772:$G772,5,FALSE)=L$1,'Contas a Receber'!$E772/'Contas a Receber'!$F772,IF(COUNT($C772:K772)&lt;'Contas a Receber'!$F772,'Contas a Receber'!$E772/'Contas a Receber'!$F772,"")))</f>
        <v>#N/A</v>
      </c>
      <c r="M772" s="17" t="e">
        <f>IF(VLOOKUP($B772,'Contas a Receber'!$C772:$G772,5,FALSE)&gt;M$1,"",IF(VLOOKUP($B772,'Contas a Receber'!$C772:$G772,5,FALSE)=M$1,'Contas a Receber'!$E772/'Contas a Receber'!$F772,IF(COUNT($C772:L772)&lt;'Contas a Receber'!$F772,'Contas a Receber'!$E772/'Contas a Receber'!$F772,"")))</f>
        <v>#N/A</v>
      </c>
      <c r="N772" s="17" t="e">
        <f>IF(VLOOKUP($B772,'Contas a Receber'!$C772:$G772,5,FALSE)&gt;N$1,"",IF(VLOOKUP($B772,'Contas a Receber'!$C772:$G772,5,FALSE)=N$1,'Contas a Receber'!$E772/'Contas a Receber'!$F772,IF(COUNT($C772:M772)&lt;'Contas a Receber'!$F772,'Contas a Receber'!$E772/'Contas a Receber'!$F772,"")))</f>
        <v>#N/A</v>
      </c>
    </row>
    <row r="773" spans="2:14">
      <c r="B773" s="17">
        <f>'Contas a Receber'!C773</f>
        <v>0</v>
      </c>
      <c r="C773" s="17" t="e">
        <f>IF(VLOOKUP($B773,'Contas a Receber'!$C773:$F773,2,FALSE)=C$2,'Contas a Receber'!$E773/'Contas a Receber'!$F773,"")</f>
        <v>#N/A</v>
      </c>
      <c r="D773" s="17" t="e">
        <f>IF(VLOOKUP($B773,'Contas a Receber'!$C773:$G773,5,FALSE)&gt;D$1,"",IF(VLOOKUP($B773,'Contas a Receber'!$C773:$G773,5,FALSE)=D$1,'Contas a Receber'!$E773/'Contas a Receber'!$F773,IF(COUNT($C773:C773)&lt;'Contas a Receber'!$F773,'Contas a Receber'!$E773/'Contas a Receber'!$F773,"")))</f>
        <v>#N/A</v>
      </c>
      <c r="E773" s="17" t="e">
        <f>IF(VLOOKUP($B773,'Contas a Receber'!$C773:$G773,5,FALSE)&gt;E$1,"",IF(VLOOKUP($B773,'Contas a Receber'!$C773:$G773,5,FALSE)=E$1,'Contas a Receber'!$E773/'Contas a Receber'!$F773,IF(COUNT($C773:D773)&lt;'Contas a Receber'!$F773,'Contas a Receber'!$E773/'Contas a Receber'!$F773,"")))</f>
        <v>#N/A</v>
      </c>
      <c r="F773" s="17" t="e">
        <f>IF(VLOOKUP($B773,'Contas a Receber'!$C773:$G773,5,FALSE)&gt;F$1,"",IF(VLOOKUP($B773,'Contas a Receber'!$C773:$G773,5,FALSE)=F$1,'Contas a Receber'!$E773/'Contas a Receber'!$F773,IF(COUNT($C773:E773)&lt;'Contas a Receber'!$F773,'Contas a Receber'!$E773/'Contas a Receber'!$F773,"")))</f>
        <v>#N/A</v>
      </c>
      <c r="G773" s="17" t="e">
        <f>IF(VLOOKUP($B773,'Contas a Receber'!$C773:$G773,5,FALSE)&gt;G$1,"",IF(VLOOKUP($B773,'Contas a Receber'!$C773:$G773,5,FALSE)=G$1,'Contas a Receber'!$E773/'Contas a Receber'!$F773,IF(COUNT($C773:F773)&lt;'Contas a Receber'!$F773,'Contas a Receber'!$E773/'Contas a Receber'!$F773,"")))</f>
        <v>#N/A</v>
      </c>
      <c r="H773" s="17" t="e">
        <f>IF(VLOOKUP($B773,'Contas a Receber'!$C773:$G773,5,FALSE)&gt;H$1,"",IF(VLOOKUP($B773,'Contas a Receber'!$C773:$G773,5,FALSE)=H$1,'Contas a Receber'!$E773/'Contas a Receber'!$F773,IF(COUNT($C773:G773)&lt;'Contas a Receber'!$F773,'Contas a Receber'!$E773/'Contas a Receber'!$F773,"")))</f>
        <v>#N/A</v>
      </c>
      <c r="I773" s="17" t="e">
        <f>IF(VLOOKUP($B773,'Contas a Receber'!$C773:$G773,5,FALSE)&gt;I$1,"",IF(VLOOKUP($B773,'Contas a Receber'!$C773:$G773,5,FALSE)=I$1,'Contas a Receber'!$E773/'Contas a Receber'!$F773,IF(COUNT($C773:H773)&lt;'Contas a Receber'!$F773,'Contas a Receber'!$E773/'Contas a Receber'!$F773,"")))</f>
        <v>#N/A</v>
      </c>
      <c r="J773" s="17" t="e">
        <f>IF(VLOOKUP($B773,'Contas a Receber'!$C773:$G773,5,FALSE)&gt;J$1,"",IF(VLOOKUP($B773,'Contas a Receber'!$C773:$G773,5,FALSE)=J$1,'Contas a Receber'!$E773/'Contas a Receber'!$F773,IF(COUNT($C773:I773)&lt;'Contas a Receber'!$F773,'Contas a Receber'!$E773/'Contas a Receber'!$F773,"")))</f>
        <v>#N/A</v>
      </c>
      <c r="K773" s="17" t="e">
        <f>IF(VLOOKUP($B773,'Contas a Receber'!$C773:$G773,5,FALSE)&gt;K$1,"",IF(VLOOKUP($B773,'Contas a Receber'!$C773:$G773,5,FALSE)=K$1,'Contas a Receber'!$E773/'Contas a Receber'!$F773,IF(COUNT($C773:J773)&lt;'Contas a Receber'!$F773,'Contas a Receber'!$E773/'Contas a Receber'!$F773,"")))</f>
        <v>#N/A</v>
      </c>
      <c r="L773" s="17" t="e">
        <f>IF(VLOOKUP($B773,'Contas a Receber'!$C773:$G773,5,FALSE)&gt;L$1,"",IF(VLOOKUP($B773,'Contas a Receber'!$C773:$G773,5,FALSE)=L$1,'Contas a Receber'!$E773/'Contas a Receber'!$F773,IF(COUNT($C773:K773)&lt;'Contas a Receber'!$F773,'Contas a Receber'!$E773/'Contas a Receber'!$F773,"")))</f>
        <v>#N/A</v>
      </c>
      <c r="M773" s="17" t="e">
        <f>IF(VLOOKUP($B773,'Contas a Receber'!$C773:$G773,5,FALSE)&gt;M$1,"",IF(VLOOKUP($B773,'Contas a Receber'!$C773:$G773,5,FALSE)=M$1,'Contas a Receber'!$E773/'Contas a Receber'!$F773,IF(COUNT($C773:L773)&lt;'Contas a Receber'!$F773,'Contas a Receber'!$E773/'Contas a Receber'!$F773,"")))</f>
        <v>#N/A</v>
      </c>
      <c r="N773" s="17" t="e">
        <f>IF(VLOOKUP($B773,'Contas a Receber'!$C773:$G773,5,FALSE)&gt;N$1,"",IF(VLOOKUP($B773,'Contas a Receber'!$C773:$G773,5,FALSE)=N$1,'Contas a Receber'!$E773/'Contas a Receber'!$F773,IF(COUNT($C773:M773)&lt;'Contas a Receber'!$F773,'Contas a Receber'!$E773/'Contas a Receber'!$F773,"")))</f>
        <v>#N/A</v>
      </c>
    </row>
    <row r="774" spans="2:14">
      <c r="B774" s="17">
        <f>'Contas a Receber'!C774</f>
        <v>0</v>
      </c>
      <c r="C774" s="17" t="e">
        <f>IF(VLOOKUP($B774,'Contas a Receber'!$C774:$F774,2,FALSE)=C$2,'Contas a Receber'!$E774/'Contas a Receber'!$F774,"")</f>
        <v>#N/A</v>
      </c>
      <c r="D774" s="17" t="e">
        <f>IF(VLOOKUP($B774,'Contas a Receber'!$C774:$G774,5,FALSE)&gt;D$1,"",IF(VLOOKUP($B774,'Contas a Receber'!$C774:$G774,5,FALSE)=D$1,'Contas a Receber'!$E774/'Contas a Receber'!$F774,IF(COUNT($C774:C774)&lt;'Contas a Receber'!$F774,'Contas a Receber'!$E774/'Contas a Receber'!$F774,"")))</f>
        <v>#N/A</v>
      </c>
      <c r="E774" s="17" t="e">
        <f>IF(VLOOKUP($B774,'Contas a Receber'!$C774:$G774,5,FALSE)&gt;E$1,"",IF(VLOOKUP($B774,'Contas a Receber'!$C774:$G774,5,FALSE)=E$1,'Contas a Receber'!$E774/'Contas a Receber'!$F774,IF(COUNT($C774:D774)&lt;'Contas a Receber'!$F774,'Contas a Receber'!$E774/'Contas a Receber'!$F774,"")))</f>
        <v>#N/A</v>
      </c>
      <c r="F774" s="17" t="e">
        <f>IF(VLOOKUP($B774,'Contas a Receber'!$C774:$G774,5,FALSE)&gt;F$1,"",IF(VLOOKUP($B774,'Contas a Receber'!$C774:$G774,5,FALSE)=F$1,'Contas a Receber'!$E774/'Contas a Receber'!$F774,IF(COUNT($C774:E774)&lt;'Contas a Receber'!$F774,'Contas a Receber'!$E774/'Contas a Receber'!$F774,"")))</f>
        <v>#N/A</v>
      </c>
      <c r="G774" s="17" t="e">
        <f>IF(VLOOKUP($B774,'Contas a Receber'!$C774:$G774,5,FALSE)&gt;G$1,"",IF(VLOOKUP($B774,'Contas a Receber'!$C774:$G774,5,FALSE)=G$1,'Contas a Receber'!$E774/'Contas a Receber'!$F774,IF(COUNT($C774:F774)&lt;'Contas a Receber'!$F774,'Contas a Receber'!$E774/'Contas a Receber'!$F774,"")))</f>
        <v>#N/A</v>
      </c>
      <c r="H774" s="17" t="e">
        <f>IF(VLOOKUP($B774,'Contas a Receber'!$C774:$G774,5,FALSE)&gt;H$1,"",IF(VLOOKUP($B774,'Contas a Receber'!$C774:$G774,5,FALSE)=H$1,'Contas a Receber'!$E774/'Contas a Receber'!$F774,IF(COUNT($C774:G774)&lt;'Contas a Receber'!$F774,'Contas a Receber'!$E774/'Contas a Receber'!$F774,"")))</f>
        <v>#N/A</v>
      </c>
      <c r="I774" s="17" t="e">
        <f>IF(VLOOKUP($B774,'Contas a Receber'!$C774:$G774,5,FALSE)&gt;I$1,"",IF(VLOOKUP($B774,'Contas a Receber'!$C774:$G774,5,FALSE)=I$1,'Contas a Receber'!$E774/'Contas a Receber'!$F774,IF(COUNT($C774:H774)&lt;'Contas a Receber'!$F774,'Contas a Receber'!$E774/'Contas a Receber'!$F774,"")))</f>
        <v>#N/A</v>
      </c>
      <c r="J774" s="17" t="e">
        <f>IF(VLOOKUP($B774,'Contas a Receber'!$C774:$G774,5,FALSE)&gt;J$1,"",IF(VLOOKUP($B774,'Contas a Receber'!$C774:$G774,5,FALSE)=J$1,'Contas a Receber'!$E774/'Contas a Receber'!$F774,IF(COUNT($C774:I774)&lt;'Contas a Receber'!$F774,'Contas a Receber'!$E774/'Contas a Receber'!$F774,"")))</f>
        <v>#N/A</v>
      </c>
      <c r="K774" s="17" t="e">
        <f>IF(VLOOKUP($B774,'Contas a Receber'!$C774:$G774,5,FALSE)&gt;K$1,"",IF(VLOOKUP($B774,'Contas a Receber'!$C774:$G774,5,FALSE)=K$1,'Contas a Receber'!$E774/'Contas a Receber'!$F774,IF(COUNT($C774:J774)&lt;'Contas a Receber'!$F774,'Contas a Receber'!$E774/'Contas a Receber'!$F774,"")))</f>
        <v>#N/A</v>
      </c>
      <c r="L774" s="17" t="e">
        <f>IF(VLOOKUP($B774,'Contas a Receber'!$C774:$G774,5,FALSE)&gt;L$1,"",IF(VLOOKUP($B774,'Contas a Receber'!$C774:$G774,5,FALSE)=L$1,'Contas a Receber'!$E774/'Contas a Receber'!$F774,IF(COUNT($C774:K774)&lt;'Contas a Receber'!$F774,'Contas a Receber'!$E774/'Contas a Receber'!$F774,"")))</f>
        <v>#N/A</v>
      </c>
      <c r="M774" s="17" t="e">
        <f>IF(VLOOKUP($B774,'Contas a Receber'!$C774:$G774,5,FALSE)&gt;M$1,"",IF(VLOOKUP($B774,'Contas a Receber'!$C774:$G774,5,FALSE)=M$1,'Contas a Receber'!$E774/'Contas a Receber'!$F774,IF(COUNT($C774:L774)&lt;'Contas a Receber'!$F774,'Contas a Receber'!$E774/'Contas a Receber'!$F774,"")))</f>
        <v>#N/A</v>
      </c>
      <c r="N774" s="17" t="e">
        <f>IF(VLOOKUP($B774,'Contas a Receber'!$C774:$G774,5,FALSE)&gt;N$1,"",IF(VLOOKUP($B774,'Contas a Receber'!$C774:$G774,5,FALSE)=N$1,'Contas a Receber'!$E774/'Contas a Receber'!$F774,IF(COUNT($C774:M774)&lt;'Contas a Receber'!$F774,'Contas a Receber'!$E774/'Contas a Receber'!$F774,"")))</f>
        <v>#N/A</v>
      </c>
    </row>
    <row r="775" spans="2:14">
      <c r="B775" s="17">
        <f>'Contas a Receber'!C775</f>
        <v>0</v>
      </c>
      <c r="C775" s="17" t="e">
        <f>IF(VLOOKUP($B775,'Contas a Receber'!$C775:$F775,2,FALSE)=C$2,'Contas a Receber'!$E775/'Contas a Receber'!$F775,"")</f>
        <v>#N/A</v>
      </c>
      <c r="D775" s="17" t="e">
        <f>IF(VLOOKUP($B775,'Contas a Receber'!$C775:$G775,5,FALSE)&gt;D$1,"",IF(VLOOKUP($B775,'Contas a Receber'!$C775:$G775,5,FALSE)=D$1,'Contas a Receber'!$E775/'Contas a Receber'!$F775,IF(COUNT($C775:C775)&lt;'Contas a Receber'!$F775,'Contas a Receber'!$E775/'Contas a Receber'!$F775,"")))</f>
        <v>#N/A</v>
      </c>
      <c r="E775" s="17" t="e">
        <f>IF(VLOOKUP($B775,'Contas a Receber'!$C775:$G775,5,FALSE)&gt;E$1,"",IF(VLOOKUP($B775,'Contas a Receber'!$C775:$G775,5,FALSE)=E$1,'Contas a Receber'!$E775/'Contas a Receber'!$F775,IF(COUNT($C775:D775)&lt;'Contas a Receber'!$F775,'Contas a Receber'!$E775/'Contas a Receber'!$F775,"")))</f>
        <v>#N/A</v>
      </c>
      <c r="F775" s="17" t="e">
        <f>IF(VLOOKUP($B775,'Contas a Receber'!$C775:$G775,5,FALSE)&gt;F$1,"",IF(VLOOKUP($B775,'Contas a Receber'!$C775:$G775,5,FALSE)=F$1,'Contas a Receber'!$E775/'Contas a Receber'!$F775,IF(COUNT($C775:E775)&lt;'Contas a Receber'!$F775,'Contas a Receber'!$E775/'Contas a Receber'!$F775,"")))</f>
        <v>#N/A</v>
      </c>
      <c r="G775" s="17" t="e">
        <f>IF(VLOOKUP($B775,'Contas a Receber'!$C775:$G775,5,FALSE)&gt;G$1,"",IF(VLOOKUP($B775,'Contas a Receber'!$C775:$G775,5,FALSE)=G$1,'Contas a Receber'!$E775/'Contas a Receber'!$F775,IF(COUNT($C775:F775)&lt;'Contas a Receber'!$F775,'Contas a Receber'!$E775/'Contas a Receber'!$F775,"")))</f>
        <v>#N/A</v>
      </c>
      <c r="H775" s="17" t="e">
        <f>IF(VLOOKUP($B775,'Contas a Receber'!$C775:$G775,5,FALSE)&gt;H$1,"",IF(VLOOKUP($B775,'Contas a Receber'!$C775:$G775,5,FALSE)=H$1,'Contas a Receber'!$E775/'Contas a Receber'!$F775,IF(COUNT($C775:G775)&lt;'Contas a Receber'!$F775,'Contas a Receber'!$E775/'Contas a Receber'!$F775,"")))</f>
        <v>#N/A</v>
      </c>
      <c r="I775" s="17" t="e">
        <f>IF(VLOOKUP($B775,'Contas a Receber'!$C775:$G775,5,FALSE)&gt;I$1,"",IF(VLOOKUP($B775,'Contas a Receber'!$C775:$G775,5,FALSE)=I$1,'Contas a Receber'!$E775/'Contas a Receber'!$F775,IF(COUNT($C775:H775)&lt;'Contas a Receber'!$F775,'Contas a Receber'!$E775/'Contas a Receber'!$F775,"")))</f>
        <v>#N/A</v>
      </c>
      <c r="J775" s="17" t="e">
        <f>IF(VLOOKUP($B775,'Contas a Receber'!$C775:$G775,5,FALSE)&gt;J$1,"",IF(VLOOKUP($B775,'Contas a Receber'!$C775:$G775,5,FALSE)=J$1,'Contas a Receber'!$E775/'Contas a Receber'!$F775,IF(COUNT($C775:I775)&lt;'Contas a Receber'!$F775,'Contas a Receber'!$E775/'Contas a Receber'!$F775,"")))</f>
        <v>#N/A</v>
      </c>
      <c r="K775" s="17" t="e">
        <f>IF(VLOOKUP($B775,'Contas a Receber'!$C775:$G775,5,FALSE)&gt;K$1,"",IF(VLOOKUP($B775,'Contas a Receber'!$C775:$G775,5,FALSE)=K$1,'Contas a Receber'!$E775/'Contas a Receber'!$F775,IF(COUNT($C775:J775)&lt;'Contas a Receber'!$F775,'Contas a Receber'!$E775/'Contas a Receber'!$F775,"")))</f>
        <v>#N/A</v>
      </c>
      <c r="L775" s="17" t="e">
        <f>IF(VLOOKUP($B775,'Contas a Receber'!$C775:$G775,5,FALSE)&gt;L$1,"",IF(VLOOKUP($B775,'Contas a Receber'!$C775:$G775,5,FALSE)=L$1,'Contas a Receber'!$E775/'Contas a Receber'!$F775,IF(COUNT($C775:K775)&lt;'Contas a Receber'!$F775,'Contas a Receber'!$E775/'Contas a Receber'!$F775,"")))</f>
        <v>#N/A</v>
      </c>
      <c r="M775" s="17" t="e">
        <f>IF(VLOOKUP($B775,'Contas a Receber'!$C775:$G775,5,FALSE)&gt;M$1,"",IF(VLOOKUP($B775,'Contas a Receber'!$C775:$G775,5,FALSE)=M$1,'Contas a Receber'!$E775/'Contas a Receber'!$F775,IF(COUNT($C775:L775)&lt;'Contas a Receber'!$F775,'Contas a Receber'!$E775/'Contas a Receber'!$F775,"")))</f>
        <v>#N/A</v>
      </c>
      <c r="N775" s="17" t="e">
        <f>IF(VLOOKUP($B775,'Contas a Receber'!$C775:$G775,5,FALSE)&gt;N$1,"",IF(VLOOKUP($B775,'Contas a Receber'!$C775:$G775,5,FALSE)=N$1,'Contas a Receber'!$E775/'Contas a Receber'!$F775,IF(COUNT($C775:M775)&lt;'Contas a Receber'!$F775,'Contas a Receber'!$E775/'Contas a Receber'!$F775,"")))</f>
        <v>#N/A</v>
      </c>
    </row>
    <row r="776" spans="2:14">
      <c r="B776" s="17">
        <f>'Contas a Receber'!C776</f>
        <v>0</v>
      </c>
      <c r="C776" s="17" t="e">
        <f>IF(VLOOKUP($B776,'Contas a Receber'!$C776:$F776,2,FALSE)=C$2,'Contas a Receber'!$E776/'Contas a Receber'!$F776,"")</f>
        <v>#N/A</v>
      </c>
      <c r="D776" s="17" t="e">
        <f>IF(VLOOKUP($B776,'Contas a Receber'!$C776:$G776,5,FALSE)&gt;D$1,"",IF(VLOOKUP($B776,'Contas a Receber'!$C776:$G776,5,FALSE)=D$1,'Contas a Receber'!$E776/'Contas a Receber'!$F776,IF(COUNT($C776:C776)&lt;'Contas a Receber'!$F776,'Contas a Receber'!$E776/'Contas a Receber'!$F776,"")))</f>
        <v>#N/A</v>
      </c>
      <c r="E776" s="17" t="e">
        <f>IF(VLOOKUP($B776,'Contas a Receber'!$C776:$G776,5,FALSE)&gt;E$1,"",IF(VLOOKUP($B776,'Contas a Receber'!$C776:$G776,5,FALSE)=E$1,'Contas a Receber'!$E776/'Contas a Receber'!$F776,IF(COUNT($C776:D776)&lt;'Contas a Receber'!$F776,'Contas a Receber'!$E776/'Contas a Receber'!$F776,"")))</f>
        <v>#N/A</v>
      </c>
      <c r="F776" s="17" t="e">
        <f>IF(VLOOKUP($B776,'Contas a Receber'!$C776:$G776,5,FALSE)&gt;F$1,"",IF(VLOOKUP($B776,'Contas a Receber'!$C776:$G776,5,FALSE)=F$1,'Contas a Receber'!$E776/'Contas a Receber'!$F776,IF(COUNT($C776:E776)&lt;'Contas a Receber'!$F776,'Contas a Receber'!$E776/'Contas a Receber'!$F776,"")))</f>
        <v>#N/A</v>
      </c>
      <c r="G776" s="17" t="e">
        <f>IF(VLOOKUP($B776,'Contas a Receber'!$C776:$G776,5,FALSE)&gt;G$1,"",IF(VLOOKUP($B776,'Contas a Receber'!$C776:$G776,5,FALSE)=G$1,'Contas a Receber'!$E776/'Contas a Receber'!$F776,IF(COUNT($C776:F776)&lt;'Contas a Receber'!$F776,'Contas a Receber'!$E776/'Contas a Receber'!$F776,"")))</f>
        <v>#N/A</v>
      </c>
      <c r="H776" s="17" t="e">
        <f>IF(VLOOKUP($B776,'Contas a Receber'!$C776:$G776,5,FALSE)&gt;H$1,"",IF(VLOOKUP($B776,'Contas a Receber'!$C776:$G776,5,FALSE)=H$1,'Contas a Receber'!$E776/'Contas a Receber'!$F776,IF(COUNT($C776:G776)&lt;'Contas a Receber'!$F776,'Contas a Receber'!$E776/'Contas a Receber'!$F776,"")))</f>
        <v>#N/A</v>
      </c>
      <c r="I776" s="17" t="e">
        <f>IF(VLOOKUP($B776,'Contas a Receber'!$C776:$G776,5,FALSE)&gt;I$1,"",IF(VLOOKUP($B776,'Contas a Receber'!$C776:$G776,5,FALSE)=I$1,'Contas a Receber'!$E776/'Contas a Receber'!$F776,IF(COUNT($C776:H776)&lt;'Contas a Receber'!$F776,'Contas a Receber'!$E776/'Contas a Receber'!$F776,"")))</f>
        <v>#N/A</v>
      </c>
      <c r="J776" s="17" t="e">
        <f>IF(VLOOKUP($B776,'Contas a Receber'!$C776:$G776,5,FALSE)&gt;J$1,"",IF(VLOOKUP($B776,'Contas a Receber'!$C776:$G776,5,FALSE)=J$1,'Contas a Receber'!$E776/'Contas a Receber'!$F776,IF(COUNT($C776:I776)&lt;'Contas a Receber'!$F776,'Contas a Receber'!$E776/'Contas a Receber'!$F776,"")))</f>
        <v>#N/A</v>
      </c>
      <c r="K776" s="17" t="e">
        <f>IF(VLOOKUP($B776,'Contas a Receber'!$C776:$G776,5,FALSE)&gt;K$1,"",IF(VLOOKUP($B776,'Contas a Receber'!$C776:$G776,5,FALSE)=K$1,'Contas a Receber'!$E776/'Contas a Receber'!$F776,IF(COUNT($C776:J776)&lt;'Contas a Receber'!$F776,'Contas a Receber'!$E776/'Contas a Receber'!$F776,"")))</f>
        <v>#N/A</v>
      </c>
      <c r="L776" s="17" t="e">
        <f>IF(VLOOKUP($B776,'Contas a Receber'!$C776:$G776,5,FALSE)&gt;L$1,"",IF(VLOOKUP($B776,'Contas a Receber'!$C776:$G776,5,FALSE)=L$1,'Contas a Receber'!$E776/'Contas a Receber'!$F776,IF(COUNT($C776:K776)&lt;'Contas a Receber'!$F776,'Contas a Receber'!$E776/'Contas a Receber'!$F776,"")))</f>
        <v>#N/A</v>
      </c>
      <c r="M776" s="17" t="e">
        <f>IF(VLOOKUP($B776,'Contas a Receber'!$C776:$G776,5,FALSE)&gt;M$1,"",IF(VLOOKUP($B776,'Contas a Receber'!$C776:$G776,5,FALSE)=M$1,'Contas a Receber'!$E776/'Contas a Receber'!$F776,IF(COUNT($C776:L776)&lt;'Contas a Receber'!$F776,'Contas a Receber'!$E776/'Contas a Receber'!$F776,"")))</f>
        <v>#N/A</v>
      </c>
      <c r="N776" s="17" t="e">
        <f>IF(VLOOKUP($B776,'Contas a Receber'!$C776:$G776,5,FALSE)&gt;N$1,"",IF(VLOOKUP($B776,'Contas a Receber'!$C776:$G776,5,FALSE)=N$1,'Contas a Receber'!$E776/'Contas a Receber'!$F776,IF(COUNT($C776:M776)&lt;'Contas a Receber'!$F776,'Contas a Receber'!$E776/'Contas a Receber'!$F776,"")))</f>
        <v>#N/A</v>
      </c>
    </row>
    <row r="777" spans="2:14">
      <c r="B777" s="17">
        <f>'Contas a Receber'!C777</f>
        <v>0</v>
      </c>
      <c r="C777" s="17" t="e">
        <f>IF(VLOOKUP($B777,'Contas a Receber'!$C777:$F777,2,FALSE)=C$2,'Contas a Receber'!$E777/'Contas a Receber'!$F777,"")</f>
        <v>#N/A</v>
      </c>
      <c r="D777" s="17" t="e">
        <f>IF(VLOOKUP($B777,'Contas a Receber'!$C777:$G777,5,FALSE)&gt;D$1,"",IF(VLOOKUP($B777,'Contas a Receber'!$C777:$G777,5,FALSE)=D$1,'Contas a Receber'!$E777/'Contas a Receber'!$F777,IF(COUNT($C777:C777)&lt;'Contas a Receber'!$F777,'Contas a Receber'!$E777/'Contas a Receber'!$F777,"")))</f>
        <v>#N/A</v>
      </c>
      <c r="E777" s="17" t="e">
        <f>IF(VLOOKUP($B777,'Contas a Receber'!$C777:$G777,5,FALSE)&gt;E$1,"",IF(VLOOKUP($B777,'Contas a Receber'!$C777:$G777,5,FALSE)=E$1,'Contas a Receber'!$E777/'Contas a Receber'!$F777,IF(COUNT($C777:D777)&lt;'Contas a Receber'!$F777,'Contas a Receber'!$E777/'Contas a Receber'!$F777,"")))</f>
        <v>#N/A</v>
      </c>
      <c r="F777" s="17" t="e">
        <f>IF(VLOOKUP($B777,'Contas a Receber'!$C777:$G777,5,FALSE)&gt;F$1,"",IF(VLOOKUP($B777,'Contas a Receber'!$C777:$G777,5,FALSE)=F$1,'Contas a Receber'!$E777/'Contas a Receber'!$F777,IF(COUNT($C777:E777)&lt;'Contas a Receber'!$F777,'Contas a Receber'!$E777/'Contas a Receber'!$F777,"")))</f>
        <v>#N/A</v>
      </c>
      <c r="G777" s="17" t="e">
        <f>IF(VLOOKUP($B777,'Contas a Receber'!$C777:$G777,5,FALSE)&gt;G$1,"",IF(VLOOKUP($B777,'Contas a Receber'!$C777:$G777,5,FALSE)=G$1,'Contas a Receber'!$E777/'Contas a Receber'!$F777,IF(COUNT($C777:F777)&lt;'Contas a Receber'!$F777,'Contas a Receber'!$E777/'Contas a Receber'!$F777,"")))</f>
        <v>#N/A</v>
      </c>
      <c r="H777" s="17" t="e">
        <f>IF(VLOOKUP($B777,'Contas a Receber'!$C777:$G777,5,FALSE)&gt;H$1,"",IF(VLOOKUP($B777,'Contas a Receber'!$C777:$G777,5,FALSE)=H$1,'Contas a Receber'!$E777/'Contas a Receber'!$F777,IF(COUNT($C777:G777)&lt;'Contas a Receber'!$F777,'Contas a Receber'!$E777/'Contas a Receber'!$F777,"")))</f>
        <v>#N/A</v>
      </c>
      <c r="I777" s="17" t="e">
        <f>IF(VLOOKUP($B777,'Contas a Receber'!$C777:$G777,5,FALSE)&gt;I$1,"",IF(VLOOKUP($B777,'Contas a Receber'!$C777:$G777,5,FALSE)=I$1,'Contas a Receber'!$E777/'Contas a Receber'!$F777,IF(COUNT($C777:H777)&lt;'Contas a Receber'!$F777,'Contas a Receber'!$E777/'Contas a Receber'!$F777,"")))</f>
        <v>#N/A</v>
      </c>
      <c r="J777" s="17" t="e">
        <f>IF(VLOOKUP($B777,'Contas a Receber'!$C777:$G777,5,FALSE)&gt;J$1,"",IF(VLOOKUP($B777,'Contas a Receber'!$C777:$G777,5,FALSE)=J$1,'Contas a Receber'!$E777/'Contas a Receber'!$F777,IF(COUNT($C777:I777)&lt;'Contas a Receber'!$F777,'Contas a Receber'!$E777/'Contas a Receber'!$F777,"")))</f>
        <v>#N/A</v>
      </c>
      <c r="K777" s="17" t="e">
        <f>IF(VLOOKUP($B777,'Contas a Receber'!$C777:$G777,5,FALSE)&gt;K$1,"",IF(VLOOKUP($B777,'Contas a Receber'!$C777:$G777,5,FALSE)=K$1,'Contas a Receber'!$E777/'Contas a Receber'!$F777,IF(COUNT($C777:J777)&lt;'Contas a Receber'!$F777,'Contas a Receber'!$E777/'Contas a Receber'!$F777,"")))</f>
        <v>#N/A</v>
      </c>
      <c r="L777" s="17" t="e">
        <f>IF(VLOOKUP($B777,'Contas a Receber'!$C777:$G777,5,FALSE)&gt;L$1,"",IF(VLOOKUP($B777,'Contas a Receber'!$C777:$G777,5,FALSE)=L$1,'Contas a Receber'!$E777/'Contas a Receber'!$F777,IF(COUNT($C777:K777)&lt;'Contas a Receber'!$F777,'Contas a Receber'!$E777/'Contas a Receber'!$F777,"")))</f>
        <v>#N/A</v>
      </c>
      <c r="M777" s="17" t="e">
        <f>IF(VLOOKUP($B777,'Contas a Receber'!$C777:$G777,5,FALSE)&gt;M$1,"",IF(VLOOKUP($B777,'Contas a Receber'!$C777:$G777,5,FALSE)=M$1,'Contas a Receber'!$E777/'Contas a Receber'!$F777,IF(COUNT($C777:L777)&lt;'Contas a Receber'!$F777,'Contas a Receber'!$E777/'Contas a Receber'!$F777,"")))</f>
        <v>#N/A</v>
      </c>
      <c r="N777" s="17" t="e">
        <f>IF(VLOOKUP($B777,'Contas a Receber'!$C777:$G777,5,FALSE)&gt;N$1,"",IF(VLOOKUP($B777,'Contas a Receber'!$C777:$G777,5,FALSE)=N$1,'Contas a Receber'!$E777/'Contas a Receber'!$F777,IF(COUNT($C777:M777)&lt;'Contas a Receber'!$F777,'Contas a Receber'!$E777/'Contas a Receber'!$F777,"")))</f>
        <v>#N/A</v>
      </c>
    </row>
    <row r="778" spans="2:14">
      <c r="B778" s="17">
        <f>'Contas a Receber'!C778</f>
        <v>0</v>
      </c>
      <c r="C778" s="17" t="e">
        <f>IF(VLOOKUP($B778,'Contas a Receber'!$C778:$F778,2,FALSE)=C$2,'Contas a Receber'!$E778/'Contas a Receber'!$F778,"")</f>
        <v>#N/A</v>
      </c>
      <c r="D778" s="17" t="e">
        <f>IF(VLOOKUP($B778,'Contas a Receber'!$C778:$G778,5,FALSE)&gt;D$1,"",IF(VLOOKUP($B778,'Contas a Receber'!$C778:$G778,5,FALSE)=D$1,'Contas a Receber'!$E778/'Contas a Receber'!$F778,IF(COUNT($C778:C778)&lt;'Contas a Receber'!$F778,'Contas a Receber'!$E778/'Contas a Receber'!$F778,"")))</f>
        <v>#N/A</v>
      </c>
      <c r="E778" s="17" t="e">
        <f>IF(VLOOKUP($B778,'Contas a Receber'!$C778:$G778,5,FALSE)&gt;E$1,"",IF(VLOOKUP($B778,'Contas a Receber'!$C778:$G778,5,FALSE)=E$1,'Contas a Receber'!$E778/'Contas a Receber'!$F778,IF(COUNT($C778:D778)&lt;'Contas a Receber'!$F778,'Contas a Receber'!$E778/'Contas a Receber'!$F778,"")))</f>
        <v>#N/A</v>
      </c>
      <c r="F778" s="17" t="e">
        <f>IF(VLOOKUP($B778,'Contas a Receber'!$C778:$G778,5,FALSE)&gt;F$1,"",IF(VLOOKUP($B778,'Contas a Receber'!$C778:$G778,5,FALSE)=F$1,'Contas a Receber'!$E778/'Contas a Receber'!$F778,IF(COUNT($C778:E778)&lt;'Contas a Receber'!$F778,'Contas a Receber'!$E778/'Contas a Receber'!$F778,"")))</f>
        <v>#N/A</v>
      </c>
      <c r="G778" s="17" t="e">
        <f>IF(VLOOKUP($B778,'Contas a Receber'!$C778:$G778,5,FALSE)&gt;G$1,"",IF(VLOOKUP($B778,'Contas a Receber'!$C778:$G778,5,FALSE)=G$1,'Contas a Receber'!$E778/'Contas a Receber'!$F778,IF(COUNT($C778:F778)&lt;'Contas a Receber'!$F778,'Contas a Receber'!$E778/'Contas a Receber'!$F778,"")))</f>
        <v>#N/A</v>
      </c>
      <c r="H778" s="17" t="e">
        <f>IF(VLOOKUP($B778,'Contas a Receber'!$C778:$G778,5,FALSE)&gt;H$1,"",IF(VLOOKUP($B778,'Contas a Receber'!$C778:$G778,5,FALSE)=H$1,'Contas a Receber'!$E778/'Contas a Receber'!$F778,IF(COUNT($C778:G778)&lt;'Contas a Receber'!$F778,'Contas a Receber'!$E778/'Contas a Receber'!$F778,"")))</f>
        <v>#N/A</v>
      </c>
      <c r="I778" s="17" t="e">
        <f>IF(VLOOKUP($B778,'Contas a Receber'!$C778:$G778,5,FALSE)&gt;I$1,"",IF(VLOOKUP($B778,'Contas a Receber'!$C778:$G778,5,FALSE)=I$1,'Contas a Receber'!$E778/'Contas a Receber'!$F778,IF(COUNT($C778:H778)&lt;'Contas a Receber'!$F778,'Contas a Receber'!$E778/'Contas a Receber'!$F778,"")))</f>
        <v>#N/A</v>
      </c>
      <c r="J778" s="17" t="e">
        <f>IF(VLOOKUP($B778,'Contas a Receber'!$C778:$G778,5,FALSE)&gt;J$1,"",IF(VLOOKUP($B778,'Contas a Receber'!$C778:$G778,5,FALSE)=J$1,'Contas a Receber'!$E778/'Contas a Receber'!$F778,IF(COUNT($C778:I778)&lt;'Contas a Receber'!$F778,'Contas a Receber'!$E778/'Contas a Receber'!$F778,"")))</f>
        <v>#N/A</v>
      </c>
      <c r="K778" s="17" t="e">
        <f>IF(VLOOKUP($B778,'Contas a Receber'!$C778:$G778,5,FALSE)&gt;K$1,"",IF(VLOOKUP($B778,'Contas a Receber'!$C778:$G778,5,FALSE)=K$1,'Contas a Receber'!$E778/'Contas a Receber'!$F778,IF(COUNT($C778:J778)&lt;'Contas a Receber'!$F778,'Contas a Receber'!$E778/'Contas a Receber'!$F778,"")))</f>
        <v>#N/A</v>
      </c>
      <c r="L778" s="17" t="e">
        <f>IF(VLOOKUP($B778,'Contas a Receber'!$C778:$G778,5,FALSE)&gt;L$1,"",IF(VLOOKUP($B778,'Contas a Receber'!$C778:$G778,5,FALSE)=L$1,'Contas a Receber'!$E778/'Contas a Receber'!$F778,IF(COUNT($C778:K778)&lt;'Contas a Receber'!$F778,'Contas a Receber'!$E778/'Contas a Receber'!$F778,"")))</f>
        <v>#N/A</v>
      </c>
      <c r="M778" s="17" t="e">
        <f>IF(VLOOKUP($B778,'Contas a Receber'!$C778:$G778,5,FALSE)&gt;M$1,"",IF(VLOOKUP($B778,'Contas a Receber'!$C778:$G778,5,FALSE)=M$1,'Contas a Receber'!$E778/'Contas a Receber'!$F778,IF(COUNT($C778:L778)&lt;'Contas a Receber'!$F778,'Contas a Receber'!$E778/'Contas a Receber'!$F778,"")))</f>
        <v>#N/A</v>
      </c>
      <c r="N778" s="17" t="e">
        <f>IF(VLOOKUP($B778,'Contas a Receber'!$C778:$G778,5,FALSE)&gt;N$1,"",IF(VLOOKUP($B778,'Contas a Receber'!$C778:$G778,5,FALSE)=N$1,'Contas a Receber'!$E778/'Contas a Receber'!$F778,IF(COUNT($C778:M778)&lt;'Contas a Receber'!$F778,'Contas a Receber'!$E778/'Contas a Receber'!$F778,"")))</f>
        <v>#N/A</v>
      </c>
    </row>
    <row r="779" spans="2:14">
      <c r="B779" s="17">
        <f>'Contas a Receber'!C779</f>
        <v>0</v>
      </c>
      <c r="C779" s="17" t="e">
        <f>IF(VLOOKUP($B779,'Contas a Receber'!$C779:$F779,2,FALSE)=C$2,'Contas a Receber'!$E779/'Contas a Receber'!$F779,"")</f>
        <v>#N/A</v>
      </c>
      <c r="D779" s="17" t="e">
        <f>IF(VLOOKUP($B779,'Contas a Receber'!$C779:$G779,5,FALSE)&gt;D$1,"",IF(VLOOKUP($B779,'Contas a Receber'!$C779:$G779,5,FALSE)=D$1,'Contas a Receber'!$E779/'Contas a Receber'!$F779,IF(COUNT($C779:C779)&lt;'Contas a Receber'!$F779,'Contas a Receber'!$E779/'Contas a Receber'!$F779,"")))</f>
        <v>#N/A</v>
      </c>
      <c r="E779" s="17" t="e">
        <f>IF(VLOOKUP($B779,'Contas a Receber'!$C779:$G779,5,FALSE)&gt;E$1,"",IF(VLOOKUP($B779,'Contas a Receber'!$C779:$G779,5,FALSE)=E$1,'Contas a Receber'!$E779/'Contas a Receber'!$F779,IF(COUNT($C779:D779)&lt;'Contas a Receber'!$F779,'Contas a Receber'!$E779/'Contas a Receber'!$F779,"")))</f>
        <v>#N/A</v>
      </c>
      <c r="F779" s="17" t="e">
        <f>IF(VLOOKUP($B779,'Contas a Receber'!$C779:$G779,5,FALSE)&gt;F$1,"",IF(VLOOKUP($B779,'Contas a Receber'!$C779:$G779,5,FALSE)=F$1,'Contas a Receber'!$E779/'Contas a Receber'!$F779,IF(COUNT($C779:E779)&lt;'Contas a Receber'!$F779,'Contas a Receber'!$E779/'Contas a Receber'!$F779,"")))</f>
        <v>#N/A</v>
      </c>
      <c r="G779" s="17" t="e">
        <f>IF(VLOOKUP($B779,'Contas a Receber'!$C779:$G779,5,FALSE)&gt;G$1,"",IF(VLOOKUP($B779,'Contas a Receber'!$C779:$G779,5,FALSE)=G$1,'Contas a Receber'!$E779/'Contas a Receber'!$F779,IF(COUNT($C779:F779)&lt;'Contas a Receber'!$F779,'Contas a Receber'!$E779/'Contas a Receber'!$F779,"")))</f>
        <v>#N/A</v>
      </c>
      <c r="H779" s="17" t="e">
        <f>IF(VLOOKUP($B779,'Contas a Receber'!$C779:$G779,5,FALSE)&gt;H$1,"",IF(VLOOKUP($B779,'Contas a Receber'!$C779:$G779,5,FALSE)=H$1,'Contas a Receber'!$E779/'Contas a Receber'!$F779,IF(COUNT($C779:G779)&lt;'Contas a Receber'!$F779,'Contas a Receber'!$E779/'Contas a Receber'!$F779,"")))</f>
        <v>#N/A</v>
      </c>
      <c r="I779" s="17" t="e">
        <f>IF(VLOOKUP($B779,'Contas a Receber'!$C779:$G779,5,FALSE)&gt;I$1,"",IF(VLOOKUP($B779,'Contas a Receber'!$C779:$G779,5,FALSE)=I$1,'Contas a Receber'!$E779/'Contas a Receber'!$F779,IF(COUNT($C779:H779)&lt;'Contas a Receber'!$F779,'Contas a Receber'!$E779/'Contas a Receber'!$F779,"")))</f>
        <v>#N/A</v>
      </c>
      <c r="J779" s="17" t="e">
        <f>IF(VLOOKUP($B779,'Contas a Receber'!$C779:$G779,5,FALSE)&gt;J$1,"",IF(VLOOKUP($B779,'Contas a Receber'!$C779:$G779,5,FALSE)=J$1,'Contas a Receber'!$E779/'Contas a Receber'!$F779,IF(COUNT($C779:I779)&lt;'Contas a Receber'!$F779,'Contas a Receber'!$E779/'Contas a Receber'!$F779,"")))</f>
        <v>#N/A</v>
      </c>
      <c r="K779" s="17" t="e">
        <f>IF(VLOOKUP($B779,'Contas a Receber'!$C779:$G779,5,FALSE)&gt;K$1,"",IF(VLOOKUP($B779,'Contas a Receber'!$C779:$G779,5,FALSE)=K$1,'Contas a Receber'!$E779/'Contas a Receber'!$F779,IF(COUNT($C779:J779)&lt;'Contas a Receber'!$F779,'Contas a Receber'!$E779/'Contas a Receber'!$F779,"")))</f>
        <v>#N/A</v>
      </c>
      <c r="L779" s="17" t="e">
        <f>IF(VLOOKUP($B779,'Contas a Receber'!$C779:$G779,5,FALSE)&gt;L$1,"",IF(VLOOKUP($B779,'Contas a Receber'!$C779:$G779,5,FALSE)=L$1,'Contas a Receber'!$E779/'Contas a Receber'!$F779,IF(COUNT($C779:K779)&lt;'Contas a Receber'!$F779,'Contas a Receber'!$E779/'Contas a Receber'!$F779,"")))</f>
        <v>#N/A</v>
      </c>
      <c r="M779" s="17" t="e">
        <f>IF(VLOOKUP($B779,'Contas a Receber'!$C779:$G779,5,FALSE)&gt;M$1,"",IF(VLOOKUP($B779,'Contas a Receber'!$C779:$G779,5,FALSE)=M$1,'Contas a Receber'!$E779/'Contas a Receber'!$F779,IF(COUNT($C779:L779)&lt;'Contas a Receber'!$F779,'Contas a Receber'!$E779/'Contas a Receber'!$F779,"")))</f>
        <v>#N/A</v>
      </c>
      <c r="N779" s="17" t="e">
        <f>IF(VLOOKUP($B779,'Contas a Receber'!$C779:$G779,5,FALSE)&gt;N$1,"",IF(VLOOKUP($B779,'Contas a Receber'!$C779:$G779,5,FALSE)=N$1,'Contas a Receber'!$E779/'Contas a Receber'!$F779,IF(COUNT($C779:M779)&lt;'Contas a Receber'!$F779,'Contas a Receber'!$E779/'Contas a Receber'!$F779,"")))</f>
        <v>#N/A</v>
      </c>
    </row>
    <row r="780" spans="2:14">
      <c r="B780" s="17">
        <f>'Contas a Receber'!C780</f>
        <v>0</v>
      </c>
      <c r="C780" s="17" t="e">
        <f>IF(VLOOKUP($B780,'Contas a Receber'!$C780:$F780,2,FALSE)=C$2,'Contas a Receber'!$E780/'Contas a Receber'!$F780,"")</f>
        <v>#N/A</v>
      </c>
      <c r="D780" s="17" t="e">
        <f>IF(VLOOKUP($B780,'Contas a Receber'!$C780:$G780,5,FALSE)&gt;D$1,"",IF(VLOOKUP($B780,'Contas a Receber'!$C780:$G780,5,FALSE)=D$1,'Contas a Receber'!$E780/'Contas a Receber'!$F780,IF(COUNT($C780:C780)&lt;'Contas a Receber'!$F780,'Contas a Receber'!$E780/'Contas a Receber'!$F780,"")))</f>
        <v>#N/A</v>
      </c>
      <c r="E780" s="17" t="e">
        <f>IF(VLOOKUP($B780,'Contas a Receber'!$C780:$G780,5,FALSE)&gt;E$1,"",IF(VLOOKUP($B780,'Contas a Receber'!$C780:$G780,5,FALSE)=E$1,'Contas a Receber'!$E780/'Contas a Receber'!$F780,IF(COUNT($C780:D780)&lt;'Contas a Receber'!$F780,'Contas a Receber'!$E780/'Contas a Receber'!$F780,"")))</f>
        <v>#N/A</v>
      </c>
      <c r="F780" s="17" t="e">
        <f>IF(VLOOKUP($B780,'Contas a Receber'!$C780:$G780,5,FALSE)&gt;F$1,"",IF(VLOOKUP($B780,'Contas a Receber'!$C780:$G780,5,FALSE)=F$1,'Contas a Receber'!$E780/'Contas a Receber'!$F780,IF(COUNT($C780:E780)&lt;'Contas a Receber'!$F780,'Contas a Receber'!$E780/'Contas a Receber'!$F780,"")))</f>
        <v>#N/A</v>
      </c>
      <c r="G780" s="17" t="e">
        <f>IF(VLOOKUP($B780,'Contas a Receber'!$C780:$G780,5,FALSE)&gt;G$1,"",IF(VLOOKUP($B780,'Contas a Receber'!$C780:$G780,5,FALSE)=G$1,'Contas a Receber'!$E780/'Contas a Receber'!$F780,IF(COUNT($C780:F780)&lt;'Contas a Receber'!$F780,'Contas a Receber'!$E780/'Contas a Receber'!$F780,"")))</f>
        <v>#N/A</v>
      </c>
      <c r="H780" s="17" t="e">
        <f>IF(VLOOKUP($B780,'Contas a Receber'!$C780:$G780,5,FALSE)&gt;H$1,"",IF(VLOOKUP($B780,'Contas a Receber'!$C780:$G780,5,FALSE)=H$1,'Contas a Receber'!$E780/'Contas a Receber'!$F780,IF(COUNT($C780:G780)&lt;'Contas a Receber'!$F780,'Contas a Receber'!$E780/'Contas a Receber'!$F780,"")))</f>
        <v>#N/A</v>
      </c>
      <c r="I780" s="17" t="e">
        <f>IF(VLOOKUP($B780,'Contas a Receber'!$C780:$G780,5,FALSE)&gt;I$1,"",IF(VLOOKUP($B780,'Contas a Receber'!$C780:$G780,5,FALSE)=I$1,'Contas a Receber'!$E780/'Contas a Receber'!$F780,IF(COUNT($C780:H780)&lt;'Contas a Receber'!$F780,'Contas a Receber'!$E780/'Contas a Receber'!$F780,"")))</f>
        <v>#N/A</v>
      </c>
      <c r="J780" s="17" t="e">
        <f>IF(VLOOKUP($B780,'Contas a Receber'!$C780:$G780,5,FALSE)&gt;J$1,"",IF(VLOOKUP($B780,'Contas a Receber'!$C780:$G780,5,FALSE)=J$1,'Contas a Receber'!$E780/'Contas a Receber'!$F780,IF(COUNT($C780:I780)&lt;'Contas a Receber'!$F780,'Contas a Receber'!$E780/'Contas a Receber'!$F780,"")))</f>
        <v>#N/A</v>
      </c>
      <c r="K780" s="17" t="e">
        <f>IF(VLOOKUP($B780,'Contas a Receber'!$C780:$G780,5,FALSE)&gt;K$1,"",IF(VLOOKUP($B780,'Contas a Receber'!$C780:$G780,5,FALSE)=K$1,'Contas a Receber'!$E780/'Contas a Receber'!$F780,IF(COUNT($C780:J780)&lt;'Contas a Receber'!$F780,'Contas a Receber'!$E780/'Contas a Receber'!$F780,"")))</f>
        <v>#N/A</v>
      </c>
      <c r="L780" s="17" t="e">
        <f>IF(VLOOKUP($B780,'Contas a Receber'!$C780:$G780,5,FALSE)&gt;L$1,"",IF(VLOOKUP($B780,'Contas a Receber'!$C780:$G780,5,FALSE)=L$1,'Contas a Receber'!$E780/'Contas a Receber'!$F780,IF(COUNT($C780:K780)&lt;'Contas a Receber'!$F780,'Contas a Receber'!$E780/'Contas a Receber'!$F780,"")))</f>
        <v>#N/A</v>
      </c>
      <c r="M780" s="17" t="e">
        <f>IF(VLOOKUP($B780,'Contas a Receber'!$C780:$G780,5,FALSE)&gt;M$1,"",IF(VLOOKUP($B780,'Contas a Receber'!$C780:$G780,5,FALSE)=M$1,'Contas a Receber'!$E780/'Contas a Receber'!$F780,IF(COUNT($C780:L780)&lt;'Contas a Receber'!$F780,'Contas a Receber'!$E780/'Contas a Receber'!$F780,"")))</f>
        <v>#N/A</v>
      </c>
      <c r="N780" s="17" t="e">
        <f>IF(VLOOKUP($B780,'Contas a Receber'!$C780:$G780,5,FALSE)&gt;N$1,"",IF(VLOOKUP($B780,'Contas a Receber'!$C780:$G780,5,FALSE)=N$1,'Contas a Receber'!$E780/'Contas a Receber'!$F780,IF(COUNT($C780:M780)&lt;'Contas a Receber'!$F780,'Contas a Receber'!$E780/'Contas a Receber'!$F780,"")))</f>
        <v>#N/A</v>
      </c>
    </row>
    <row r="781" spans="2:14">
      <c r="B781" s="17">
        <f>'Contas a Receber'!C781</f>
        <v>0</v>
      </c>
      <c r="C781" s="17" t="e">
        <f>IF(VLOOKUP($B781,'Contas a Receber'!$C781:$F781,2,FALSE)=C$2,'Contas a Receber'!$E781/'Contas a Receber'!$F781,"")</f>
        <v>#N/A</v>
      </c>
      <c r="D781" s="17" t="e">
        <f>IF(VLOOKUP($B781,'Contas a Receber'!$C781:$G781,5,FALSE)&gt;D$1,"",IF(VLOOKUP($B781,'Contas a Receber'!$C781:$G781,5,FALSE)=D$1,'Contas a Receber'!$E781/'Contas a Receber'!$F781,IF(COUNT($C781:C781)&lt;'Contas a Receber'!$F781,'Contas a Receber'!$E781/'Contas a Receber'!$F781,"")))</f>
        <v>#N/A</v>
      </c>
      <c r="E781" s="17" t="e">
        <f>IF(VLOOKUP($B781,'Contas a Receber'!$C781:$G781,5,FALSE)&gt;E$1,"",IF(VLOOKUP($B781,'Contas a Receber'!$C781:$G781,5,FALSE)=E$1,'Contas a Receber'!$E781/'Contas a Receber'!$F781,IF(COUNT($C781:D781)&lt;'Contas a Receber'!$F781,'Contas a Receber'!$E781/'Contas a Receber'!$F781,"")))</f>
        <v>#N/A</v>
      </c>
      <c r="F781" s="17" t="e">
        <f>IF(VLOOKUP($B781,'Contas a Receber'!$C781:$G781,5,FALSE)&gt;F$1,"",IF(VLOOKUP($B781,'Contas a Receber'!$C781:$G781,5,FALSE)=F$1,'Contas a Receber'!$E781/'Contas a Receber'!$F781,IF(COUNT($C781:E781)&lt;'Contas a Receber'!$F781,'Contas a Receber'!$E781/'Contas a Receber'!$F781,"")))</f>
        <v>#N/A</v>
      </c>
      <c r="G781" s="17" t="e">
        <f>IF(VLOOKUP($B781,'Contas a Receber'!$C781:$G781,5,FALSE)&gt;G$1,"",IF(VLOOKUP($B781,'Contas a Receber'!$C781:$G781,5,FALSE)=G$1,'Contas a Receber'!$E781/'Contas a Receber'!$F781,IF(COUNT($C781:F781)&lt;'Contas a Receber'!$F781,'Contas a Receber'!$E781/'Contas a Receber'!$F781,"")))</f>
        <v>#N/A</v>
      </c>
      <c r="H781" s="17" t="e">
        <f>IF(VLOOKUP($B781,'Contas a Receber'!$C781:$G781,5,FALSE)&gt;H$1,"",IF(VLOOKUP($B781,'Contas a Receber'!$C781:$G781,5,FALSE)=H$1,'Contas a Receber'!$E781/'Contas a Receber'!$F781,IF(COUNT($C781:G781)&lt;'Contas a Receber'!$F781,'Contas a Receber'!$E781/'Contas a Receber'!$F781,"")))</f>
        <v>#N/A</v>
      </c>
      <c r="I781" s="17" t="e">
        <f>IF(VLOOKUP($B781,'Contas a Receber'!$C781:$G781,5,FALSE)&gt;I$1,"",IF(VLOOKUP($B781,'Contas a Receber'!$C781:$G781,5,FALSE)=I$1,'Contas a Receber'!$E781/'Contas a Receber'!$F781,IF(COUNT($C781:H781)&lt;'Contas a Receber'!$F781,'Contas a Receber'!$E781/'Contas a Receber'!$F781,"")))</f>
        <v>#N/A</v>
      </c>
      <c r="J781" s="17" t="e">
        <f>IF(VLOOKUP($B781,'Contas a Receber'!$C781:$G781,5,FALSE)&gt;J$1,"",IF(VLOOKUP($B781,'Contas a Receber'!$C781:$G781,5,FALSE)=J$1,'Contas a Receber'!$E781/'Contas a Receber'!$F781,IF(COUNT($C781:I781)&lt;'Contas a Receber'!$F781,'Contas a Receber'!$E781/'Contas a Receber'!$F781,"")))</f>
        <v>#N/A</v>
      </c>
      <c r="K781" s="17" t="e">
        <f>IF(VLOOKUP($B781,'Contas a Receber'!$C781:$G781,5,FALSE)&gt;K$1,"",IF(VLOOKUP($B781,'Contas a Receber'!$C781:$G781,5,FALSE)=K$1,'Contas a Receber'!$E781/'Contas a Receber'!$F781,IF(COUNT($C781:J781)&lt;'Contas a Receber'!$F781,'Contas a Receber'!$E781/'Contas a Receber'!$F781,"")))</f>
        <v>#N/A</v>
      </c>
      <c r="L781" s="17" t="e">
        <f>IF(VLOOKUP($B781,'Contas a Receber'!$C781:$G781,5,FALSE)&gt;L$1,"",IF(VLOOKUP($B781,'Contas a Receber'!$C781:$G781,5,FALSE)=L$1,'Contas a Receber'!$E781/'Contas a Receber'!$F781,IF(COUNT($C781:K781)&lt;'Contas a Receber'!$F781,'Contas a Receber'!$E781/'Contas a Receber'!$F781,"")))</f>
        <v>#N/A</v>
      </c>
      <c r="M781" s="17" t="e">
        <f>IF(VLOOKUP($B781,'Contas a Receber'!$C781:$G781,5,FALSE)&gt;M$1,"",IF(VLOOKUP($B781,'Contas a Receber'!$C781:$G781,5,FALSE)=M$1,'Contas a Receber'!$E781/'Contas a Receber'!$F781,IF(COUNT($C781:L781)&lt;'Contas a Receber'!$F781,'Contas a Receber'!$E781/'Contas a Receber'!$F781,"")))</f>
        <v>#N/A</v>
      </c>
      <c r="N781" s="17" t="e">
        <f>IF(VLOOKUP($B781,'Contas a Receber'!$C781:$G781,5,FALSE)&gt;N$1,"",IF(VLOOKUP($B781,'Contas a Receber'!$C781:$G781,5,FALSE)=N$1,'Contas a Receber'!$E781/'Contas a Receber'!$F781,IF(COUNT($C781:M781)&lt;'Contas a Receber'!$F781,'Contas a Receber'!$E781/'Contas a Receber'!$F781,"")))</f>
        <v>#N/A</v>
      </c>
    </row>
    <row r="782" spans="2:14">
      <c r="B782" s="17">
        <f>'Contas a Receber'!C782</f>
        <v>0</v>
      </c>
      <c r="C782" s="17" t="e">
        <f>IF(VLOOKUP($B782,'Contas a Receber'!$C782:$F782,2,FALSE)=C$2,'Contas a Receber'!$E782/'Contas a Receber'!$F782,"")</f>
        <v>#N/A</v>
      </c>
      <c r="D782" s="17" t="e">
        <f>IF(VLOOKUP($B782,'Contas a Receber'!$C782:$G782,5,FALSE)&gt;D$1,"",IF(VLOOKUP($B782,'Contas a Receber'!$C782:$G782,5,FALSE)=D$1,'Contas a Receber'!$E782/'Contas a Receber'!$F782,IF(COUNT($C782:C782)&lt;'Contas a Receber'!$F782,'Contas a Receber'!$E782/'Contas a Receber'!$F782,"")))</f>
        <v>#N/A</v>
      </c>
      <c r="E782" s="17" t="e">
        <f>IF(VLOOKUP($B782,'Contas a Receber'!$C782:$G782,5,FALSE)&gt;E$1,"",IF(VLOOKUP($B782,'Contas a Receber'!$C782:$G782,5,FALSE)=E$1,'Contas a Receber'!$E782/'Contas a Receber'!$F782,IF(COUNT($C782:D782)&lt;'Contas a Receber'!$F782,'Contas a Receber'!$E782/'Contas a Receber'!$F782,"")))</f>
        <v>#N/A</v>
      </c>
      <c r="F782" s="17" t="e">
        <f>IF(VLOOKUP($B782,'Contas a Receber'!$C782:$G782,5,FALSE)&gt;F$1,"",IF(VLOOKUP($B782,'Contas a Receber'!$C782:$G782,5,FALSE)=F$1,'Contas a Receber'!$E782/'Contas a Receber'!$F782,IF(COUNT($C782:E782)&lt;'Contas a Receber'!$F782,'Contas a Receber'!$E782/'Contas a Receber'!$F782,"")))</f>
        <v>#N/A</v>
      </c>
      <c r="G782" s="17" t="e">
        <f>IF(VLOOKUP($B782,'Contas a Receber'!$C782:$G782,5,FALSE)&gt;G$1,"",IF(VLOOKUP($B782,'Contas a Receber'!$C782:$G782,5,FALSE)=G$1,'Contas a Receber'!$E782/'Contas a Receber'!$F782,IF(COUNT($C782:F782)&lt;'Contas a Receber'!$F782,'Contas a Receber'!$E782/'Contas a Receber'!$F782,"")))</f>
        <v>#N/A</v>
      </c>
      <c r="H782" s="17" t="e">
        <f>IF(VLOOKUP($B782,'Contas a Receber'!$C782:$G782,5,FALSE)&gt;H$1,"",IF(VLOOKUP($B782,'Contas a Receber'!$C782:$G782,5,FALSE)=H$1,'Contas a Receber'!$E782/'Contas a Receber'!$F782,IF(COUNT($C782:G782)&lt;'Contas a Receber'!$F782,'Contas a Receber'!$E782/'Contas a Receber'!$F782,"")))</f>
        <v>#N/A</v>
      </c>
      <c r="I782" s="17" t="e">
        <f>IF(VLOOKUP($B782,'Contas a Receber'!$C782:$G782,5,FALSE)&gt;I$1,"",IF(VLOOKUP($B782,'Contas a Receber'!$C782:$G782,5,FALSE)=I$1,'Contas a Receber'!$E782/'Contas a Receber'!$F782,IF(COUNT($C782:H782)&lt;'Contas a Receber'!$F782,'Contas a Receber'!$E782/'Contas a Receber'!$F782,"")))</f>
        <v>#N/A</v>
      </c>
      <c r="J782" s="17" t="e">
        <f>IF(VLOOKUP($B782,'Contas a Receber'!$C782:$G782,5,FALSE)&gt;J$1,"",IF(VLOOKUP($B782,'Contas a Receber'!$C782:$G782,5,FALSE)=J$1,'Contas a Receber'!$E782/'Contas a Receber'!$F782,IF(COUNT($C782:I782)&lt;'Contas a Receber'!$F782,'Contas a Receber'!$E782/'Contas a Receber'!$F782,"")))</f>
        <v>#N/A</v>
      </c>
      <c r="K782" s="17" t="e">
        <f>IF(VLOOKUP($B782,'Contas a Receber'!$C782:$G782,5,FALSE)&gt;K$1,"",IF(VLOOKUP($B782,'Contas a Receber'!$C782:$G782,5,FALSE)=K$1,'Contas a Receber'!$E782/'Contas a Receber'!$F782,IF(COUNT($C782:J782)&lt;'Contas a Receber'!$F782,'Contas a Receber'!$E782/'Contas a Receber'!$F782,"")))</f>
        <v>#N/A</v>
      </c>
      <c r="L782" s="17" t="e">
        <f>IF(VLOOKUP($B782,'Contas a Receber'!$C782:$G782,5,FALSE)&gt;L$1,"",IF(VLOOKUP($B782,'Contas a Receber'!$C782:$G782,5,FALSE)=L$1,'Contas a Receber'!$E782/'Contas a Receber'!$F782,IF(COUNT($C782:K782)&lt;'Contas a Receber'!$F782,'Contas a Receber'!$E782/'Contas a Receber'!$F782,"")))</f>
        <v>#N/A</v>
      </c>
      <c r="M782" s="17" t="e">
        <f>IF(VLOOKUP($B782,'Contas a Receber'!$C782:$G782,5,FALSE)&gt;M$1,"",IF(VLOOKUP($B782,'Contas a Receber'!$C782:$G782,5,FALSE)=M$1,'Contas a Receber'!$E782/'Contas a Receber'!$F782,IF(COUNT($C782:L782)&lt;'Contas a Receber'!$F782,'Contas a Receber'!$E782/'Contas a Receber'!$F782,"")))</f>
        <v>#N/A</v>
      </c>
      <c r="N782" s="17" t="e">
        <f>IF(VLOOKUP($B782,'Contas a Receber'!$C782:$G782,5,FALSE)&gt;N$1,"",IF(VLOOKUP($B782,'Contas a Receber'!$C782:$G782,5,FALSE)=N$1,'Contas a Receber'!$E782/'Contas a Receber'!$F782,IF(COUNT($C782:M782)&lt;'Contas a Receber'!$F782,'Contas a Receber'!$E782/'Contas a Receber'!$F782,"")))</f>
        <v>#N/A</v>
      </c>
    </row>
    <row r="783" spans="2:14">
      <c r="B783" s="17">
        <f>'Contas a Receber'!C783</f>
        <v>0</v>
      </c>
      <c r="C783" s="17" t="e">
        <f>IF(VLOOKUP($B783,'Contas a Receber'!$C783:$F783,2,FALSE)=C$2,'Contas a Receber'!$E783/'Contas a Receber'!$F783,"")</f>
        <v>#N/A</v>
      </c>
      <c r="D783" s="17" t="e">
        <f>IF(VLOOKUP($B783,'Contas a Receber'!$C783:$G783,5,FALSE)&gt;D$1,"",IF(VLOOKUP($B783,'Contas a Receber'!$C783:$G783,5,FALSE)=D$1,'Contas a Receber'!$E783/'Contas a Receber'!$F783,IF(COUNT($C783:C783)&lt;'Contas a Receber'!$F783,'Contas a Receber'!$E783/'Contas a Receber'!$F783,"")))</f>
        <v>#N/A</v>
      </c>
      <c r="E783" s="17" t="e">
        <f>IF(VLOOKUP($B783,'Contas a Receber'!$C783:$G783,5,FALSE)&gt;E$1,"",IF(VLOOKUP($B783,'Contas a Receber'!$C783:$G783,5,FALSE)=E$1,'Contas a Receber'!$E783/'Contas a Receber'!$F783,IF(COUNT($C783:D783)&lt;'Contas a Receber'!$F783,'Contas a Receber'!$E783/'Contas a Receber'!$F783,"")))</f>
        <v>#N/A</v>
      </c>
      <c r="F783" s="17" t="e">
        <f>IF(VLOOKUP($B783,'Contas a Receber'!$C783:$G783,5,FALSE)&gt;F$1,"",IF(VLOOKUP($B783,'Contas a Receber'!$C783:$G783,5,FALSE)=F$1,'Contas a Receber'!$E783/'Contas a Receber'!$F783,IF(COUNT($C783:E783)&lt;'Contas a Receber'!$F783,'Contas a Receber'!$E783/'Contas a Receber'!$F783,"")))</f>
        <v>#N/A</v>
      </c>
      <c r="G783" s="17" t="e">
        <f>IF(VLOOKUP($B783,'Contas a Receber'!$C783:$G783,5,FALSE)&gt;G$1,"",IF(VLOOKUP($B783,'Contas a Receber'!$C783:$G783,5,FALSE)=G$1,'Contas a Receber'!$E783/'Contas a Receber'!$F783,IF(COUNT($C783:F783)&lt;'Contas a Receber'!$F783,'Contas a Receber'!$E783/'Contas a Receber'!$F783,"")))</f>
        <v>#N/A</v>
      </c>
      <c r="H783" s="17" t="e">
        <f>IF(VLOOKUP($B783,'Contas a Receber'!$C783:$G783,5,FALSE)&gt;H$1,"",IF(VLOOKUP($B783,'Contas a Receber'!$C783:$G783,5,FALSE)=H$1,'Contas a Receber'!$E783/'Contas a Receber'!$F783,IF(COUNT($C783:G783)&lt;'Contas a Receber'!$F783,'Contas a Receber'!$E783/'Contas a Receber'!$F783,"")))</f>
        <v>#N/A</v>
      </c>
      <c r="I783" s="17" t="e">
        <f>IF(VLOOKUP($B783,'Contas a Receber'!$C783:$G783,5,FALSE)&gt;I$1,"",IF(VLOOKUP($B783,'Contas a Receber'!$C783:$G783,5,FALSE)=I$1,'Contas a Receber'!$E783/'Contas a Receber'!$F783,IF(COUNT($C783:H783)&lt;'Contas a Receber'!$F783,'Contas a Receber'!$E783/'Contas a Receber'!$F783,"")))</f>
        <v>#N/A</v>
      </c>
      <c r="J783" s="17" t="e">
        <f>IF(VLOOKUP($B783,'Contas a Receber'!$C783:$G783,5,FALSE)&gt;J$1,"",IF(VLOOKUP($B783,'Contas a Receber'!$C783:$G783,5,FALSE)=J$1,'Contas a Receber'!$E783/'Contas a Receber'!$F783,IF(COUNT($C783:I783)&lt;'Contas a Receber'!$F783,'Contas a Receber'!$E783/'Contas a Receber'!$F783,"")))</f>
        <v>#N/A</v>
      </c>
      <c r="K783" s="17" t="e">
        <f>IF(VLOOKUP($B783,'Contas a Receber'!$C783:$G783,5,FALSE)&gt;K$1,"",IF(VLOOKUP($B783,'Contas a Receber'!$C783:$G783,5,FALSE)=K$1,'Contas a Receber'!$E783/'Contas a Receber'!$F783,IF(COUNT($C783:J783)&lt;'Contas a Receber'!$F783,'Contas a Receber'!$E783/'Contas a Receber'!$F783,"")))</f>
        <v>#N/A</v>
      </c>
      <c r="L783" s="17" t="e">
        <f>IF(VLOOKUP($B783,'Contas a Receber'!$C783:$G783,5,FALSE)&gt;L$1,"",IF(VLOOKUP($B783,'Contas a Receber'!$C783:$G783,5,FALSE)=L$1,'Contas a Receber'!$E783/'Contas a Receber'!$F783,IF(COUNT($C783:K783)&lt;'Contas a Receber'!$F783,'Contas a Receber'!$E783/'Contas a Receber'!$F783,"")))</f>
        <v>#N/A</v>
      </c>
      <c r="M783" s="17" t="e">
        <f>IF(VLOOKUP($B783,'Contas a Receber'!$C783:$G783,5,FALSE)&gt;M$1,"",IF(VLOOKUP($B783,'Contas a Receber'!$C783:$G783,5,FALSE)=M$1,'Contas a Receber'!$E783/'Contas a Receber'!$F783,IF(COUNT($C783:L783)&lt;'Contas a Receber'!$F783,'Contas a Receber'!$E783/'Contas a Receber'!$F783,"")))</f>
        <v>#N/A</v>
      </c>
      <c r="N783" s="17" t="e">
        <f>IF(VLOOKUP($B783,'Contas a Receber'!$C783:$G783,5,FALSE)&gt;N$1,"",IF(VLOOKUP($B783,'Contas a Receber'!$C783:$G783,5,FALSE)=N$1,'Contas a Receber'!$E783/'Contas a Receber'!$F783,IF(COUNT($C783:M783)&lt;'Contas a Receber'!$F783,'Contas a Receber'!$E783/'Contas a Receber'!$F783,"")))</f>
        <v>#N/A</v>
      </c>
    </row>
    <row r="784" spans="2:14">
      <c r="B784" s="17">
        <f>'Contas a Receber'!C784</f>
        <v>0</v>
      </c>
      <c r="C784" s="17" t="e">
        <f>IF(VLOOKUP($B784,'Contas a Receber'!$C784:$F784,2,FALSE)=C$2,'Contas a Receber'!$E784/'Contas a Receber'!$F784,"")</f>
        <v>#N/A</v>
      </c>
      <c r="D784" s="17" t="e">
        <f>IF(VLOOKUP($B784,'Contas a Receber'!$C784:$G784,5,FALSE)&gt;D$1,"",IF(VLOOKUP($B784,'Contas a Receber'!$C784:$G784,5,FALSE)=D$1,'Contas a Receber'!$E784/'Contas a Receber'!$F784,IF(COUNT($C784:C784)&lt;'Contas a Receber'!$F784,'Contas a Receber'!$E784/'Contas a Receber'!$F784,"")))</f>
        <v>#N/A</v>
      </c>
      <c r="E784" s="17" t="e">
        <f>IF(VLOOKUP($B784,'Contas a Receber'!$C784:$G784,5,FALSE)&gt;E$1,"",IF(VLOOKUP($B784,'Contas a Receber'!$C784:$G784,5,FALSE)=E$1,'Contas a Receber'!$E784/'Contas a Receber'!$F784,IF(COUNT($C784:D784)&lt;'Contas a Receber'!$F784,'Contas a Receber'!$E784/'Contas a Receber'!$F784,"")))</f>
        <v>#N/A</v>
      </c>
      <c r="F784" s="17" t="e">
        <f>IF(VLOOKUP($B784,'Contas a Receber'!$C784:$G784,5,FALSE)&gt;F$1,"",IF(VLOOKUP($B784,'Contas a Receber'!$C784:$G784,5,FALSE)=F$1,'Contas a Receber'!$E784/'Contas a Receber'!$F784,IF(COUNT($C784:E784)&lt;'Contas a Receber'!$F784,'Contas a Receber'!$E784/'Contas a Receber'!$F784,"")))</f>
        <v>#N/A</v>
      </c>
      <c r="G784" s="17" t="e">
        <f>IF(VLOOKUP($B784,'Contas a Receber'!$C784:$G784,5,FALSE)&gt;G$1,"",IF(VLOOKUP($B784,'Contas a Receber'!$C784:$G784,5,FALSE)=G$1,'Contas a Receber'!$E784/'Contas a Receber'!$F784,IF(COUNT($C784:F784)&lt;'Contas a Receber'!$F784,'Contas a Receber'!$E784/'Contas a Receber'!$F784,"")))</f>
        <v>#N/A</v>
      </c>
      <c r="H784" s="17" t="e">
        <f>IF(VLOOKUP($B784,'Contas a Receber'!$C784:$G784,5,FALSE)&gt;H$1,"",IF(VLOOKUP($B784,'Contas a Receber'!$C784:$G784,5,FALSE)=H$1,'Contas a Receber'!$E784/'Contas a Receber'!$F784,IF(COUNT($C784:G784)&lt;'Contas a Receber'!$F784,'Contas a Receber'!$E784/'Contas a Receber'!$F784,"")))</f>
        <v>#N/A</v>
      </c>
      <c r="I784" s="17" t="e">
        <f>IF(VLOOKUP($B784,'Contas a Receber'!$C784:$G784,5,FALSE)&gt;I$1,"",IF(VLOOKUP($B784,'Contas a Receber'!$C784:$G784,5,FALSE)=I$1,'Contas a Receber'!$E784/'Contas a Receber'!$F784,IF(COUNT($C784:H784)&lt;'Contas a Receber'!$F784,'Contas a Receber'!$E784/'Contas a Receber'!$F784,"")))</f>
        <v>#N/A</v>
      </c>
      <c r="J784" s="17" t="e">
        <f>IF(VLOOKUP($B784,'Contas a Receber'!$C784:$G784,5,FALSE)&gt;J$1,"",IF(VLOOKUP($B784,'Contas a Receber'!$C784:$G784,5,FALSE)=J$1,'Contas a Receber'!$E784/'Contas a Receber'!$F784,IF(COUNT($C784:I784)&lt;'Contas a Receber'!$F784,'Contas a Receber'!$E784/'Contas a Receber'!$F784,"")))</f>
        <v>#N/A</v>
      </c>
      <c r="K784" s="17" t="e">
        <f>IF(VLOOKUP($B784,'Contas a Receber'!$C784:$G784,5,FALSE)&gt;K$1,"",IF(VLOOKUP($B784,'Contas a Receber'!$C784:$G784,5,FALSE)=K$1,'Contas a Receber'!$E784/'Contas a Receber'!$F784,IF(COUNT($C784:J784)&lt;'Contas a Receber'!$F784,'Contas a Receber'!$E784/'Contas a Receber'!$F784,"")))</f>
        <v>#N/A</v>
      </c>
      <c r="L784" s="17" t="e">
        <f>IF(VLOOKUP($B784,'Contas a Receber'!$C784:$G784,5,FALSE)&gt;L$1,"",IF(VLOOKUP($B784,'Contas a Receber'!$C784:$G784,5,FALSE)=L$1,'Contas a Receber'!$E784/'Contas a Receber'!$F784,IF(COUNT($C784:K784)&lt;'Contas a Receber'!$F784,'Contas a Receber'!$E784/'Contas a Receber'!$F784,"")))</f>
        <v>#N/A</v>
      </c>
      <c r="M784" s="17" t="e">
        <f>IF(VLOOKUP($B784,'Contas a Receber'!$C784:$G784,5,FALSE)&gt;M$1,"",IF(VLOOKUP($B784,'Contas a Receber'!$C784:$G784,5,FALSE)=M$1,'Contas a Receber'!$E784/'Contas a Receber'!$F784,IF(COUNT($C784:L784)&lt;'Contas a Receber'!$F784,'Contas a Receber'!$E784/'Contas a Receber'!$F784,"")))</f>
        <v>#N/A</v>
      </c>
      <c r="N784" s="17" t="e">
        <f>IF(VLOOKUP($B784,'Contas a Receber'!$C784:$G784,5,FALSE)&gt;N$1,"",IF(VLOOKUP($B784,'Contas a Receber'!$C784:$G784,5,FALSE)=N$1,'Contas a Receber'!$E784/'Contas a Receber'!$F784,IF(COUNT($C784:M784)&lt;'Contas a Receber'!$F784,'Contas a Receber'!$E784/'Contas a Receber'!$F784,"")))</f>
        <v>#N/A</v>
      </c>
    </row>
    <row r="785" spans="2:14">
      <c r="B785" s="17">
        <f>'Contas a Receber'!C785</f>
        <v>0</v>
      </c>
      <c r="C785" s="17" t="e">
        <f>IF(VLOOKUP($B785,'Contas a Receber'!$C785:$F785,2,FALSE)=C$2,'Contas a Receber'!$E785/'Contas a Receber'!$F785,"")</f>
        <v>#N/A</v>
      </c>
      <c r="D785" s="17" t="e">
        <f>IF(VLOOKUP($B785,'Contas a Receber'!$C785:$G785,5,FALSE)&gt;D$1,"",IF(VLOOKUP($B785,'Contas a Receber'!$C785:$G785,5,FALSE)=D$1,'Contas a Receber'!$E785/'Contas a Receber'!$F785,IF(COUNT($C785:C785)&lt;'Contas a Receber'!$F785,'Contas a Receber'!$E785/'Contas a Receber'!$F785,"")))</f>
        <v>#N/A</v>
      </c>
      <c r="E785" s="17" t="e">
        <f>IF(VLOOKUP($B785,'Contas a Receber'!$C785:$G785,5,FALSE)&gt;E$1,"",IF(VLOOKUP($B785,'Contas a Receber'!$C785:$G785,5,FALSE)=E$1,'Contas a Receber'!$E785/'Contas a Receber'!$F785,IF(COUNT($C785:D785)&lt;'Contas a Receber'!$F785,'Contas a Receber'!$E785/'Contas a Receber'!$F785,"")))</f>
        <v>#N/A</v>
      </c>
      <c r="F785" s="17" t="e">
        <f>IF(VLOOKUP($B785,'Contas a Receber'!$C785:$G785,5,FALSE)&gt;F$1,"",IF(VLOOKUP($B785,'Contas a Receber'!$C785:$G785,5,FALSE)=F$1,'Contas a Receber'!$E785/'Contas a Receber'!$F785,IF(COUNT($C785:E785)&lt;'Contas a Receber'!$F785,'Contas a Receber'!$E785/'Contas a Receber'!$F785,"")))</f>
        <v>#N/A</v>
      </c>
      <c r="G785" s="17" t="e">
        <f>IF(VLOOKUP($B785,'Contas a Receber'!$C785:$G785,5,FALSE)&gt;G$1,"",IF(VLOOKUP($B785,'Contas a Receber'!$C785:$G785,5,FALSE)=G$1,'Contas a Receber'!$E785/'Contas a Receber'!$F785,IF(COUNT($C785:F785)&lt;'Contas a Receber'!$F785,'Contas a Receber'!$E785/'Contas a Receber'!$F785,"")))</f>
        <v>#N/A</v>
      </c>
      <c r="H785" s="17" t="e">
        <f>IF(VLOOKUP($B785,'Contas a Receber'!$C785:$G785,5,FALSE)&gt;H$1,"",IF(VLOOKUP($B785,'Contas a Receber'!$C785:$G785,5,FALSE)=H$1,'Contas a Receber'!$E785/'Contas a Receber'!$F785,IF(COUNT($C785:G785)&lt;'Contas a Receber'!$F785,'Contas a Receber'!$E785/'Contas a Receber'!$F785,"")))</f>
        <v>#N/A</v>
      </c>
      <c r="I785" s="17" t="e">
        <f>IF(VLOOKUP($B785,'Contas a Receber'!$C785:$G785,5,FALSE)&gt;I$1,"",IF(VLOOKUP($B785,'Contas a Receber'!$C785:$G785,5,FALSE)=I$1,'Contas a Receber'!$E785/'Contas a Receber'!$F785,IF(COUNT($C785:H785)&lt;'Contas a Receber'!$F785,'Contas a Receber'!$E785/'Contas a Receber'!$F785,"")))</f>
        <v>#N/A</v>
      </c>
      <c r="J785" s="17" t="e">
        <f>IF(VLOOKUP($B785,'Contas a Receber'!$C785:$G785,5,FALSE)&gt;J$1,"",IF(VLOOKUP($B785,'Contas a Receber'!$C785:$G785,5,FALSE)=J$1,'Contas a Receber'!$E785/'Contas a Receber'!$F785,IF(COUNT($C785:I785)&lt;'Contas a Receber'!$F785,'Contas a Receber'!$E785/'Contas a Receber'!$F785,"")))</f>
        <v>#N/A</v>
      </c>
      <c r="K785" s="17" t="e">
        <f>IF(VLOOKUP($B785,'Contas a Receber'!$C785:$G785,5,FALSE)&gt;K$1,"",IF(VLOOKUP($B785,'Contas a Receber'!$C785:$G785,5,FALSE)=K$1,'Contas a Receber'!$E785/'Contas a Receber'!$F785,IF(COUNT($C785:J785)&lt;'Contas a Receber'!$F785,'Contas a Receber'!$E785/'Contas a Receber'!$F785,"")))</f>
        <v>#N/A</v>
      </c>
      <c r="L785" s="17" t="e">
        <f>IF(VLOOKUP($B785,'Contas a Receber'!$C785:$G785,5,FALSE)&gt;L$1,"",IF(VLOOKUP($B785,'Contas a Receber'!$C785:$G785,5,FALSE)=L$1,'Contas a Receber'!$E785/'Contas a Receber'!$F785,IF(COUNT($C785:K785)&lt;'Contas a Receber'!$F785,'Contas a Receber'!$E785/'Contas a Receber'!$F785,"")))</f>
        <v>#N/A</v>
      </c>
      <c r="M785" s="17" t="e">
        <f>IF(VLOOKUP($B785,'Contas a Receber'!$C785:$G785,5,FALSE)&gt;M$1,"",IF(VLOOKUP($B785,'Contas a Receber'!$C785:$G785,5,FALSE)=M$1,'Contas a Receber'!$E785/'Contas a Receber'!$F785,IF(COUNT($C785:L785)&lt;'Contas a Receber'!$F785,'Contas a Receber'!$E785/'Contas a Receber'!$F785,"")))</f>
        <v>#N/A</v>
      </c>
      <c r="N785" s="17" t="e">
        <f>IF(VLOOKUP($B785,'Contas a Receber'!$C785:$G785,5,FALSE)&gt;N$1,"",IF(VLOOKUP($B785,'Contas a Receber'!$C785:$G785,5,FALSE)=N$1,'Contas a Receber'!$E785/'Contas a Receber'!$F785,IF(COUNT($C785:M785)&lt;'Contas a Receber'!$F785,'Contas a Receber'!$E785/'Contas a Receber'!$F785,"")))</f>
        <v>#N/A</v>
      </c>
    </row>
    <row r="786" spans="2:14">
      <c r="B786" s="17">
        <f>'Contas a Receber'!C786</f>
        <v>0</v>
      </c>
      <c r="C786" s="17" t="e">
        <f>IF(VLOOKUP($B786,'Contas a Receber'!$C786:$F786,2,FALSE)=C$2,'Contas a Receber'!$E786/'Contas a Receber'!$F786,"")</f>
        <v>#N/A</v>
      </c>
      <c r="D786" s="17" t="e">
        <f>IF(VLOOKUP($B786,'Contas a Receber'!$C786:$G786,5,FALSE)&gt;D$1,"",IF(VLOOKUP($B786,'Contas a Receber'!$C786:$G786,5,FALSE)=D$1,'Contas a Receber'!$E786/'Contas a Receber'!$F786,IF(COUNT($C786:C786)&lt;'Contas a Receber'!$F786,'Contas a Receber'!$E786/'Contas a Receber'!$F786,"")))</f>
        <v>#N/A</v>
      </c>
      <c r="E786" s="17" t="e">
        <f>IF(VLOOKUP($B786,'Contas a Receber'!$C786:$G786,5,FALSE)&gt;E$1,"",IF(VLOOKUP($B786,'Contas a Receber'!$C786:$G786,5,FALSE)=E$1,'Contas a Receber'!$E786/'Contas a Receber'!$F786,IF(COUNT($C786:D786)&lt;'Contas a Receber'!$F786,'Contas a Receber'!$E786/'Contas a Receber'!$F786,"")))</f>
        <v>#N/A</v>
      </c>
      <c r="F786" s="17" t="e">
        <f>IF(VLOOKUP($B786,'Contas a Receber'!$C786:$G786,5,FALSE)&gt;F$1,"",IF(VLOOKUP($B786,'Contas a Receber'!$C786:$G786,5,FALSE)=F$1,'Contas a Receber'!$E786/'Contas a Receber'!$F786,IF(COUNT($C786:E786)&lt;'Contas a Receber'!$F786,'Contas a Receber'!$E786/'Contas a Receber'!$F786,"")))</f>
        <v>#N/A</v>
      </c>
      <c r="G786" s="17" t="e">
        <f>IF(VLOOKUP($B786,'Contas a Receber'!$C786:$G786,5,FALSE)&gt;G$1,"",IF(VLOOKUP($B786,'Contas a Receber'!$C786:$G786,5,FALSE)=G$1,'Contas a Receber'!$E786/'Contas a Receber'!$F786,IF(COUNT($C786:F786)&lt;'Contas a Receber'!$F786,'Contas a Receber'!$E786/'Contas a Receber'!$F786,"")))</f>
        <v>#N/A</v>
      </c>
      <c r="H786" s="17" t="e">
        <f>IF(VLOOKUP($B786,'Contas a Receber'!$C786:$G786,5,FALSE)&gt;H$1,"",IF(VLOOKUP($B786,'Contas a Receber'!$C786:$G786,5,FALSE)=H$1,'Contas a Receber'!$E786/'Contas a Receber'!$F786,IF(COUNT($C786:G786)&lt;'Contas a Receber'!$F786,'Contas a Receber'!$E786/'Contas a Receber'!$F786,"")))</f>
        <v>#N/A</v>
      </c>
      <c r="I786" s="17" t="e">
        <f>IF(VLOOKUP($B786,'Contas a Receber'!$C786:$G786,5,FALSE)&gt;I$1,"",IF(VLOOKUP($B786,'Contas a Receber'!$C786:$G786,5,FALSE)=I$1,'Contas a Receber'!$E786/'Contas a Receber'!$F786,IF(COUNT($C786:H786)&lt;'Contas a Receber'!$F786,'Contas a Receber'!$E786/'Contas a Receber'!$F786,"")))</f>
        <v>#N/A</v>
      </c>
      <c r="J786" s="17" t="e">
        <f>IF(VLOOKUP($B786,'Contas a Receber'!$C786:$G786,5,FALSE)&gt;J$1,"",IF(VLOOKUP($B786,'Contas a Receber'!$C786:$G786,5,FALSE)=J$1,'Contas a Receber'!$E786/'Contas a Receber'!$F786,IF(COUNT($C786:I786)&lt;'Contas a Receber'!$F786,'Contas a Receber'!$E786/'Contas a Receber'!$F786,"")))</f>
        <v>#N/A</v>
      </c>
      <c r="K786" s="17" t="e">
        <f>IF(VLOOKUP($B786,'Contas a Receber'!$C786:$G786,5,FALSE)&gt;K$1,"",IF(VLOOKUP($B786,'Contas a Receber'!$C786:$G786,5,FALSE)=K$1,'Contas a Receber'!$E786/'Contas a Receber'!$F786,IF(COUNT($C786:J786)&lt;'Contas a Receber'!$F786,'Contas a Receber'!$E786/'Contas a Receber'!$F786,"")))</f>
        <v>#N/A</v>
      </c>
      <c r="L786" s="17" t="e">
        <f>IF(VLOOKUP($B786,'Contas a Receber'!$C786:$G786,5,FALSE)&gt;L$1,"",IF(VLOOKUP($B786,'Contas a Receber'!$C786:$G786,5,FALSE)=L$1,'Contas a Receber'!$E786/'Contas a Receber'!$F786,IF(COUNT($C786:K786)&lt;'Contas a Receber'!$F786,'Contas a Receber'!$E786/'Contas a Receber'!$F786,"")))</f>
        <v>#N/A</v>
      </c>
      <c r="M786" s="17" t="e">
        <f>IF(VLOOKUP($B786,'Contas a Receber'!$C786:$G786,5,FALSE)&gt;M$1,"",IF(VLOOKUP($B786,'Contas a Receber'!$C786:$G786,5,FALSE)=M$1,'Contas a Receber'!$E786/'Contas a Receber'!$F786,IF(COUNT($C786:L786)&lt;'Contas a Receber'!$F786,'Contas a Receber'!$E786/'Contas a Receber'!$F786,"")))</f>
        <v>#N/A</v>
      </c>
      <c r="N786" s="17" t="e">
        <f>IF(VLOOKUP($B786,'Contas a Receber'!$C786:$G786,5,FALSE)&gt;N$1,"",IF(VLOOKUP($B786,'Contas a Receber'!$C786:$G786,5,FALSE)=N$1,'Contas a Receber'!$E786/'Contas a Receber'!$F786,IF(COUNT($C786:M786)&lt;'Contas a Receber'!$F786,'Contas a Receber'!$E786/'Contas a Receber'!$F786,"")))</f>
        <v>#N/A</v>
      </c>
    </row>
    <row r="787" spans="2:14">
      <c r="B787" s="17">
        <f>'Contas a Receber'!C787</f>
        <v>0</v>
      </c>
      <c r="C787" s="17" t="e">
        <f>IF(VLOOKUP($B787,'Contas a Receber'!$C787:$F787,2,FALSE)=C$2,'Contas a Receber'!$E787/'Contas a Receber'!$F787,"")</f>
        <v>#N/A</v>
      </c>
      <c r="D787" s="17" t="e">
        <f>IF(VLOOKUP($B787,'Contas a Receber'!$C787:$G787,5,FALSE)&gt;D$1,"",IF(VLOOKUP($B787,'Contas a Receber'!$C787:$G787,5,FALSE)=D$1,'Contas a Receber'!$E787/'Contas a Receber'!$F787,IF(COUNT($C787:C787)&lt;'Contas a Receber'!$F787,'Contas a Receber'!$E787/'Contas a Receber'!$F787,"")))</f>
        <v>#N/A</v>
      </c>
      <c r="E787" s="17" t="e">
        <f>IF(VLOOKUP($B787,'Contas a Receber'!$C787:$G787,5,FALSE)&gt;E$1,"",IF(VLOOKUP($B787,'Contas a Receber'!$C787:$G787,5,FALSE)=E$1,'Contas a Receber'!$E787/'Contas a Receber'!$F787,IF(COUNT($C787:D787)&lt;'Contas a Receber'!$F787,'Contas a Receber'!$E787/'Contas a Receber'!$F787,"")))</f>
        <v>#N/A</v>
      </c>
      <c r="F787" s="17" t="e">
        <f>IF(VLOOKUP($B787,'Contas a Receber'!$C787:$G787,5,FALSE)&gt;F$1,"",IF(VLOOKUP($B787,'Contas a Receber'!$C787:$G787,5,FALSE)=F$1,'Contas a Receber'!$E787/'Contas a Receber'!$F787,IF(COUNT($C787:E787)&lt;'Contas a Receber'!$F787,'Contas a Receber'!$E787/'Contas a Receber'!$F787,"")))</f>
        <v>#N/A</v>
      </c>
      <c r="G787" s="17" t="e">
        <f>IF(VLOOKUP($B787,'Contas a Receber'!$C787:$G787,5,FALSE)&gt;G$1,"",IF(VLOOKUP($B787,'Contas a Receber'!$C787:$G787,5,FALSE)=G$1,'Contas a Receber'!$E787/'Contas a Receber'!$F787,IF(COUNT($C787:F787)&lt;'Contas a Receber'!$F787,'Contas a Receber'!$E787/'Contas a Receber'!$F787,"")))</f>
        <v>#N/A</v>
      </c>
      <c r="H787" s="17" t="e">
        <f>IF(VLOOKUP($B787,'Contas a Receber'!$C787:$G787,5,FALSE)&gt;H$1,"",IF(VLOOKUP($B787,'Contas a Receber'!$C787:$G787,5,FALSE)=H$1,'Contas a Receber'!$E787/'Contas a Receber'!$F787,IF(COUNT($C787:G787)&lt;'Contas a Receber'!$F787,'Contas a Receber'!$E787/'Contas a Receber'!$F787,"")))</f>
        <v>#N/A</v>
      </c>
      <c r="I787" s="17" t="e">
        <f>IF(VLOOKUP($B787,'Contas a Receber'!$C787:$G787,5,FALSE)&gt;I$1,"",IF(VLOOKUP($B787,'Contas a Receber'!$C787:$G787,5,FALSE)=I$1,'Contas a Receber'!$E787/'Contas a Receber'!$F787,IF(COUNT($C787:H787)&lt;'Contas a Receber'!$F787,'Contas a Receber'!$E787/'Contas a Receber'!$F787,"")))</f>
        <v>#N/A</v>
      </c>
      <c r="J787" s="17" t="e">
        <f>IF(VLOOKUP($B787,'Contas a Receber'!$C787:$G787,5,FALSE)&gt;J$1,"",IF(VLOOKUP($B787,'Contas a Receber'!$C787:$G787,5,FALSE)=J$1,'Contas a Receber'!$E787/'Contas a Receber'!$F787,IF(COUNT($C787:I787)&lt;'Contas a Receber'!$F787,'Contas a Receber'!$E787/'Contas a Receber'!$F787,"")))</f>
        <v>#N/A</v>
      </c>
      <c r="K787" s="17" t="e">
        <f>IF(VLOOKUP($B787,'Contas a Receber'!$C787:$G787,5,FALSE)&gt;K$1,"",IF(VLOOKUP($B787,'Contas a Receber'!$C787:$G787,5,FALSE)=K$1,'Contas a Receber'!$E787/'Contas a Receber'!$F787,IF(COUNT($C787:J787)&lt;'Contas a Receber'!$F787,'Contas a Receber'!$E787/'Contas a Receber'!$F787,"")))</f>
        <v>#N/A</v>
      </c>
      <c r="L787" s="17" t="e">
        <f>IF(VLOOKUP($B787,'Contas a Receber'!$C787:$G787,5,FALSE)&gt;L$1,"",IF(VLOOKUP($B787,'Contas a Receber'!$C787:$G787,5,FALSE)=L$1,'Contas a Receber'!$E787/'Contas a Receber'!$F787,IF(COUNT($C787:K787)&lt;'Contas a Receber'!$F787,'Contas a Receber'!$E787/'Contas a Receber'!$F787,"")))</f>
        <v>#N/A</v>
      </c>
      <c r="M787" s="17" t="e">
        <f>IF(VLOOKUP($B787,'Contas a Receber'!$C787:$G787,5,FALSE)&gt;M$1,"",IF(VLOOKUP($B787,'Contas a Receber'!$C787:$G787,5,FALSE)=M$1,'Contas a Receber'!$E787/'Contas a Receber'!$F787,IF(COUNT($C787:L787)&lt;'Contas a Receber'!$F787,'Contas a Receber'!$E787/'Contas a Receber'!$F787,"")))</f>
        <v>#N/A</v>
      </c>
      <c r="N787" s="17" t="e">
        <f>IF(VLOOKUP($B787,'Contas a Receber'!$C787:$G787,5,FALSE)&gt;N$1,"",IF(VLOOKUP($B787,'Contas a Receber'!$C787:$G787,5,FALSE)=N$1,'Contas a Receber'!$E787/'Contas a Receber'!$F787,IF(COUNT($C787:M787)&lt;'Contas a Receber'!$F787,'Contas a Receber'!$E787/'Contas a Receber'!$F787,"")))</f>
        <v>#N/A</v>
      </c>
    </row>
    <row r="788" spans="2:14">
      <c r="B788" s="17">
        <f>'Contas a Receber'!C788</f>
        <v>0</v>
      </c>
      <c r="C788" s="17" t="e">
        <f>IF(VLOOKUP($B788,'Contas a Receber'!$C788:$F788,2,FALSE)=C$2,'Contas a Receber'!$E788/'Contas a Receber'!$F788,"")</f>
        <v>#N/A</v>
      </c>
      <c r="D788" s="17" t="e">
        <f>IF(VLOOKUP($B788,'Contas a Receber'!$C788:$G788,5,FALSE)&gt;D$1,"",IF(VLOOKUP($B788,'Contas a Receber'!$C788:$G788,5,FALSE)=D$1,'Contas a Receber'!$E788/'Contas a Receber'!$F788,IF(COUNT($C788:C788)&lt;'Contas a Receber'!$F788,'Contas a Receber'!$E788/'Contas a Receber'!$F788,"")))</f>
        <v>#N/A</v>
      </c>
      <c r="E788" s="17" t="e">
        <f>IF(VLOOKUP($B788,'Contas a Receber'!$C788:$G788,5,FALSE)&gt;E$1,"",IF(VLOOKUP($B788,'Contas a Receber'!$C788:$G788,5,FALSE)=E$1,'Contas a Receber'!$E788/'Contas a Receber'!$F788,IF(COUNT($C788:D788)&lt;'Contas a Receber'!$F788,'Contas a Receber'!$E788/'Contas a Receber'!$F788,"")))</f>
        <v>#N/A</v>
      </c>
      <c r="F788" s="17" t="e">
        <f>IF(VLOOKUP($B788,'Contas a Receber'!$C788:$G788,5,FALSE)&gt;F$1,"",IF(VLOOKUP($B788,'Contas a Receber'!$C788:$G788,5,FALSE)=F$1,'Contas a Receber'!$E788/'Contas a Receber'!$F788,IF(COUNT($C788:E788)&lt;'Contas a Receber'!$F788,'Contas a Receber'!$E788/'Contas a Receber'!$F788,"")))</f>
        <v>#N/A</v>
      </c>
      <c r="G788" s="17" t="e">
        <f>IF(VLOOKUP($B788,'Contas a Receber'!$C788:$G788,5,FALSE)&gt;G$1,"",IF(VLOOKUP($B788,'Contas a Receber'!$C788:$G788,5,FALSE)=G$1,'Contas a Receber'!$E788/'Contas a Receber'!$F788,IF(COUNT($C788:F788)&lt;'Contas a Receber'!$F788,'Contas a Receber'!$E788/'Contas a Receber'!$F788,"")))</f>
        <v>#N/A</v>
      </c>
      <c r="H788" s="17" t="e">
        <f>IF(VLOOKUP($B788,'Contas a Receber'!$C788:$G788,5,FALSE)&gt;H$1,"",IF(VLOOKUP($B788,'Contas a Receber'!$C788:$G788,5,FALSE)=H$1,'Contas a Receber'!$E788/'Contas a Receber'!$F788,IF(COUNT($C788:G788)&lt;'Contas a Receber'!$F788,'Contas a Receber'!$E788/'Contas a Receber'!$F788,"")))</f>
        <v>#N/A</v>
      </c>
      <c r="I788" s="17" t="e">
        <f>IF(VLOOKUP($B788,'Contas a Receber'!$C788:$G788,5,FALSE)&gt;I$1,"",IF(VLOOKUP($B788,'Contas a Receber'!$C788:$G788,5,FALSE)=I$1,'Contas a Receber'!$E788/'Contas a Receber'!$F788,IF(COUNT($C788:H788)&lt;'Contas a Receber'!$F788,'Contas a Receber'!$E788/'Contas a Receber'!$F788,"")))</f>
        <v>#N/A</v>
      </c>
      <c r="J788" s="17" t="e">
        <f>IF(VLOOKUP($B788,'Contas a Receber'!$C788:$G788,5,FALSE)&gt;J$1,"",IF(VLOOKUP($B788,'Contas a Receber'!$C788:$G788,5,FALSE)=J$1,'Contas a Receber'!$E788/'Contas a Receber'!$F788,IF(COUNT($C788:I788)&lt;'Contas a Receber'!$F788,'Contas a Receber'!$E788/'Contas a Receber'!$F788,"")))</f>
        <v>#N/A</v>
      </c>
      <c r="K788" s="17" t="e">
        <f>IF(VLOOKUP($B788,'Contas a Receber'!$C788:$G788,5,FALSE)&gt;K$1,"",IF(VLOOKUP($B788,'Contas a Receber'!$C788:$G788,5,FALSE)=K$1,'Contas a Receber'!$E788/'Contas a Receber'!$F788,IF(COUNT($C788:J788)&lt;'Contas a Receber'!$F788,'Contas a Receber'!$E788/'Contas a Receber'!$F788,"")))</f>
        <v>#N/A</v>
      </c>
      <c r="L788" s="17" t="e">
        <f>IF(VLOOKUP($B788,'Contas a Receber'!$C788:$G788,5,FALSE)&gt;L$1,"",IF(VLOOKUP($B788,'Contas a Receber'!$C788:$G788,5,FALSE)=L$1,'Contas a Receber'!$E788/'Contas a Receber'!$F788,IF(COUNT($C788:K788)&lt;'Contas a Receber'!$F788,'Contas a Receber'!$E788/'Contas a Receber'!$F788,"")))</f>
        <v>#N/A</v>
      </c>
      <c r="M788" s="17" t="e">
        <f>IF(VLOOKUP($B788,'Contas a Receber'!$C788:$G788,5,FALSE)&gt;M$1,"",IF(VLOOKUP($B788,'Contas a Receber'!$C788:$G788,5,FALSE)=M$1,'Contas a Receber'!$E788/'Contas a Receber'!$F788,IF(COUNT($C788:L788)&lt;'Contas a Receber'!$F788,'Contas a Receber'!$E788/'Contas a Receber'!$F788,"")))</f>
        <v>#N/A</v>
      </c>
      <c r="N788" s="17" t="e">
        <f>IF(VLOOKUP($B788,'Contas a Receber'!$C788:$G788,5,FALSE)&gt;N$1,"",IF(VLOOKUP($B788,'Contas a Receber'!$C788:$G788,5,FALSE)=N$1,'Contas a Receber'!$E788/'Contas a Receber'!$F788,IF(COUNT($C788:M788)&lt;'Contas a Receber'!$F788,'Contas a Receber'!$E788/'Contas a Receber'!$F788,"")))</f>
        <v>#N/A</v>
      </c>
    </row>
    <row r="789" spans="2:14">
      <c r="B789" s="17">
        <f>'Contas a Receber'!C789</f>
        <v>0</v>
      </c>
      <c r="C789" s="17" t="e">
        <f>IF(VLOOKUP($B789,'Contas a Receber'!$C789:$F789,2,FALSE)=C$2,'Contas a Receber'!$E789/'Contas a Receber'!$F789,"")</f>
        <v>#N/A</v>
      </c>
      <c r="D789" s="17" t="e">
        <f>IF(VLOOKUP($B789,'Contas a Receber'!$C789:$G789,5,FALSE)&gt;D$1,"",IF(VLOOKUP($B789,'Contas a Receber'!$C789:$G789,5,FALSE)=D$1,'Contas a Receber'!$E789/'Contas a Receber'!$F789,IF(COUNT($C789:C789)&lt;'Contas a Receber'!$F789,'Contas a Receber'!$E789/'Contas a Receber'!$F789,"")))</f>
        <v>#N/A</v>
      </c>
      <c r="E789" s="17" t="e">
        <f>IF(VLOOKUP($B789,'Contas a Receber'!$C789:$G789,5,FALSE)&gt;E$1,"",IF(VLOOKUP($B789,'Contas a Receber'!$C789:$G789,5,FALSE)=E$1,'Contas a Receber'!$E789/'Contas a Receber'!$F789,IF(COUNT($C789:D789)&lt;'Contas a Receber'!$F789,'Contas a Receber'!$E789/'Contas a Receber'!$F789,"")))</f>
        <v>#N/A</v>
      </c>
      <c r="F789" s="17" t="e">
        <f>IF(VLOOKUP($B789,'Contas a Receber'!$C789:$G789,5,FALSE)&gt;F$1,"",IF(VLOOKUP($B789,'Contas a Receber'!$C789:$G789,5,FALSE)=F$1,'Contas a Receber'!$E789/'Contas a Receber'!$F789,IF(COUNT($C789:E789)&lt;'Contas a Receber'!$F789,'Contas a Receber'!$E789/'Contas a Receber'!$F789,"")))</f>
        <v>#N/A</v>
      </c>
      <c r="G789" s="17" t="e">
        <f>IF(VLOOKUP($B789,'Contas a Receber'!$C789:$G789,5,FALSE)&gt;G$1,"",IF(VLOOKUP($B789,'Contas a Receber'!$C789:$G789,5,FALSE)=G$1,'Contas a Receber'!$E789/'Contas a Receber'!$F789,IF(COUNT($C789:F789)&lt;'Contas a Receber'!$F789,'Contas a Receber'!$E789/'Contas a Receber'!$F789,"")))</f>
        <v>#N/A</v>
      </c>
      <c r="H789" s="17" t="e">
        <f>IF(VLOOKUP($B789,'Contas a Receber'!$C789:$G789,5,FALSE)&gt;H$1,"",IF(VLOOKUP($B789,'Contas a Receber'!$C789:$G789,5,FALSE)=H$1,'Contas a Receber'!$E789/'Contas a Receber'!$F789,IF(COUNT($C789:G789)&lt;'Contas a Receber'!$F789,'Contas a Receber'!$E789/'Contas a Receber'!$F789,"")))</f>
        <v>#N/A</v>
      </c>
      <c r="I789" s="17" t="e">
        <f>IF(VLOOKUP($B789,'Contas a Receber'!$C789:$G789,5,FALSE)&gt;I$1,"",IF(VLOOKUP($B789,'Contas a Receber'!$C789:$G789,5,FALSE)=I$1,'Contas a Receber'!$E789/'Contas a Receber'!$F789,IF(COUNT($C789:H789)&lt;'Contas a Receber'!$F789,'Contas a Receber'!$E789/'Contas a Receber'!$F789,"")))</f>
        <v>#N/A</v>
      </c>
      <c r="J789" s="17" t="e">
        <f>IF(VLOOKUP($B789,'Contas a Receber'!$C789:$G789,5,FALSE)&gt;J$1,"",IF(VLOOKUP($B789,'Contas a Receber'!$C789:$G789,5,FALSE)=J$1,'Contas a Receber'!$E789/'Contas a Receber'!$F789,IF(COUNT($C789:I789)&lt;'Contas a Receber'!$F789,'Contas a Receber'!$E789/'Contas a Receber'!$F789,"")))</f>
        <v>#N/A</v>
      </c>
      <c r="K789" s="17" t="e">
        <f>IF(VLOOKUP($B789,'Contas a Receber'!$C789:$G789,5,FALSE)&gt;K$1,"",IF(VLOOKUP($B789,'Contas a Receber'!$C789:$G789,5,FALSE)=K$1,'Contas a Receber'!$E789/'Contas a Receber'!$F789,IF(COUNT($C789:J789)&lt;'Contas a Receber'!$F789,'Contas a Receber'!$E789/'Contas a Receber'!$F789,"")))</f>
        <v>#N/A</v>
      </c>
      <c r="L789" s="17" t="e">
        <f>IF(VLOOKUP($B789,'Contas a Receber'!$C789:$G789,5,FALSE)&gt;L$1,"",IF(VLOOKUP($B789,'Contas a Receber'!$C789:$G789,5,FALSE)=L$1,'Contas a Receber'!$E789/'Contas a Receber'!$F789,IF(COUNT($C789:K789)&lt;'Contas a Receber'!$F789,'Contas a Receber'!$E789/'Contas a Receber'!$F789,"")))</f>
        <v>#N/A</v>
      </c>
      <c r="M789" s="17" t="e">
        <f>IF(VLOOKUP($B789,'Contas a Receber'!$C789:$G789,5,FALSE)&gt;M$1,"",IF(VLOOKUP($B789,'Contas a Receber'!$C789:$G789,5,FALSE)=M$1,'Contas a Receber'!$E789/'Contas a Receber'!$F789,IF(COUNT($C789:L789)&lt;'Contas a Receber'!$F789,'Contas a Receber'!$E789/'Contas a Receber'!$F789,"")))</f>
        <v>#N/A</v>
      </c>
      <c r="N789" s="17" t="e">
        <f>IF(VLOOKUP($B789,'Contas a Receber'!$C789:$G789,5,FALSE)&gt;N$1,"",IF(VLOOKUP($B789,'Contas a Receber'!$C789:$G789,5,FALSE)=N$1,'Contas a Receber'!$E789/'Contas a Receber'!$F789,IF(COUNT($C789:M789)&lt;'Contas a Receber'!$F789,'Contas a Receber'!$E789/'Contas a Receber'!$F789,"")))</f>
        <v>#N/A</v>
      </c>
    </row>
    <row r="790" spans="2:14">
      <c r="B790" s="17">
        <f>'Contas a Receber'!C790</f>
        <v>0</v>
      </c>
      <c r="C790" s="17" t="e">
        <f>IF(VLOOKUP($B790,'Contas a Receber'!$C790:$F790,2,FALSE)=C$2,'Contas a Receber'!$E790/'Contas a Receber'!$F790,"")</f>
        <v>#N/A</v>
      </c>
      <c r="D790" s="17" t="e">
        <f>IF(VLOOKUP($B790,'Contas a Receber'!$C790:$G790,5,FALSE)&gt;D$1,"",IF(VLOOKUP($B790,'Contas a Receber'!$C790:$G790,5,FALSE)=D$1,'Contas a Receber'!$E790/'Contas a Receber'!$F790,IF(COUNT($C790:C790)&lt;'Contas a Receber'!$F790,'Contas a Receber'!$E790/'Contas a Receber'!$F790,"")))</f>
        <v>#N/A</v>
      </c>
      <c r="E790" s="17" t="e">
        <f>IF(VLOOKUP($B790,'Contas a Receber'!$C790:$G790,5,FALSE)&gt;E$1,"",IF(VLOOKUP($B790,'Contas a Receber'!$C790:$G790,5,FALSE)=E$1,'Contas a Receber'!$E790/'Contas a Receber'!$F790,IF(COUNT($C790:D790)&lt;'Contas a Receber'!$F790,'Contas a Receber'!$E790/'Contas a Receber'!$F790,"")))</f>
        <v>#N/A</v>
      </c>
      <c r="F790" s="17" t="e">
        <f>IF(VLOOKUP($B790,'Contas a Receber'!$C790:$G790,5,FALSE)&gt;F$1,"",IF(VLOOKUP($B790,'Contas a Receber'!$C790:$G790,5,FALSE)=F$1,'Contas a Receber'!$E790/'Contas a Receber'!$F790,IF(COUNT($C790:E790)&lt;'Contas a Receber'!$F790,'Contas a Receber'!$E790/'Contas a Receber'!$F790,"")))</f>
        <v>#N/A</v>
      </c>
      <c r="G790" s="17" t="e">
        <f>IF(VLOOKUP($B790,'Contas a Receber'!$C790:$G790,5,FALSE)&gt;G$1,"",IF(VLOOKUP($B790,'Contas a Receber'!$C790:$G790,5,FALSE)=G$1,'Contas a Receber'!$E790/'Contas a Receber'!$F790,IF(COUNT($C790:F790)&lt;'Contas a Receber'!$F790,'Contas a Receber'!$E790/'Contas a Receber'!$F790,"")))</f>
        <v>#N/A</v>
      </c>
      <c r="H790" s="17" t="e">
        <f>IF(VLOOKUP($B790,'Contas a Receber'!$C790:$G790,5,FALSE)&gt;H$1,"",IF(VLOOKUP($B790,'Contas a Receber'!$C790:$G790,5,FALSE)=H$1,'Contas a Receber'!$E790/'Contas a Receber'!$F790,IF(COUNT($C790:G790)&lt;'Contas a Receber'!$F790,'Contas a Receber'!$E790/'Contas a Receber'!$F790,"")))</f>
        <v>#N/A</v>
      </c>
      <c r="I790" s="17" t="e">
        <f>IF(VLOOKUP($B790,'Contas a Receber'!$C790:$G790,5,FALSE)&gt;I$1,"",IF(VLOOKUP($B790,'Contas a Receber'!$C790:$G790,5,FALSE)=I$1,'Contas a Receber'!$E790/'Contas a Receber'!$F790,IF(COUNT($C790:H790)&lt;'Contas a Receber'!$F790,'Contas a Receber'!$E790/'Contas a Receber'!$F790,"")))</f>
        <v>#N/A</v>
      </c>
      <c r="J790" s="17" t="e">
        <f>IF(VLOOKUP($B790,'Contas a Receber'!$C790:$G790,5,FALSE)&gt;J$1,"",IF(VLOOKUP($B790,'Contas a Receber'!$C790:$G790,5,FALSE)=J$1,'Contas a Receber'!$E790/'Contas a Receber'!$F790,IF(COUNT($C790:I790)&lt;'Contas a Receber'!$F790,'Contas a Receber'!$E790/'Contas a Receber'!$F790,"")))</f>
        <v>#N/A</v>
      </c>
      <c r="K790" s="17" t="e">
        <f>IF(VLOOKUP($B790,'Contas a Receber'!$C790:$G790,5,FALSE)&gt;K$1,"",IF(VLOOKUP($B790,'Contas a Receber'!$C790:$G790,5,FALSE)=K$1,'Contas a Receber'!$E790/'Contas a Receber'!$F790,IF(COUNT($C790:J790)&lt;'Contas a Receber'!$F790,'Contas a Receber'!$E790/'Contas a Receber'!$F790,"")))</f>
        <v>#N/A</v>
      </c>
      <c r="L790" s="17" t="e">
        <f>IF(VLOOKUP($B790,'Contas a Receber'!$C790:$G790,5,FALSE)&gt;L$1,"",IF(VLOOKUP($B790,'Contas a Receber'!$C790:$G790,5,FALSE)=L$1,'Contas a Receber'!$E790/'Contas a Receber'!$F790,IF(COUNT($C790:K790)&lt;'Contas a Receber'!$F790,'Contas a Receber'!$E790/'Contas a Receber'!$F790,"")))</f>
        <v>#N/A</v>
      </c>
      <c r="M790" s="17" t="e">
        <f>IF(VLOOKUP($B790,'Contas a Receber'!$C790:$G790,5,FALSE)&gt;M$1,"",IF(VLOOKUP($B790,'Contas a Receber'!$C790:$G790,5,FALSE)=M$1,'Contas a Receber'!$E790/'Contas a Receber'!$F790,IF(COUNT($C790:L790)&lt;'Contas a Receber'!$F790,'Contas a Receber'!$E790/'Contas a Receber'!$F790,"")))</f>
        <v>#N/A</v>
      </c>
      <c r="N790" s="17" t="e">
        <f>IF(VLOOKUP($B790,'Contas a Receber'!$C790:$G790,5,FALSE)&gt;N$1,"",IF(VLOOKUP($B790,'Contas a Receber'!$C790:$G790,5,FALSE)=N$1,'Contas a Receber'!$E790/'Contas a Receber'!$F790,IF(COUNT($C790:M790)&lt;'Contas a Receber'!$F790,'Contas a Receber'!$E790/'Contas a Receber'!$F790,"")))</f>
        <v>#N/A</v>
      </c>
    </row>
    <row r="791" spans="2:14">
      <c r="B791" s="17">
        <f>'Contas a Receber'!C791</f>
        <v>0</v>
      </c>
      <c r="C791" s="17" t="e">
        <f>IF(VLOOKUP($B791,'Contas a Receber'!$C791:$F791,2,FALSE)=C$2,'Contas a Receber'!$E791/'Contas a Receber'!$F791,"")</f>
        <v>#N/A</v>
      </c>
      <c r="D791" s="17" t="e">
        <f>IF(VLOOKUP($B791,'Contas a Receber'!$C791:$G791,5,FALSE)&gt;D$1,"",IF(VLOOKUP($B791,'Contas a Receber'!$C791:$G791,5,FALSE)=D$1,'Contas a Receber'!$E791/'Contas a Receber'!$F791,IF(COUNT($C791:C791)&lt;'Contas a Receber'!$F791,'Contas a Receber'!$E791/'Contas a Receber'!$F791,"")))</f>
        <v>#N/A</v>
      </c>
      <c r="E791" s="17" t="e">
        <f>IF(VLOOKUP($B791,'Contas a Receber'!$C791:$G791,5,FALSE)&gt;E$1,"",IF(VLOOKUP($B791,'Contas a Receber'!$C791:$G791,5,FALSE)=E$1,'Contas a Receber'!$E791/'Contas a Receber'!$F791,IF(COUNT($C791:D791)&lt;'Contas a Receber'!$F791,'Contas a Receber'!$E791/'Contas a Receber'!$F791,"")))</f>
        <v>#N/A</v>
      </c>
      <c r="F791" s="17" t="e">
        <f>IF(VLOOKUP($B791,'Contas a Receber'!$C791:$G791,5,FALSE)&gt;F$1,"",IF(VLOOKUP($B791,'Contas a Receber'!$C791:$G791,5,FALSE)=F$1,'Contas a Receber'!$E791/'Contas a Receber'!$F791,IF(COUNT($C791:E791)&lt;'Contas a Receber'!$F791,'Contas a Receber'!$E791/'Contas a Receber'!$F791,"")))</f>
        <v>#N/A</v>
      </c>
      <c r="G791" s="17" t="e">
        <f>IF(VLOOKUP($B791,'Contas a Receber'!$C791:$G791,5,FALSE)&gt;G$1,"",IF(VLOOKUP($B791,'Contas a Receber'!$C791:$G791,5,FALSE)=G$1,'Contas a Receber'!$E791/'Contas a Receber'!$F791,IF(COUNT($C791:F791)&lt;'Contas a Receber'!$F791,'Contas a Receber'!$E791/'Contas a Receber'!$F791,"")))</f>
        <v>#N/A</v>
      </c>
      <c r="H791" s="17" t="e">
        <f>IF(VLOOKUP($B791,'Contas a Receber'!$C791:$G791,5,FALSE)&gt;H$1,"",IF(VLOOKUP($B791,'Contas a Receber'!$C791:$G791,5,FALSE)=H$1,'Contas a Receber'!$E791/'Contas a Receber'!$F791,IF(COUNT($C791:G791)&lt;'Contas a Receber'!$F791,'Contas a Receber'!$E791/'Contas a Receber'!$F791,"")))</f>
        <v>#N/A</v>
      </c>
      <c r="I791" s="17" t="e">
        <f>IF(VLOOKUP($B791,'Contas a Receber'!$C791:$G791,5,FALSE)&gt;I$1,"",IF(VLOOKUP($B791,'Contas a Receber'!$C791:$G791,5,FALSE)=I$1,'Contas a Receber'!$E791/'Contas a Receber'!$F791,IF(COUNT($C791:H791)&lt;'Contas a Receber'!$F791,'Contas a Receber'!$E791/'Contas a Receber'!$F791,"")))</f>
        <v>#N/A</v>
      </c>
      <c r="J791" s="17" t="e">
        <f>IF(VLOOKUP($B791,'Contas a Receber'!$C791:$G791,5,FALSE)&gt;J$1,"",IF(VLOOKUP($B791,'Contas a Receber'!$C791:$G791,5,FALSE)=J$1,'Contas a Receber'!$E791/'Contas a Receber'!$F791,IF(COUNT($C791:I791)&lt;'Contas a Receber'!$F791,'Contas a Receber'!$E791/'Contas a Receber'!$F791,"")))</f>
        <v>#N/A</v>
      </c>
      <c r="K791" s="17" t="e">
        <f>IF(VLOOKUP($B791,'Contas a Receber'!$C791:$G791,5,FALSE)&gt;K$1,"",IF(VLOOKUP($B791,'Contas a Receber'!$C791:$G791,5,FALSE)=K$1,'Contas a Receber'!$E791/'Contas a Receber'!$F791,IF(COUNT($C791:J791)&lt;'Contas a Receber'!$F791,'Contas a Receber'!$E791/'Contas a Receber'!$F791,"")))</f>
        <v>#N/A</v>
      </c>
      <c r="L791" s="17" t="e">
        <f>IF(VLOOKUP($B791,'Contas a Receber'!$C791:$G791,5,FALSE)&gt;L$1,"",IF(VLOOKUP($B791,'Contas a Receber'!$C791:$G791,5,FALSE)=L$1,'Contas a Receber'!$E791/'Contas a Receber'!$F791,IF(COUNT($C791:K791)&lt;'Contas a Receber'!$F791,'Contas a Receber'!$E791/'Contas a Receber'!$F791,"")))</f>
        <v>#N/A</v>
      </c>
      <c r="M791" s="17" t="e">
        <f>IF(VLOOKUP($B791,'Contas a Receber'!$C791:$G791,5,FALSE)&gt;M$1,"",IF(VLOOKUP($B791,'Contas a Receber'!$C791:$G791,5,FALSE)=M$1,'Contas a Receber'!$E791/'Contas a Receber'!$F791,IF(COUNT($C791:L791)&lt;'Contas a Receber'!$F791,'Contas a Receber'!$E791/'Contas a Receber'!$F791,"")))</f>
        <v>#N/A</v>
      </c>
      <c r="N791" s="17" t="e">
        <f>IF(VLOOKUP($B791,'Contas a Receber'!$C791:$G791,5,FALSE)&gt;N$1,"",IF(VLOOKUP($B791,'Contas a Receber'!$C791:$G791,5,FALSE)=N$1,'Contas a Receber'!$E791/'Contas a Receber'!$F791,IF(COUNT($C791:M791)&lt;'Contas a Receber'!$F791,'Contas a Receber'!$E791/'Contas a Receber'!$F791,"")))</f>
        <v>#N/A</v>
      </c>
    </row>
    <row r="792" spans="2:14">
      <c r="B792" s="17">
        <f>'Contas a Receber'!C792</f>
        <v>0</v>
      </c>
      <c r="C792" s="17" t="e">
        <f>IF(VLOOKUP($B792,'Contas a Receber'!$C792:$F792,2,FALSE)=C$2,'Contas a Receber'!$E792/'Contas a Receber'!$F792,"")</f>
        <v>#N/A</v>
      </c>
      <c r="D792" s="17" t="e">
        <f>IF(VLOOKUP($B792,'Contas a Receber'!$C792:$G792,5,FALSE)&gt;D$1,"",IF(VLOOKUP($B792,'Contas a Receber'!$C792:$G792,5,FALSE)=D$1,'Contas a Receber'!$E792/'Contas a Receber'!$F792,IF(COUNT($C792:C792)&lt;'Contas a Receber'!$F792,'Contas a Receber'!$E792/'Contas a Receber'!$F792,"")))</f>
        <v>#N/A</v>
      </c>
      <c r="E792" s="17" t="e">
        <f>IF(VLOOKUP($B792,'Contas a Receber'!$C792:$G792,5,FALSE)&gt;E$1,"",IF(VLOOKUP($B792,'Contas a Receber'!$C792:$G792,5,FALSE)=E$1,'Contas a Receber'!$E792/'Contas a Receber'!$F792,IF(COUNT($C792:D792)&lt;'Contas a Receber'!$F792,'Contas a Receber'!$E792/'Contas a Receber'!$F792,"")))</f>
        <v>#N/A</v>
      </c>
      <c r="F792" s="17" t="e">
        <f>IF(VLOOKUP($B792,'Contas a Receber'!$C792:$G792,5,FALSE)&gt;F$1,"",IF(VLOOKUP($B792,'Contas a Receber'!$C792:$G792,5,FALSE)=F$1,'Contas a Receber'!$E792/'Contas a Receber'!$F792,IF(COUNT($C792:E792)&lt;'Contas a Receber'!$F792,'Contas a Receber'!$E792/'Contas a Receber'!$F792,"")))</f>
        <v>#N/A</v>
      </c>
      <c r="G792" s="17" t="e">
        <f>IF(VLOOKUP($B792,'Contas a Receber'!$C792:$G792,5,FALSE)&gt;G$1,"",IF(VLOOKUP($B792,'Contas a Receber'!$C792:$G792,5,FALSE)=G$1,'Contas a Receber'!$E792/'Contas a Receber'!$F792,IF(COUNT($C792:F792)&lt;'Contas a Receber'!$F792,'Contas a Receber'!$E792/'Contas a Receber'!$F792,"")))</f>
        <v>#N/A</v>
      </c>
      <c r="H792" s="17" t="e">
        <f>IF(VLOOKUP($B792,'Contas a Receber'!$C792:$G792,5,FALSE)&gt;H$1,"",IF(VLOOKUP($B792,'Contas a Receber'!$C792:$G792,5,FALSE)=H$1,'Contas a Receber'!$E792/'Contas a Receber'!$F792,IF(COUNT($C792:G792)&lt;'Contas a Receber'!$F792,'Contas a Receber'!$E792/'Contas a Receber'!$F792,"")))</f>
        <v>#N/A</v>
      </c>
      <c r="I792" s="17" t="e">
        <f>IF(VLOOKUP($B792,'Contas a Receber'!$C792:$G792,5,FALSE)&gt;I$1,"",IF(VLOOKUP($B792,'Contas a Receber'!$C792:$G792,5,FALSE)=I$1,'Contas a Receber'!$E792/'Contas a Receber'!$F792,IF(COUNT($C792:H792)&lt;'Contas a Receber'!$F792,'Contas a Receber'!$E792/'Contas a Receber'!$F792,"")))</f>
        <v>#N/A</v>
      </c>
      <c r="J792" s="17" t="e">
        <f>IF(VLOOKUP($B792,'Contas a Receber'!$C792:$G792,5,FALSE)&gt;J$1,"",IF(VLOOKUP($B792,'Contas a Receber'!$C792:$G792,5,FALSE)=J$1,'Contas a Receber'!$E792/'Contas a Receber'!$F792,IF(COUNT($C792:I792)&lt;'Contas a Receber'!$F792,'Contas a Receber'!$E792/'Contas a Receber'!$F792,"")))</f>
        <v>#N/A</v>
      </c>
      <c r="K792" s="17" t="e">
        <f>IF(VLOOKUP($B792,'Contas a Receber'!$C792:$G792,5,FALSE)&gt;K$1,"",IF(VLOOKUP($B792,'Contas a Receber'!$C792:$G792,5,FALSE)=K$1,'Contas a Receber'!$E792/'Contas a Receber'!$F792,IF(COUNT($C792:J792)&lt;'Contas a Receber'!$F792,'Contas a Receber'!$E792/'Contas a Receber'!$F792,"")))</f>
        <v>#N/A</v>
      </c>
      <c r="L792" s="17" t="e">
        <f>IF(VLOOKUP($B792,'Contas a Receber'!$C792:$G792,5,FALSE)&gt;L$1,"",IF(VLOOKUP($B792,'Contas a Receber'!$C792:$G792,5,FALSE)=L$1,'Contas a Receber'!$E792/'Contas a Receber'!$F792,IF(COUNT($C792:K792)&lt;'Contas a Receber'!$F792,'Contas a Receber'!$E792/'Contas a Receber'!$F792,"")))</f>
        <v>#N/A</v>
      </c>
      <c r="M792" s="17" t="e">
        <f>IF(VLOOKUP($B792,'Contas a Receber'!$C792:$G792,5,FALSE)&gt;M$1,"",IF(VLOOKUP($B792,'Contas a Receber'!$C792:$G792,5,FALSE)=M$1,'Contas a Receber'!$E792/'Contas a Receber'!$F792,IF(COUNT($C792:L792)&lt;'Contas a Receber'!$F792,'Contas a Receber'!$E792/'Contas a Receber'!$F792,"")))</f>
        <v>#N/A</v>
      </c>
      <c r="N792" s="17" t="e">
        <f>IF(VLOOKUP($B792,'Contas a Receber'!$C792:$G792,5,FALSE)&gt;N$1,"",IF(VLOOKUP($B792,'Contas a Receber'!$C792:$G792,5,FALSE)=N$1,'Contas a Receber'!$E792/'Contas a Receber'!$F792,IF(COUNT($C792:M792)&lt;'Contas a Receber'!$F792,'Contas a Receber'!$E792/'Contas a Receber'!$F792,"")))</f>
        <v>#N/A</v>
      </c>
    </row>
    <row r="793" spans="2:14">
      <c r="B793" s="17">
        <f>'Contas a Receber'!C793</f>
        <v>0</v>
      </c>
      <c r="C793" s="17" t="e">
        <f>IF(VLOOKUP($B793,'Contas a Receber'!$C793:$F793,2,FALSE)=C$2,'Contas a Receber'!$E793/'Contas a Receber'!$F793,"")</f>
        <v>#N/A</v>
      </c>
      <c r="D793" s="17" t="e">
        <f>IF(VLOOKUP($B793,'Contas a Receber'!$C793:$G793,5,FALSE)&gt;D$1,"",IF(VLOOKUP($B793,'Contas a Receber'!$C793:$G793,5,FALSE)=D$1,'Contas a Receber'!$E793/'Contas a Receber'!$F793,IF(COUNT($C793:C793)&lt;'Contas a Receber'!$F793,'Contas a Receber'!$E793/'Contas a Receber'!$F793,"")))</f>
        <v>#N/A</v>
      </c>
      <c r="E793" s="17" t="e">
        <f>IF(VLOOKUP($B793,'Contas a Receber'!$C793:$G793,5,FALSE)&gt;E$1,"",IF(VLOOKUP($B793,'Contas a Receber'!$C793:$G793,5,FALSE)=E$1,'Contas a Receber'!$E793/'Contas a Receber'!$F793,IF(COUNT($C793:D793)&lt;'Contas a Receber'!$F793,'Contas a Receber'!$E793/'Contas a Receber'!$F793,"")))</f>
        <v>#N/A</v>
      </c>
      <c r="F793" s="17" t="e">
        <f>IF(VLOOKUP($B793,'Contas a Receber'!$C793:$G793,5,FALSE)&gt;F$1,"",IF(VLOOKUP($B793,'Contas a Receber'!$C793:$G793,5,FALSE)=F$1,'Contas a Receber'!$E793/'Contas a Receber'!$F793,IF(COUNT($C793:E793)&lt;'Contas a Receber'!$F793,'Contas a Receber'!$E793/'Contas a Receber'!$F793,"")))</f>
        <v>#N/A</v>
      </c>
      <c r="G793" s="17" t="e">
        <f>IF(VLOOKUP($B793,'Contas a Receber'!$C793:$G793,5,FALSE)&gt;G$1,"",IF(VLOOKUP($B793,'Contas a Receber'!$C793:$G793,5,FALSE)=G$1,'Contas a Receber'!$E793/'Contas a Receber'!$F793,IF(COUNT($C793:F793)&lt;'Contas a Receber'!$F793,'Contas a Receber'!$E793/'Contas a Receber'!$F793,"")))</f>
        <v>#N/A</v>
      </c>
      <c r="H793" s="17" t="e">
        <f>IF(VLOOKUP($B793,'Contas a Receber'!$C793:$G793,5,FALSE)&gt;H$1,"",IF(VLOOKUP($B793,'Contas a Receber'!$C793:$G793,5,FALSE)=H$1,'Contas a Receber'!$E793/'Contas a Receber'!$F793,IF(COUNT($C793:G793)&lt;'Contas a Receber'!$F793,'Contas a Receber'!$E793/'Contas a Receber'!$F793,"")))</f>
        <v>#N/A</v>
      </c>
      <c r="I793" s="17" t="e">
        <f>IF(VLOOKUP($B793,'Contas a Receber'!$C793:$G793,5,FALSE)&gt;I$1,"",IF(VLOOKUP($B793,'Contas a Receber'!$C793:$G793,5,FALSE)=I$1,'Contas a Receber'!$E793/'Contas a Receber'!$F793,IF(COUNT($C793:H793)&lt;'Contas a Receber'!$F793,'Contas a Receber'!$E793/'Contas a Receber'!$F793,"")))</f>
        <v>#N/A</v>
      </c>
      <c r="J793" s="17" t="e">
        <f>IF(VLOOKUP($B793,'Contas a Receber'!$C793:$G793,5,FALSE)&gt;J$1,"",IF(VLOOKUP($B793,'Contas a Receber'!$C793:$G793,5,FALSE)=J$1,'Contas a Receber'!$E793/'Contas a Receber'!$F793,IF(COUNT($C793:I793)&lt;'Contas a Receber'!$F793,'Contas a Receber'!$E793/'Contas a Receber'!$F793,"")))</f>
        <v>#N/A</v>
      </c>
      <c r="K793" s="17" t="e">
        <f>IF(VLOOKUP($B793,'Contas a Receber'!$C793:$G793,5,FALSE)&gt;K$1,"",IF(VLOOKUP($B793,'Contas a Receber'!$C793:$G793,5,FALSE)=K$1,'Contas a Receber'!$E793/'Contas a Receber'!$F793,IF(COUNT($C793:J793)&lt;'Contas a Receber'!$F793,'Contas a Receber'!$E793/'Contas a Receber'!$F793,"")))</f>
        <v>#N/A</v>
      </c>
      <c r="L793" s="17" t="e">
        <f>IF(VLOOKUP($B793,'Contas a Receber'!$C793:$G793,5,FALSE)&gt;L$1,"",IF(VLOOKUP($B793,'Contas a Receber'!$C793:$G793,5,FALSE)=L$1,'Contas a Receber'!$E793/'Contas a Receber'!$F793,IF(COUNT($C793:K793)&lt;'Contas a Receber'!$F793,'Contas a Receber'!$E793/'Contas a Receber'!$F793,"")))</f>
        <v>#N/A</v>
      </c>
      <c r="M793" s="17" t="e">
        <f>IF(VLOOKUP($B793,'Contas a Receber'!$C793:$G793,5,FALSE)&gt;M$1,"",IF(VLOOKUP($B793,'Contas a Receber'!$C793:$G793,5,FALSE)=M$1,'Contas a Receber'!$E793/'Contas a Receber'!$F793,IF(COUNT($C793:L793)&lt;'Contas a Receber'!$F793,'Contas a Receber'!$E793/'Contas a Receber'!$F793,"")))</f>
        <v>#N/A</v>
      </c>
      <c r="N793" s="17" t="e">
        <f>IF(VLOOKUP($B793,'Contas a Receber'!$C793:$G793,5,FALSE)&gt;N$1,"",IF(VLOOKUP($B793,'Contas a Receber'!$C793:$G793,5,FALSE)=N$1,'Contas a Receber'!$E793/'Contas a Receber'!$F793,IF(COUNT($C793:M793)&lt;'Contas a Receber'!$F793,'Contas a Receber'!$E793/'Contas a Receber'!$F793,"")))</f>
        <v>#N/A</v>
      </c>
    </row>
    <row r="794" spans="2:14">
      <c r="B794" s="17">
        <f>'Contas a Receber'!C794</f>
        <v>0</v>
      </c>
      <c r="C794" s="17" t="e">
        <f>IF(VLOOKUP($B794,'Contas a Receber'!$C794:$F794,2,FALSE)=C$2,'Contas a Receber'!$E794/'Contas a Receber'!$F794,"")</f>
        <v>#N/A</v>
      </c>
      <c r="D794" s="17" t="e">
        <f>IF(VLOOKUP($B794,'Contas a Receber'!$C794:$G794,5,FALSE)&gt;D$1,"",IF(VLOOKUP($B794,'Contas a Receber'!$C794:$G794,5,FALSE)=D$1,'Contas a Receber'!$E794/'Contas a Receber'!$F794,IF(COUNT($C794:C794)&lt;'Contas a Receber'!$F794,'Contas a Receber'!$E794/'Contas a Receber'!$F794,"")))</f>
        <v>#N/A</v>
      </c>
      <c r="E794" s="17" t="e">
        <f>IF(VLOOKUP($B794,'Contas a Receber'!$C794:$G794,5,FALSE)&gt;E$1,"",IF(VLOOKUP($B794,'Contas a Receber'!$C794:$G794,5,FALSE)=E$1,'Contas a Receber'!$E794/'Contas a Receber'!$F794,IF(COUNT($C794:D794)&lt;'Contas a Receber'!$F794,'Contas a Receber'!$E794/'Contas a Receber'!$F794,"")))</f>
        <v>#N/A</v>
      </c>
      <c r="F794" s="17" t="e">
        <f>IF(VLOOKUP($B794,'Contas a Receber'!$C794:$G794,5,FALSE)&gt;F$1,"",IF(VLOOKUP($B794,'Contas a Receber'!$C794:$G794,5,FALSE)=F$1,'Contas a Receber'!$E794/'Contas a Receber'!$F794,IF(COUNT($C794:E794)&lt;'Contas a Receber'!$F794,'Contas a Receber'!$E794/'Contas a Receber'!$F794,"")))</f>
        <v>#N/A</v>
      </c>
      <c r="G794" s="17" t="e">
        <f>IF(VLOOKUP($B794,'Contas a Receber'!$C794:$G794,5,FALSE)&gt;G$1,"",IF(VLOOKUP($B794,'Contas a Receber'!$C794:$G794,5,FALSE)=G$1,'Contas a Receber'!$E794/'Contas a Receber'!$F794,IF(COUNT($C794:F794)&lt;'Contas a Receber'!$F794,'Contas a Receber'!$E794/'Contas a Receber'!$F794,"")))</f>
        <v>#N/A</v>
      </c>
      <c r="H794" s="17" t="e">
        <f>IF(VLOOKUP($B794,'Contas a Receber'!$C794:$G794,5,FALSE)&gt;H$1,"",IF(VLOOKUP($B794,'Contas a Receber'!$C794:$G794,5,FALSE)=H$1,'Contas a Receber'!$E794/'Contas a Receber'!$F794,IF(COUNT($C794:G794)&lt;'Contas a Receber'!$F794,'Contas a Receber'!$E794/'Contas a Receber'!$F794,"")))</f>
        <v>#N/A</v>
      </c>
      <c r="I794" s="17" t="e">
        <f>IF(VLOOKUP($B794,'Contas a Receber'!$C794:$G794,5,FALSE)&gt;I$1,"",IF(VLOOKUP($B794,'Contas a Receber'!$C794:$G794,5,FALSE)=I$1,'Contas a Receber'!$E794/'Contas a Receber'!$F794,IF(COUNT($C794:H794)&lt;'Contas a Receber'!$F794,'Contas a Receber'!$E794/'Contas a Receber'!$F794,"")))</f>
        <v>#N/A</v>
      </c>
      <c r="J794" s="17" t="e">
        <f>IF(VLOOKUP($B794,'Contas a Receber'!$C794:$G794,5,FALSE)&gt;J$1,"",IF(VLOOKUP($B794,'Contas a Receber'!$C794:$G794,5,FALSE)=J$1,'Contas a Receber'!$E794/'Contas a Receber'!$F794,IF(COUNT($C794:I794)&lt;'Contas a Receber'!$F794,'Contas a Receber'!$E794/'Contas a Receber'!$F794,"")))</f>
        <v>#N/A</v>
      </c>
      <c r="K794" s="17" t="e">
        <f>IF(VLOOKUP($B794,'Contas a Receber'!$C794:$G794,5,FALSE)&gt;K$1,"",IF(VLOOKUP($B794,'Contas a Receber'!$C794:$G794,5,FALSE)=K$1,'Contas a Receber'!$E794/'Contas a Receber'!$F794,IF(COUNT($C794:J794)&lt;'Contas a Receber'!$F794,'Contas a Receber'!$E794/'Contas a Receber'!$F794,"")))</f>
        <v>#N/A</v>
      </c>
      <c r="L794" s="17" t="e">
        <f>IF(VLOOKUP($B794,'Contas a Receber'!$C794:$G794,5,FALSE)&gt;L$1,"",IF(VLOOKUP($B794,'Contas a Receber'!$C794:$G794,5,FALSE)=L$1,'Contas a Receber'!$E794/'Contas a Receber'!$F794,IF(COUNT($C794:K794)&lt;'Contas a Receber'!$F794,'Contas a Receber'!$E794/'Contas a Receber'!$F794,"")))</f>
        <v>#N/A</v>
      </c>
      <c r="M794" s="17" t="e">
        <f>IF(VLOOKUP($B794,'Contas a Receber'!$C794:$G794,5,FALSE)&gt;M$1,"",IF(VLOOKUP($B794,'Contas a Receber'!$C794:$G794,5,FALSE)=M$1,'Contas a Receber'!$E794/'Contas a Receber'!$F794,IF(COUNT($C794:L794)&lt;'Contas a Receber'!$F794,'Contas a Receber'!$E794/'Contas a Receber'!$F794,"")))</f>
        <v>#N/A</v>
      </c>
      <c r="N794" s="17" t="e">
        <f>IF(VLOOKUP($B794,'Contas a Receber'!$C794:$G794,5,FALSE)&gt;N$1,"",IF(VLOOKUP($B794,'Contas a Receber'!$C794:$G794,5,FALSE)=N$1,'Contas a Receber'!$E794/'Contas a Receber'!$F794,IF(COUNT($C794:M794)&lt;'Contas a Receber'!$F794,'Contas a Receber'!$E794/'Contas a Receber'!$F794,"")))</f>
        <v>#N/A</v>
      </c>
    </row>
    <row r="795" spans="2:14">
      <c r="B795" s="17">
        <f>'Contas a Receber'!C795</f>
        <v>0</v>
      </c>
      <c r="C795" s="17" t="e">
        <f>IF(VLOOKUP($B795,'Contas a Receber'!$C795:$F795,2,FALSE)=C$2,'Contas a Receber'!$E795/'Contas a Receber'!$F795,"")</f>
        <v>#N/A</v>
      </c>
      <c r="D795" s="17" t="e">
        <f>IF(VLOOKUP($B795,'Contas a Receber'!$C795:$G795,5,FALSE)&gt;D$1,"",IF(VLOOKUP($B795,'Contas a Receber'!$C795:$G795,5,FALSE)=D$1,'Contas a Receber'!$E795/'Contas a Receber'!$F795,IF(COUNT($C795:C795)&lt;'Contas a Receber'!$F795,'Contas a Receber'!$E795/'Contas a Receber'!$F795,"")))</f>
        <v>#N/A</v>
      </c>
      <c r="E795" s="17" t="e">
        <f>IF(VLOOKUP($B795,'Contas a Receber'!$C795:$G795,5,FALSE)&gt;E$1,"",IF(VLOOKUP($B795,'Contas a Receber'!$C795:$G795,5,FALSE)=E$1,'Contas a Receber'!$E795/'Contas a Receber'!$F795,IF(COUNT($C795:D795)&lt;'Contas a Receber'!$F795,'Contas a Receber'!$E795/'Contas a Receber'!$F795,"")))</f>
        <v>#N/A</v>
      </c>
      <c r="F795" s="17" t="e">
        <f>IF(VLOOKUP($B795,'Contas a Receber'!$C795:$G795,5,FALSE)&gt;F$1,"",IF(VLOOKUP($B795,'Contas a Receber'!$C795:$G795,5,FALSE)=F$1,'Contas a Receber'!$E795/'Contas a Receber'!$F795,IF(COUNT($C795:E795)&lt;'Contas a Receber'!$F795,'Contas a Receber'!$E795/'Contas a Receber'!$F795,"")))</f>
        <v>#N/A</v>
      </c>
      <c r="G795" s="17" t="e">
        <f>IF(VLOOKUP($B795,'Contas a Receber'!$C795:$G795,5,FALSE)&gt;G$1,"",IF(VLOOKUP($B795,'Contas a Receber'!$C795:$G795,5,FALSE)=G$1,'Contas a Receber'!$E795/'Contas a Receber'!$F795,IF(COUNT($C795:F795)&lt;'Contas a Receber'!$F795,'Contas a Receber'!$E795/'Contas a Receber'!$F795,"")))</f>
        <v>#N/A</v>
      </c>
      <c r="H795" s="17" t="e">
        <f>IF(VLOOKUP($B795,'Contas a Receber'!$C795:$G795,5,FALSE)&gt;H$1,"",IF(VLOOKUP($B795,'Contas a Receber'!$C795:$G795,5,FALSE)=H$1,'Contas a Receber'!$E795/'Contas a Receber'!$F795,IF(COUNT($C795:G795)&lt;'Contas a Receber'!$F795,'Contas a Receber'!$E795/'Contas a Receber'!$F795,"")))</f>
        <v>#N/A</v>
      </c>
      <c r="I795" s="17" t="e">
        <f>IF(VLOOKUP($B795,'Contas a Receber'!$C795:$G795,5,FALSE)&gt;I$1,"",IF(VLOOKUP($B795,'Contas a Receber'!$C795:$G795,5,FALSE)=I$1,'Contas a Receber'!$E795/'Contas a Receber'!$F795,IF(COUNT($C795:H795)&lt;'Contas a Receber'!$F795,'Contas a Receber'!$E795/'Contas a Receber'!$F795,"")))</f>
        <v>#N/A</v>
      </c>
      <c r="J795" s="17" t="e">
        <f>IF(VLOOKUP($B795,'Contas a Receber'!$C795:$G795,5,FALSE)&gt;J$1,"",IF(VLOOKUP($B795,'Contas a Receber'!$C795:$G795,5,FALSE)=J$1,'Contas a Receber'!$E795/'Contas a Receber'!$F795,IF(COUNT($C795:I795)&lt;'Contas a Receber'!$F795,'Contas a Receber'!$E795/'Contas a Receber'!$F795,"")))</f>
        <v>#N/A</v>
      </c>
      <c r="K795" s="17" t="e">
        <f>IF(VLOOKUP($B795,'Contas a Receber'!$C795:$G795,5,FALSE)&gt;K$1,"",IF(VLOOKUP($B795,'Contas a Receber'!$C795:$G795,5,FALSE)=K$1,'Contas a Receber'!$E795/'Contas a Receber'!$F795,IF(COUNT($C795:J795)&lt;'Contas a Receber'!$F795,'Contas a Receber'!$E795/'Contas a Receber'!$F795,"")))</f>
        <v>#N/A</v>
      </c>
      <c r="L795" s="17" t="e">
        <f>IF(VLOOKUP($B795,'Contas a Receber'!$C795:$G795,5,FALSE)&gt;L$1,"",IF(VLOOKUP($B795,'Contas a Receber'!$C795:$G795,5,FALSE)=L$1,'Contas a Receber'!$E795/'Contas a Receber'!$F795,IF(COUNT($C795:K795)&lt;'Contas a Receber'!$F795,'Contas a Receber'!$E795/'Contas a Receber'!$F795,"")))</f>
        <v>#N/A</v>
      </c>
      <c r="M795" s="17" t="e">
        <f>IF(VLOOKUP($B795,'Contas a Receber'!$C795:$G795,5,FALSE)&gt;M$1,"",IF(VLOOKUP($B795,'Contas a Receber'!$C795:$G795,5,FALSE)=M$1,'Contas a Receber'!$E795/'Contas a Receber'!$F795,IF(COUNT($C795:L795)&lt;'Contas a Receber'!$F795,'Contas a Receber'!$E795/'Contas a Receber'!$F795,"")))</f>
        <v>#N/A</v>
      </c>
      <c r="N795" s="17" t="e">
        <f>IF(VLOOKUP($B795,'Contas a Receber'!$C795:$G795,5,FALSE)&gt;N$1,"",IF(VLOOKUP($B795,'Contas a Receber'!$C795:$G795,5,FALSE)=N$1,'Contas a Receber'!$E795/'Contas a Receber'!$F795,IF(COUNT($C795:M795)&lt;'Contas a Receber'!$F795,'Contas a Receber'!$E795/'Contas a Receber'!$F795,"")))</f>
        <v>#N/A</v>
      </c>
    </row>
    <row r="796" spans="2:14">
      <c r="B796" s="17">
        <f>'Contas a Receber'!C796</f>
        <v>0</v>
      </c>
      <c r="C796" s="17" t="e">
        <f>IF(VLOOKUP($B796,'Contas a Receber'!$C796:$F796,2,FALSE)=C$2,'Contas a Receber'!$E796/'Contas a Receber'!$F796,"")</f>
        <v>#N/A</v>
      </c>
      <c r="D796" s="17" t="e">
        <f>IF(VLOOKUP($B796,'Contas a Receber'!$C796:$G796,5,FALSE)&gt;D$1,"",IF(VLOOKUP($B796,'Contas a Receber'!$C796:$G796,5,FALSE)=D$1,'Contas a Receber'!$E796/'Contas a Receber'!$F796,IF(COUNT($C796:C796)&lt;'Contas a Receber'!$F796,'Contas a Receber'!$E796/'Contas a Receber'!$F796,"")))</f>
        <v>#N/A</v>
      </c>
      <c r="E796" s="17" t="e">
        <f>IF(VLOOKUP($B796,'Contas a Receber'!$C796:$G796,5,FALSE)&gt;E$1,"",IF(VLOOKUP($B796,'Contas a Receber'!$C796:$G796,5,FALSE)=E$1,'Contas a Receber'!$E796/'Contas a Receber'!$F796,IF(COUNT($C796:D796)&lt;'Contas a Receber'!$F796,'Contas a Receber'!$E796/'Contas a Receber'!$F796,"")))</f>
        <v>#N/A</v>
      </c>
      <c r="F796" s="17" t="e">
        <f>IF(VLOOKUP($B796,'Contas a Receber'!$C796:$G796,5,FALSE)&gt;F$1,"",IF(VLOOKUP($B796,'Contas a Receber'!$C796:$G796,5,FALSE)=F$1,'Contas a Receber'!$E796/'Contas a Receber'!$F796,IF(COUNT($C796:E796)&lt;'Contas a Receber'!$F796,'Contas a Receber'!$E796/'Contas a Receber'!$F796,"")))</f>
        <v>#N/A</v>
      </c>
      <c r="G796" s="17" t="e">
        <f>IF(VLOOKUP($B796,'Contas a Receber'!$C796:$G796,5,FALSE)&gt;G$1,"",IF(VLOOKUP($B796,'Contas a Receber'!$C796:$G796,5,FALSE)=G$1,'Contas a Receber'!$E796/'Contas a Receber'!$F796,IF(COUNT($C796:F796)&lt;'Contas a Receber'!$F796,'Contas a Receber'!$E796/'Contas a Receber'!$F796,"")))</f>
        <v>#N/A</v>
      </c>
      <c r="H796" s="17" t="e">
        <f>IF(VLOOKUP($B796,'Contas a Receber'!$C796:$G796,5,FALSE)&gt;H$1,"",IF(VLOOKUP($B796,'Contas a Receber'!$C796:$G796,5,FALSE)=H$1,'Contas a Receber'!$E796/'Contas a Receber'!$F796,IF(COUNT($C796:G796)&lt;'Contas a Receber'!$F796,'Contas a Receber'!$E796/'Contas a Receber'!$F796,"")))</f>
        <v>#N/A</v>
      </c>
      <c r="I796" s="17" t="e">
        <f>IF(VLOOKUP($B796,'Contas a Receber'!$C796:$G796,5,FALSE)&gt;I$1,"",IF(VLOOKUP($B796,'Contas a Receber'!$C796:$G796,5,FALSE)=I$1,'Contas a Receber'!$E796/'Contas a Receber'!$F796,IF(COUNT($C796:H796)&lt;'Contas a Receber'!$F796,'Contas a Receber'!$E796/'Contas a Receber'!$F796,"")))</f>
        <v>#N/A</v>
      </c>
      <c r="J796" s="17" t="e">
        <f>IF(VLOOKUP($B796,'Contas a Receber'!$C796:$G796,5,FALSE)&gt;J$1,"",IF(VLOOKUP($B796,'Contas a Receber'!$C796:$G796,5,FALSE)=J$1,'Contas a Receber'!$E796/'Contas a Receber'!$F796,IF(COUNT($C796:I796)&lt;'Contas a Receber'!$F796,'Contas a Receber'!$E796/'Contas a Receber'!$F796,"")))</f>
        <v>#N/A</v>
      </c>
      <c r="K796" s="17" t="e">
        <f>IF(VLOOKUP($B796,'Contas a Receber'!$C796:$G796,5,FALSE)&gt;K$1,"",IF(VLOOKUP($B796,'Contas a Receber'!$C796:$G796,5,FALSE)=K$1,'Contas a Receber'!$E796/'Contas a Receber'!$F796,IF(COUNT($C796:J796)&lt;'Contas a Receber'!$F796,'Contas a Receber'!$E796/'Contas a Receber'!$F796,"")))</f>
        <v>#N/A</v>
      </c>
      <c r="L796" s="17" t="e">
        <f>IF(VLOOKUP($B796,'Contas a Receber'!$C796:$G796,5,FALSE)&gt;L$1,"",IF(VLOOKUP($B796,'Contas a Receber'!$C796:$G796,5,FALSE)=L$1,'Contas a Receber'!$E796/'Contas a Receber'!$F796,IF(COUNT($C796:K796)&lt;'Contas a Receber'!$F796,'Contas a Receber'!$E796/'Contas a Receber'!$F796,"")))</f>
        <v>#N/A</v>
      </c>
      <c r="M796" s="17" t="e">
        <f>IF(VLOOKUP($B796,'Contas a Receber'!$C796:$G796,5,FALSE)&gt;M$1,"",IF(VLOOKUP($B796,'Contas a Receber'!$C796:$G796,5,FALSE)=M$1,'Contas a Receber'!$E796/'Contas a Receber'!$F796,IF(COUNT($C796:L796)&lt;'Contas a Receber'!$F796,'Contas a Receber'!$E796/'Contas a Receber'!$F796,"")))</f>
        <v>#N/A</v>
      </c>
      <c r="N796" s="17" t="e">
        <f>IF(VLOOKUP($B796,'Contas a Receber'!$C796:$G796,5,FALSE)&gt;N$1,"",IF(VLOOKUP($B796,'Contas a Receber'!$C796:$G796,5,FALSE)=N$1,'Contas a Receber'!$E796/'Contas a Receber'!$F796,IF(COUNT($C796:M796)&lt;'Contas a Receber'!$F796,'Contas a Receber'!$E796/'Contas a Receber'!$F796,"")))</f>
        <v>#N/A</v>
      </c>
    </row>
    <row r="797" spans="2:14">
      <c r="B797" s="17">
        <f>'Contas a Receber'!C797</f>
        <v>0</v>
      </c>
      <c r="C797" s="17" t="e">
        <f>IF(VLOOKUP($B797,'Contas a Receber'!$C797:$F797,2,FALSE)=C$2,'Contas a Receber'!$E797/'Contas a Receber'!$F797,"")</f>
        <v>#N/A</v>
      </c>
      <c r="D797" s="17" t="e">
        <f>IF(VLOOKUP($B797,'Contas a Receber'!$C797:$G797,5,FALSE)&gt;D$1,"",IF(VLOOKUP($B797,'Contas a Receber'!$C797:$G797,5,FALSE)=D$1,'Contas a Receber'!$E797/'Contas a Receber'!$F797,IF(COUNT($C797:C797)&lt;'Contas a Receber'!$F797,'Contas a Receber'!$E797/'Contas a Receber'!$F797,"")))</f>
        <v>#N/A</v>
      </c>
      <c r="E797" s="17" t="e">
        <f>IF(VLOOKUP($B797,'Contas a Receber'!$C797:$G797,5,FALSE)&gt;E$1,"",IF(VLOOKUP($B797,'Contas a Receber'!$C797:$G797,5,FALSE)=E$1,'Contas a Receber'!$E797/'Contas a Receber'!$F797,IF(COUNT($C797:D797)&lt;'Contas a Receber'!$F797,'Contas a Receber'!$E797/'Contas a Receber'!$F797,"")))</f>
        <v>#N/A</v>
      </c>
      <c r="F797" s="17" t="e">
        <f>IF(VLOOKUP($B797,'Contas a Receber'!$C797:$G797,5,FALSE)&gt;F$1,"",IF(VLOOKUP($B797,'Contas a Receber'!$C797:$G797,5,FALSE)=F$1,'Contas a Receber'!$E797/'Contas a Receber'!$F797,IF(COUNT($C797:E797)&lt;'Contas a Receber'!$F797,'Contas a Receber'!$E797/'Contas a Receber'!$F797,"")))</f>
        <v>#N/A</v>
      </c>
      <c r="G797" s="17" t="e">
        <f>IF(VLOOKUP($B797,'Contas a Receber'!$C797:$G797,5,FALSE)&gt;G$1,"",IF(VLOOKUP($B797,'Contas a Receber'!$C797:$G797,5,FALSE)=G$1,'Contas a Receber'!$E797/'Contas a Receber'!$F797,IF(COUNT($C797:F797)&lt;'Contas a Receber'!$F797,'Contas a Receber'!$E797/'Contas a Receber'!$F797,"")))</f>
        <v>#N/A</v>
      </c>
      <c r="H797" s="17" t="e">
        <f>IF(VLOOKUP($B797,'Contas a Receber'!$C797:$G797,5,FALSE)&gt;H$1,"",IF(VLOOKUP($B797,'Contas a Receber'!$C797:$G797,5,FALSE)=H$1,'Contas a Receber'!$E797/'Contas a Receber'!$F797,IF(COUNT($C797:G797)&lt;'Contas a Receber'!$F797,'Contas a Receber'!$E797/'Contas a Receber'!$F797,"")))</f>
        <v>#N/A</v>
      </c>
      <c r="I797" s="17" t="e">
        <f>IF(VLOOKUP($B797,'Contas a Receber'!$C797:$G797,5,FALSE)&gt;I$1,"",IF(VLOOKUP($B797,'Contas a Receber'!$C797:$G797,5,FALSE)=I$1,'Contas a Receber'!$E797/'Contas a Receber'!$F797,IF(COUNT($C797:H797)&lt;'Contas a Receber'!$F797,'Contas a Receber'!$E797/'Contas a Receber'!$F797,"")))</f>
        <v>#N/A</v>
      </c>
      <c r="J797" s="17" t="e">
        <f>IF(VLOOKUP($B797,'Contas a Receber'!$C797:$G797,5,FALSE)&gt;J$1,"",IF(VLOOKUP($B797,'Contas a Receber'!$C797:$G797,5,FALSE)=J$1,'Contas a Receber'!$E797/'Contas a Receber'!$F797,IF(COUNT($C797:I797)&lt;'Contas a Receber'!$F797,'Contas a Receber'!$E797/'Contas a Receber'!$F797,"")))</f>
        <v>#N/A</v>
      </c>
      <c r="K797" s="17" t="e">
        <f>IF(VLOOKUP($B797,'Contas a Receber'!$C797:$G797,5,FALSE)&gt;K$1,"",IF(VLOOKUP($B797,'Contas a Receber'!$C797:$G797,5,FALSE)=K$1,'Contas a Receber'!$E797/'Contas a Receber'!$F797,IF(COUNT($C797:J797)&lt;'Contas a Receber'!$F797,'Contas a Receber'!$E797/'Contas a Receber'!$F797,"")))</f>
        <v>#N/A</v>
      </c>
      <c r="L797" s="17" t="e">
        <f>IF(VLOOKUP($B797,'Contas a Receber'!$C797:$G797,5,FALSE)&gt;L$1,"",IF(VLOOKUP($B797,'Contas a Receber'!$C797:$G797,5,FALSE)=L$1,'Contas a Receber'!$E797/'Contas a Receber'!$F797,IF(COUNT($C797:K797)&lt;'Contas a Receber'!$F797,'Contas a Receber'!$E797/'Contas a Receber'!$F797,"")))</f>
        <v>#N/A</v>
      </c>
      <c r="M797" s="17" t="e">
        <f>IF(VLOOKUP($B797,'Contas a Receber'!$C797:$G797,5,FALSE)&gt;M$1,"",IF(VLOOKUP($B797,'Contas a Receber'!$C797:$G797,5,FALSE)=M$1,'Contas a Receber'!$E797/'Contas a Receber'!$F797,IF(COUNT($C797:L797)&lt;'Contas a Receber'!$F797,'Contas a Receber'!$E797/'Contas a Receber'!$F797,"")))</f>
        <v>#N/A</v>
      </c>
      <c r="N797" s="17" t="e">
        <f>IF(VLOOKUP($B797,'Contas a Receber'!$C797:$G797,5,FALSE)&gt;N$1,"",IF(VLOOKUP($B797,'Contas a Receber'!$C797:$G797,5,FALSE)=N$1,'Contas a Receber'!$E797/'Contas a Receber'!$F797,IF(COUNT($C797:M797)&lt;'Contas a Receber'!$F797,'Contas a Receber'!$E797/'Contas a Receber'!$F797,"")))</f>
        <v>#N/A</v>
      </c>
    </row>
    <row r="798" spans="2:14">
      <c r="B798" s="17">
        <f>'Contas a Receber'!C798</f>
        <v>0</v>
      </c>
      <c r="C798" s="17" t="e">
        <f>IF(VLOOKUP($B798,'Contas a Receber'!$C798:$F798,2,FALSE)=C$2,'Contas a Receber'!$E798/'Contas a Receber'!$F798,"")</f>
        <v>#N/A</v>
      </c>
      <c r="D798" s="17" t="e">
        <f>IF(VLOOKUP($B798,'Contas a Receber'!$C798:$G798,5,FALSE)&gt;D$1,"",IF(VLOOKUP($B798,'Contas a Receber'!$C798:$G798,5,FALSE)=D$1,'Contas a Receber'!$E798/'Contas a Receber'!$F798,IF(COUNT($C798:C798)&lt;'Contas a Receber'!$F798,'Contas a Receber'!$E798/'Contas a Receber'!$F798,"")))</f>
        <v>#N/A</v>
      </c>
      <c r="E798" s="17" t="e">
        <f>IF(VLOOKUP($B798,'Contas a Receber'!$C798:$G798,5,FALSE)&gt;E$1,"",IF(VLOOKUP($B798,'Contas a Receber'!$C798:$G798,5,FALSE)=E$1,'Contas a Receber'!$E798/'Contas a Receber'!$F798,IF(COUNT($C798:D798)&lt;'Contas a Receber'!$F798,'Contas a Receber'!$E798/'Contas a Receber'!$F798,"")))</f>
        <v>#N/A</v>
      </c>
      <c r="F798" s="17" t="e">
        <f>IF(VLOOKUP($B798,'Contas a Receber'!$C798:$G798,5,FALSE)&gt;F$1,"",IF(VLOOKUP($B798,'Contas a Receber'!$C798:$G798,5,FALSE)=F$1,'Contas a Receber'!$E798/'Contas a Receber'!$F798,IF(COUNT($C798:E798)&lt;'Contas a Receber'!$F798,'Contas a Receber'!$E798/'Contas a Receber'!$F798,"")))</f>
        <v>#N/A</v>
      </c>
      <c r="G798" s="17" t="e">
        <f>IF(VLOOKUP($B798,'Contas a Receber'!$C798:$G798,5,FALSE)&gt;G$1,"",IF(VLOOKUP($B798,'Contas a Receber'!$C798:$G798,5,FALSE)=G$1,'Contas a Receber'!$E798/'Contas a Receber'!$F798,IF(COUNT($C798:F798)&lt;'Contas a Receber'!$F798,'Contas a Receber'!$E798/'Contas a Receber'!$F798,"")))</f>
        <v>#N/A</v>
      </c>
      <c r="H798" s="17" t="e">
        <f>IF(VLOOKUP($B798,'Contas a Receber'!$C798:$G798,5,FALSE)&gt;H$1,"",IF(VLOOKUP($B798,'Contas a Receber'!$C798:$G798,5,FALSE)=H$1,'Contas a Receber'!$E798/'Contas a Receber'!$F798,IF(COUNT($C798:G798)&lt;'Contas a Receber'!$F798,'Contas a Receber'!$E798/'Contas a Receber'!$F798,"")))</f>
        <v>#N/A</v>
      </c>
      <c r="I798" s="17" t="e">
        <f>IF(VLOOKUP($B798,'Contas a Receber'!$C798:$G798,5,FALSE)&gt;I$1,"",IF(VLOOKUP($B798,'Contas a Receber'!$C798:$G798,5,FALSE)=I$1,'Contas a Receber'!$E798/'Contas a Receber'!$F798,IF(COUNT($C798:H798)&lt;'Contas a Receber'!$F798,'Contas a Receber'!$E798/'Contas a Receber'!$F798,"")))</f>
        <v>#N/A</v>
      </c>
      <c r="J798" s="17" t="e">
        <f>IF(VLOOKUP($B798,'Contas a Receber'!$C798:$G798,5,FALSE)&gt;J$1,"",IF(VLOOKUP($B798,'Contas a Receber'!$C798:$G798,5,FALSE)=J$1,'Contas a Receber'!$E798/'Contas a Receber'!$F798,IF(COUNT($C798:I798)&lt;'Contas a Receber'!$F798,'Contas a Receber'!$E798/'Contas a Receber'!$F798,"")))</f>
        <v>#N/A</v>
      </c>
      <c r="K798" s="17" t="e">
        <f>IF(VLOOKUP($B798,'Contas a Receber'!$C798:$G798,5,FALSE)&gt;K$1,"",IF(VLOOKUP($B798,'Contas a Receber'!$C798:$G798,5,FALSE)=K$1,'Contas a Receber'!$E798/'Contas a Receber'!$F798,IF(COUNT($C798:J798)&lt;'Contas a Receber'!$F798,'Contas a Receber'!$E798/'Contas a Receber'!$F798,"")))</f>
        <v>#N/A</v>
      </c>
      <c r="L798" s="17" t="e">
        <f>IF(VLOOKUP($B798,'Contas a Receber'!$C798:$G798,5,FALSE)&gt;L$1,"",IF(VLOOKUP($B798,'Contas a Receber'!$C798:$G798,5,FALSE)=L$1,'Contas a Receber'!$E798/'Contas a Receber'!$F798,IF(COUNT($C798:K798)&lt;'Contas a Receber'!$F798,'Contas a Receber'!$E798/'Contas a Receber'!$F798,"")))</f>
        <v>#N/A</v>
      </c>
      <c r="M798" s="17" t="e">
        <f>IF(VLOOKUP($B798,'Contas a Receber'!$C798:$G798,5,FALSE)&gt;M$1,"",IF(VLOOKUP($B798,'Contas a Receber'!$C798:$G798,5,FALSE)=M$1,'Contas a Receber'!$E798/'Contas a Receber'!$F798,IF(COUNT($C798:L798)&lt;'Contas a Receber'!$F798,'Contas a Receber'!$E798/'Contas a Receber'!$F798,"")))</f>
        <v>#N/A</v>
      </c>
      <c r="N798" s="17" t="e">
        <f>IF(VLOOKUP($B798,'Contas a Receber'!$C798:$G798,5,FALSE)&gt;N$1,"",IF(VLOOKUP($B798,'Contas a Receber'!$C798:$G798,5,FALSE)=N$1,'Contas a Receber'!$E798/'Contas a Receber'!$F798,IF(COUNT($C798:M798)&lt;'Contas a Receber'!$F798,'Contas a Receber'!$E798/'Contas a Receber'!$F798,"")))</f>
        <v>#N/A</v>
      </c>
    </row>
    <row r="799" spans="2:14">
      <c r="B799" s="17">
        <f>'Contas a Receber'!C799</f>
        <v>0</v>
      </c>
      <c r="C799" s="17" t="e">
        <f>IF(VLOOKUP($B799,'Contas a Receber'!$C799:$F799,2,FALSE)=C$2,'Contas a Receber'!$E799/'Contas a Receber'!$F799,"")</f>
        <v>#N/A</v>
      </c>
      <c r="D799" s="17" t="e">
        <f>IF(VLOOKUP($B799,'Contas a Receber'!$C799:$G799,5,FALSE)&gt;D$1,"",IF(VLOOKUP($B799,'Contas a Receber'!$C799:$G799,5,FALSE)=D$1,'Contas a Receber'!$E799/'Contas a Receber'!$F799,IF(COUNT($C799:C799)&lt;'Contas a Receber'!$F799,'Contas a Receber'!$E799/'Contas a Receber'!$F799,"")))</f>
        <v>#N/A</v>
      </c>
      <c r="E799" s="17" t="e">
        <f>IF(VLOOKUP($B799,'Contas a Receber'!$C799:$G799,5,FALSE)&gt;E$1,"",IF(VLOOKUP($B799,'Contas a Receber'!$C799:$G799,5,FALSE)=E$1,'Contas a Receber'!$E799/'Contas a Receber'!$F799,IF(COUNT($C799:D799)&lt;'Contas a Receber'!$F799,'Contas a Receber'!$E799/'Contas a Receber'!$F799,"")))</f>
        <v>#N/A</v>
      </c>
      <c r="F799" s="17" t="e">
        <f>IF(VLOOKUP($B799,'Contas a Receber'!$C799:$G799,5,FALSE)&gt;F$1,"",IF(VLOOKUP($B799,'Contas a Receber'!$C799:$G799,5,FALSE)=F$1,'Contas a Receber'!$E799/'Contas a Receber'!$F799,IF(COUNT($C799:E799)&lt;'Contas a Receber'!$F799,'Contas a Receber'!$E799/'Contas a Receber'!$F799,"")))</f>
        <v>#N/A</v>
      </c>
      <c r="G799" s="17" t="e">
        <f>IF(VLOOKUP($B799,'Contas a Receber'!$C799:$G799,5,FALSE)&gt;G$1,"",IF(VLOOKUP($B799,'Contas a Receber'!$C799:$G799,5,FALSE)=G$1,'Contas a Receber'!$E799/'Contas a Receber'!$F799,IF(COUNT($C799:F799)&lt;'Contas a Receber'!$F799,'Contas a Receber'!$E799/'Contas a Receber'!$F799,"")))</f>
        <v>#N/A</v>
      </c>
      <c r="H799" s="17" t="e">
        <f>IF(VLOOKUP($B799,'Contas a Receber'!$C799:$G799,5,FALSE)&gt;H$1,"",IF(VLOOKUP($B799,'Contas a Receber'!$C799:$G799,5,FALSE)=H$1,'Contas a Receber'!$E799/'Contas a Receber'!$F799,IF(COUNT($C799:G799)&lt;'Contas a Receber'!$F799,'Contas a Receber'!$E799/'Contas a Receber'!$F799,"")))</f>
        <v>#N/A</v>
      </c>
      <c r="I799" s="17" t="e">
        <f>IF(VLOOKUP($B799,'Contas a Receber'!$C799:$G799,5,FALSE)&gt;I$1,"",IF(VLOOKUP($B799,'Contas a Receber'!$C799:$G799,5,FALSE)=I$1,'Contas a Receber'!$E799/'Contas a Receber'!$F799,IF(COUNT($C799:H799)&lt;'Contas a Receber'!$F799,'Contas a Receber'!$E799/'Contas a Receber'!$F799,"")))</f>
        <v>#N/A</v>
      </c>
      <c r="J799" s="17" t="e">
        <f>IF(VLOOKUP($B799,'Contas a Receber'!$C799:$G799,5,FALSE)&gt;J$1,"",IF(VLOOKUP($B799,'Contas a Receber'!$C799:$G799,5,FALSE)=J$1,'Contas a Receber'!$E799/'Contas a Receber'!$F799,IF(COUNT($C799:I799)&lt;'Contas a Receber'!$F799,'Contas a Receber'!$E799/'Contas a Receber'!$F799,"")))</f>
        <v>#N/A</v>
      </c>
      <c r="K799" s="17" t="e">
        <f>IF(VLOOKUP($B799,'Contas a Receber'!$C799:$G799,5,FALSE)&gt;K$1,"",IF(VLOOKUP($B799,'Contas a Receber'!$C799:$G799,5,FALSE)=K$1,'Contas a Receber'!$E799/'Contas a Receber'!$F799,IF(COUNT($C799:J799)&lt;'Contas a Receber'!$F799,'Contas a Receber'!$E799/'Contas a Receber'!$F799,"")))</f>
        <v>#N/A</v>
      </c>
      <c r="L799" s="17" t="e">
        <f>IF(VLOOKUP($B799,'Contas a Receber'!$C799:$G799,5,FALSE)&gt;L$1,"",IF(VLOOKUP($B799,'Contas a Receber'!$C799:$G799,5,FALSE)=L$1,'Contas a Receber'!$E799/'Contas a Receber'!$F799,IF(COUNT($C799:K799)&lt;'Contas a Receber'!$F799,'Contas a Receber'!$E799/'Contas a Receber'!$F799,"")))</f>
        <v>#N/A</v>
      </c>
      <c r="M799" s="17" t="e">
        <f>IF(VLOOKUP($B799,'Contas a Receber'!$C799:$G799,5,FALSE)&gt;M$1,"",IF(VLOOKUP($B799,'Contas a Receber'!$C799:$G799,5,FALSE)=M$1,'Contas a Receber'!$E799/'Contas a Receber'!$F799,IF(COUNT($C799:L799)&lt;'Contas a Receber'!$F799,'Contas a Receber'!$E799/'Contas a Receber'!$F799,"")))</f>
        <v>#N/A</v>
      </c>
      <c r="N799" s="17" t="e">
        <f>IF(VLOOKUP($B799,'Contas a Receber'!$C799:$G799,5,FALSE)&gt;N$1,"",IF(VLOOKUP($B799,'Contas a Receber'!$C799:$G799,5,FALSE)=N$1,'Contas a Receber'!$E799/'Contas a Receber'!$F799,IF(COUNT($C799:M799)&lt;'Contas a Receber'!$F799,'Contas a Receber'!$E799/'Contas a Receber'!$F799,"")))</f>
        <v>#N/A</v>
      </c>
    </row>
    <row r="800" spans="2:14">
      <c r="B800" s="17">
        <f>'Contas a Receber'!C800</f>
        <v>0</v>
      </c>
      <c r="C800" s="17" t="e">
        <f>IF(VLOOKUP($B800,'Contas a Receber'!$C800:$F800,2,FALSE)=C$2,'Contas a Receber'!$E800/'Contas a Receber'!$F800,"")</f>
        <v>#N/A</v>
      </c>
      <c r="D800" s="17" t="e">
        <f>IF(VLOOKUP($B800,'Contas a Receber'!$C800:$G800,5,FALSE)&gt;D$1,"",IF(VLOOKUP($B800,'Contas a Receber'!$C800:$G800,5,FALSE)=D$1,'Contas a Receber'!$E800/'Contas a Receber'!$F800,IF(COUNT($C800:C800)&lt;'Contas a Receber'!$F800,'Contas a Receber'!$E800/'Contas a Receber'!$F800,"")))</f>
        <v>#N/A</v>
      </c>
      <c r="E800" s="17" t="e">
        <f>IF(VLOOKUP($B800,'Contas a Receber'!$C800:$G800,5,FALSE)&gt;E$1,"",IF(VLOOKUP($B800,'Contas a Receber'!$C800:$G800,5,FALSE)=E$1,'Contas a Receber'!$E800/'Contas a Receber'!$F800,IF(COUNT($C800:D800)&lt;'Contas a Receber'!$F800,'Contas a Receber'!$E800/'Contas a Receber'!$F800,"")))</f>
        <v>#N/A</v>
      </c>
      <c r="F800" s="17" t="e">
        <f>IF(VLOOKUP($B800,'Contas a Receber'!$C800:$G800,5,FALSE)&gt;F$1,"",IF(VLOOKUP($B800,'Contas a Receber'!$C800:$G800,5,FALSE)=F$1,'Contas a Receber'!$E800/'Contas a Receber'!$F800,IF(COUNT($C800:E800)&lt;'Contas a Receber'!$F800,'Contas a Receber'!$E800/'Contas a Receber'!$F800,"")))</f>
        <v>#N/A</v>
      </c>
      <c r="G800" s="17" t="e">
        <f>IF(VLOOKUP($B800,'Contas a Receber'!$C800:$G800,5,FALSE)&gt;G$1,"",IF(VLOOKUP($B800,'Contas a Receber'!$C800:$G800,5,FALSE)=G$1,'Contas a Receber'!$E800/'Contas a Receber'!$F800,IF(COUNT($C800:F800)&lt;'Contas a Receber'!$F800,'Contas a Receber'!$E800/'Contas a Receber'!$F800,"")))</f>
        <v>#N/A</v>
      </c>
      <c r="H800" s="17" t="e">
        <f>IF(VLOOKUP($B800,'Contas a Receber'!$C800:$G800,5,FALSE)&gt;H$1,"",IF(VLOOKUP($B800,'Contas a Receber'!$C800:$G800,5,FALSE)=H$1,'Contas a Receber'!$E800/'Contas a Receber'!$F800,IF(COUNT($C800:G800)&lt;'Contas a Receber'!$F800,'Contas a Receber'!$E800/'Contas a Receber'!$F800,"")))</f>
        <v>#N/A</v>
      </c>
      <c r="I800" s="17" t="e">
        <f>IF(VLOOKUP($B800,'Contas a Receber'!$C800:$G800,5,FALSE)&gt;I$1,"",IF(VLOOKUP($B800,'Contas a Receber'!$C800:$G800,5,FALSE)=I$1,'Contas a Receber'!$E800/'Contas a Receber'!$F800,IF(COUNT($C800:H800)&lt;'Contas a Receber'!$F800,'Contas a Receber'!$E800/'Contas a Receber'!$F800,"")))</f>
        <v>#N/A</v>
      </c>
      <c r="J800" s="17" t="e">
        <f>IF(VLOOKUP($B800,'Contas a Receber'!$C800:$G800,5,FALSE)&gt;J$1,"",IF(VLOOKUP($B800,'Contas a Receber'!$C800:$G800,5,FALSE)=J$1,'Contas a Receber'!$E800/'Contas a Receber'!$F800,IF(COUNT($C800:I800)&lt;'Contas a Receber'!$F800,'Contas a Receber'!$E800/'Contas a Receber'!$F800,"")))</f>
        <v>#N/A</v>
      </c>
      <c r="K800" s="17" t="e">
        <f>IF(VLOOKUP($B800,'Contas a Receber'!$C800:$G800,5,FALSE)&gt;K$1,"",IF(VLOOKUP($B800,'Contas a Receber'!$C800:$G800,5,FALSE)=K$1,'Contas a Receber'!$E800/'Contas a Receber'!$F800,IF(COUNT($C800:J800)&lt;'Contas a Receber'!$F800,'Contas a Receber'!$E800/'Contas a Receber'!$F800,"")))</f>
        <v>#N/A</v>
      </c>
      <c r="L800" s="17" t="e">
        <f>IF(VLOOKUP($B800,'Contas a Receber'!$C800:$G800,5,FALSE)&gt;L$1,"",IF(VLOOKUP($B800,'Contas a Receber'!$C800:$G800,5,FALSE)=L$1,'Contas a Receber'!$E800/'Contas a Receber'!$F800,IF(COUNT($C800:K800)&lt;'Contas a Receber'!$F800,'Contas a Receber'!$E800/'Contas a Receber'!$F800,"")))</f>
        <v>#N/A</v>
      </c>
      <c r="M800" s="17" t="e">
        <f>IF(VLOOKUP($B800,'Contas a Receber'!$C800:$G800,5,FALSE)&gt;M$1,"",IF(VLOOKUP($B800,'Contas a Receber'!$C800:$G800,5,FALSE)=M$1,'Contas a Receber'!$E800/'Contas a Receber'!$F800,IF(COUNT($C800:L800)&lt;'Contas a Receber'!$F800,'Contas a Receber'!$E800/'Contas a Receber'!$F800,"")))</f>
        <v>#N/A</v>
      </c>
      <c r="N800" s="17" t="e">
        <f>IF(VLOOKUP($B800,'Contas a Receber'!$C800:$G800,5,FALSE)&gt;N$1,"",IF(VLOOKUP($B800,'Contas a Receber'!$C800:$G800,5,FALSE)=N$1,'Contas a Receber'!$E800/'Contas a Receber'!$F800,IF(COUNT($C800:M800)&lt;'Contas a Receber'!$F800,'Contas a Receber'!$E800/'Contas a Receber'!$F800,"")))</f>
        <v>#N/A</v>
      </c>
    </row>
    <row r="801" spans="2:14">
      <c r="B801" s="17">
        <f>'Contas a Receber'!C801</f>
        <v>0</v>
      </c>
      <c r="C801" s="17" t="e">
        <f>IF(VLOOKUP($B801,'Contas a Receber'!$C801:$F801,2,FALSE)=C$2,'Contas a Receber'!$E801/'Contas a Receber'!$F801,"")</f>
        <v>#N/A</v>
      </c>
      <c r="D801" s="17" t="e">
        <f>IF(VLOOKUP($B801,'Contas a Receber'!$C801:$G801,5,FALSE)&gt;D$1,"",IF(VLOOKUP($B801,'Contas a Receber'!$C801:$G801,5,FALSE)=D$1,'Contas a Receber'!$E801/'Contas a Receber'!$F801,IF(COUNT($C801:C801)&lt;'Contas a Receber'!$F801,'Contas a Receber'!$E801/'Contas a Receber'!$F801,"")))</f>
        <v>#N/A</v>
      </c>
      <c r="E801" s="17" t="e">
        <f>IF(VLOOKUP($B801,'Contas a Receber'!$C801:$G801,5,FALSE)&gt;E$1,"",IF(VLOOKUP($B801,'Contas a Receber'!$C801:$G801,5,FALSE)=E$1,'Contas a Receber'!$E801/'Contas a Receber'!$F801,IF(COUNT($C801:D801)&lt;'Contas a Receber'!$F801,'Contas a Receber'!$E801/'Contas a Receber'!$F801,"")))</f>
        <v>#N/A</v>
      </c>
      <c r="F801" s="17" t="e">
        <f>IF(VLOOKUP($B801,'Contas a Receber'!$C801:$G801,5,FALSE)&gt;F$1,"",IF(VLOOKUP($B801,'Contas a Receber'!$C801:$G801,5,FALSE)=F$1,'Contas a Receber'!$E801/'Contas a Receber'!$F801,IF(COUNT($C801:E801)&lt;'Contas a Receber'!$F801,'Contas a Receber'!$E801/'Contas a Receber'!$F801,"")))</f>
        <v>#N/A</v>
      </c>
      <c r="G801" s="17" t="e">
        <f>IF(VLOOKUP($B801,'Contas a Receber'!$C801:$G801,5,FALSE)&gt;G$1,"",IF(VLOOKUP($B801,'Contas a Receber'!$C801:$G801,5,FALSE)=G$1,'Contas a Receber'!$E801/'Contas a Receber'!$F801,IF(COUNT($C801:F801)&lt;'Contas a Receber'!$F801,'Contas a Receber'!$E801/'Contas a Receber'!$F801,"")))</f>
        <v>#N/A</v>
      </c>
      <c r="H801" s="17" t="e">
        <f>IF(VLOOKUP($B801,'Contas a Receber'!$C801:$G801,5,FALSE)&gt;H$1,"",IF(VLOOKUP($B801,'Contas a Receber'!$C801:$G801,5,FALSE)=H$1,'Contas a Receber'!$E801/'Contas a Receber'!$F801,IF(COUNT($C801:G801)&lt;'Contas a Receber'!$F801,'Contas a Receber'!$E801/'Contas a Receber'!$F801,"")))</f>
        <v>#N/A</v>
      </c>
      <c r="I801" s="17" t="e">
        <f>IF(VLOOKUP($B801,'Contas a Receber'!$C801:$G801,5,FALSE)&gt;I$1,"",IF(VLOOKUP($B801,'Contas a Receber'!$C801:$G801,5,FALSE)=I$1,'Contas a Receber'!$E801/'Contas a Receber'!$F801,IF(COUNT($C801:H801)&lt;'Contas a Receber'!$F801,'Contas a Receber'!$E801/'Contas a Receber'!$F801,"")))</f>
        <v>#N/A</v>
      </c>
      <c r="J801" s="17" t="e">
        <f>IF(VLOOKUP($B801,'Contas a Receber'!$C801:$G801,5,FALSE)&gt;J$1,"",IF(VLOOKUP($B801,'Contas a Receber'!$C801:$G801,5,FALSE)=J$1,'Contas a Receber'!$E801/'Contas a Receber'!$F801,IF(COUNT($C801:I801)&lt;'Contas a Receber'!$F801,'Contas a Receber'!$E801/'Contas a Receber'!$F801,"")))</f>
        <v>#N/A</v>
      </c>
      <c r="K801" s="17" t="e">
        <f>IF(VLOOKUP($B801,'Contas a Receber'!$C801:$G801,5,FALSE)&gt;K$1,"",IF(VLOOKUP($B801,'Contas a Receber'!$C801:$G801,5,FALSE)=K$1,'Contas a Receber'!$E801/'Contas a Receber'!$F801,IF(COUNT($C801:J801)&lt;'Contas a Receber'!$F801,'Contas a Receber'!$E801/'Contas a Receber'!$F801,"")))</f>
        <v>#N/A</v>
      </c>
      <c r="L801" s="17" t="e">
        <f>IF(VLOOKUP($B801,'Contas a Receber'!$C801:$G801,5,FALSE)&gt;L$1,"",IF(VLOOKUP($B801,'Contas a Receber'!$C801:$G801,5,FALSE)=L$1,'Contas a Receber'!$E801/'Contas a Receber'!$F801,IF(COUNT($C801:K801)&lt;'Contas a Receber'!$F801,'Contas a Receber'!$E801/'Contas a Receber'!$F801,"")))</f>
        <v>#N/A</v>
      </c>
      <c r="M801" s="17" t="e">
        <f>IF(VLOOKUP($B801,'Contas a Receber'!$C801:$G801,5,FALSE)&gt;M$1,"",IF(VLOOKUP($B801,'Contas a Receber'!$C801:$G801,5,FALSE)=M$1,'Contas a Receber'!$E801/'Contas a Receber'!$F801,IF(COUNT($C801:L801)&lt;'Contas a Receber'!$F801,'Contas a Receber'!$E801/'Contas a Receber'!$F801,"")))</f>
        <v>#N/A</v>
      </c>
      <c r="N801" s="17" t="e">
        <f>IF(VLOOKUP($B801,'Contas a Receber'!$C801:$G801,5,FALSE)&gt;N$1,"",IF(VLOOKUP($B801,'Contas a Receber'!$C801:$G801,5,FALSE)=N$1,'Contas a Receber'!$E801/'Contas a Receber'!$F801,IF(COUNT($C801:M801)&lt;'Contas a Receber'!$F801,'Contas a Receber'!$E801/'Contas a Receber'!$F801,"")))</f>
        <v>#N/A</v>
      </c>
    </row>
    <row r="802" spans="2:14">
      <c r="B802" s="17">
        <f>'Contas a Receber'!C802</f>
        <v>0</v>
      </c>
      <c r="C802" s="17" t="e">
        <f>IF(VLOOKUP($B802,'Contas a Receber'!$C802:$F802,2,FALSE)=C$2,'Contas a Receber'!$E802/'Contas a Receber'!$F802,"")</f>
        <v>#N/A</v>
      </c>
      <c r="D802" s="17" t="e">
        <f>IF(VLOOKUP($B802,'Contas a Receber'!$C802:$G802,5,FALSE)&gt;D$1,"",IF(VLOOKUP($B802,'Contas a Receber'!$C802:$G802,5,FALSE)=D$1,'Contas a Receber'!$E802/'Contas a Receber'!$F802,IF(COUNT($C802:C802)&lt;'Contas a Receber'!$F802,'Contas a Receber'!$E802/'Contas a Receber'!$F802,"")))</f>
        <v>#N/A</v>
      </c>
      <c r="E802" s="17" t="e">
        <f>IF(VLOOKUP($B802,'Contas a Receber'!$C802:$G802,5,FALSE)&gt;E$1,"",IF(VLOOKUP($B802,'Contas a Receber'!$C802:$G802,5,FALSE)=E$1,'Contas a Receber'!$E802/'Contas a Receber'!$F802,IF(COUNT($C802:D802)&lt;'Contas a Receber'!$F802,'Contas a Receber'!$E802/'Contas a Receber'!$F802,"")))</f>
        <v>#N/A</v>
      </c>
      <c r="F802" s="17" t="e">
        <f>IF(VLOOKUP($B802,'Contas a Receber'!$C802:$G802,5,FALSE)&gt;F$1,"",IF(VLOOKUP($B802,'Contas a Receber'!$C802:$G802,5,FALSE)=F$1,'Contas a Receber'!$E802/'Contas a Receber'!$F802,IF(COUNT($C802:E802)&lt;'Contas a Receber'!$F802,'Contas a Receber'!$E802/'Contas a Receber'!$F802,"")))</f>
        <v>#N/A</v>
      </c>
      <c r="G802" s="17" t="e">
        <f>IF(VLOOKUP($B802,'Contas a Receber'!$C802:$G802,5,FALSE)&gt;G$1,"",IF(VLOOKUP($B802,'Contas a Receber'!$C802:$G802,5,FALSE)=G$1,'Contas a Receber'!$E802/'Contas a Receber'!$F802,IF(COUNT($C802:F802)&lt;'Contas a Receber'!$F802,'Contas a Receber'!$E802/'Contas a Receber'!$F802,"")))</f>
        <v>#N/A</v>
      </c>
      <c r="H802" s="17" t="e">
        <f>IF(VLOOKUP($B802,'Contas a Receber'!$C802:$G802,5,FALSE)&gt;H$1,"",IF(VLOOKUP($B802,'Contas a Receber'!$C802:$G802,5,FALSE)=H$1,'Contas a Receber'!$E802/'Contas a Receber'!$F802,IF(COUNT($C802:G802)&lt;'Contas a Receber'!$F802,'Contas a Receber'!$E802/'Contas a Receber'!$F802,"")))</f>
        <v>#N/A</v>
      </c>
      <c r="I802" s="17" t="e">
        <f>IF(VLOOKUP($B802,'Contas a Receber'!$C802:$G802,5,FALSE)&gt;I$1,"",IF(VLOOKUP($B802,'Contas a Receber'!$C802:$G802,5,FALSE)=I$1,'Contas a Receber'!$E802/'Contas a Receber'!$F802,IF(COUNT($C802:H802)&lt;'Contas a Receber'!$F802,'Contas a Receber'!$E802/'Contas a Receber'!$F802,"")))</f>
        <v>#N/A</v>
      </c>
      <c r="J802" s="17" t="e">
        <f>IF(VLOOKUP($B802,'Contas a Receber'!$C802:$G802,5,FALSE)&gt;J$1,"",IF(VLOOKUP($B802,'Contas a Receber'!$C802:$G802,5,FALSE)=J$1,'Contas a Receber'!$E802/'Contas a Receber'!$F802,IF(COUNT($C802:I802)&lt;'Contas a Receber'!$F802,'Contas a Receber'!$E802/'Contas a Receber'!$F802,"")))</f>
        <v>#N/A</v>
      </c>
      <c r="K802" s="17" t="e">
        <f>IF(VLOOKUP($B802,'Contas a Receber'!$C802:$G802,5,FALSE)&gt;K$1,"",IF(VLOOKUP($B802,'Contas a Receber'!$C802:$G802,5,FALSE)=K$1,'Contas a Receber'!$E802/'Contas a Receber'!$F802,IF(COUNT($C802:J802)&lt;'Contas a Receber'!$F802,'Contas a Receber'!$E802/'Contas a Receber'!$F802,"")))</f>
        <v>#N/A</v>
      </c>
      <c r="L802" s="17" t="e">
        <f>IF(VLOOKUP($B802,'Contas a Receber'!$C802:$G802,5,FALSE)&gt;L$1,"",IF(VLOOKUP($B802,'Contas a Receber'!$C802:$G802,5,FALSE)=L$1,'Contas a Receber'!$E802/'Contas a Receber'!$F802,IF(COUNT($C802:K802)&lt;'Contas a Receber'!$F802,'Contas a Receber'!$E802/'Contas a Receber'!$F802,"")))</f>
        <v>#N/A</v>
      </c>
      <c r="M802" s="17" t="e">
        <f>IF(VLOOKUP($B802,'Contas a Receber'!$C802:$G802,5,FALSE)&gt;M$1,"",IF(VLOOKUP($B802,'Contas a Receber'!$C802:$G802,5,FALSE)=M$1,'Contas a Receber'!$E802/'Contas a Receber'!$F802,IF(COUNT($C802:L802)&lt;'Contas a Receber'!$F802,'Contas a Receber'!$E802/'Contas a Receber'!$F802,"")))</f>
        <v>#N/A</v>
      </c>
      <c r="N802" s="17" t="e">
        <f>IF(VLOOKUP($B802,'Contas a Receber'!$C802:$G802,5,FALSE)&gt;N$1,"",IF(VLOOKUP($B802,'Contas a Receber'!$C802:$G802,5,FALSE)=N$1,'Contas a Receber'!$E802/'Contas a Receber'!$F802,IF(COUNT($C802:M802)&lt;'Contas a Receber'!$F802,'Contas a Receber'!$E802/'Contas a Receber'!$F802,"")))</f>
        <v>#N/A</v>
      </c>
    </row>
    <row r="803" spans="2:14">
      <c r="B803" s="17">
        <f>'Contas a Receber'!C803</f>
        <v>0</v>
      </c>
      <c r="C803" s="17" t="e">
        <f>IF(VLOOKUP($B803,'Contas a Receber'!$C803:$F803,2,FALSE)=C$2,'Contas a Receber'!$E803/'Contas a Receber'!$F803,"")</f>
        <v>#N/A</v>
      </c>
      <c r="D803" s="17" t="e">
        <f>IF(VLOOKUP($B803,'Contas a Receber'!$C803:$G803,5,FALSE)&gt;D$1,"",IF(VLOOKUP($B803,'Contas a Receber'!$C803:$G803,5,FALSE)=D$1,'Contas a Receber'!$E803/'Contas a Receber'!$F803,IF(COUNT($C803:C803)&lt;'Contas a Receber'!$F803,'Contas a Receber'!$E803/'Contas a Receber'!$F803,"")))</f>
        <v>#N/A</v>
      </c>
      <c r="E803" s="17" t="e">
        <f>IF(VLOOKUP($B803,'Contas a Receber'!$C803:$G803,5,FALSE)&gt;E$1,"",IF(VLOOKUP($B803,'Contas a Receber'!$C803:$G803,5,FALSE)=E$1,'Contas a Receber'!$E803/'Contas a Receber'!$F803,IF(COUNT($C803:D803)&lt;'Contas a Receber'!$F803,'Contas a Receber'!$E803/'Contas a Receber'!$F803,"")))</f>
        <v>#N/A</v>
      </c>
      <c r="F803" s="17" t="e">
        <f>IF(VLOOKUP($B803,'Contas a Receber'!$C803:$G803,5,FALSE)&gt;F$1,"",IF(VLOOKUP($B803,'Contas a Receber'!$C803:$G803,5,FALSE)=F$1,'Contas a Receber'!$E803/'Contas a Receber'!$F803,IF(COUNT($C803:E803)&lt;'Contas a Receber'!$F803,'Contas a Receber'!$E803/'Contas a Receber'!$F803,"")))</f>
        <v>#N/A</v>
      </c>
      <c r="G803" s="17" t="e">
        <f>IF(VLOOKUP($B803,'Contas a Receber'!$C803:$G803,5,FALSE)&gt;G$1,"",IF(VLOOKUP($B803,'Contas a Receber'!$C803:$G803,5,FALSE)=G$1,'Contas a Receber'!$E803/'Contas a Receber'!$F803,IF(COUNT($C803:F803)&lt;'Contas a Receber'!$F803,'Contas a Receber'!$E803/'Contas a Receber'!$F803,"")))</f>
        <v>#N/A</v>
      </c>
      <c r="H803" s="17" t="e">
        <f>IF(VLOOKUP($B803,'Contas a Receber'!$C803:$G803,5,FALSE)&gt;H$1,"",IF(VLOOKUP($B803,'Contas a Receber'!$C803:$G803,5,FALSE)=H$1,'Contas a Receber'!$E803/'Contas a Receber'!$F803,IF(COUNT($C803:G803)&lt;'Contas a Receber'!$F803,'Contas a Receber'!$E803/'Contas a Receber'!$F803,"")))</f>
        <v>#N/A</v>
      </c>
      <c r="I803" s="17" t="e">
        <f>IF(VLOOKUP($B803,'Contas a Receber'!$C803:$G803,5,FALSE)&gt;I$1,"",IF(VLOOKUP($B803,'Contas a Receber'!$C803:$G803,5,FALSE)=I$1,'Contas a Receber'!$E803/'Contas a Receber'!$F803,IF(COUNT($C803:H803)&lt;'Contas a Receber'!$F803,'Contas a Receber'!$E803/'Contas a Receber'!$F803,"")))</f>
        <v>#N/A</v>
      </c>
      <c r="J803" s="17" t="e">
        <f>IF(VLOOKUP($B803,'Contas a Receber'!$C803:$G803,5,FALSE)&gt;J$1,"",IF(VLOOKUP($B803,'Contas a Receber'!$C803:$G803,5,FALSE)=J$1,'Contas a Receber'!$E803/'Contas a Receber'!$F803,IF(COUNT($C803:I803)&lt;'Contas a Receber'!$F803,'Contas a Receber'!$E803/'Contas a Receber'!$F803,"")))</f>
        <v>#N/A</v>
      </c>
      <c r="K803" s="17" t="e">
        <f>IF(VLOOKUP($B803,'Contas a Receber'!$C803:$G803,5,FALSE)&gt;K$1,"",IF(VLOOKUP($B803,'Contas a Receber'!$C803:$G803,5,FALSE)=K$1,'Contas a Receber'!$E803/'Contas a Receber'!$F803,IF(COUNT($C803:J803)&lt;'Contas a Receber'!$F803,'Contas a Receber'!$E803/'Contas a Receber'!$F803,"")))</f>
        <v>#N/A</v>
      </c>
      <c r="L803" s="17" t="e">
        <f>IF(VLOOKUP($B803,'Contas a Receber'!$C803:$G803,5,FALSE)&gt;L$1,"",IF(VLOOKUP($B803,'Contas a Receber'!$C803:$G803,5,FALSE)=L$1,'Contas a Receber'!$E803/'Contas a Receber'!$F803,IF(COUNT($C803:K803)&lt;'Contas a Receber'!$F803,'Contas a Receber'!$E803/'Contas a Receber'!$F803,"")))</f>
        <v>#N/A</v>
      </c>
      <c r="M803" s="17" t="e">
        <f>IF(VLOOKUP($B803,'Contas a Receber'!$C803:$G803,5,FALSE)&gt;M$1,"",IF(VLOOKUP($B803,'Contas a Receber'!$C803:$G803,5,FALSE)=M$1,'Contas a Receber'!$E803/'Contas a Receber'!$F803,IF(COUNT($C803:L803)&lt;'Contas a Receber'!$F803,'Contas a Receber'!$E803/'Contas a Receber'!$F803,"")))</f>
        <v>#N/A</v>
      </c>
      <c r="N803" s="17" t="e">
        <f>IF(VLOOKUP($B803,'Contas a Receber'!$C803:$G803,5,FALSE)&gt;N$1,"",IF(VLOOKUP($B803,'Contas a Receber'!$C803:$G803,5,FALSE)=N$1,'Contas a Receber'!$E803/'Contas a Receber'!$F803,IF(COUNT($C803:M803)&lt;'Contas a Receber'!$F803,'Contas a Receber'!$E803/'Contas a Receber'!$F803,"")))</f>
        <v>#N/A</v>
      </c>
    </row>
    <row r="804" spans="2:14">
      <c r="B804" s="17">
        <f>'Contas a Receber'!C804</f>
        <v>0</v>
      </c>
      <c r="C804" s="17" t="e">
        <f>IF(VLOOKUP($B804,'Contas a Receber'!$C804:$F804,2,FALSE)=C$2,'Contas a Receber'!$E804/'Contas a Receber'!$F804,"")</f>
        <v>#N/A</v>
      </c>
      <c r="D804" s="17" t="e">
        <f>IF(VLOOKUP($B804,'Contas a Receber'!$C804:$G804,5,FALSE)&gt;D$1,"",IF(VLOOKUP($B804,'Contas a Receber'!$C804:$G804,5,FALSE)=D$1,'Contas a Receber'!$E804/'Contas a Receber'!$F804,IF(COUNT($C804:C804)&lt;'Contas a Receber'!$F804,'Contas a Receber'!$E804/'Contas a Receber'!$F804,"")))</f>
        <v>#N/A</v>
      </c>
      <c r="E804" s="17" t="e">
        <f>IF(VLOOKUP($B804,'Contas a Receber'!$C804:$G804,5,FALSE)&gt;E$1,"",IF(VLOOKUP($B804,'Contas a Receber'!$C804:$G804,5,FALSE)=E$1,'Contas a Receber'!$E804/'Contas a Receber'!$F804,IF(COUNT($C804:D804)&lt;'Contas a Receber'!$F804,'Contas a Receber'!$E804/'Contas a Receber'!$F804,"")))</f>
        <v>#N/A</v>
      </c>
      <c r="F804" s="17" t="e">
        <f>IF(VLOOKUP($B804,'Contas a Receber'!$C804:$G804,5,FALSE)&gt;F$1,"",IF(VLOOKUP($B804,'Contas a Receber'!$C804:$G804,5,FALSE)=F$1,'Contas a Receber'!$E804/'Contas a Receber'!$F804,IF(COUNT($C804:E804)&lt;'Contas a Receber'!$F804,'Contas a Receber'!$E804/'Contas a Receber'!$F804,"")))</f>
        <v>#N/A</v>
      </c>
      <c r="G804" s="17" t="e">
        <f>IF(VLOOKUP($B804,'Contas a Receber'!$C804:$G804,5,FALSE)&gt;G$1,"",IF(VLOOKUP($B804,'Contas a Receber'!$C804:$G804,5,FALSE)=G$1,'Contas a Receber'!$E804/'Contas a Receber'!$F804,IF(COUNT($C804:F804)&lt;'Contas a Receber'!$F804,'Contas a Receber'!$E804/'Contas a Receber'!$F804,"")))</f>
        <v>#N/A</v>
      </c>
      <c r="H804" s="17" t="e">
        <f>IF(VLOOKUP($B804,'Contas a Receber'!$C804:$G804,5,FALSE)&gt;H$1,"",IF(VLOOKUP($B804,'Contas a Receber'!$C804:$G804,5,FALSE)=H$1,'Contas a Receber'!$E804/'Contas a Receber'!$F804,IF(COUNT($C804:G804)&lt;'Contas a Receber'!$F804,'Contas a Receber'!$E804/'Contas a Receber'!$F804,"")))</f>
        <v>#N/A</v>
      </c>
      <c r="I804" s="17" t="e">
        <f>IF(VLOOKUP($B804,'Contas a Receber'!$C804:$G804,5,FALSE)&gt;I$1,"",IF(VLOOKUP($B804,'Contas a Receber'!$C804:$G804,5,FALSE)=I$1,'Contas a Receber'!$E804/'Contas a Receber'!$F804,IF(COUNT($C804:H804)&lt;'Contas a Receber'!$F804,'Contas a Receber'!$E804/'Contas a Receber'!$F804,"")))</f>
        <v>#N/A</v>
      </c>
      <c r="J804" s="17" t="e">
        <f>IF(VLOOKUP($B804,'Contas a Receber'!$C804:$G804,5,FALSE)&gt;J$1,"",IF(VLOOKUP($B804,'Contas a Receber'!$C804:$G804,5,FALSE)=J$1,'Contas a Receber'!$E804/'Contas a Receber'!$F804,IF(COUNT($C804:I804)&lt;'Contas a Receber'!$F804,'Contas a Receber'!$E804/'Contas a Receber'!$F804,"")))</f>
        <v>#N/A</v>
      </c>
      <c r="K804" s="17" t="e">
        <f>IF(VLOOKUP($B804,'Contas a Receber'!$C804:$G804,5,FALSE)&gt;K$1,"",IF(VLOOKUP($B804,'Contas a Receber'!$C804:$G804,5,FALSE)=K$1,'Contas a Receber'!$E804/'Contas a Receber'!$F804,IF(COUNT($C804:J804)&lt;'Contas a Receber'!$F804,'Contas a Receber'!$E804/'Contas a Receber'!$F804,"")))</f>
        <v>#N/A</v>
      </c>
      <c r="L804" s="17" t="e">
        <f>IF(VLOOKUP($B804,'Contas a Receber'!$C804:$G804,5,FALSE)&gt;L$1,"",IF(VLOOKUP($B804,'Contas a Receber'!$C804:$G804,5,FALSE)=L$1,'Contas a Receber'!$E804/'Contas a Receber'!$F804,IF(COUNT($C804:K804)&lt;'Contas a Receber'!$F804,'Contas a Receber'!$E804/'Contas a Receber'!$F804,"")))</f>
        <v>#N/A</v>
      </c>
      <c r="M804" s="17" t="e">
        <f>IF(VLOOKUP($B804,'Contas a Receber'!$C804:$G804,5,FALSE)&gt;M$1,"",IF(VLOOKUP($B804,'Contas a Receber'!$C804:$G804,5,FALSE)=M$1,'Contas a Receber'!$E804/'Contas a Receber'!$F804,IF(COUNT($C804:L804)&lt;'Contas a Receber'!$F804,'Contas a Receber'!$E804/'Contas a Receber'!$F804,"")))</f>
        <v>#N/A</v>
      </c>
      <c r="N804" s="17" t="e">
        <f>IF(VLOOKUP($B804,'Contas a Receber'!$C804:$G804,5,FALSE)&gt;N$1,"",IF(VLOOKUP($B804,'Contas a Receber'!$C804:$G804,5,FALSE)=N$1,'Contas a Receber'!$E804/'Contas a Receber'!$F804,IF(COUNT($C804:M804)&lt;'Contas a Receber'!$F804,'Contas a Receber'!$E804/'Contas a Receber'!$F804,"")))</f>
        <v>#N/A</v>
      </c>
    </row>
    <row r="805" spans="2:14">
      <c r="B805" s="17">
        <f>'Contas a Receber'!C805</f>
        <v>0</v>
      </c>
      <c r="C805" s="17" t="e">
        <f>IF(VLOOKUP($B805,'Contas a Receber'!$C805:$F805,2,FALSE)=C$2,'Contas a Receber'!$E805/'Contas a Receber'!$F805,"")</f>
        <v>#N/A</v>
      </c>
      <c r="D805" s="17" t="e">
        <f>IF(VLOOKUP($B805,'Contas a Receber'!$C805:$G805,5,FALSE)&gt;D$1,"",IF(VLOOKUP($B805,'Contas a Receber'!$C805:$G805,5,FALSE)=D$1,'Contas a Receber'!$E805/'Contas a Receber'!$F805,IF(COUNT($C805:C805)&lt;'Contas a Receber'!$F805,'Contas a Receber'!$E805/'Contas a Receber'!$F805,"")))</f>
        <v>#N/A</v>
      </c>
      <c r="E805" s="17" t="e">
        <f>IF(VLOOKUP($B805,'Contas a Receber'!$C805:$G805,5,FALSE)&gt;E$1,"",IF(VLOOKUP($B805,'Contas a Receber'!$C805:$G805,5,FALSE)=E$1,'Contas a Receber'!$E805/'Contas a Receber'!$F805,IF(COUNT($C805:D805)&lt;'Contas a Receber'!$F805,'Contas a Receber'!$E805/'Contas a Receber'!$F805,"")))</f>
        <v>#N/A</v>
      </c>
      <c r="F805" s="17" t="e">
        <f>IF(VLOOKUP($B805,'Contas a Receber'!$C805:$G805,5,FALSE)&gt;F$1,"",IF(VLOOKUP($B805,'Contas a Receber'!$C805:$G805,5,FALSE)=F$1,'Contas a Receber'!$E805/'Contas a Receber'!$F805,IF(COUNT($C805:E805)&lt;'Contas a Receber'!$F805,'Contas a Receber'!$E805/'Contas a Receber'!$F805,"")))</f>
        <v>#N/A</v>
      </c>
      <c r="G805" s="17" t="e">
        <f>IF(VLOOKUP($B805,'Contas a Receber'!$C805:$G805,5,FALSE)&gt;G$1,"",IF(VLOOKUP($B805,'Contas a Receber'!$C805:$G805,5,FALSE)=G$1,'Contas a Receber'!$E805/'Contas a Receber'!$F805,IF(COUNT($C805:F805)&lt;'Contas a Receber'!$F805,'Contas a Receber'!$E805/'Contas a Receber'!$F805,"")))</f>
        <v>#N/A</v>
      </c>
      <c r="H805" s="17" t="e">
        <f>IF(VLOOKUP($B805,'Contas a Receber'!$C805:$G805,5,FALSE)&gt;H$1,"",IF(VLOOKUP($B805,'Contas a Receber'!$C805:$G805,5,FALSE)=H$1,'Contas a Receber'!$E805/'Contas a Receber'!$F805,IF(COUNT($C805:G805)&lt;'Contas a Receber'!$F805,'Contas a Receber'!$E805/'Contas a Receber'!$F805,"")))</f>
        <v>#N/A</v>
      </c>
      <c r="I805" s="17" t="e">
        <f>IF(VLOOKUP($B805,'Contas a Receber'!$C805:$G805,5,FALSE)&gt;I$1,"",IF(VLOOKUP($B805,'Contas a Receber'!$C805:$G805,5,FALSE)=I$1,'Contas a Receber'!$E805/'Contas a Receber'!$F805,IF(COUNT($C805:H805)&lt;'Contas a Receber'!$F805,'Contas a Receber'!$E805/'Contas a Receber'!$F805,"")))</f>
        <v>#N/A</v>
      </c>
      <c r="J805" s="17" t="e">
        <f>IF(VLOOKUP($B805,'Contas a Receber'!$C805:$G805,5,FALSE)&gt;J$1,"",IF(VLOOKUP($B805,'Contas a Receber'!$C805:$G805,5,FALSE)=J$1,'Contas a Receber'!$E805/'Contas a Receber'!$F805,IF(COUNT($C805:I805)&lt;'Contas a Receber'!$F805,'Contas a Receber'!$E805/'Contas a Receber'!$F805,"")))</f>
        <v>#N/A</v>
      </c>
      <c r="K805" s="17" t="e">
        <f>IF(VLOOKUP($B805,'Contas a Receber'!$C805:$G805,5,FALSE)&gt;K$1,"",IF(VLOOKUP($B805,'Contas a Receber'!$C805:$G805,5,FALSE)=K$1,'Contas a Receber'!$E805/'Contas a Receber'!$F805,IF(COUNT($C805:J805)&lt;'Contas a Receber'!$F805,'Contas a Receber'!$E805/'Contas a Receber'!$F805,"")))</f>
        <v>#N/A</v>
      </c>
      <c r="L805" s="17" t="e">
        <f>IF(VLOOKUP($B805,'Contas a Receber'!$C805:$G805,5,FALSE)&gt;L$1,"",IF(VLOOKUP($B805,'Contas a Receber'!$C805:$G805,5,FALSE)=L$1,'Contas a Receber'!$E805/'Contas a Receber'!$F805,IF(COUNT($C805:K805)&lt;'Contas a Receber'!$F805,'Contas a Receber'!$E805/'Contas a Receber'!$F805,"")))</f>
        <v>#N/A</v>
      </c>
      <c r="M805" s="17" t="e">
        <f>IF(VLOOKUP($B805,'Contas a Receber'!$C805:$G805,5,FALSE)&gt;M$1,"",IF(VLOOKUP($B805,'Contas a Receber'!$C805:$G805,5,FALSE)=M$1,'Contas a Receber'!$E805/'Contas a Receber'!$F805,IF(COUNT($C805:L805)&lt;'Contas a Receber'!$F805,'Contas a Receber'!$E805/'Contas a Receber'!$F805,"")))</f>
        <v>#N/A</v>
      </c>
      <c r="N805" s="17" t="e">
        <f>IF(VLOOKUP($B805,'Contas a Receber'!$C805:$G805,5,FALSE)&gt;N$1,"",IF(VLOOKUP($B805,'Contas a Receber'!$C805:$G805,5,FALSE)=N$1,'Contas a Receber'!$E805/'Contas a Receber'!$F805,IF(COUNT($C805:M805)&lt;'Contas a Receber'!$F805,'Contas a Receber'!$E805/'Contas a Receber'!$F805,"")))</f>
        <v>#N/A</v>
      </c>
    </row>
    <row r="806" spans="2:14">
      <c r="B806" s="17">
        <f>'Contas a Receber'!C806</f>
        <v>0</v>
      </c>
      <c r="C806" s="17" t="e">
        <f>IF(VLOOKUP($B806,'Contas a Receber'!$C806:$F806,2,FALSE)=C$2,'Contas a Receber'!$E806/'Contas a Receber'!$F806,"")</f>
        <v>#N/A</v>
      </c>
      <c r="D806" s="17" t="e">
        <f>IF(VLOOKUP($B806,'Contas a Receber'!$C806:$G806,5,FALSE)&gt;D$1,"",IF(VLOOKUP($B806,'Contas a Receber'!$C806:$G806,5,FALSE)=D$1,'Contas a Receber'!$E806/'Contas a Receber'!$F806,IF(COUNT($C806:C806)&lt;'Contas a Receber'!$F806,'Contas a Receber'!$E806/'Contas a Receber'!$F806,"")))</f>
        <v>#N/A</v>
      </c>
      <c r="E806" s="17" t="e">
        <f>IF(VLOOKUP($B806,'Contas a Receber'!$C806:$G806,5,FALSE)&gt;E$1,"",IF(VLOOKUP($B806,'Contas a Receber'!$C806:$G806,5,FALSE)=E$1,'Contas a Receber'!$E806/'Contas a Receber'!$F806,IF(COUNT($C806:D806)&lt;'Contas a Receber'!$F806,'Contas a Receber'!$E806/'Contas a Receber'!$F806,"")))</f>
        <v>#N/A</v>
      </c>
      <c r="F806" s="17" t="e">
        <f>IF(VLOOKUP($B806,'Contas a Receber'!$C806:$G806,5,FALSE)&gt;F$1,"",IF(VLOOKUP($B806,'Contas a Receber'!$C806:$G806,5,FALSE)=F$1,'Contas a Receber'!$E806/'Contas a Receber'!$F806,IF(COUNT($C806:E806)&lt;'Contas a Receber'!$F806,'Contas a Receber'!$E806/'Contas a Receber'!$F806,"")))</f>
        <v>#N/A</v>
      </c>
      <c r="G806" s="17" t="e">
        <f>IF(VLOOKUP($B806,'Contas a Receber'!$C806:$G806,5,FALSE)&gt;G$1,"",IF(VLOOKUP($B806,'Contas a Receber'!$C806:$G806,5,FALSE)=G$1,'Contas a Receber'!$E806/'Contas a Receber'!$F806,IF(COUNT($C806:F806)&lt;'Contas a Receber'!$F806,'Contas a Receber'!$E806/'Contas a Receber'!$F806,"")))</f>
        <v>#N/A</v>
      </c>
      <c r="H806" s="17" t="e">
        <f>IF(VLOOKUP($B806,'Contas a Receber'!$C806:$G806,5,FALSE)&gt;H$1,"",IF(VLOOKUP($B806,'Contas a Receber'!$C806:$G806,5,FALSE)=H$1,'Contas a Receber'!$E806/'Contas a Receber'!$F806,IF(COUNT($C806:G806)&lt;'Contas a Receber'!$F806,'Contas a Receber'!$E806/'Contas a Receber'!$F806,"")))</f>
        <v>#N/A</v>
      </c>
      <c r="I806" s="17" t="e">
        <f>IF(VLOOKUP($B806,'Contas a Receber'!$C806:$G806,5,FALSE)&gt;I$1,"",IF(VLOOKUP($B806,'Contas a Receber'!$C806:$G806,5,FALSE)=I$1,'Contas a Receber'!$E806/'Contas a Receber'!$F806,IF(COUNT($C806:H806)&lt;'Contas a Receber'!$F806,'Contas a Receber'!$E806/'Contas a Receber'!$F806,"")))</f>
        <v>#N/A</v>
      </c>
      <c r="J806" s="17" t="e">
        <f>IF(VLOOKUP($B806,'Contas a Receber'!$C806:$G806,5,FALSE)&gt;J$1,"",IF(VLOOKUP($B806,'Contas a Receber'!$C806:$G806,5,FALSE)=J$1,'Contas a Receber'!$E806/'Contas a Receber'!$F806,IF(COUNT($C806:I806)&lt;'Contas a Receber'!$F806,'Contas a Receber'!$E806/'Contas a Receber'!$F806,"")))</f>
        <v>#N/A</v>
      </c>
      <c r="K806" s="17" t="e">
        <f>IF(VLOOKUP($B806,'Contas a Receber'!$C806:$G806,5,FALSE)&gt;K$1,"",IF(VLOOKUP($B806,'Contas a Receber'!$C806:$G806,5,FALSE)=K$1,'Contas a Receber'!$E806/'Contas a Receber'!$F806,IF(COUNT($C806:J806)&lt;'Contas a Receber'!$F806,'Contas a Receber'!$E806/'Contas a Receber'!$F806,"")))</f>
        <v>#N/A</v>
      </c>
      <c r="L806" s="17" t="e">
        <f>IF(VLOOKUP($B806,'Contas a Receber'!$C806:$G806,5,FALSE)&gt;L$1,"",IF(VLOOKUP($B806,'Contas a Receber'!$C806:$G806,5,FALSE)=L$1,'Contas a Receber'!$E806/'Contas a Receber'!$F806,IF(COUNT($C806:K806)&lt;'Contas a Receber'!$F806,'Contas a Receber'!$E806/'Contas a Receber'!$F806,"")))</f>
        <v>#N/A</v>
      </c>
      <c r="M806" s="17" t="e">
        <f>IF(VLOOKUP($B806,'Contas a Receber'!$C806:$G806,5,FALSE)&gt;M$1,"",IF(VLOOKUP($B806,'Contas a Receber'!$C806:$G806,5,FALSE)=M$1,'Contas a Receber'!$E806/'Contas a Receber'!$F806,IF(COUNT($C806:L806)&lt;'Contas a Receber'!$F806,'Contas a Receber'!$E806/'Contas a Receber'!$F806,"")))</f>
        <v>#N/A</v>
      </c>
      <c r="N806" s="17" t="e">
        <f>IF(VLOOKUP($B806,'Contas a Receber'!$C806:$G806,5,FALSE)&gt;N$1,"",IF(VLOOKUP($B806,'Contas a Receber'!$C806:$G806,5,FALSE)=N$1,'Contas a Receber'!$E806/'Contas a Receber'!$F806,IF(COUNT($C806:M806)&lt;'Contas a Receber'!$F806,'Contas a Receber'!$E806/'Contas a Receber'!$F806,"")))</f>
        <v>#N/A</v>
      </c>
    </row>
    <row r="807" spans="2:14">
      <c r="B807" s="17">
        <f>'Contas a Receber'!C807</f>
        <v>0</v>
      </c>
      <c r="C807" s="17" t="e">
        <f>IF(VLOOKUP($B807,'Contas a Receber'!$C807:$F807,2,FALSE)=C$2,'Contas a Receber'!$E807/'Contas a Receber'!$F807,"")</f>
        <v>#N/A</v>
      </c>
      <c r="D807" s="17" t="e">
        <f>IF(VLOOKUP($B807,'Contas a Receber'!$C807:$G807,5,FALSE)&gt;D$1,"",IF(VLOOKUP($B807,'Contas a Receber'!$C807:$G807,5,FALSE)=D$1,'Contas a Receber'!$E807/'Contas a Receber'!$F807,IF(COUNT($C807:C807)&lt;'Contas a Receber'!$F807,'Contas a Receber'!$E807/'Contas a Receber'!$F807,"")))</f>
        <v>#N/A</v>
      </c>
      <c r="E807" s="17" t="e">
        <f>IF(VLOOKUP($B807,'Contas a Receber'!$C807:$G807,5,FALSE)&gt;E$1,"",IF(VLOOKUP($B807,'Contas a Receber'!$C807:$G807,5,FALSE)=E$1,'Contas a Receber'!$E807/'Contas a Receber'!$F807,IF(COUNT($C807:D807)&lt;'Contas a Receber'!$F807,'Contas a Receber'!$E807/'Contas a Receber'!$F807,"")))</f>
        <v>#N/A</v>
      </c>
      <c r="F807" s="17" t="e">
        <f>IF(VLOOKUP($B807,'Contas a Receber'!$C807:$G807,5,FALSE)&gt;F$1,"",IF(VLOOKUP($B807,'Contas a Receber'!$C807:$G807,5,FALSE)=F$1,'Contas a Receber'!$E807/'Contas a Receber'!$F807,IF(COUNT($C807:E807)&lt;'Contas a Receber'!$F807,'Contas a Receber'!$E807/'Contas a Receber'!$F807,"")))</f>
        <v>#N/A</v>
      </c>
      <c r="G807" s="17" t="e">
        <f>IF(VLOOKUP($B807,'Contas a Receber'!$C807:$G807,5,FALSE)&gt;G$1,"",IF(VLOOKUP($B807,'Contas a Receber'!$C807:$G807,5,FALSE)=G$1,'Contas a Receber'!$E807/'Contas a Receber'!$F807,IF(COUNT($C807:F807)&lt;'Contas a Receber'!$F807,'Contas a Receber'!$E807/'Contas a Receber'!$F807,"")))</f>
        <v>#N/A</v>
      </c>
      <c r="H807" s="17" t="e">
        <f>IF(VLOOKUP($B807,'Contas a Receber'!$C807:$G807,5,FALSE)&gt;H$1,"",IF(VLOOKUP($B807,'Contas a Receber'!$C807:$G807,5,FALSE)=H$1,'Contas a Receber'!$E807/'Contas a Receber'!$F807,IF(COUNT($C807:G807)&lt;'Contas a Receber'!$F807,'Contas a Receber'!$E807/'Contas a Receber'!$F807,"")))</f>
        <v>#N/A</v>
      </c>
      <c r="I807" s="17" t="e">
        <f>IF(VLOOKUP($B807,'Contas a Receber'!$C807:$G807,5,FALSE)&gt;I$1,"",IF(VLOOKUP($B807,'Contas a Receber'!$C807:$G807,5,FALSE)=I$1,'Contas a Receber'!$E807/'Contas a Receber'!$F807,IF(COUNT($C807:H807)&lt;'Contas a Receber'!$F807,'Contas a Receber'!$E807/'Contas a Receber'!$F807,"")))</f>
        <v>#N/A</v>
      </c>
      <c r="J807" s="17" t="e">
        <f>IF(VLOOKUP($B807,'Contas a Receber'!$C807:$G807,5,FALSE)&gt;J$1,"",IF(VLOOKUP($B807,'Contas a Receber'!$C807:$G807,5,FALSE)=J$1,'Contas a Receber'!$E807/'Contas a Receber'!$F807,IF(COUNT($C807:I807)&lt;'Contas a Receber'!$F807,'Contas a Receber'!$E807/'Contas a Receber'!$F807,"")))</f>
        <v>#N/A</v>
      </c>
      <c r="K807" s="17" t="e">
        <f>IF(VLOOKUP($B807,'Contas a Receber'!$C807:$G807,5,FALSE)&gt;K$1,"",IF(VLOOKUP($B807,'Contas a Receber'!$C807:$G807,5,FALSE)=K$1,'Contas a Receber'!$E807/'Contas a Receber'!$F807,IF(COUNT($C807:J807)&lt;'Contas a Receber'!$F807,'Contas a Receber'!$E807/'Contas a Receber'!$F807,"")))</f>
        <v>#N/A</v>
      </c>
      <c r="L807" s="17" t="e">
        <f>IF(VLOOKUP($B807,'Contas a Receber'!$C807:$G807,5,FALSE)&gt;L$1,"",IF(VLOOKUP($B807,'Contas a Receber'!$C807:$G807,5,FALSE)=L$1,'Contas a Receber'!$E807/'Contas a Receber'!$F807,IF(COUNT($C807:K807)&lt;'Contas a Receber'!$F807,'Contas a Receber'!$E807/'Contas a Receber'!$F807,"")))</f>
        <v>#N/A</v>
      </c>
      <c r="M807" s="17" t="e">
        <f>IF(VLOOKUP($B807,'Contas a Receber'!$C807:$G807,5,FALSE)&gt;M$1,"",IF(VLOOKUP($B807,'Contas a Receber'!$C807:$G807,5,FALSE)=M$1,'Contas a Receber'!$E807/'Contas a Receber'!$F807,IF(COUNT($C807:L807)&lt;'Contas a Receber'!$F807,'Contas a Receber'!$E807/'Contas a Receber'!$F807,"")))</f>
        <v>#N/A</v>
      </c>
      <c r="N807" s="17" t="e">
        <f>IF(VLOOKUP($B807,'Contas a Receber'!$C807:$G807,5,FALSE)&gt;N$1,"",IF(VLOOKUP($B807,'Contas a Receber'!$C807:$G807,5,FALSE)=N$1,'Contas a Receber'!$E807/'Contas a Receber'!$F807,IF(COUNT($C807:M807)&lt;'Contas a Receber'!$F807,'Contas a Receber'!$E807/'Contas a Receber'!$F807,"")))</f>
        <v>#N/A</v>
      </c>
    </row>
    <row r="808" spans="2:14">
      <c r="B808" s="17">
        <f>'Contas a Receber'!C808</f>
        <v>0</v>
      </c>
      <c r="C808" s="17" t="e">
        <f>IF(VLOOKUP($B808,'Contas a Receber'!$C808:$F808,2,FALSE)=C$2,'Contas a Receber'!$E808/'Contas a Receber'!$F808,"")</f>
        <v>#N/A</v>
      </c>
      <c r="D808" s="17" t="e">
        <f>IF(VLOOKUP($B808,'Contas a Receber'!$C808:$G808,5,FALSE)&gt;D$1,"",IF(VLOOKUP($B808,'Contas a Receber'!$C808:$G808,5,FALSE)=D$1,'Contas a Receber'!$E808/'Contas a Receber'!$F808,IF(COUNT($C808:C808)&lt;'Contas a Receber'!$F808,'Contas a Receber'!$E808/'Contas a Receber'!$F808,"")))</f>
        <v>#N/A</v>
      </c>
      <c r="E808" s="17" t="e">
        <f>IF(VLOOKUP($B808,'Contas a Receber'!$C808:$G808,5,FALSE)&gt;E$1,"",IF(VLOOKUP($B808,'Contas a Receber'!$C808:$G808,5,FALSE)=E$1,'Contas a Receber'!$E808/'Contas a Receber'!$F808,IF(COUNT($C808:D808)&lt;'Contas a Receber'!$F808,'Contas a Receber'!$E808/'Contas a Receber'!$F808,"")))</f>
        <v>#N/A</v>
      </c>
      <c r="F808" s="17" t="e">
        <f>IF(VLOOKUP($B808,'Contas a Receber'!$C808:$G808,5,FALSE)&gt;F$1,"",IF(VLOOKUP($B808,'Contas a Receber'!$C808:$G808,5,FALSE)=F$1,'Contas a Receber'!$E808/'Contas a Receber'!$F808,IF(COUNT($C808:E808)&lt;'Contas a Receber'!$F808,'Contas a Receber'!$E808/'Contas a Receber'!$F808,"")))</f>
        <v>#N/A</v>
      </c>
      <c r="G808" s="17" t="e">
        <f>IF(VLOOKUP($B808,'Contas a Receber'!$C808:$G808,5,FALSE)&gt;G$1,"",IF(VLOOKUP($B808,'Contas a Receber'!$C808:$G808,5,FALSE)=G$1,'Contas a Receber'!$E808/'Contas a Receber'!$F808,IF(COUNT($C808:F808)&lt;'Contas a Receber'!$F808,'Contas a Receber'!$E808/'Contas a Receber'!$F808,"")))</f>
        <v>#N/A</v>
      </c>
      <c r="H808" s="17" t="e">
        <f>IF(VLOOKUP($B808,'Contas a Receber'!$C808:$G808,5,FALSE)&gt;H$1,"",IF(VLOOKUP($B808,'Contas a Receber'!$C808:$G808,5,FALSE)=H$1,'Contas a Receber'!$E808/'Contas a Receber'!$F808,IF(COUNT($C808:G808)&lt;'Contas a Receber'!$F808,'Contas a Receber'!$E808/'Contas a Receber'!$F808,"")))</f>
        <v>#N/A</v>
      </c>
      <c r="I808" s="17" t="e">
        <f>IF(VLOOKUP($B808,'Contas a Receber'!$C808:$G808,5,FALSE)&gt;I$1,"",IF(VLOOKUP($B808,'Contas a Receber'!$C808:$G808,5,FALSE)=I$1,'Contas a Receber'!$E808/'Contas a Receber'!$F808,IF(COUNT($C808:H808)&lt;'Contas a Receber'!$F808,'Contas a Receber'!$E808/'Contas a Receber'!$F808,"")))</f>
        <v>#N/A</v>
      </c>
      <c r="J808" s="17" t="e">
        <f>IF(VLOOKUP($B808,'Contas a Receber'!$C808:$G808,5,FALSE)&gt;J$1,"",IF(VLOOKUP($B808,'Contas a Receber'!$C808:$G808,5,FALSE)=J$1,'Contas a Receber'!$E808/'Contas a Receber'!$F808,IF(COUNT($C808:I808)&lt;'Contas a Receber'!$F808,'Contas a Receber'!$E808/'Contas a Receber'!$F808,"")))</f>
        <v>#N/A</v>
      </c>
      <c r="K808" s="17" t="e">
        <f>IF(VLOOKUP($B808,'Contas a Receber'!$C808:$G808,5,FALSE)&gt;K$1,"",IF(VLOOKUP($B808,'Contas a Receber'!$C808:$G808,5,FALSE)=K$1,'Contas a Receber'!$E808/'Contas a Receber'!$F808,IF(COUNT($C808:J808)&lt;'Contas a Receber'!$F808,'Contas a Receber'!$E808/'Contas a Receber'!$F808,"")))</f>
        <v>#N/A</v>
      </c>
      <c r="L808" s="17" t="e">
        <f>IF(VLOOKUP($B808,'Contas a Receber'!$C808:$G808,5,FALSE)&gt;L$1,"",IF(VLOOKUP($B808,'Contas a Receber'!$C808:$G808,5,FALSE)=L$1,'Contas a Receber'!$E808/'Contas a Receber'!$F808,IF(COUNT($C808:K808)&lt;'Contas a Receber'!$F808,'Contas a Receber'!$E808/'Contas a Receber'!$F808,"")))</f>
        <v>#N/A</v>
      </c>
      <c r="M808" s="17" t="e">
        <f>IF(VLOOKUP($B808,'Contas a Receber'!$C808:$G808,5,FALSE)&gt;M$1,"",IF(VLOOKUP($B808,'Contas a Receber'!$C808:$G808,5,FALSE)=M$1,'Contas a Receber'!$E808/'Contas a Receber'!$F808,IF(COUNT($C808:L808)&lt;'Contas a Receber'!$F808,'Contas a Receber'!$E808/'Contas a Receber'!$F808,"")))</f>
        <v>#N/A</v>
      </c>
      <c r="N808" s="17" t="e">
        <f>IF(VLOOKUP($B808,'Contas a Receber'!$C808:$G808,5,FALSE)&gt;N$1,"",IF(VLOOKUP($B808,'Contas a Receber'!$C808:$G808,5,FALSE)=N$1,'Contas a Receber'!$E808/'Contas a Receber'!$F808,IF(COUNT($C808:M808)&lt;'Contas a Receber'!$F808,'Contas a Receber'!$E808/'Contas a Receber'!$F808,"")))</f>
        <v>#N/A</v>
      </c>
    </row>
    <row r="809" spans="2:14">
      <c r="B809" s="17">
        <f>'Contas a Receber'!C809</f>
        <v>0</v>
      </c>
      <c r="C809" s="17" t="e">
        <f>IF(VLOOKUP($B809,'Contas a Receber'!$C809:$F809,2,FALSE)=C$2,'Contas a Receber'!$E809/'Contas a Receber'!$F809,"")</f>
        <v>#N/A</v>
      </c>
      <c r="D809" s="17" t="e">
        <f>IF(VLOOKUP($B809,'Contas a Receber'!$C809:$G809,5,FALSE)&gt;D$1,"",IF(VLOOKUP($B809,'Contas a Receber'!$C809:$G809,5,FALSE)=D$1,'Contas a Receber'!$E809/'Contas a Receber'!$F809,IF(COUNT($C809:C809)&lt;'Contas a Receber'!$F809,'Contas a Receber'!$E809/'Contas a Receber'!$F809,"")))</f>
        <v>#N/A</v>
      </c>
      <c r="E809" s="17" t="e">
        <f>IF(VLOOKUP($B809,'Contas a Receber'!$C809:$G809,5,FALSE)&gt;E$1,"",IF(VLOOKUP($B809,'Contas a Receber'!$C809:$G809,5,FALSE)=E$1,'Contas a Receber'!$E809/'Contas a Receber'!$F809,IF(COUNT($C809:D809)&lt;'Contas a Receber'!$F809,'Contas a Receber'!$E809/'Contas a Receber'!$F809,"")))</f>
        <v>#N/A</v>
      </c>
      <c r="F809" s="17" t="e">
        <f>IF(VLOOKUP($B809,'Contas a Receber'!$C809:$G809,5,FALSE)&gt;F$1,"",IF(VLOOKUP($B809,'Contas a Receber'!$C809:$G809,5,FALSE)=F$1,'Contas a Receber'!$E809/'Contas a Receber'!$F809,IF(COUNT($C809:E809)&lt;'Contas a Receber'!$F809,'Contas a Receber'!$E809/'Contas a Receber'!$F809,"")))</f>
        <v>#N/A</v>
      </c>
      <c r="G809" s="17" t="e">
        <f>IF(VLOOKUP($B809,'Contas a Receber'!$C809:$G809,5,FALSE)&gt;G$1,"",IF(VLOOKUP($B809,'Contas a Receber'!$C809:$G809,5,FALSE)=G$1,'Contas a Receber'!$E809/'Contas a Receber'!$F809,IF(COUNT($C809:F809)&lt;'Contas a Receber'!$F809,'Contas a Receber'!$E809/'Contas a Receber'!$F809,"")))</f>
        <v>#N/A</v>
      </c>
      <c r="H809" s="17" t="e">
        <f>IF(VLOOKUP($B809,'Contas a Receber'!$C809:$G809,5,FALSE)&gt;H$1,"",IF(VLOOKUP($B809,'Contas a Receber'!$C809:$G809,5,FALSE)=H$1,'Contas a Receber'!$E809/'Contas a Receber'!$F809,IF(COUNT($C809:G809)&lt;'Contas a Receber'!$F809,'Contas a Receber'!$E809/'Contas a Receber'!$F809,"")))</f>
        <v>#N/A</v>
      </c>
      <c r="I809" s="17" t="e">
        <f>IF(VLOOKUP($B809,'Contas a Receber'!$C809:$G809,5,FALSE)&gt;I$1,"",IF(VLOOKUP($B809,'Contas a Receber'!$C809:$G809,5,FALSE)=I$1,'Contas a Receber'!$E809/'Contas a Receber'!$F809,IF(COUNT($C809:H809)&lt;'Contas a Receber'!$F809,'Contas a Receber'!$E809/'Contas a Receber'!$F809,"")))</f>
        <v>#N/A</v>
      </c>
      <c r="J809" s="17" t="e">
        <f>IF(VLOOKUP($B809,'Contas a Receber'!$C809:$G809,5,FALSE)&gt;J$1,"",IF(VLOOKUP($B809,'Contas a Receber'!$C809:$G809,5,FALSE)=J$1,'Contas a Receber'!$E809/'Contas a Receber'!$F809,IF(COUNT($C809:I809)&lt;'Contas a Receber'!$F809,'Contas a Receber'!$E809/'Contas a Receber'!$F809,"")))</f>
        <v>#N/A</v>
      </c>
      <c r="K809" s="17" t="e">
        <f>IF(VLOOKUP($B809,'Contas a Receber'!$C809:$G809,5,FALSE)&gt;K$1,"",IF(VLOOKUP($B809,'Contas a Receber'!$C809:$G809,5,FALSE)=K$1,'Contas a Receber'!$E809/'Contas a Receber'!$F809,IF(COUNT($C809:J809)&lt;'Contas a Receber'!$F809,'Contas a Receber'!$E809/'Contas a Receber'!$F809,"")))</f>
        <v>#N/A</v>
      </c>
      <c r="L809" s="17" t="e">
        <f>IF(VLOOKUP($B809,'Contas a Receber'!$C809:$G809,5,FALSE)&gt;L$1,"",IF(VLOOKUP($B809,'Contas a Receber'!$C809:$G809,5,FALSE)=L$1,'Contas a Receber'!$E809/'Contas a Receber'!$F809,IF(COUNT($C809:K809)&lt;'Contas a Receber'!$F809,'Contas a Receber'!$E809/'Contas a Receber'!$F809,"")))</f>
        <v>#N/A</v>
      </c>
      <c r="M809" s="17" t="e">
        <f>IF(VLOOKUP($B809,'Contas a Receber'!$C809:$G809,5,FALSE)&gt;M$1,"",IF(VLOOKUP($B809,'Contas a Receber'!$C809:$G809,5,FALSE)=M$1,'Contas a Receber'!$E809/'Contas a Receber'!$F809,IF(COUNT($C809:L809)&lt;'Contas a Receber'!$F809,'Contas a Receber'!$E809/'Contas a Receber'!$F809,"")))</f>
        <v>#N/A</v>
      </c>
      <c r="N809" s="17" t="e">
        <f>IF(VLOOKUP($B809,'Contas a Receber'!$C809:$G809,5,FALSE)&gt;N$1,"",IF(VLOOKUP($B809,'Contas a Receber'!$C809:$G809,5,FALSE)=N$1,'Contas a Receber'!$E809/'Contas a Receber'!$F809,IF(COUNT($C809:M809)&lt;'Contas a Receber'!$F809,'Contas a Receber'!$E809/'Contas a Receber'!$F809,"")))</f>
        <v>#N/A</v>
      </c>
    </row>
    <row r="810" spans="2:14">
      <c r="B810" s="17">
        <f>'Contas a Receber'!C810</f>
        <v>0</v>
      </c>
      <c r="C810" s="17" t="e">
        <f>IF(VLOOKUP($B810,'Contas a Receber'!$C810:$F810,2,FALSE)=C$2,'Contas a Receber'!$E810/'Contas a Receber'!$F810,"")</f>
        <v>#N/A</v>
      </c>
      <c r="D810" s="17" t="e">
        <f>IF(VLOOKUP($B810,'Contas a Receber'!$C810:$G810,5,FALSE)&gt;D$1,"",IF(VLOOKUP($B810,'Contas a Receber'!$C810:$G810,5,FALSE)=D$1,'Contas a Receber'!$E810/'Contas a Receber'!$F810,IF(COUNT($C810:C810)&lt;'Contas a Receber'!$F810,'Contas a Receber'!$E810/'Contas a Receber'!$F810,"")))</f>
        <v>#N/A</v>
      </c>
      <c r="E810" s="17" t="e">
        <f>IF(VLOOKUP($B810,'Contas a Receber'!$C810:$G810,5,FALSE)&gt;E$1,"",IF(VLOOKUP($B810,'Contas a Receber'!$C810:$G810,5,FALSE)=E$1,'Contas a Receber'!$E810/'Contas a Receber'!$F810,IF(COUNT($C810:D810)&lt;'Contas a Receber'!$F810,'Contas a Receber'!$E810/'Contas a Receber'!$F810,"")))</f>
        <v>#N/A</v>
      </c>
      <c r="F810" s="17" t="e">
        <f>IF(VLOOKUP($B810,'Contas a Receber'!$C810:$G810,5,FALSE)&gt;F$1,"",IF(VLOOKUP($B810,'Contas a Receber'!$C810:$G810,5,FALSE)=F$1,'Contas a Receber'!$E810/'Contas a Receber'!$F810,IF(COUNT($C810:E810)&lt;'Contas a Receber'!$F810,'Contas a Receber'!$E810/'Contas a Receber'!$F810,"")))</f>
        <v>#N/A</v>
      </c>
      <c r="G810" s="17" t="e">
        <f>IF(VLOOKUP($B810,'Contas a Receber'!$C810:$G810,5,FALSE)&gt;G$1,"",IF(VLOOKUP($B810,'Contas a Receber'!$C810:$G810,5,FALSE)=G$1,'Contas a Receber'!$E810/'Contas a Receber'!$F810,IF(COUNT($C810:F810)&lt;'Contas a Receber'!$F810,'Contas a Receber'!$E810/'Contas a Receber'!$F810,"")))</f>
        <v>#N/A</v>
      </c>
      <c r="H810" s="17" t="e">
        <f>IF(VLOOKUP($B810,'Contas a Receber'!$C810:$G810,5,FALSE)&gt;H$1,"",IF(VLOOKUP($B810,'Contas a Receber'!$C810:$G810,5,FALSE)=H$1,'Contas a Receber'!$E810/'Contas a Receber'!$F810,IF(COUNT($C810:G810)&lt;'Contas a Receber'!$F810,'Contas a Receber'!$E810/'Contas a Receber'!$F810,"")))</f>
        <v>#N/A</v>
      </c>
      <c r="I810" s="17" t="e">
        <f>IF(VLOOKUP($B810,'Contas a Receber'!$C810:$G810,5,FALSE)&gt;I$1,"",IF(VLOOKUP($B810,'Contas a Receber'!$C810:$G810,5,FALSE)=I$1,'Contas a Receber'!$E810/'Contas a Receber'!$F810,IF(COUNT($C810:H810)&lt;'Contas a Receber'!$F810,'Contas a Receber'!$E810/'Contas a Receber'!$F810,"")))</f>
        <v>#N/A</v>
      </c>
      <c r="J810" s="17" t="e">
        <f>IF(VLOOKUP($B810,'Contas a Receber'!$C810:$G810,5,FALSE)&gt;J$1,"",IF(VLOOKUP($B810,'Contas a Receber'!$C810:$G810,5,FALSE)=J$1,'Contas a Receber'!$E810/'Contas a Receber'!$F810,IF(COUNT($C810:I810)&lt;'Contas a Receber'!$F810,'Contas a Receber'!$E810/'Contas a Receber'!$F810,"")))</f>
        <v>#N/A</v>
      </c>
      <c r="K810" s="17" t="e">
        <f>IF(VLOOKUP($B810,'Contas a Receber'!$C810:$G810,5,FALSE)&gt;K$1,"",IF(VLOOKUP($B810,'Contas a Receber'!$C810:$G810,5,FALSE)=K$1,'Contas a Receber'!$E810/'Contas a Receber'!$F810,IF(COUNT($C810:J810)&lt;'Contas a Receber'!$F810,'Contas a Receber'!$E810/'Contas a Receber'!$F810,"")))</f>
        <v>#N/A</v>
      </c>
      <c r="L810" s="17" t="e">
        <f>IF(VLOOKUP($B810,'Contas a Receber'!$C810:$G810,5,FALSE)&gt;L$1,"",IF(VLOOKUP($B810,'Contas a Receber'!$C810:$G810,5,FALSE)=L$1,'Contas a Receber'!$E810/'Contas a Receber'!$F810,IF(COUNT($C810:K810)&lt;'Contas a Receber'!$F810,'Contas a Receber'!$E810/'Contas a Receber'!$F810,"")))</f>
        <v>#N/A</v>
      </c>
      <c r="M810" s="17" t="e">
        <f>IF(VLOOKUP($B810,'Contas a Receber'!$C810:$G810,5,FALSE)&gt;M$1,"",IF(VLOOKUP($B810,'Contas a Receber'!$C810:$G810,5,FALSE)=M$1,'Contas a Receber'!$E810/'Contas a Receber'!$F810,IF(COUNT($C810:L810)&lt;'Contas a Receber'!$F810,'Contas a Receber'!$E810/'Contas a Receber'!$F810,"")))</f>
        <v>#N/A</v>
      </c>
      <c r="N810" s="17" t="e">
        <f>IF(VLOOKUP($B810,'Contas a Receber'!$C810:$G810,5,FALSE)&gt;N$1,"",IF(VLOOKUP($B810,'Contas a Receber'!$C810:$G810,5,FALSE)=N$1,'Contas a Receber'!$E810/'Contas a Receber'!$F810,IF(COUNT($C810:M810)&lt;'Contas a Receber'!$F810,'Contas a Receber'!$E810/'Contas a Receber'!$F810,"")))</f>
        <v>#N/A</v>
      </c>
    </row>
    <row r="811" spans="2:14">
      <c r="B811" s="17">
        <f>'Contas a Receber'!C811</f>
        <v>0</v>
      </c>
      <c r="C811" s="17" t="e">
        <f>IF(VLOOKUP($B811,'Contas a Receber'!$C811:$F811,2,FALSE)=C$2,'Contas a Receber'!$E811/'Contas a Receber'!$F811,"")</f>
        <v>#N/A</v>
      </c>
      <c r="D811" s="17" t="e">
        <f>IF(VLOOKUP($B811,'Contas a Receber'!$C811:$G811,5,FALSE)&gt;D$1,"",IF(VLOOKUP($B811,'Contas a Receber'!$C811:$G811,5,FALSE)=D$1,'Contas a Receber'!$E811/'Contas a Receber'!$F811,IF(COUNT($C811:C811)&lt;'Contas a Receber'!$F811,'Contas a Receber'!$E811/'Contas a Receber'!$F811,"")))</f>
        <v>#N/A</v>
      </c>
      <c r="E811" s="17" t="e">
        <f>IF(VLOOKUP($B811,'Contas a Receber'!$C811:$G811,5,FALSE)&gt;E$1,"",IF(VLOOKUP($B811,'Contas a Receber'!$C811:$G811,5,FALSE)=E$1,'Contas a Receber'!$E811/'Contas a Receber'!$F811,IF(COUNT($C811:D811)&lt;'Contas a Receber'!$F811,'Contas a Receber'!$E811/'Contas a Receber'!$F811,"")))</f>
        <v>#N/A</v>
      </c>
      <c r="F811" s="17" t="e">
        <f>IF(VLOOKUP($B811,'Contas a Receber'!$C811:$G811,5,FALSE)&gt;F$1,"",IF(VLOOKUP($B811,'Contas a Receber'!$C811:$G811,5,FALSE)=F$1,'Contas a Receber'!$E811/'Contas a Receber'!$F811,IF(COUNT($C811:E811)&lt;'Contas a Receber'!$F811,'Contas a Receber'!$E811/'Contas a Receber'!$F811,"")))</f>
        <v>#N/A</v>
      </c>
      <c r="G811" s="17" t="e">
        <f>IF(VLOOKUP($B811,'Contas a Receber'!$C811:$G811,5,FALSE)&gt;G$1,"",IF(VLOOKUP($B811,'Contas a Receber'!$C811:$G811,5,FALSE)=G$1,'Contas a Receber'!$E811/'Contas a Receber'!$F811,IF(COUNT($C811:F811)&lt;'Contas a Receber'!$F811,'Contas a Receber'!$E811/'Contas a Receber'!$F811,"")))</f>
        <v>#N/A</v>
      </c>
      <c r="H811" s="17" t="e">
        <f>IF(VLOOKUP($B811,'Contas a Receber'!$C811:$G811,5,FALSE)&gt;H$1,"",IF(VLOOKUP($B811,'Contas a Receber'!$C811:$G811,5,FALSE)=H$1,'Contas a Receber'!$E811/'Contas a Receber'!$F811,IF(COUNT($C811:G811)&lt;'Contas a Receber'!$F811,'Contas a Receber'!$E811/'Contas a Receber'!$F811,"")))</f>
        <v>#N/A</v>
      </c>
      <c r="I811" s="17" t="e">
        <f>IF(VLOOKUP($B811,'Contas a Receber'!$C811:$G811,5,FALSE)&gt;I$1,"",IF(VLOOKUP($B811,'Contas a Receber'!$C811:$G811,5,FALSE)=I$1,'Contas a Receber'!$E811/'Contas a Receber'!$F811,IF(COUNT($C811:H811)&lt;'Contas a Receber'!$F811,'Contas a Receber'!$E811/'Contas a Receber'!$F811,"")))</f>
        <v>#N/A</v>
      </c>
      <c r="J811" s="17" t="e">
        <f>IF(VLOOKUP($B811,'Contas a Receber'!$C811:$G811,5,FALSE)&gt;J$1,"",IF(VLOOKUP($B811,'Contas a Receber'!$C811:$G811,5,FALSE)=J$1,'Contas a Receber'!$E811/'Contas a Receber'!$F811,IF(COUNT($C811:I811)&lt;'Contas a Receber'!$F811,'Contas a Receber'!$E811/'Contas a Receber'!$F811,"")))</f>
        <v>#N/A</v>
      </c>
      <c r="K811" s="17" t="e">
        <f>IF(VLOOKUP($B811,'Contas a Receber'!$C811:$G811,5,FALSE)&gt;K$1,"",IF(VLOOKUP($B811,'Contas a Receber'!$C811:$G811,5,FALSE)=K$1,'Contas a Receber'!$E811/'Contas a Receber'!$F811,IF(COUNT($C811:J811)&lt;'Contas a Receber'!$F811,'Contas a Receber'!$E811/'Contas a Receber'!$F811,"")))</f>
        <v>#N/A</v>
      </c>
      <c r="L811" s="17" t="e">
        <f>IF(VLOOKUP($B811,'Contas a Receber'!$C811:$G811,5,FALSE)&gt;L$1,"",IF(VLOOKUP($B811,'Contas a Receber'!$C811:$G811,5,FALSE)=L$1,'Contas a Receber'!$E811/'Contas a Receber'!$F811,IF(COUNT($C811:K811)&lt;'Contas a Receber'!$F811,'Contas a Receber'!$E811/'Contas a Receber'!$F811,"")))</f>
        <v>#N/A</v>
      </c>
      <c r="M811" s="17" t="e">
        <f>IF(VLOOKUP($B811,'Contas a Receber'!$C811:$G811,5,FALSE)&gt;M$1,"",IF(VLOOKUP($B811,'Contas a Receber'!$C811:$G811,5,FALSE)=M$1,'Contas a Receber'!$E811/'Contas a Receber'!$F811,IF(COUNT($C811:L811)&lt;'Contas a Receber'!$F811,'Contas a Receber'!$E811/'Contas a Receber'!$F811,"")))</f>
        <v>#N/A</v>
      </c>
      <c r="N811" s="17" t="e">
        <f>IF(VLOOKUP($B811,'Contas a Receber'!$C811:$G811,5,FALSE)&gt;N$1,"",IF(VLOOKUP($B811,'Contas a Receber'!$C811:$G811,5,FALSE)=N$1,'Contas a Receber'!$E811/'Contas a Receber'!$F811,IF(COUNT($C811:M811)&lt;'Contas a Receber'!$F811,'Contas a Receber'!$E811/'Contas a Receber'!$F811,"")))</f>
        <v>#N/A</v>
      </c>
    </row>
    <row r="812" spans="2:14">
      <c r="B812" s="17">
        <f>'Contas a Receber'!C812</f>
        <v>0</v>
      </c>
      <c r="C812" s="17" t="e">
        <f>IF(VLOOKUP($B812,'Contas a Receber'!$C812:$F812,2,FALSE)=C$2,'Contas a Receber'!$E812/'Contas a Receber'!$F812,"")</f>
        <v>#N/A</v>
      </c>
      <c r="D812" s="17" t="e">
        <f>IF(VLOOKUP($B812,'Contas a Receber'!$C812:$G812,5,FALSE)&gt;D$1,"",IF(VLOOKUP($B812,'Contas a Receber'!$C812:$G812,5,FALSE)=D$1,'Contas a Receber'!$E812/'Contas a Receber'!$F812,IF(COUNT($C812:C812)&lt;'Contas a Receber'!$F812,'Contas a Receber'!$E812/'Contas a Receber'!$F812,"")))</f>
        <v>#N/A</v>
      </c>
      <c r="E812" s="17" t="e">
        <f>IF(VLOOKUP($B812,'Contas a Receber'!$C812:$G812,5,FALSE)&gt;E$1,"",IF(VLOOKUP($B812,'Contas a Receber'!$C812:$G812,5,FALSE)=E$1,'Contas a Receber'!$E812/'Contas a Receber'!$F812,IF(COUNT($C812:D812)&lt;'Contas a Receber'!$F812,'Contas a Receber'!$E812/'Contas a Receber'!$F812,"")))</f>
        <v>#N/A</v>
      </c>
      <c r="F812" s="17" t="e">
        <f>IF(VLOOKUP($B812,'Contas a Receber'!$C812:$G812,5,FALSE)&gt;F$1,"",IF(VLOOKUP($B812,'Contas a Receber'!$C812:$G812,5,FALSE)=F$1,'Contas a Receber'!$E812/'Contas a Receber'!$F812,IF(COUNT($C812:E812)&lt;'Contas a Receber'!$F812,'Contas a Receber'!$E812/'Contas a Receber'!$F812,"")))</f>
        <v>#N/A</v>
      </c>
      <c r="G812" s="17" t="e">
        <f>IF(VLOOKUP($B812,'Contas a Receber'!$C812:$G812,5,FALSE)&gt;G$1,"",IF(VLOOKUP($B812,'Contas a Receber'!$C812:$G812,5,FALSE)=G$1,'Contas a Receber'!$E812/'Contas a Receber'!$F812,IF(COUNT($C812:F812)&lt;'Contas a Receber'!$F812,'Contas a Receber'!$E812/'Contas a Receber'!$F812,"")))</f>
        <v>#N/A</v>
      </c>
      <c r="H812" s="17" t="e">
        <f>IF(VLOOKUP($B812,'Contas a Receber'!$C812:$G812,5,FALSE)&gt;H$1,"",IF(VLOOKUP($B812,'Contas a Receber'!$C812:$G812,5,FALSE)=H$1,'Contas a Receber'!$E812/'Contas a Receber'!$F812,IF(COUNT($C812:G812)&lt;'Contas a Receber'!$F812,'Contas a Receber'!$E812/'Contas a Receber'!$F812,"")))</f>
        <v>#N/A</v>
      </c>
      <c r="I812" s="17" t="e">
        <f>IF(VLOOKUP($B812,'Contas a Receber'!$C812:$G812,5,FALSE)&gt;I$1,"",IF(VLOOKUP($B812,'Contas a Receber'!$C812:$G812,5,FALSE)=I$1,'Contas a Receber'!$E812/'Contas a Receber'!$F812,IF(COUNT($C812:H812)&lt;'Contas a Receber'!$F812,'Contas a Receber'!$E812/'Contas a Receber'!$F812,"")))</f>
        <v>#N/A</v>
      </c>
      <c r="J812" s="17" t="e">
        <f>IF(VLOOKUP($B812,'Contas a Receber'!$C812:$G812,5,FALSE)&gt;J$1,"",IF(VLOOKUP($B812,'Contas a Receber'!$C812:$G812,5,FALSE)=J$1,'Contas a Receber'!$E812/'Contas a Receber'!$F812,IF(COUNT($C812:I812)&lt;'Contas a Receber'!$F812,'Contas a Receber'!$E812/'Contas a Receber'!$F812,"")))</f>
        <v>#N/A</v>
      </c>
      <c r="K812" s="17" t="e">
        <f>IF(VLOOKUP($B812,'Contas a Receber'!$C812:$G812,5,FALSE)&gt;K$1,"",IF(VLOOKUP($B812,'Contas a Receber'!$C812:$G812,5,FALSE)=K$1,'Contas a Receber'!$E812/'Contas a Receber'!$F812,IF(COUNT($C812:J812)&lt;'Contas a Receber'!$F812,'Contas a Receber'!$E812/'Contas a Receber'!$F812,"")))</f>
        <v>#N/A</v>
      </c>
      <c r="L812" s="17" t="e">
        <f>IF(VLOOKUP($B812,'Contas a Receber'!$C812:$G812,5,FALSE)&gt;L$1,"",IF(VLOOKUP($B812,'Contas a Receber'!$C812:$G812,5,FALSE)=L$1,'Contas a Receber'!$E812/'Contas a Receber'!$F812,IF(COUNT($C812:K812)&lt;'Contas a Receber'!$F812,'Contas a Receber'!$E812/'Contas a Receber'!$F812,"")))</f>
        <v>#N/A</v>
      </c>
      <c r="M812" s="17" t="e">
        <f>IF(VLOOKUP($B812,'Contas a Receber'!$C812:$G812,5,FALSE)&gt;M$1,"",IF(VLOOKUP($B812,'Contas a Receber'!$C812:$G812,5,FALSE)=M$1,'Contas a Receber'!$E812/'Contas a Receber'!$F812,IF(COUNT($C812:L812)&lt;'Contas a Receber'!$F812,'Contas a Receber'!$E812/'Contas a Receber'!$F812,"")))</f>
        <v>#N/A</v>
      </c>
      <c r="N812" s="17" t="e">
        <f>IF(VLOOKUP($B812,'Contas a Receber'!$C812:$G812,5,FALSE)&gt;N$1,"",IF(VLOOKUP($B812,'Contas a Receber'!$C812:$G812,5,FALSE)=N$1,'Contas a Receber'!$E812/'Contas a Receber'!$F812,IF(COUNT($C812:M812)&lt;'Contas a Receber'!$F812,'Contas a Receber'!$E812/'Contas a Receber'!$F812,"")))</f>
        <v>#N/A</v>
      </c>
    </row>
    <row r="813" spans="2:14">
      <c r="B813" s="17">
        <f>'Contas a Receber'!C813</f>
        <v>0</v>
      </c>
      <c r="C813" s="17" t="e">
        <f>IF(VLOOKUP($B813,'Contas a Receber'!$C813:$F813,2,FALSE)=C$2,'Contas a Receber'!$E813/'Contas a Receber'!$F813,"")</f>
        <v>#N/A</v>
      </c>
      <c r="D813" s="17" t="e">
        <f>IF(VLOOKUP($B813,'Contas a Receber'!$C813:$G813,5,FALSE)&gt;D$1,"",IF(VLOOKUP($B813,'Contas a Receber'!$C813:$G813,5,FALSE)=D$1,'Contas a Receber'!$E813/'Contas a Receber'!$F813,IF(COUNT($C813:C813)&lt;'Contas a Receber'!$F813,'Contas a Receber'!$E813/'Contas a Receber'!$F813,"")))</f>
        <v>#N/A</v>
      </c>
      <c r="E813" s="17" t="e">
        <f>IF(VLOOKUP($B813,'Contas a Receber'!$C813:$G813,5,FALSE)&gt;E$1,"",IF(VLOOKUP($B813,'Contas a Receber'!$C813:$G813,5,FALSE)=E$1,'Contas a Receber'!$E813/'Contas a Receber'!$F813,IF(COUNT($C813:D813)&lt;'Contas a Receber'!$F813,'Contas a Receber'!$E813/'Contas a Receber'!$F813,"")))</f>
        <v>#N/A</v>
      </c>
      <c r="F813" s="17" t="e">
        <f>IF(VLOOKUP($B813,'Contas a Receber'!$C813:$G813,5,FALSE)&gt;F$1,"",IF(VLOOKUP($B813,'Contas a Receber'!$C813:$G813,5,FALSE)=F$1,'Contas a Receber'!$E813/'Contas a Receber'!$F813,IF(COUNT($C813:E813)&lt;'Contas a Receber'!$F813,'Contas a Receber'!$E813/'Contas a Receber'!$F813,"")))</f>
        <v>#N/A</v>
      </c>
      <c r="G813" s="17" t="e">
        <f>IF(VLOOKUP($B813,'Contas a Receber'!$C813:$G813,5,FALSE)&gt;G$1,"",IF(VLOOKUP($B813,'Contas a Receber'!$C813:$G813,5,FALSE)=G$1,'Contas a Receber'!$E813/'Contas a Receber'!$F813,IF(COUNT($C813:F813)&lt;'Contas a Receber'!$F813,'Contas a Receber'!$E813/'Contas a Receber'!$F813,"")))</f>
        <v>#N/A</v>
      </c>
      <c r="H813" s="17" t="e">
        <f>IF(VLOOKUP($B813,'Contas a Receber'!$C813:$G813,5,FALSE)&gt;H$1,"",IF(VLOOKUP($B813,'Contas a Receber'!$C813:$G813,5,FALSE)=H$1,'Contas a Receber'!$E813/'Contas a Receber'!$F813,IF(COUNT($C813:G813)&lt;'Contas a Receber'!$F813,'Contas a Receber'!$E813/'Contas a Receber'!$F813,"")))</f>
        <v>#N/A</v>
      </c>
      <c r="I813" s="17" t="e">
        <f>IF(VLOOKUP($B813,'Contas a Receber'!$C813:$G813,5,FALSE)&gt;I$1,"",IF(VLOOKUP($B813,'Contas a Receber'!$C813:$G813,5,FALSE)=I$1,'Contas a Receber'!$E813/'Contas a Receber'!$F813,IF(COUNT($C813:H813)&lt;'Contas a Receber'!$F813,'Contas a Receber'!$E813/'Contas a Receber'!$F813,"")))</f>
        <v>#N/A</v>
      </c>
      <c r="J813" s="17" t="e">
        <f>IF(VLOOKUP($B813,'Contas a Receber'!$C813:$G813,5,FALSE)&gt;J$1,"",IF(VLOOKUP($B813,'Contas a Receber'!$C813:$G813,5,FALSE)=J$1,'Contas a Receber'!$E813/'Contas a Receber'!$F813,IF(COUNT($C813:I813)&lt;'Contas a Receber'!$F813,'Contas a Receber'!$E813/'Contas a Receber'!$F813,"")))</f>
        <v>#N/A</v>
      </c>
      <c r="K813" s="17" t="e">
        <f>IF(VLOOKUP($B813,'Contas a Receber'!$C813:$G813,5,FALSE)&gt;K$1,"",IF(VLOOKUP($B813,'Contas a Receber'!$C813:$G813,5,FALSE)=K$1,'Contas a Receber'!$E813/'Contas a Receber'!$F813,IF(COUNT($C813:J813)&lt;'Contas a Receber'!$F813,'Contas a Receber'!$E813/'Contas a Receber'!$F813,"")))</f>
        <v>#N/A</v>
      </c>
      <c r="L813" s="17" t="e">
        <f>IF(VLOOKUP($B813,'Contas a Receber'!$C813:$G813,5,FALSE)&gt;L$1,"",IF(VLOOKUP($B813,'Contas a Receber'!$C813:$G813,5,FALSE)=L$1,'Contas a Receber'!$E813/'Contas a Receber'!$F813,IF(COUNT($C813:K813)&lt;'Contas a Receber'!$F813,'Contas a Receber'!$E813/'Contas a Receber'!$F813,"")))</f>
        <v>#N/A</v>
      </c>
      <c r="M813" s="17" t="e">
        <f>IF(VLOOKUP($B813,'Contas a Receber'!$C813:$G813,5,FALSE)&gt;M$1,"",IF(VLOOKUP($B813,'Contas a Receber'!$C813:$G813,5,FALSE)=M$1,'Contas a Receber'!$E813/'Contas a Receber'!$F813,IF(COUNT($C813:L813)&lt;'Contas a Receber'!$F813,'Contas a Receber'!$E813/'Contas a Receber'!$F813,"")))</f>
        <v>#N/A</v>
      </c>
      <c r="N813" s="17" t="e">
        <f>IF(VLOOKUP($B813,'Contas a Receber'!$C813:$G813,5,FALSE)&gt;N$1,"",IF(VLOOKUP($B813,'Contas a Receber'!$C813:$G813,5,FALSE)=N$1,'Contas a Receber'!$E813/'Contas a Receber'!$F813,IF(COUNT($C813:M813)&lt;'Contas a Receber'!$F813,'Contas a Receber'!$E813/'Contas a Receber'!$F813,"")))</f>
        <v>#N/A</v>
      </c>
    </row>
    <row r="814" spans="2:14">
      <c r="B814" s="17">
        <f>'Contas a Receber'!C814</f>
        <v>0</v>
      </c>
      <c r="C814" s="17" t="e">
        <f>IF(VLOOKUP($B814,'Contas a Receber'!$C814:$F814,2,FALSE)=C$2,'Contas a Receber'!$E814/'Contas a Receber'!$F814,"")</f>
        <v>#N/A</v>
      </c>
      <c r="D814" s="17" t="e">
        <f>IF(VLOOKUP($B814,'Contas a Receber'!$C814:$G814,5,FALSE)&gt;D$1,"",IF(VLOOKUP($B814,'Contas a Receber'!$C814:$G814,5,FALSE)=D$1,'Contas a Receber'!$E814/'Contas a Receber'!$F814,IF(COUNT($C814:C814)&lt;'Contas a Receber'!$F814,'Contas a Receber'!$E814/'Contas a Receber'!$F814,"")))</f>
        <v>#N/A</v>
      </c>
      <c r="E814" s="17" t="e">
        <f>IF(VLOOKUP($B814,'Contas a Receber'!$C814:$G814,5,FALSE)&gt;E$1,"",IF(VLOOKUP($B814,'Contas a Receber'!$C814:$G814,5,FALSE)=E$1,'Contas a Receber'!$E814/'Contas a Receber'!$F814,IF(COUNT($C814:D814)&lt;'Contas a Receber'!$F814,'Contas a Receber'!$E814/'Contas a Receber'!$F814,"")))</f>
        <v>#N/A</v>
      </c>
      <c r="F814" s="17" t="e">
        <f>IF(VLOOKUP($B814,'Contas a Receber'!$C814:$G814,5,FALSE)&gt;F$1,"",IF(VLOOKUP($B814,'Contas a Receber'!$C814:$G814,5,FALSE)=F$1,'Contas a Receber'!$E814/'Contas a Receber'!$F814,IF(COUNT($C814:E814)&lt;'Contas a Receber'!$F814,'Contas a Receber'!$E814/'Contas a Receber'!$F814,"")))</f>
        <v>#N/A</v>
      </c>
      <c r="G814" s="17" t="e">
        <f>IF(VLOOKUP($B814,'Contas a Receber'!$C814:$G814,5,FALSE)&gt;G$1,"",IF(VLOOKUP($B814,'Contas a Receber'!$C814:$G814,5,FALSE)=G$1,'Contas a Receber'!$E814/'Contas a Receber'!$F814,IF(COUNT($C814:F814)&lt;'Contas a Receber'!$F814,'Contas a Receber'!$E814/'Contas a Receber'!$F814,"")))</f>
        <v>#N/A</v>
      </c>
      <c r="H814" s="17" t="e">
        <f>IF(VLOOKUP($B814,'Contas a Receber'!$C814:$G814,5,FALSE)&gt;H$1,"",IF(VLOOKUP($B814,'Contas a Receber'!$C814:$G814,5,FALSE)=H$1,'Contas a Receber'!$E814/'Contas a Receber'!$F814,IF(COUNT($C814:G814)&lt;'Contas a Receber'!$F814,'Contas a Receber'!$E814/'Contas a Receber'!$F814,"")))</f>
        <v>#N/A</v>
      </c>
      <c r="I814" s="17" t="e">
        <f>IF(VLOOKUP($B814,'Contas a Receber'!$C814:$G814,5,FALSE)&gt;I$1,"",IF(VLOOKUP($B814,'Contas a Receber'!$C814:$G814,5,FALSE)=I$1,'Contas a Receber'!$E814/'Contas a Receber'!$F814,IF(COUNT($C814:H814)&lt;'Contas a Receber'!$F814,'Contas a Receber'!$E814/'Contas a Receber'!$F814,"")))</f>
        <v>#N/A</v>
      </c>
      <c r="J814" s="17" t="e">
        <f>IF(VLOOKUP($B814,'Contas a Receber'!$C814:$G814,5,FALSE)&gt;J$1,"",IF(VLOOKUP($B814,'Contas a Receber'!$C814:$G814,5,FALSE)=J$1,'Contas a Receber'!$E814/'Contas a Receber'!$F814,IF(COUNT($C814:I814)&lt;'Contas a Receber'!$F814,'Contas a Receber'!$E814/'Contas a Receber'!$F814,"")))</f>
        <v>#N/A</v>
      </c>
      <c r="K814" s="17" t="e">
        <f>IF(VLOOKUP($B814,'Contas a Receber'!$C814:$G814,5,FALSE)&gt;K$1,"",IF(VLOOKUP($B814,'Contas a Receber'!$C814:$G814,5,FALSE)=K$1,'Contas a Receber'!$E814/'Contas a Receber'!$F814,IF(COUNT($C814:J814)&lt;'Contas a Receber'!$F814,'Contas a Receber'!$E814/'Contas a Receber'!$F814,"")))</f>
        <v>#N/A</v>
      </c>
      <c r="L814" s="17" t="e">
        <f>IF(VLOOKUP($B814,'Contas a Receber'!$C814:$G814,5,FALSE)&gt;L$1,"",IF(VLOOKUP($B814,'Contas a Receber'!$C814:$G814,5,FALSE)=L$1,'Contas a Receber'!$E814/'Contas a Receber'!$F814,IF(COUNT($C814:K814)&lt;'Contas a Receber'!$F814,'Contas a Receber'!$E814/'Contas a Receber'!$F814,"")))</f>
        <v>#N/A</v>
      </c>
      <c r="M814" s="17" t="e">
        <f>IF(VLOOKUP($B814,'Contas a Receber'!$C814:$G814,5,FALSE)&gt;M$1,"",IF(VLOOKUP($B814,'Contas a Receber'!$C814:$G814,5,FALSE)=M$1,'Contas a Receber'!$E814/'Contas a Receber'!$F814,IF(COUNT($C814:L814)&lt;'Contas a Receber'!$F814,'Contas a Receber'!$E814/'Contas a Receber'!$F814,"")))</f>
        <v>#N/A</v>
      </c>
      <c r="N814" s="17" t="e">
        <f>IF(VLOOKUP($B814,'Contas a Receber'!$C814:$G814,5,FALSE)&gt;N$1,"",IF(VLOOKUP($B814,'Contas a Receber'!$C814:$G814,5,FALSE)=N$1,'Contas a Receber'!$E814/'Contas a Receber'!$F814,IF(COUNT($C814:M814)&lt;'Contas a Receber'!$F814,'Contas a Receber'!$E814/'Contas a Receber'!$F814,"")))</f>
        <v>#N/A</v>
      </c>
    </row>
    <row r="815" spans="2:14">
      <c r="B815" s="17">
        <f>'Contas a Receber'!C815</f>
        <v>0</v>
      </c>
      <c r="C815" s="17" t="e">
        <f>IF(VLOOKUP($B815,'Contas a Receber'!$C815:$F815,2,FALSE)=C$2,'Contas a Receber'!$E815/'Contas a Receber'!$F815,"")</f>
        <v>#N/A</v>
      </c>
      <c r="D815" s="17" t="e">
        <f>IF(VLOOKUP($B815,'Contas a Receber'!$C815:$G815,5,FALSE)&gt;D$1,"",IF(VLOOKUP($B815,'Contas a Receber'!$C815:$G815,5,FALSE)=D$1,'Contas a Receber'!$E815/'Contas a Receber'!$F815,IF(COUNT($C815:C815)&lt;'Contas a Receber'!$F815,'Contas a Receber'!$E815/'Contas a Receber'!$F815,"")))</f>
        <v>#N/A</v>
      </c>
      <c r="E815" s="17" t="e">
        <f>IF(VLOOKUP($B815,'Contas a Receber'!$C815:$G815,5,FALSE)&gt;E$1,"",IF(VLOOKUP($B815,'Contas a Receber'!$C815:$G815,5,FALSE)=E$1,'Contas a Receber'!$E815/'Contas a Receber'!$F815,IF(COUNT($C815:D815)&lt;'Contas a Receber'!$F815,'Contas a Receber'!$E815/'Contas a Receber'!$F815,"")))</f>
        <v>#N/A</v>
      </c>
      <c r="F815" s="17" t="e">
        <f>IF(VLOOKUP($B815,'Contas a Receber'!$C815:$G815,5,FALSE)&gt;F$1,"",IF(VLOOKUP($B815,'Contas a Receber'!$C815:$G815,5,FALSE)=F$1,'Contas a Receber'!$E815/'Contas a Receber'!$F815,IF(COUNT($C815:E815)&lt;'Contas a Receber'!$F815,'Contas a Receber'!$E815/'Contas a Receber'!$F815,"")))</f>
        <v>#N/A</v>
      </c>
      <c r="G815" s="17" t="e">
        <f>IF(VLOOKUP($B815,'Contas a Receber'!$C815:$G815,5,FALSE)&gt;G$1,"",IF(VLOOKUP($B815,'Contas a Receber'!$C815:$G815,5,FALSE)=G$1,'Contas a Receber'!$E815/'Contas a Receber'!$F815,IF(COUNT($C815:F815)&lt;'Contas a Receber'!$F815,'Contas a Receber'!$E815/'Contas a Receber'!$F815,"")))</f>
        <v>#N/A</v>
      </c>
      <c r="H815" s="17" t="e">
        <f>IF(VLOOKUP($B815,'Contas a Receber'!$C815:$G815,5,FALSE)&gt;H$1,"",IF(VLOOKUP($B815,'Contas a Receber'!$C815:$G815,5,FALSE)=H$1,'Contas a Receber'!$E815/'Contas a Receber'!$F815,IF(COUNT($C815:G815)&lt;'Contas a Receber'!$F815,'Contas a Receber'!$E815/'Contas a Receber'!$F815,"")))</f>
        <v>#N/A</v>
      </c>
      <c r="I815" s="17" t="e">
        <f>IF(VLOOKUP($B815,'Contas a Receber'!$C815:$G815,5,FALSE)&gt;I$1,"",IF(VLOOKUP($B815,'Contas a Receber'!$C815:$G815,5,FALSE)=I$1,'Contas a Receber'!$E815/'Contas a Receber'!$F815,IF(COUNT($C815:H815)&lt;'Contas a Receber'!$F815,'Contas a Receber'!$E815/'Contas a Receber'!$F815,"")))</f>
        <v>#N/A</v>
      </c>
      <c r="J815" s="17" t="e">
        <f>IF(VLOOKUP($B815,'Contas a Receber'!$C815:$G815,5,FALSE)&gt;J$1,"",IF(VLOOKUP($B815,'Contas a Receber'!$C815:$G815,5,FALSE)=J$1,'Contas a Receber'!$E815/'Contas a Receber'!$F815,IF(COUNT($C815:I815)&lt;'Contas a Receber'!$F815,'Contas a Receber'!$E815/'Contas a Receber'!$F815,"")))</f>
        <v>#N/A</v>
      </c>
      <c r="K815" s="17" t="e">
        <f>IF(VLOOKUP($B815,'Contas a Receber'!$C815:$G815,5,FALSE)&gt;K$1,"",IF(VLOOKUP($B815,'Contas a Receber'!$C815:$G815,5,FALSE)=K$1,'Contas a Receber'!$E815/'Contas a Receber'!$F815,IF(COUNT($C815:J815)&lt;'Contas a Receber'!$F815,'Contas a Receber'!$E815/'Contas a Receber'!$F815,"")))</f>
        <v>#N/A</v>
      </c>
      <c r="L815" s="17" t="e">
        <f>IF(VLOOKUP($B815,'Contas a Receber'!$C815:$G815,5,FALSE)&gt;L$1,"",IF(VLOOKUP($B815,'Contas a Receber'!$C815:$G815,5,FALSE)=L$1,'Contas a Receber'!$E815/'Contas a Receber'!$F815,IF(COUNT($C815:K815)&lt;'Contas a Receber'!$F815,'Contas a Receber'!$E815/'Contas a Receber'!$F815,"")))</f>
        <v>#N/A</v>
      </c>
      <c r="M815" s="17" t="e">
        <f>IF(VLOOKUP($B815,'Contas a Receber'!$C815:$G815,5,FALSE)&gt;M$1,"",IF(VLOOKUP($B815,'Contas a Receber'!$C815:$G815,5,FALSE)=M$1,'Contas a Receber'!$E815/'Contas a Receber'!$F815,IF(COUNT($C815:L815)&lt;'Contas a Receber'!$F815,'Contas a Receber'!$E815/'Contas a Receber'!$F815,"")))</f>
        <v>#N/A</v>
      </c>
      <c r="N815" s="17" t="e">
        <f>IF(VLOOKUP($B815,'Contas a Receber'!$C815:$G815,5,FALSE)&gt;N$1,"",IF(VLOOKUP($B815,'Contas a Receber'!$C815:$G815,5,FALSE)=N$1,'Contas a Receber'!$E815/'Contas a Receber'!$F815,IF(COUNT($C815:M815)&lt;'Contas a Receber'!$F815,'Contas a Receber'!$E815/'Contas a Receber'!$F815,"")))</f>
        <v>#N/A</v>
      </c>
    </row>
    <row r="816" spans="2:14">
      <c r="B816" s="17">
        <f>'Contas a Receber'!C816</f>
        <v>0</v>
      </c>
      <c r="C816" s="17" t="e">
        <f>IF(VLOOKUP($B816,'Contas a Receber'!$C816:$F816,2,FALSE)=C$2,'Contas a Receber'!$E816/'Contas a Receber'!$F816,"")</f>
        <v>#N/A</v>
      </c>
      <c r="D816" s="17" t="e">
        <f>IF(VLOOKUP($B816,'Contas a Receber'!$C816:$G816,5,FALSE)&gt;D$1,"",IF(VLOOKUP($B816,'Contas a Receber'!$C816:$G816,5,FALSE)=D$1,'Contas a Receber'!$E816/'Contas a Receber'!$F816,IF(COUNT($C816:C816)&lt;'Contas a Receber'!$F816,'Contas a Receber'!$E816/'Contas a Receber'!$F816,"")))</f>
        <v>#N/A</v>
      </c>
      <c r="E816" s="17" t="e">
        <f>IF(VLOOKUP($B816,'Contas a Receber'!$C816:$G816,5,FALSE)&gt;E$1,"",IF(VLOOKUP($B816,'Contas a Receber'!$C816:$G816,5,FALSE)=E$1,'Contas a Receber'!$E816/'Contas a Receber'!$F816,IF(COUNT($C816:D816)&lt;'Contas a Receber'!$F816,'Contas a Receber'!$E816/'Contas a Receber'!$F816,"")))</f>
        <v>#N/A</v>
      </c>
      <c r="F816" s="17" t="e">
        <f>IF(VLOOKUP($B816,'Contas a Receber'!$C816:$G816,5,FALSE)&gt;F$1,"",IF(VLOOKUP($B816,'Contas a Receber'!$C816:$G816,5,FALSE)=F$1,'Contas a Receber'!$E816/'Contas a Receber'!$F816,IF(COUNT($C816:E816)&lt;'Contas a Receber'!$F816,'Contas a Receber'!$E816/'Contas a Receber'!$F816,"")))</f>
        <v>#N/A</v>
      </c>
      <c r="G816" s="17" t="e">
        <f>IF(VLOOKUP($B816,'Contas a Receber'!$C816:$G816,5,FALSE)&gt;G$1,"",IF(VLOOKUP($B816,'Contas a Receber'!$C816:$G816,5,FALSE)=G$1,'Contas a Receber'!$E816/'Contas a Receber'!$F816,IF(COUNT($C816:F816)&lt;'Contas a Receber'!$F816,'Contas a Receber'!$E816/'Contas a Receber'!$F816,"")))</f>
        <v>#N/A</v>
      </c>
      <c r="H816" s="17" t="e">
        <f>IF(VLOOKUP($B816,'Contas a Receber'!$C816:$G816,5,FALSE)&gt;H$1,"",IF(VLOOKUP($B816,'Contas a Receber'!$C816:$G816,5,FALSE)=H$1,'Contas a Receber'!$E816/'Contas a Receber'!$F816,IF(COUNT($C816:G816)&lt;'Contas a Receber'!$F816,'Contas a Receber'!$E816/'Contas a Receber'!$F816,"")))</f>
        <v>#N/A</v>
      </c>
      <c r="I816" s="17" t="e">
        <f>IF(VLOOKUP($B816,'Contas a Receber'!$C816:$G816,5,FALSE)&gt;I$1,"",IF(VLOOKUP($B816,'Contas a Receber'!$C816:$G816,5,FALSE)=I$1,'Contas a Receber'!$E816/'Contas a Receber'!$F816,IF(COUNT($C816:H816)&lt;'Contas a Receber'!$F816,'Contas a Receber'!$E816/'Contas a Receber'!$F816,"")))</f>
        <v>#N/A</v>
      </c>
      <c r="J816" s="17" t="e">
        <f>IF(VLOOKUP($B816,'Contas a Receber'!$C816:$G816,5,FALSE)&gt;J$1,"",IF(VLOOKUP($B816,'Contas a Receber'!$C816:$G816,5,FALSE)=J$1,'Contas a Receber'!$E816/'Contas a Receber'!$F816,IF(COUNT($C816:I816)&lt;'Contas a Receber'!$F816,'Contas a Receber'!$E816/'Contas a Receber'!$F816,"")))</f>
        <v>#N/A</v>
      </c>
      <c r="K816" s="17" t="e">
        <f>IF(VLOOKUP($B816,'Contas a Receber'!$C816:$G816,5,FALSE)&gt;K$1,"",IF(VLOOKUP($B816,'Contas a Receber'!$C816:$G816,5,FALSE)=K$1,'Contas a Receber'!$E816/'Contas a Receber'!$F816,IF(COUNT($C816:J816)&lt;'Contas a Receber'!$F816,'Contas a Receber'!$E816/'Contas a Receber'!$F816,"")))</f>
        <v>#N/A</v>
      </c>
      <c r="L816" s="17" t="e">
        <f>IF(VLOOKUP($B816,'Contas a Receber'!$C816:$G816,5,FALSE)&gt;L$1,"",IF(VLOOKUP($B816,'Contas a Receber'!$C816:$G816,5,FALSE)=L$1,'Contas a Receber'!$E816/'Contas a Receber'!$F816,IF(COUNT($C816:K816)&lt;'Contas a Receber'!$F816,'Contas a Receber'!$E816/'Contas a Receber'!$F816,"")))</f>
        <v>#N/A</v>
      </c>
      <c r="M816" s="17" t="e">
        <f>IF(VLOOKUP($B816,'Contas a Receber'!$C816:$G816,5,FALSE)&gt;M$1,"",IF(VLOOKUP($B816,'Contas a Receber'!$C816:$G816,5,FALSE)=M$1,'Contas a Receber'!$E816/'Contas a Receber'!$F816,IF(COUNT($C816:L816)&lt;'Contas a Receber'!$F816,'Contas a Receber'!$E816/'Contas a Receber'!$F816,"")))</f>
        <v>#N/A</v>
      </c>
      <c r="N816" s="17" t="e">
        <f>IF(VLOOKUP($B816,'Contas a Receber'!$C816:$G816,5,FALSE)&gt;N$1,"",IF(VLOOKUP($B816,'Contas a Receber'!$C816:$G816,5,FALSE)=N$1,'Contas a Receber'!$E816/'Contas a Receber'!$F816,IF(COUNT($C816:M816)&lt;'Contas a Receber'!$F816,'Contas a Receber'!$E816/'Contas a Receber'!$F816,"")))</f>
        <v>#N/A</v>
      </c>
    </row>
    <row r="817" spans="2:14">
      <c r="B817" s="17">
        <f>'Contas a Receber'!C817</f>
        <v>0</v>
      </c>
      <c r="C817" s="17" t="e">
        <f>IF(VLOOKUP($B817,'Contas a Receber'!$C817:$F817,2,FALSE)=C$2,'Contas a Receber'!$E817/'Contas a Receber'!$F817,"")</f>
        <v>#N/A</v>
      </c>
      <c r="D817" s="17" t="e">
        <f>IF(VLOOKUP($B817,'Contas a Receber'!$C817:$G817,5,FALSE)&gt;D$1,"",IF(VLOOKUP($B817,'Contas a Receber'!$C817:$G817,5,FALSE)=D$1,'Contas a Receber'!$E817/'Contas a Receber'!$F817,IF(COUNT($C817:C817)&lt;'Contas a Receber'!$F817,'Contas a Receber'!$E817/'Contas a Receber'!$F817,"")))</f>
        <v>#N/A</v>
      </c>
      <c r="E817" s="17" t="e">
        <f>IF(VLOOKUP($B817,'Contas a Receber'!$C817:$G817,5,FALSE)&gt;E$1,"",IF(VLOOKUP($B817,'Contas a Receber'!$C817:$G817,5,FALSE)=E$1,'Contas a Receber'!$E817/'Contas a Receber'!$F817,IF(COUNT($C817:D817)&lt;'Contas a Receber'!$F817,'Contas a Receber'!$E817/'Contas a Receber'!$F817,"")))</f>
        <v>#N/A</v>
      </c>
      <c r="F817" s="17" t="e">
        <f>IF(VLOOKUP($B817,'Contas a Receber'!$C817:$G817,5,FALSE)&gt;F$1,"",IF(VLOOKUP($B817,'Contas a Receber'!$C817:$G817,5,FALSE)=F$1,'Contas a Receber'!$E817/'Contas a Receber'!$F817,IF(COUNT($C817:E817)&lt;'Contas a Receber'!$F817,'Contas a Receber'!$E817/'Contas a Receber'!$F817,"")))</f>
        <v>#N/A</v>
      </c>
      <c r="G817" s="17" t="e">
        <f>IF(VLOOKUP($B817,'Contas a Receber'!$C817:$G817,5,FALSE)&gt;G$1,"",IF(VLOOKUP($B817,'Contas a Receber'!$C817:$G817,5,FALSE)=G$1,'Contas a Receber'!$E817/'Contas a Receber'!$F817,IF(COUNT($C817:F817)&lt;'Contas a Receber'!$F817,'Contas a Receber'!$E817/'Contas a Receber'!$F817,"")))</f>
        <v>#N/A</v>
      </c>
      <c r="H817" s="17" t="e">
        <f>IF(VLOOKUP($B817,'Contas a Receber'!$C817:$G817,5,FALSE)&gt;H$1,"",IF(VLOOKUP($B817,'Contas a Receber'!$C817:$G817,5,FALSE)=H$1,'Contas a Receber'!$E817/'Contas a Receber'!$F817,IF(COUNT($C817:G817)&lt;'Contas a Receber'!$F817,'Contas a Receber'!$E817/'Contas a Receber'!$F817,"")))</f>
        <v>#N/A</v>
      </c>
      <c r="I817" s="17" t="e">
        <f>IF(VLOOKUP($B817,'Contas a Receber'!$C817:$G817,5,FALSE)&gt;I$1,"",IF(VLOOKUP($B817,'Contas a Receber'!$C817:$G817,5,FALSE)=I$1,'Contas a Receber'!$E817/'Contas a Receber'!$F817,IF(COUNT($C817:H817)&lt;'Contas a Receber'!$F817,'Contas a Receber'!$E817/'Contas a Receber'!$F817,"")))</f>
        <v>#N/A</v>
      </c>
      <c r="J817" s="17" t="e">
        <f>IF(VLOOKUP($B817,'Contas a Receber'!$C817:$G817,5,FALSE)&gt;J$1,"",IF(VLOOKUP($B817,'Contas a Receber'!$C817:$G817,5,FALSE)=J$1,'Contas a Receber'!$E817/'Contas a Receber'!$F817,IF(COUNT($C817:I817)&lt;'Contas a Receber'!$F817,'Contas a Receber'!$E817/'Contas a Receber'!$F817,"")))</f>
        <v>#N/A</v>
      </c>
      <c r="K817" s="17" t="e">
        <f>IF(VLOOKUP($B817,'Contas a Receber'!$C817:$G817,5,FALSE)&gt;K$1,"",IF(VLOOKUP($B817,'Contas a Receber'!$C817:$G817,5,FALSE)=K$1,'Contas a Receber'!$E817/'Contas a Receber'!$F817,IF(COUNT($C817:J817)&lt;'Contas a Receber'!$F817,'Contas a Receber'!$E817/'Contas a Receber'!$F817,"")))</f>
        <v>#N/A</v>
      </c>
      <c r="L817" s="17" t="e">
        <f>IF(VLOOKUP($B817,'Contas a Receber'!$C817:$G817,5,FALSE)&gt;L$1,"",IF(VLOOKUP($B817,'Contas a Receber'!$C817:$G817,5,FALSE)=L$1,'Contas a Receber'!$E817/'Contas a Receber'!$F817,IF(COUNT($C817:K817)&lt;'Contas a Receber'!$F817,'Contas a Receber'!$E817/'Contas a Receber'!$F817,"")))</f>
        <v>#N/A</v>
      </c>
      <c r="M817" s="17" t="e">
        <f>IF(VLOOKUP($B817,'Contas a Receber'!$C817:$G817,5,FALSE)&gt;M$1,"",IF(VLOOKUP($B817,'Contas a Receber'!$C817:$G817,5,FALSE)=M$1,'Contas a Receber'!$E817/'Contas a Receber'!$F817,IF(COUNT($C817:L817)&lt;'Contas a Receber'!$F817,'Contas a Receber'!$E817/'Contas a Receber'!$F817,"")))</f>
        <v>#N/A</v>
      </c>
      <c r="N817" s="17" t="e">
        <f>IF(VLOOKUP($B817,'Contas a Receber'!$C817:$G817,5,FALSE)&gt;N$1,"",IF(VLOOKUP($B817,'Contas a Receber'!$C817:$G817,5,FALSE)=N$1,'Contas a Receber'!$E817/'Contas a Receber'!$F817,IF(COUNT($C817:M817)&lt;'Contas a Receber'!$F817,'Contas a Receber'!$E817/'Contas a Receber'!$F817,"")))</f>
        <v>#N/A</v>
      </c>
    </row>
    <row r="818" spans="2:14">
      <c r="B818" s="17">
        <f>'Contas a Receber'!C818</f>
        <v>0</v>
      </c>
      <c r="C818" s="17" t="e">
        <f>IF(VLOOKUP($B818,'Contas a Receber'!$C818:$F818,2,FALSE)=C$2,'Contas a Receber'!$E818/'Contas a Receber'!$F818,"")</f>
        <v>#N/A</v>
      </c>
      <c r="D818" s="17" t="e">
        <f>IF(VLOOKUP($B818,'Contas a Receber'!$C818:$G818,5,FALSE)&gt;D$1,"",IF(VLOOKUP($B818,'Contas a Receber'!$C818:$G818,5,FALSE)=D$1,'Contas a Receber'!$E818/'Contas a Receber'!$F818,IF(COUNT($C818:C818)&lt;'Contas a Receber'!$F818,'Contas a Receber'!$E818/'Contas a Receber'!$F818,"")))</f>
        <v>#N/A</v>
      </c>
      <c r="E818" s="17" t="e">
        <f>IF(VLOOKUP($B818,'Contas a Receber'!$C818:$G818,5,FALSE)&gt;E$1,"",IF(VLOOKUP($B818,'Contas a Receber'!$C818:$G818,5,FALSE)=E$1,'Contas a Receber'!$E818/'Contas a Receber'!$F818,IF(COUNT($C818:D818)&lt;'Contas a Receber'!$F818,'Contas a Receber'!$E818/'Contas a Receber'!$F818,"")))</f>
        <v>#N/A</v>
      </c>
      <c r="F818" s="17" t="e">
        <f>IF(VLOOKUP($B818,'Contas a Receber'!$C818:$G818,5,FALSE)&gt;F$1,"",IF(VLOOKUP($B818,'Contas a Receber'!$C818:$G818,5,FALSE)=F$1,'Contas a Receber'!$E818/'Contas a Receber'!$F818,IF(COUNT($C818:E818)&lt;'Contas a Receber'!$F818,'Contas a Receber'!$E818/'Contas a Receber'!$F818,"")))</f>
        <v>#N/A</v>
      </c>
      <c r="G818" s="17" t="e">
        <f>IF(VLOOKUP($B818,'Contas a Receber'!$C818:$G818,5,FALSE)&gt;G$1,"",IF(VLOOKUP($B818,'Contas a Receber'!$C818:$G818,5,FALSE)=G$1,'Contas a Receber'!$E818/'Contas a Receber'!$F818,IF(COUNT($C818:F818)&lt;'Contas a Receber'!$F818,'Contas a Receber'!$E818/'Contas a Receber'!$F818,"")))</f>
        <v>#N/A</v>
      </c>
      <c r="H818" s="17" t="e">
        <f>IF(VLOOKUP($B818,'Contas a Receber'!$C818:$G818,5,FALSE)&gt;H$1,"",IF(VLOOKUP($B818,'Contas a Receber'!$C818:$G818,5,FALSE)=H$1,'Contas a Receber'!$E818/'Contas a Receber'!$F818,IF(COUNT($C818:G818)&lt;'Contas a Receber'!$F818,'Contas a Receber'!$E818/'Contas a Receber'!$F818,"")))</f>
        <v>#N/A</v>
      </c>
      <c r="I818" s="17" t="e">
        <f>IF(VLOOKUP($B818,'Contas a Receber'!$C818:$G818,5,FALSE)&gt;I$1,"",IF(VLOOKUP($B818,'Contas a Receber'!$C818:$G818,5,FALSE)=I$1,'Contas a Receber'!$E818/'Contas a Receber'!$F818,IF(COUNT($C818:H818)&lt;'Contas a Receber'!$F818,'Contas a Receber'!$E818/'Contas a Receber'!$F818,"")))</f>
        <v>#N/A</v>
      </c>
      <c r="J818" s="17" t="e">
        <f>IF(VLOOKUP($B818,'Contas a Receber'!$C818:$G818,5,FALSE)&gt;J$1,"",IF(VLOOKUP($B818,'Contas a Receber'!$C818:$G818,5,FALSE)=J$1,'Contas a Receber'!$E818/'Contas a Receber'!$F818,IF(COUNT($C818:I818)&lt;'Contas a Receber'!$F818,'Contas a Receber'!$E818/'Contas a Receber'!$F818,"")))</f>
        <v>#N/A</v>
      </c>
      <c r="K818" s="17" t="e">
        <f>IF(VLOOKUP($B818,'Contas a Receber'!$C818:$G818,5,FALSE)&gt;K$1,"",IF(VLOOKUP($B818,'Contas a Receber'!$C818:$G818,5,FALSE)=K$1,'Contas a Receber'!$E818/'Contas a Receber'!$F818,IF(COUNT($C818:J818)&lt;'Contas a Receber'!$F818,'Contas a Receber'!$E818/'Contas a Receber'!$F818,"")))</f>
        <v>#N/A</v>
      </c>
      <c r="L818" s="17" t="e">
        <f>IF(VLOOKUP($B818,'Contas a Receber'!$C818:$G818,5,FALSE)&gt;L$1,"",IF(VLOOKUP($B818,'Contas a Receber'!$C818:$G818,5,FALSE)=L$1,'Contas a Receber'!$E818/'Contas a Receber'!$F818,IF(COUNT($C818:K818)&lt;'Contas a Receber'!$F818,'Contas a Receber'!$E818/'Contas a Receber'!$F818,"")))</f>
        <v>#N/A</v>
      </c>
      <c r="M818" s="17" t="e">
        <f>IF(VLOOKUP($B818,'Contas a Receber'!$C818:$G818,5,FALSE)&gt;M$1,"",IF(VLOOKUP($B818,'Contas a Receber'!$C818:$G818,5,FALSE)=M$1,'Contas a Receber'!$E818/'Contas a Receber'!$F818,IF(COUNT($C818:L818)&lt;'Contas a Receber'!$F818,'Contas a Receber'!$E818/'Contas a Receber'!$F818,"")))</f>
        <v>#N/A</v>
      </c>
      <c r="N818" s="17" t="e">
        <f>IF(VLOOKUP($B818,'Contas a Receber'!$C818:$G818,5,FALSE)&gt;N$1,"",IF(VLOOKUP($B818,'Contas a Receber'!$C818:$G818,5,FALSE)=N$1,'Contas a Receber'!$E818/'Contas a Receber'!$F818,IF(COUNT($C818:M818)&lt;'Contas a Receber'!$F818,'Contas a Receber'!$E818/'Contas a Receber'!$F818,"")))</f>
        <v>#N/A</v>
      </c>
    </row>
    <row r="819" spans="2:14">
      <c r="B819" s="17">
        <f>'Contas a Receber'!C819</f>
        <v>0</v>
      </c>
      <c r="C819" s="17" t="e">
        <f>IF(VLOOKUP($B819,'Contas a Receber'!$C819:$F819,2,FALSE)=C$2,'Contas a Receber'!$E819/'Contas a Receber'!$F819,"")</f>
        <v>#N/A</v>
      </c>
      <c r="D819" s="17" t="e">
        <f>IF(VLOOKUP($B819,'Contas a Receber'!$C819:$G819,5,FALSE)&gt;D$1,"",IF(VLOOKUP($B819,'Contas a Receber'!$C819:$G819,5,FALSE)=D$1,'Contas a Receber'!$E819/'Contas a Receber'!$F819,IF(COUNT($C819:C819)&lt;'Contas a Receber'!$F819,'Contas a Receber'!$E819/'Contas a Receber'!$F819,"")))</f>
        <v>#N/A</v>
      </c>
      <c r="E819" s="17" t="e">
        <f>IF(VLOOKUP($B819,'Contas a Receber'!$C819:$G819,5,FALSE)&gt;E$1,"",IF(VLOOKUP($B819,'Contas a Receber'!$C819:$G819,5,FALSE)=E$1,'Contas a Receber'!$E819/'Contas a Receber'!$F819,IF(COUNT($C819:D819)&lt;'Contas a Receber'!$F819,'Contas a Receber'!$E819/'Contas a Receber'!$F819,"")))</f>
        <v>#N/A</v>
      </c>
      <c r="F819" s="17" t="e">
        <f>IF(VLOOKUP($B819,'Contas a Receber'!$C819:$G819,5,FALSE)&gt;F$1,"",IF(VLOOKUP($B819,'Contas a Receber'!$C819:$G819,5,FALSE)=F$1,'Contas a Receber'!$E819/'Contas a Receber'!$F819,IF(COUNT($C819:E819)&lt;'Contas a Receber'!$F819,'Contas a Receber'!$E819/'Contas a Receber'!$F819,"")))</f>
        <v>#N/A</v>
      </c>
      <c r="G819" s="17" t="e">
        <f>IF(VLOOKUP($B819,'Contas a Receber'!$C819:$G819,5,FALSE)&gt;G$1,"",IF(VLOOKUP($B819,'Contas a Receber'!$C819:$G819,5,FALSE)=G$1,'Contas a Receber'!$E819/'Contas a Receber'!$F819,IF(COUNT($C819:F819)&lt;'Contas a Receber'!$F819,'Contas a Receber'!$E819/'Contas a Receber'!$F819,"")))</f>
        <v>#N/A</v>
      </c>
      <c r="H819" s="17" t="e">
        <f>IF(VLOOKUP($B819,'Contas a Receber'!$C819:$G819,5,FALSE)&gt;H$1,"",IF(VLOOKUP($B819,'Contas a Receber'!$C819:$G819,5,FALSE)=H$1,'Contas a Receber'!$E819/'Contas a Receber'!$F819,IF(COUNT($C819:G819)&lt;'Contas a Receber'!$F819,'Contas a Receber'!$E819/'Contas a Receber'!$F819,"")))</f>
        <v>#N/A</v>
      </c>
      <c r="I819" s="17" t="e">
        <f>IF(VLOOKUP($B819,'Contas a Receber'!$C819:$G819,5,FALSE)&gt;I$1,"",IF(VLOOKUP($B819,'Contas a Receber'!$C819:$G819,5,FALSE)=I$1,'Contas a Receber'!$E819/'Contas a Receber'!$F819,IF(COUNT($C819:H819)&lt;'Contas a Receber'!$F819,'Contas a Receber'!$E819/'Contas a Receber'!$F819,"")))</f>
        <v>#N/A</v>
      </c>
      <c r="J819" s="17" t="e">
        <f>IF(VLOOKUP($B819,'Contas a Receber'!$C819:$G819,5,FALSE)&gt;J$1,"",IF(VLOOKUP($B819,'Contas a Receber'!$C819:$G819,5,FALSE)=J$1,'Contas a Receber'!$E819/'Contas a Receber'!$F819,IF(COUNT($C819:I819)&lt;'Contas a Receber'!$F819,'Contas a Receber'!$E819/'Contas a Receber'!$F819,"")))</f>
        <v>#N/A</v>
      </c>
      <c r="K819" s="17" t="e">
        <f>IF(VLOOKUP($B819,'Contas a Receber'!$C819:$G819,5,FALSE)&gt;K$1,"",IF(VLOOKUP($B819,'Contas a Receber'!$C819:$G819,5,FALSE)=K$1,'Contas a Receber'!$E819/'Contas a Receber'!$F819,IF(COUNT($C819:J819)&lt;'Contas a Receber'!$F819,'Contas a Receber'!$E819/'Contas a Receber'!$F819,"")))</f>
        <v>#N/A</v>
      </c>
      <c r="L819" s="17" t="e">
        <f>IF(VLOOKUP($B819,'Contas a Receber'!$C819:$G819,5,FALSE)&gt;L$1,"",IF(VLOOKUP($B819,'Contas a Receber'!$C819:$G819,5,FALSE)=L$1,'Contas a Receber'!$E819/'Contas a Receber'!$F819,IF(COUNT($C819:K819)&lt;'Contas a Receber'!$F819,'Contas a Receber'!$E819/'Contas a Receber'!$F819,"")))</f>
        <v>#N/A</v>
      </c>
      <c r="M819" s="17" t="e">
        <f>IF(VLOOKUP($B819,'Contas a Receber'!$C819:$G819,5,FALSE)&gt;M$1,"",IF(VLOOKUP($B819,'Contas a Receber'!$C819:$G819,5,FALSE)=M$1,'Contas a Receber'!$E819/'Contas a Receber'!$F819,IF(COUNT($C819:L819)&lt;'Contas a Receber'!$F819,'Contas a Receber'!$E819/'Contas a Receber'!$F819,"")))</f>
        <v>#N/A</v>
      </c>
      <c r="N819" s="17" t="e">
        <f>IF(VLOOKUP($B819,'Contas a Receber'!$C819:$G819,5,FALSE)&gt;N$1,"",IF(VLOOKUP($B819,'Contas a Receber'!$C819:$G819,5,FALSE)=N$1,'Contas a Receber'!$E819/'Contas a Receber'!$F819,IF(COUNT($C819:M819)&lt;'Contas a Receber'!$F819,'Contas a Receber'!$E819/'Contas a Receber'!$F819,"")))</f>
        <v>#N/A</v>
      </c>
    </row>
    <row r="820" spans="2:14">
      <c r="B820" s="17">
        <f>'Contas a Receber'!C820</f>
        <v>0</v>
      </c>
      <c r="C820" s="17" t="e">
        <f>IF(VLOOKUP($B820,'Contas a Receber'!$C820:$F820,2,FALSE)=C$2,'Contas a Receber'!$E820/'Contas a Receber'!$F820,"")</f>
        <v>#N/A</v>
      </c>
      <c r="D820" s="17" t="e">
        <f>IF(VLOOKUP($B820,'Contas a Receber'!$C820:$G820,5,FALSE)&gt;D$1,"",IF(VLOOKUP($B820,'Contas a Receber'!$C820:$G820,5,FALSE)=D$1,'Contas a Receber'!$E820/'Contas a Receber'!$F820,IF(COUNT($C820:C820)&lt;'Contas a Receber'!$F820,'Contas a Receber'!$E820/'Contas a Receber'!$F820,"")))</f>
        <v>#N/A</v>
      </c>
      <c r="E820" s="17" t="e">
        <f>IF(VLOOKUP($B820,'Contas a Receber'!$C820:$G820,5,FALSE)&gt;E$1,"",IF(VLOOKUP($B820,'Contas a Receber'!$C820:$G820,5,FALSE)=E$1,'Contas a Receber'!$E820/'Contas a Receber'!$F820,IF(COUNT($C820:D820)&lt;'Contas a Receber'!$F820,'Contas a Receber'!$E820/'Contas a Receber'!$F820,"")))</f>
        <v>#N/A</v>
      </c>
      <c r="F820" s="17" t="e">
        <f>IF(VLOOKUP($B820,'Contas a Receber'!$C820:$G820,5,FALSE)&gt;F$1,"",IF(VLOOKUP($B820,'Contas a Receber'!$C820:$G820,5,FALSE)=F$1,'Contas a Receber'!$E820/'Contas a Receber'!$F820,IF(COUNT($C820:E820)&lt;'Contas a Receber'!$F820,'Contas a Receber'!$E820/'Contas a Receber'!$F820,"")))</f>
        <v>#N/A</v>
      </c>
      <c r="G820" s="17" t="e">
        <f>IF(VLOOKUP($B820,'Contas a Receber'!$C820:$G820,5,FALSE)&gt;G$1,"",IF(VLOOKUP($B820,'Contas a Receber'!$C820:$G820,5,FALSE)=G$1,'Contas a Receber'!$E820/'Contas a Receber'!$F820,IF(COUNT($C820:F820)&lt;'Contas a Receber'!$F820,'Contas a Receber'!$E820/'Contas a Receber'!$F820,"")))</f>
        <v>#N/A</v>
      </c>
      <c r="H820" s="17" t="e">
        <f>IF(VLOOKUP($B820,'Contas a Receber'!$C820:$G820,5,FALSE)&gt;H$1,"",IF(VLOOKUP($B820,'Contas a Receber'!$C820:$G820,5,FALSE)=H$1,'Contas a Receber'!$E820/'Contas a Receber'!$F820,IF(COUNT($C820:G820)&lt;'Contas a Receber'!$F820,'Contas a Receber'!$E820/'Contas a Receber'!$F820,"")))</f>
        <v>#N/A</v>
      </c>
      <c r="I820" s="17" t="e">
        <f>IF(VLOOKUP($B820,'Contas a Receber'!$C820:$G820,5,FALSE)&gt;I$1,"",IF(VLOOKUP($B820,'Contas a Receber'!$C820:$G820,5,FALSE)=I$1,'Contas a Receber'!$E820/'Contas a Receber'!$F820,IF(COUNT($C820:H820)&lt;'Contas a Receber'!$F820,'Contas a Receber'!$E820/'Contas a Receber'!$F820,"")))</f>
        <v>#N/A</v>
      </c>
      <c r="J820" s="17" t="e">
        <f>IF(VLOOKUP($B820,'Contas a Receber'!$C820:$G820,5,FALSE)&gt;J$1,"",IF(VLOOKUP($B820,'Contas a Receber'!$C820:$G820,5,FALSE)=J$1,'Contas a Receber'!$E820/'Contas a Receber'!$F820,IF(COUNT($C820:I820)&lt;'Contas a Receber'!$F820,'Contas a Receber'!$E820/'Contas a Receber'!$F820,"")))</f>
        <v>#N/A</v>
      </c>
      <c r="K820" s="17" t="e">
        <f>IF(VLOOKUP($B820,'Contas a Receber'!$C820:$G820,5,FALSE)&gt;K$1,"",IF(VLOOKUP($B820,'Contas a Receber'!$C820:$G820,5,FALSE)=K$1,'Contas a Receber'!$E820/'Contas a Receber'!$F820,IF(COUNT($C820:J820)&lt;'Contas a Receber'!$F820,'Contas a Receber'!$E820/'Contas a Receber'!$F820,"")))</f>
        <v>#N/A</v>
      </c>
      <c r="L820" s="17" t="e">
        <f>IF(VLOOKUP($B820,'Contas a Receber'!$C820:$G820,5,FALSE)&gt;L$1,"",IF(VLOOKUP($B820,'Contas a Receber'!$C820:$G820,5,FALSE)=L$1,'Contas a Receber'!$E820/'Contas a Receber'!$F820,IF(COUNT($C820:K820)&lt;'Contas a Receber'!$F820,'Contas a Receber'!$E820/'Contas a Receber'!$F820,"")))</f>
        <v>#N/A</v>
      </c>
      <c r="M820" s="17" t="e">
        <f>IF(VLOOKUP($B820,'Contas a Receber'!$C820:$G820,5,FALSE)&gt;M$1,"",IF(VLOOKUP($B820,'Contas a Receber'!$C820:$G820,5,FALSE)=M$1,'Contas a Receber'!$E820/'Contas a Receber'!$F820,IF(COUNT($C820:L820)&lt;'Contas a Receber'!$F820,'Contas a Receber'!$E820/'Contas a Receber'!$F820,"")))</f>
        <v>#N/A</v>
      </c>
      <c r="N820" s="17" t="e">
        <f>IF(VLOOKUP($B820,'Contas a Receber'!$C820:$G820,5,FALSE)&gt;N$1,"",IF(VLOOKUP($B820,'Contas a Receber'!$C820:$G820,5,FALSE)=N$1,'Contas a Receber'!$E820/'Contas a Receber'!$F820,IF(COUNT($C820:M820)&lt;'Contas a Receber'!$F820,'Contas a Receber'!$E820/'Contas a Receber'!$F820,"")))</f>
        <v>#N/A</v>
      </c>
    </row>
    <row r="821" spans="2:14">
      <c r="B821" s="17">
        <f>'Contas a Receber'!C821</f>
        <v>0</v>
      </c>
      <c r="C821" s="17" t="e">
        <f>IF(VLOOKUP($B821,'Contas a Receber'!$C821:$F821,2,FALSE)=C$2,'Contas a Receber'!$E821/'Contas a Receber'!$F821,"")</f>
        <v>#N/A</v>
      </c>
      <c r="D821" s="17" t="e">
        <f>IF(VLOOKUP($B821,'Contas a Receber'!$C821:$G821,5,FALSE)&gt;D$1,"",IF(VLOOKUP($B821,'Contas a Receber'!$C821:$G821,5,FALSE)=D$1,'Contas a Receber'!$E821/'Contas a Receber'!$F821,IF(COUNT($C821:C821)&lt;'Contas a Receber'!$F821,'Contas a Receber'!$E821/'Contas a Receber'!$F821,"")))</f>
        <v>#N/A</v>
      </c>
      <c r="E821" s="17" t="e">
        <f>IF(VLOOKUP($B821,'Contas a Receber'!$C821:$G821,5,FALSE)&gt;E$1,"",IF(VLOOKUP($B821,'Contas a Receber'!$C821:$G821,5,FALSE)=E$1,'Contas a Receber'!$E821/'Contas a Receber'!$F821,IF(COUNT($C821:D821)&lt;'Contas a Receber'!$F821,'Contas a Receber'!$E821/'Contas a Receber'!$F821,"")))</f>
        <v>#N/A</v>
      </c>
      <c r="F821" s="17" t="e">
        <f>IF(VLOOKUP($B821,'Contas a Receber'!$C821:$G821,5,FALSE)&gt;F$1,"",IF(VLOOKUP($B821,'Contas a Receber'!$C821:$G821,5,FALSE)=F$1,'Contas a Receber'!$E821/'Contas a Receber'!$F821,IF(COUNT($C821:E821)&lt;'Contas a Receber'!$F821,'Contas a Receber'!$E821/'Contas a Receber'!$F821,"")))</f>
        <v>#N/A</v>
      </c>
      <c r="G821" s="17" t="e">
        <f>IF(VLOOKUP($B821,'Contas a Receber'!$C821:$G821,5,FALSE)&gt;G$1,"",IF(VLOOKUP($B821,'Contas a Receber'!$C821:$G821,5,FALSE)=G$1,'Contas a Receber'!$E821/'Contas a Receber'!$F821,IF(COUNT($C821:F821)&lt;'Contas a Receber'!$F821,'Contas a Receber'!$E821/'Contas a Receber'!$F821,"")))</f>
        <v>#N/A</v>
      </c>
      <c r="H821" s="17" t="e">
        <f>IF(VLOOKUP($B821,'Contas a Receber'!$C821:$G821,5,FALSE)&gt;H$1,"",IF(VLOOKUP($B821,'Contas a Receber'!$C821:$G821,5,FALSE)=H$1,'Contas a Receber'!$E821/'Contas a Receber'!$F821,IF(COUNT($C821:G821)&lt;'Contas a Receber'!$F821,'Contas a Receber'!$E821/'Contas a Receber'!$F821,"")))</f>
        <v>#N/A</v>
      </c>
      <c r="I821" s="17" t="e">
        <f>IF(VLOOKUP($B821,'Contas a Receber'!$C821:$G821,5,FALSE)&gt;I$1,"",IF(VLOOKUP($B821,'Contas a Receber'!$C821:$G821,5,FALSE)=I$1,'Contas a Receber'!$E821/'Contas a Receber'!$F821,IF(COUNT($C821:H821)&lt;'Contas a Receber'!$F821,'Contas a Receber'!$E821/'Contas a Receber'!$F821,"")))</f>
        <v>#N/A</v>
      </c>
      <c r="J821" s="17" t="e">
        <f>IF(VLOOKUP($B821,'Contas a Receber'!$C821:$G821,5,FALSE)&gt;J$1,"",IF(VLOOKUP($B821,'Contas a Receber'!$C821:$G821,5,FALSE)=J$1,'Contas a Receber'!$E821/'Contas a Receber'!$F821,IF(COUNT($C821:I821)&lt;'Contas a Receber'!$F821,'Contas a Receber'!$E821/'Contas a Receber'!$F821,"")))</f>
        <v>#N/A</v>
      </c>
      <c r="K821" s="17" t="e">
        <f>IF(VLOOKUP($B821,'Contas a Receber'!$C821:$G821,5,FALSE)&gt;K$1,"",IF(VLOOKUP($B821,'Contas a Receber'!$C821:$G821,5,FALSE)=K$1,'Contas a Receber'!$E821/'Contas a Receber'!$F821,IF(COUNT($C821:J821)&lt;'Contas a Receber'!$F821,'Contas a Receber'!$E821/'Contas a Receber'!$F821,"")))</f>
        <v>#N/A</v>
      </c>
      <c r="L821" s="17" t="e">
        <f>IF(VLOOKUP($B821,'Contas a Receber'!$C821:$G821,5,FALSE)&gt;L$1,"",IF(VLOOKUP($B821,'Contas a Receber'!$C821:$G821,5,FALSE)=L$1,'Contas a Receber'!$E821/'Contas a Receber'!$F821,IF(COUNT($C821:K821)&lt;'Contas a Receber'!$F821,'Contas a Receber'!$E821/'Contas a Receber'!$F821,"")))</f>
        <v>#N/A</v>
      </c>
      <c r="M821" s="17" t="e">
        <f>IF(VLOOKUP($B821,'Contas a Receber'!$C821:$G821,5,FALSE)&gt;M$1,"",IF(VLOOKUP($B821,'Contas a Receber'!$C821:$G821,5,FALSE)=M$1,'Contas a Receber'!$E821/'Contas a Receber'!$F821,IF(COUNT($C821:L821)&lt;'Contas a Receber'!$F821,'Contas a Receber'!$E821/'Contas a Receber'!$F821,"")))</f>
        <v>#N/A</v>
      </c>
      <c r="N821" s="17" t="e">
        <f>IF(VLOOKUP($B821,'Contas a Receber'!$C821:$G821,5,FALSE)&gt;N$1,"",IF(VLOOKUP($B821,'Contas a Receber'!$C821:$G821,5,FALSE)=N$1,'Contas a Receber'!$E821/'Contas a Receber'!$F821,IF(COUNT($C821:M821)&lt;'Contas a Receber'!$F821,'Contas a Receber'!$E821/'Contas a Receber'!$F821,"")))</f>
        <v>#N/A</v>
      </c>
    </row>
    <row r="822" spans="2:14">
      <c r="B822" s="17">
        <f>'Contas a Receber'!C822</f>
        <v>0</v>
      </c>
      <c r="C822" s="17" t="e">
        <f>IF(VLOOKUP($B822,'Contas a Receber'!$C822:$F822,2,FALSE)=C$2,'Contas a Receber'!$E822/'Contas a Receber'!$F822,"")</f>
        <v>#N/A</v>
      </c>
      <c r="D822" s="17" t="e">
        <f>IF(VLOOKUP($B822,'Contas a Receber'!$C822:$G822,5,FALSE)&gt;D$1,"",IF(VLOOKUP($B822,'Contas a Receber'!$C822:$G822,5,FALSE)=D$1,'Contas a Receber'!$E822/'Contas a Receber'!$F822,IF(COUNT($C822:C822)&lt;'Contas a Receber'!$F822,'Contas a Receber'!$E822/'Contas a Receber'!$F822,"")))</f>
        <v>#N/A</v>
      </c>
      <c r="E822" s="17" t="e">
        <f>IF(VLOOKUP($B822,'Contas a Receber'!$C822:$G822,5,FALSE)&gt;E$1,"",IF(VLOOKUP($B822,'Contas a Receber'!$C822:$G822,5,FALSE)=E$1,'Contas a Receber'!$E822/'Contas a Receber'!$F822,IF(COUNT($C822:D822)&lt;'Contas a Receber'!$F822,'Contas a Receber'!$E822/'Contas a Receber'!$F822,"")))</f>
        <v>#N/A</v>
      </c>
      <c r="F822" s="17" t="e">
        <f>IF(VLOOKUP($B822,'Contas a Receber'!$C822:$G822,5,FALSE)&gt;F$1,"",IF(VLOOKUP($B822,'Contas a Receber'!$C822:$G822,5,FALSE)=F$1,'Contas a Receber'!$E822/'Contas a Receber'!$F822,IF(COUNT($C822:E822)&lt;'Contas a Receber'!$F822,'Contas a Receber'!$E822/'Contas a Receber'!$F822,"")))</f>
        <v>#N/A</v>
      </c>
      <c r="G822" s="17" t="e">
        <f>IF(VLOOKUP($B822,'Contas a Receber'!$C822:$G822,5,FALSE)&gt;G$1,"",IF(VLOOKUP($B822,'Contas a Receber'!$C822:$G822,5,FALSE)=G$1,'Contas a Receber'!$E822/'Contas a Receber'!$F822,IF(COUNT($C822:F822)&lt;'Contas a Receber'!$F822,'Contas a Receber'!$E822/'Contas a Receber'!$F822,"")))</f>
        <v>#N/A</v>
      </c>
      <c r="H822" s="17" t="e">
        <f>IF(VLOOKUP($B822,'Contas a Receber'!$C822:$G822,5,FALSE)&gt;H$1,"",IF(VLOOKUP($B822,'Contas a Receber'!$C822:$G822,5,FALSE)=H$1,'Contas a Receber'!$E822/'Contas a Receber'!$F822,IF(COUNT($C822:G822)&lt;'Contas a Receber'!$F822,'Contas a Receber'!$E822/'Contas a Receber'!$F822,"")))</f>
        <v>#N/A</v>
      </c>
      <c r="I822" s="17" t="e">
        <f>IF(VLOOKUP($B822,'Contas a Receber'!$C822:$G822,5,FALSE)&gt;I$1,"",IF(VLOOKUP($B822,'Contas a Receber'!$C822:$G822,5,FALSE)=I$1,'Contas a Receber'!$E822/'Contas a Receber'!$F822,IF(COUNT($C822:H822)&lt;'Contas a Receber'!$F822,'Contas a Receber'!$E822/'Contas a Receber'!$F822,"")))</f>
        <v>#N/A</v>
      </c>
      <c r="J822" s="17" t="e">
        <f>IF(VLOOKUP($B822,'Contas a Receber'!$C822:$G822,5,FALSE)&gt;J$1,"",IF(VLOOKUP($B822,'Contas a Receber'!$C822:$G822,5,FALSE)=J$1,'Contas a Receber'!$E822/'Contas a Receber'!$F822,IF(COUNT($C822:I822)&lt;'Contas a Receber'!$F822,'Contas a Receber'!$E822/'Contas a Receber'!$F822,"")))</f>
        <v>#N/A</v>
      </c>
      <c r="K822" s="17" t="e">
        <f>IF(VLOOKUP($B822,'Contas a Receber'!$C822:$G822,5,FALSE)&gt;K$1,"",IF(VLOOKUP($B822,'Contas a Receber'!$C822:$G822,5,FALSE)=K$1,'Contas a Receber'!$E822/'Contas a Receber'!$F822,IF(COUNT($C822:J822)&lt;'Contas a Receber'!$F822,'Contas a Receber'!$E822/'Contas a Receber'!$F822,"")))</f>
        <v>#N/A</v>
      </c>
      <c r="L822" s="17" t="e">
        <f>IF(VLOOKUP($B822,'Contas a Receber'!$C822:$G822,5,FALSE)&gt;L$1,"",IF(VLOOKUP($B822,'Contas a Receber'!$C822:$G822,5,FALSE)=L$1,'Contas a Receber'!$E822/'Contas a Receber'!$F822,IF(COUNT($C822:K822)&lt;'Contas a Receber'!$F822,'Contas a Receber'!$E822/'Contas a Receber'!$F822,"")))</f>
        <v>#N/A</v>
      </c>
      <c r="M822" s="17" t="e">
        <f>IF(VLOOKUP($B822,'Contas a Receber'!$C822:$G822,5,FALSE)&gt;M$1,"",IF(VLOOKUP($B822,'Contas a Receber'!$C822:$G822,5,FALSE)=M$1,'Contas a Receber'!$E822/'Contas a Receber'!$F822,IF(COUNT($C822:L822)&lt;'Contas a Receber'!$F822,'Contas a Receber'!$E822/'Contas a Receber'!$F822,"")))</f>
        <v>#N/A</v>
      </c>
      <c r="N822" s="17" t="e">
        <f>IF(VLOOKUP($B822,'Contas a Receber'!$C822:$G822,5,FALSE)&gt;N$1,"",IF(VLOOKUP($B822,'Contas a Receber'!$C822:$G822,5,FALSE)=N$1,'Contas a Receber'!$E822/'Contas a Receber'!$F822,IF(COUNT($C822:M822)&lt;'Contas a Receber'!$F822,'Contas a Receber'!$E822/'Contas a Receber'!$F822,"")))</f>
        <v>#N/A</v>
      </c>
    </row>
    <row r="823" spans="2:14">
      <c r="B823" s="17">
        <f>'Contas a Receber'!C823</f>
        <v>0</v>
      </c>
      <c r="C823" s="17" t="e">
        <f>IF(VLOOKUP($B823,'Contas a Receber'!$C823:$F823,2,FALSE)=C$2,'Contas a Receber'!$E823/'Contas a Receber'!$F823,"")</f>
        <v>#N/A</v>
      </c>
      <c r="D823" s="17" t="e">
        <f>IF(VLOOKUP($B823,'Contas a Receber'!$C823:$G823,5,FALSE)&gt;D$1,"",IF(VLOOKUP($B823,'Contas a Receber'!$C823:$G823,5,FALSE)=D$1,'Contas a Receber'!$E823/'Contas a Receber'!$F823,IF(COUNT($C823:C823)&lt;'Contas a Receber'!$F823,'Contas a Receber'!$E823/'Contas a Receber'!$F823,"")))</f>
        <v>#N/A</v>
      </c>
      <c r="E823" s="17" t="e">
        <f>IF(VLOOKUP($B823,'Contas a Receber'!$C823:$G823,5,FALSE)&gt;E$1,"",IF(VLOOKUP($B823,'Contas a Receber'!$C823:$G823,5,FALSE)=E$1,'Contas a Receber'!$E823/'Contas a Receber'!$F823,IF(COUNT($C823:D823)&lt;'Contas a Receber'!$F823,'Contas a Receber'!$E823/'Contas a Receber'!$F823,"")))</f>
        <v>#N/A</v>
      </c>
      <c r="F823" s="17" t="e">
        <f>IF(VLOOKUP($B823,'Contas a Receber'!$C823:$G823,5,FALSE)&gt;F$1,"",IF(VLOOKUP($B823,'Contas a Receber'!$C823:$G823,5,FALSE)=F$1,'Contas a Receber'!$E823/'Contas a Receber'!$F823,IF(COUNT($C823:E823)&lt;'Contas a Receber'!$F823,'Contas a Receber'!$E823/'Contas a Receber'!$F823,"")))</f>
        <v>#N/A</v>
      </c>
      <c r="G823" s="17" t="e">
        <f>IF(VLOOKUP($B823,'Contas a Receber'!$C823:$G823,5,FALSE)&gt;G$1,"",IF(VLOOKUP($B823,'Contas a Receber'!$C823:$G823,5,FALSE)=G$1,'Contas a Receber'!$E823/'Contas a Receber'!$F823,IF(COUNT($C823:F823)&lt;'Contas a Receber'!$F823,'Contas a Receber'!$E823/'Contas a Receber'!$F823,"")))</f>
        <v>#N/A</v>
      </c>
      <c r="H823" s="17" t="e">
        <f>IF(VLOOKUP($B823,'Contas a Receber'!$C823:$G823,5,FALSE)&gt;H$1,"",IF(VLOOKUP($B823,'Contas a Receber'!$C823:$G823,5,FALSE)=H$1,'Contas a Receber'!$E823/'Contas a Receber'!$F823,IF(COUNT($C823:G823)&lt;'Contas a Receber'!$F823,'Contas a Receber'!$E823/'Contas a Receber'!$F823,"")))</f>
        <v>#N/A</v>
      </c>
      <c r="I823" s="17" t="e">
        <f>IF(VLOOKUP($B823,'Contas a Receber'!$C823:$G823,5,FALSE)&gt;I$1,"",IF(VLOOKUP($B823,'Contas a Receber'!$C823:$G823,5,FALSE)=I$1,'Contas a Receber'!$E823/'Contas a Receber'!$F823,IF(COUNT($C823:H823)&lt;'Contas a Receber'!$F823,'Contas a Receber'!$E823/'Contas a Receber'!$F823,"")))</f>
        <v>#N/A</v>
      </c>
      <c r="J823" s="17" t="e">
        <f>IF(VLOOKUP($B823,'Contas a Receber'!$C823:$G823,5,FALSE)&gt;J$1,"",IF(VLOOKUP($B823,'Contas a Receber'!$C823:$G823,5,FALSE)=J$1,'Contas a Receber'!$E823/'Contas a Receber'!$F823,IF(COUNT($C823:I823)&lt;'Contas a Receber'!$F823,'Contas a Receber'!$E823/'Contas a Receber'!$F823,"")))</f>
        <v>#N/A</v>
      </c>
      <c r="K823" s="17" t="e">
        <f>IF(VLOOKUP($B823,'Contas a Receber'!$C823:$G823,5,FALSE)&gt;K$1,"",IF(VLOOKUP($B823,'Contas a Receber'!$C823:$G823,5,FALSE)=K$1,'Contas a Receber'!$E823/'Contas a Receber'!$F823,IF(COUNT($C823:J823)&lt;'Contas a Receber'!$F823,'Contas a Receber'!$E823/'Contas a Receber'!$F823,"")))</f>
        <v>#N/A</v>
      </c>
      <c r="L823" s="17" t="e">
        <f>IF(VLOOKUP($B823,'Contas a Receber'!$C823:$G823,5,FALSE)&gt;L$1,"",IF(VLOOKUP($B823,'Contas a Receber'!$C823:$G823,5,FALSE)=L$1,'Contas a Receber'!$E823/'Contas a Receber'!$F823,IF(COUNT($C823:K823)&lt;'Contas a Receber'!$F823,'Contas a Receber'!$E823/'Contas a Receber'!$F823,"")))</f>
        <v>#N/A</v>
      </c>
      <c r="M823" s="17" t="e">
        <f>IF(VLOOKUP($B823,'Contas a Receber'!$C823:$G823,5,FALSE)&gt;M$1,"",IF(VLOOKUP($B823,'Contas a Receber'!$C823:$G823,5,FALSE)=M$1,'Contas a Receber'!$E823/'Contas a Receber'!$F823,IF(COUNT($C823:L823)&lt;'Contas a Receber'!$F823,'Contas a Receber'!$E823/'Contas a Receber'!$F823,"")))</f>
        <v>#N/A</v>
      </c>
      <c r="N823" s="17" t="e">
        <f>IF(VLOOKUP($B823,'Contas a Receber'!$C823:$G823,5,FALSE)&gt;N$1,"",IF(VLOOKUP($B823,'Contas a Receber'!$C823:$G823,5,FALSE)=N$1,'Contas a Receber'!$E823/'Contas a Receber'!$F823,IF(COUNT($C823:M823)&lt;'Contas a Receber'!$F823,'Contas a Receber'!$E823/'Contas a Receber'!$F823,"")))</f>
        <v>#N/A</v>
      </c>
    </row>
    <row r="824" spans="2:14">
      <c r="B824" s="17">
        <f>'Contas a Receber'!C824</f>
        <v>0</v>
      </c>
      <c r="C824" s="17" t="e">
        <f>IF(VLOOKUP($B824,'Contas a Receber'!$C824:$F824,2,FALSE)=C$2,'Contas a Receber'!$E824/'Contas a Receber'!$F824,"")</f>
        <v>#N/A</v>
      </c>
      <c r="D824" s="17" t="e">
        <f>IF(VLOOKUP($B824,'Contas a Receber'!$C824:$G824,5,FALSE)&gt;D$1,"",IF(VLOOKUP($B824,'Contas a Receber'!$C824:$G824,5,FALSE)=D$1,'Contas a Receber'!$E824/'Contas a Receber'!$F824,IF(COUNT($C824:C824)&lt;'Contas a Receber'!$F824,'Contas a Receber'!$E824/'Contas a Receber'!$F824,"")))</f>
        <v>#N/A</v>
      </c>
      <c r="E824" s="17" t="e">
        <f>IF(VLOOKUP($B824,'Contas a Receber'!$C824:$G824,5,FALSE)&gt;E$1,"",IF(VLOOKUP($B824,'Contas a Receber'!$C824:$G824,5,FALSE)=E$1,'Contas a Receber'!$E824/'Contas a Receber'!$F824,IF(COUNT($C824:D824)&lt;'Contas a Receber'!$F824,'Contas a Receber'!$E824/'Contas a Receber'!$F824,"")))</f>
        <v>#N/A</v>
      </c>
      <c r="F824" s="17" t="e">
        <f>IF(VLOOKUP($B824,'Contas a Receber'!$C824:$G824,5,FALSE)&gt;F$1,"",IF(VLOOKUP($B824,'Contas a Receber'!$C824:$G824,5,FALSE)=F$1,'Contas a Receber'!$E824/'Contas a Receber'!$F824,IF(COUNT($C824:E824)&lt;'Contas a Receber'!$F824,'Contas a Receber'!$E824/'Contas a Receber'!$F824,"")))</f>
        <v>#N/A</v>
      </c>
      <c r="G824" s="17" t="e">
        <f>IF(VLOOKUP($B824,'Contas a Receber'!$C824:$G824,5,FALSE)&gt;G$1,"",IF(VLOOKUP($B824,'Contas a Receber'!$C824:$G824,5,FALSE)=G$1,'Contas a Receber'!$E824/'Contas a Receber'!$F824,IF(COUNT($C824:F824)&lt;'Contas a Receber'!$F824,'Contas a Receber'!$E824/'Contas a Receber'!$F824,"")))</f>
        <v>#N/A</v>
      </c>
      <c r="H824" s="17" t="e">
        <f>IF(VLOOKUP($B824,'Contas a Receber'!$C824:$G824,5,FALSE)&gt;H$1,"",IF(VLOOKUP($B824,'Contas a Receber'!$C824:$G824,5,FALSE)=H$1,'Contas a Receber'!$E824/'Contas a Receber'!$F824,IF(COUNT($C824:G824)&lt;'Contas a Receber'!$F824,'Contas a Receber'!$E824/'Contas a Receber'!$F824,"")))</f>
        <v>#N/A</v>
      </c>
      <c r="I824" s="17" t="e">
        <f>IF(VLOOKUP($B824,'Contas a Receber'!$C824:$G824,5,FALSE)&gt;I$1,"",IF(VLOOKUP($B824,'Contas a Receber'!$C824:$G824,5,FALSE)=I$1,'Contas a Receber'!$E824/'Contas a Receber'!$F824,IF(COUNT($C824:H824)&lt;'Contas a Receber'!$F824,'Contas a Receber'!$E824/'Contas a Receber'!$F824,"")))</f>
        <v>#N/A</v>
      </c>
      <c r="J824" s="17" t="e">
        <f>IF(VLOOKUP($B824,'Contas a Receber'!$C824:$G824,5,FALSE)&gt;J$1,"",IF(VLOOKUP($B824,'Contas a Receber'!$C824:$G824,5,FALSE)=J$1,'Contas a Receber'!$E824/'Contas a Receber'!$F824,IF(COUNT($C824:I824)&lt;'Contas a Receber'!$F824,'Contas a Receber'!$E824/'Contas a Receber'!$F824,"")))</f>
        <v>#N/A</v>
      </c>
      <c r="K824" s="17" t="e">
        <f>IF(VLOOKUP($B824,'Contas a Receber'!$C824:$G824,5,FALSE)&gt;K$1,"",IF(VLOOKUP($B824,'Contas a Receber'!$C824:$G824,5,FALSE)=K$1,'Contas a Receber'!$E824/'Contas a Receber'!$F824,IF(COUNT($C824:J824)&lt;'Contas a Receber'!$F824,'Contas a Receber'!$E824/'Contas a Receber'!$F824,"")))</f>
        <v>#N/A</v>
      </c>
      <c r="L824" s="17" t="e">
        <f>IF(VLOOKUP($B824,'Contas a Receber'!$C824:$G824,5,FALSE)&gt;L$1,"",IF(VLOOKUP($B824,'Contas a Receber'!$C824:$G824,5,FALSE)=L$1,'Contas a Receber'!$E824/'Contas a Receber'!$F824,IF(COUNT($C824:K824)&lt;'Contas a Receber'!$F824,'Contas a Receber'!$E824/'Contas a Receber'!$F824,"")))</f>
        <v>#N/A</v>
      </c>
      <c r="M824" s="17" t="e">
        <f>IF(VLOOKUP($B824,'Contas a Receber'!$C824:$G824,5,FALSE)&gt;M$1,"",IF(VLOOKUP($B824,'Contas a Receber'!$C824:$G824,5,FALSE)=M$1,'Contas a Receber'!$E824/'Contas a Receber'!$F824,IF(COUNT($C824:L824)&lt;'Contas a Receber'!$F824,'Contas a Receber'!$E824/'Contas a Receber'!$F824,"")))</f>
        <v>#N/A</v>
      </c>
      <c r="N824" s="17" t="e">
        <f>IF(VLOOKUP($B824,'Contas a Receber'!$C824:$G824,5,FALSE)&gt;N$1,"",IF(VLOOKUP($B824,'Contas a Receber'!$C824:$G824,5,FALSE)=N$1,'Contas a Receber'!$E824/'Contas a Receber'!$F824,IF(COUNT($C824:M824)&lt;'Contas a Receber'!$F824,'Contas a Receber'!$E824/'Contas a Receber'!$F824,"")))</f>
        <v>#N/A</v>
      </c>
    </row>
    <row r="825" spans="2:14">
      <c r="B825" s="17">
        <f>'Contas a Receber'!C825</f>
        <v>0</v>
      </c>
      <c r="C825" s="17" t="e">
        <f>IF(VLOOKUP($B825,'Contas a Receber'!$C825:$F825,2,FALSE)=C$2,'Contas a Receber'!$E825/'Contas a Receber'!$F825,"")</f>
        <v>#N/A</v>
      </c>
      <c r="D825" s="17" t="e">
        <f>IF(VLOOKUP($B825,'Contas a Receber'!$C825:$G825,5,FALSE)&gt;D$1,"",IF(VLOOKUP($B825,'Contas a Receber'!$C825:$G825,5,FALSE)=D$1,'Contas a Receber'!$E825/'Contas a Receber'!$F825,IF(COUNT($C825:C825)&lt;'Contas a Receber'!$F825,'Contas a Receber'!$E825/'Contas a Receber'!$F825,"")))</f>
        <v>#N/A</v>
      </c>
      <c r="E825" s="17" t="e">
        <f>IF(VLOOKUP($B825,'Contas a Receber'!$C825:$G825,5,FALSE)&gt;E$1,"",IF(VLOOKUP($B825,'Contas a Receber'!$C825:$G825,5,FALSE)=E$1,'Contas a Receber'!$E825/'Contas a Receber'!$F825,IF(COUNT($C825:D825)&lt;'Contas a Receber'!$F825,'Contas a Receber'!$E825/'Contas a Receber'!$F825,"")))</f>
        <v>#N/A</v>
      </c>
      <c r="F825" s="17" t="e">
        <f>IF(VLOOKUP($B825,'Contas a Receber'!$C825:$G825,5,FALSE)&gt;F$1,"",IF(VLOOKUP($B825,'Contas a Receber'!$C825:$G825,5,FALSE)=F$1,'Contas a Receber'!$E825/'Contas a Receber'!$F825,IF(COUNT($C825:E825)&lt;'Contas a Receber'!$F825,'Contas a Receber'!$E825/'Contas a Receber'!$F825,"")))</f>
        <v>#N/A</v>
      </c>
      <c r="G825" s="17" t="e">
        <f>IF(VLOOKUP($B825,'Contas a Receber'!$C825:$G825,5,FALSE)&gt;G$1,"",IF(VLOOKUP($B825,'Contas a Receber'!$C825:$G825,5,FALSE)=G$1,'Contas a Receber'!$E825/'Contas a Receber'!$F825,IF(COUNT($C825:F825)&lt;'Contas a Receber'!$F825,'Contas a Receber'!$E825/'Contas a Receber'!$F825,"")))</f>
        <v>#N/A</v>
      </c>
      <c r="H825" s="17" t="e">
        <f>IF(VLOOKUP($B825,'Contas a Receber'!$C825:$G825,5,FALSE)&gt;H$1,"",IF(VLOOKUP($B825,'Contas a Receber'!$C825:$G825,5,FALSE)=H$1,'Contas a Receber'!$E825/'Contas a Receber'!$F825,IF(COUNT($C825:G825)&lt;'Contas a Receber'!$F825,'Contas a Receber'!$E825/'Contas a Receber'!$F825,"")))</f>
        <v>#N/A</v>
      </c>
      <c r="I825" s="17" t="e">
        <f>IF(VLOOKUP($B825,'Contas a Receber'!$C825:$G825,5,FALSE)&gt;I$1,"",IF(VLOOKUP($B825,'Contas a Receber'!$C825:$G825,5,FALSE)=I$1,'Contas a Receber'!$E825/'Contas a Receber'!$F825,IF(COUNT($C825:H825)&lt;'Contas a Receber'!$F825,'Contas a Receber'!$E825/'Contas a Receber'!$F825,"")))</f>
        <v>#N/A</v>
      </c>
      <c r="J825" s="17" t="e">
        <f>IF(VLOOKUP($B825,'Contas a Receber'!$C825:$G825,5,FALSE)&gt;J$1,"",IF(VLOOKUP($B825,'Contas a Receber'!$C825:$G825,5,FALSE)=J$1,'Contas a Receber'!$E825/'Contas a Receber'!$F825,IF(COUNT($C825:I825)&lt;'Contas a Receber'!$F825,'Contas a Receber'!$E825/'Contas a Receber'!$F825,"")))</f>
        <v>#N/A</v>
      </c>
      <c r="K825" s="17" t="e">
        <f>IF(VLOOKUP($B825,'Contas a Receber'!$C825:$G825,5,FALSE)&gt;K$1,"",IF(VLOOKUP($B825,'Contas a Receber'!$C825:$G825,5,FALSE)=K$1,'Contas a Receber'!$E825/'Contas a Receber'!$F825,IF(COUNT($C825:J825)&lt;'Contas a Receber'!$F825,'Contas a Receber'!$E825/'Contas a Receber'!$F825,"")))</f>
        <v>#N/A</v>
      </c>
      <c r="L825" s="17" t="e">
        <f>IF(VLOOKUP($B825,'Contas a Receber'!$C825:$G825,5,FALSE)&gt;L$1,"",IF(VLOOKUP($B825,'Contas a Receber'!$C825:$G825,5,FALSE)=L$1,'Contas a Receber'!$E825/'Contas a Receber'!$F825,IF(COUNT($C825:K825)&lt;'Contas a Receber'!$F825,'Contas a Receber'!$E825/'Contas a Receber'!$F825,"")))</f>
        <v>#N/A</v>
      </c>
      <c r="M825" s="17" t="e">
        <f>IF(VLOOKUP($B825,'Contas a Receber'!$C825:$G825,5,FALSE)&gt;M$1,"",IF(VLOOKUP($B825,'Contas a Receber'!$C825:$G825,5,FALSE)=M$1,'Contas a Receber'!$E825/'Contas a Receber'!$F825,IF(COUNT($C825:L825)&lt;'Contas a Receber'!$F825,'Contas a Receber'!$E825/'Contas a Receber'!$F825,"")))</f>
        <v>#N/A</v>
      </c>
      <c r="N825" s="17" t="e">
        <f>IF(VLOOKUP($B825,'Contas a Receber'!$C825:$G825,5,FALSE)&gt;N$1,"",IF(VLOOKUP($B825,'Contas a Receber'!$C825:$G825,5,FALSE)=N$1,'Contas a Receber'!$E825/'Contas a Receber'!$F825,IF(COUNT($C825:M825)&lt;'Contas a Receber'!$F825,'Contas a Receber'!$E825/'Contas a Receber'!$F825,"")))</f>
        <v>#N/A</v>
      </c>
    </row>
    <row r="826" spans="2:14">
      <c r="B826" s="17">
        <f>'Contas a Receber'!C826</f>
        <v>0</v>
      </c>
      <c r="C826" s="17" t="e">
        <f>IF(VLOOKUP($B826,'Contas a Receber'!$C826:$F826,2,FALSE)=C$2,'Contas a Receber'!$E826/'Contas a Receber'!$F826,"")</f>
        <v>#N/A</v>
      </c>
      <c r="D826" s="17" t="e">
        <f>IF(VLOOKUP($B826,'Contas a Receber'!$C826:$G826,5,FALSE)&gt;D$1,"",IF(VLOOKUP($B826,'Contas a Receber'!$C826:$G826,5,FALSE)=D$1,'Contas a Receber'!$E826/'Contas a Receber'!$F826,IF(COUNT($C826:C826)&lt;'Contas a Receber'!$F826,'Contas a Receber'!$E826/'Contas a Receber'!$F826,"")))</f>
        <v>#N/A</v>
      </c>
      <c r="E826" s="17" t="e">
        <f>IF(VLOOKUP($B826,'Contas a Receber'!$C826:$G826,5,FALSE)&gt;E$1,"",IF(VLOOKUP($B826,'Contas a Receber'!$C826:$G826,5,FALSE)=E$1,'Contas a Receber'!$E826/'Contas a Receber'!$F826,IF(COUNT($C826:D826)&lt;'Contas a Receber'!$F826,'Contas a Receber'!$E826/'Contas a Receber'!$F826,"")))</f>
        <v>#N/A</v>
      </c>
      <c r="F826" s="17" t="e">
        <f>IF(VLOOKUP($B826,'Contas a Receber'!$C826:$G826,5,FALSE)&gt;F$1,"",IF(VLOOKUP($B826,'Contas a Receber'!$C826:$G826,5,FALSE)=F$1,'Contas a Receber'!$E826/'Contas a Receber'!$F826,IF(COUNT($C826:E826)&lt;'Contas a Receber'!$F826,'Contas a Receber'!$E826/'Contas a Receber'!$F826,"")))</f>
        <v>#N/A</v>
      </c>
      <c r="G826" s="17" t="e">
        <f>IF(VLOOKUP($B826,'Contas a Receber'!$C826:$G826,5,FALSE)&gt;G$1,"",IF(VLOOKUP($B826,'Contas a Receber'!$C826:$G826,5,FALSE)=G$1,'Contas a Receber'!$E826/'Contas a Receber'!$F826,IF(COUNT($C826:F826)&lt;'Contas a Receber'!$F826,'Contas a Receber'!$E826/'Contas a Receber'!$F826,"")))</f>
        <v>#N/A</v>
      </c>
      <c r="H826" s="17" t="e">
        <f>IF(VLOOKUP($B826,'Contas a Receber'!$C826:$G826,5,FALSE)&gt;H$1,"",IF(VLOOKUP($B826,'Contas a Receber'!$C826:$G826,5,FALSE)=H$1,'Contas a Receber'!$E826/'Contas a Receber'!$F826,IF(COUNT($C826:G826)&lt;'Contas a Receber'!$F826,'Contas a Receber'!$E826/'Contas a Receber'!$F826,"")))</f>
        <v>#N/A</v>
      </c>
      <c r="I826" s="17" t="e">
        <f>IF(VLOOKUP($B826,'Contas a Receber'!$C826:$G826,5,FALSE)&gt;I$1,"",IF(VLOOKUP($B826,'Contas a Receber'!$C826:$G826,5,FALSE)=I$1,'Contas a Receber'!$E826/'Contas a Receber'!$F826,IF(COUNT($C826:H826)&lt;'Contas a Receber'!$F826,'Contas a Receber'!$E826/'Contas a Receber'!$F826,"")))</f>
        <v>#N/A</v>
      </c>
      <c r="J826" s="17" t="e">
        <f>IF(VLOOKUP($B826,'Contas a Receber'!$C826:$G826,5,FALSE)&gt;J$1,"",IF(VLOOKUP($B826,'Contas a Receber'!$C826:$G826,5,FALSE)=J$1,'Contas a Receber'!$E826/'Contas a Receber'!$F826,IF(COUNT($C826:I826)&lt;'Contas a Receber'!$F826,'Contas a Receber'!$E826/'Contas a Receber'!$F826,"")))</f>
        <v>#N/A</v>
      </c>
      <c r="K826" s="17" t="e">
        <f>IF(VLOOKUP($B826,'Contas a Receber'!$C826:$G826,5,FALSE)&gt;K$1,"",IF(VLOOKUP($B826,'Contas a Receber'!$C826:$G826,5,FALSE)=K$1,'Contas a Receber'!$E826/'Contas a Receber'!$F826,IF(COUNT($C826:J826)&lt;'Contas a Receber'!$F826,'Contas a Receber'!$E826/'Contas a Receber'!$F826,"")))</f>
        <v>#N/A</v>
      </c>
      <c r="L826" s="17" t="e">
        <f>IF(VLOOKUP($B826,'Contas a Receber'!$C826:$G826,5,FALSE)&gt;L$1,"",IF(VLOOKUP($B826,'Contas a Receber'!$C826:$G826,5,FALSE)=L$1,'Contas a Receber'!$E826/'Contas a Receber'!$F826,IF(COUNT($C826:K826)&lt;'Contas a Receber'!$F826,'Contas a Receber'!$E826/'Contas a Receber'!$F826,"")))</f>
        <v>#N/A</v>
      </c>
      <c r="M826" s="17" t="e">
        <f>IF(VLOOKUP($B826,'Contas a Receber'!$C826:$G826,5,FALSE)&gt;M$1,"",IF(VLOOKUP($B826,'Contas a Receber'!$C826:$G826,5,FALSE)=M$1,'Contas a Receber'!$E826/'Contas a Receber'!$F826,IF(COUNT($C826:L826)&lt;'Contas a Receber'!$F826,'Contas a Receber'!$E826/'Contas a Receber'!$F826,"")))</f>
        <v>#N/A</v>
      </c>
      <c r="N826" s="17" t="e">
        <f>IF(VLOOKUP($B826,'Contas a Receber'!$C826:$G826,5,FALSE)&gt;N$1,"",IF(VLOOKUP($B826,'Contas a Receber'!$C826:$G826,5,FALSE)=N$1,'Contas a Receber'!$E826/'Contas a Receber'!$F826,IF(COUNT($C826:M826)&lt;'Contas a Receber'!$F826,'Contas a Receber'!$E826/'Contas a Receber'!$F826,"")))</f>
        <v>#N/A</v>
      </c>
    </row>
    <row r="827" spans="2:14">
      <c r="B827" s="17">
        <f>'Contas a Receber'!C827</f>
        <v>0</v>
      </c>
      <c r="C827" s="17" t="e">
        <f>IF(VLOOKUP($B827,'Contas a Receber'!$C827:$F827,2,FALSE)=C$2,'Contas a Receber'!$E827/'Contas a Receber'!$F827,"")</f>
        <v>#N/A</v>
      </c>
      <c r="D827" s="17" t="e">
        <f>IF(VLOOKUP($B827,'Contas a Receber'!$C827:$G827,5,FALSE)&gt;D$1,"",IF(VLOOKUP($B827,'Contas a Receber'!$C827:$G827,5,FALSE)=D$1,'Contas a Receber'!$E827/'Contas a Receber'!$F827,IF(COUNT($C827:C827)&lt;'Contas a Receber'!$F827,'Contas a Receber'!$E827/'Contas a Receber'!$F827,"")))</f>
        <v>#N/A</v>
      </c>
      <c r="E827" s="17" t="e">
        <f>IF(VLOOKUP($B827,'Contas a Receber'!$C827:$G827,5,FALSE)&gt;E$1,"",IF(VLOOKUP($B827,'Contas a Receber'!$C827:$G827,5,FALSE)=E$1,'Contas a Receber'!$E827/'Contas a Receber'!$F827,IF(COUNT($C827:D827)&lt;'Contas a Receber'!$F827,'Contas a Receber'!$E827/'Contas a Receber'!$F827,"")))</f>
        <v>#N/A</v>
      </c>
      <c r="F827" s="17" t="e">
        <f>IF(VLOOKUP($B827,'Contas a Receber'!$C827:$G827,5,FALSE)&gt;F$1,"",IF(VLOOKUP($B827,'Contas a Receber'!$C827:$G827,5,FALSE)=F$1,'Contas a Receber'!$E827/'Contas a Receber'!$F827,IF(COUNT($C827:E827)&lt;'Contas a Receber'!$F827,'Contas a Receber'!$E827/'Contas a Receber'!$F827,"")))</f>
        <v>#N/A</v>
      </c>
      <c r="G827" s="17" t="e">
        <f>IF(VLOOKUP($B827,'Contas a Receber'!$C827:$G827,5,FALSE)&gt;G$1,"",IF(VLOOKUP($B827,'Contas a Receber'!$C827:$G827,5,FALSE)=G$1,'Contas a Receber'!$E827/'Contas a Receber'!$F827,IF(COUNT($C827:F827)&lt;'Contas a Receber'!$F827,'Contas a Receber'!$E827/'Contas a Receber'!$F827,"")))</f>
        <v>#N/A</v>
      </c>
      <c r="H827" s="17" t="e">
        <f>IF(VLOOKUP($B827,'Contas a Receber'!$C827:$G827,5,FALSE)&gt;H$1,"",IF(VLOOKUP($B827,'Contas a Receber'!$C827:$G827,5,FALSE)=H$1,'Contas a Receber'!$E827/'Contas a Receber'!$F827,IF(COUNT($C827:G827)&lt;'Contas a Receber'!$F827,'Contas a Receber'!$E827/'Contas a Receber'!$F827,"")))</f>
        <v>#N/A</v>
      </c>
      <c r="I827" s="17" t="e">
        <f>IF(VLOOKUP($B827,'Contas a Receber'!$C827:$G827,5,FALSE)&gt;I$1,"",IF(VLOOKUP($B827,'Contas a Receber'!$C827:$G827,5,FALSE)=I$1,'Contas a Receber'!$E827/'Contas a Receber'!$F827,IF(COUNT($C827:H827)&lt;'Contas a Receber'!$F827,'Contas a Receber'!$E827/'Contas a Receber'!$F827,"")))</f>
        <v>#N/A</v>
      </c>
      <c r="J827" s="17" t="e">
        <f>IF(VLOOKUP($B827,'Contas a Receber'!$C827:$G827,5,FALSE)&gt;J$1,"",IF(VLOOKUP($B827,'Contas a Receber'!$C827:$G827,5,FALSE)=J$1,'Contas a Receber'!$E827/'Contas a Receber'!$F827,IF(COUNT($C827:I827)&lt;'Contas a Receber'!$F827,'Contas a Receber'!$E827/'Contas a Receber'!$F827,"")))</f>
        <v>#N/A</v>
      </c>
      <c r="K827" s="17" t="e">
        <f>IF(VLOOKUP($B827,'Contas a Receber'!$C827:$G827,5,FALSE)&gt;K$1,"",IF(VLOOKUP($B827,'Contas a Receber'!$C827:$G827,5,FALSE)=K$1,'Contas a Receber'!$E827/'Contas a Receber'!$F827,IF(COUNT($C827:J827)&lt;'Contas a Receber'!$F827,'Contas a Receber'!$E827/'Contas a Receber'!$F827,"")))</f>
        <v>#N/A</v>
      </c>
      <c r="L827" s="17" t="e">
        <f>IF(VLOOKUP($B827,'Contas a Receber'!$C827:$G827,5,FALSE)&gt;L$1,"",IF(VLOOKUP($B827,'Contas a Receber'!$C827:$G827,5,FALSE)=L$1,'Contas a Receber'!$E827/'Contas a Receber'!$F827,IF(COUNT($C827:K827)&lt;'Contas a Receber'!$F827,'Contas a Receber'!$E827/'Contas a Receber'!$F827,"")))</f>
        <v>#N/A</v>
      </c>
      <c r="M827" s="17" t="e">
        <f>IF(VLOOKUP($B827,'Contas a Receber'!$C827:$G827,5,FALSE)&gt;M$1,"",IF(VLOOKUP($B827,'Contas a Receber'!$C827:$G827,5,FALSE)=M$1,'Contas a Receber'!$E827/'Contas a Receber'!$F827,IF(COUNT($C827:L827)&lt;'Contas a Receber'!$F827,'Contas a Receber'!$E827/'Contas a Receber'!$F827,"")))</f>
        <v>#N/A</v>
      </c>
      <c r="N827" s="17" t="e">
        <f>IF(VLOOKUP($B827,'Contas a Receber'!$C827:$G827,5,FALSE)&gt;N$1,"",IF(VLOOKUP($B827,'Contas a Receber'!$C827:$G827,5,FALSE)=N$1,'Contas a Receber'!$E827/'Contas a Receber'!$F827,IF(COUNT($C827:M827)&lt;'Contas a Receber'!$F827,'Contas a Receber'!$E827/'Contas a Receber'!$F827,"")))</f>
        <v>#N/A</v>
      </c>
    </row>
    <row r="828" spans="2:14">
      <c r="B828" s="17">
        <f>'Contas a Receber'!C828</f>
        <v>0</v>
      </c>
      <c r="C828" s="17" t="e">
        <f>IF(VLOOKUP($B828,'Contas a Receber'!$C828:$F828,2,FALSE)=C$2,'Contas a Receber'!$E828/'Contas a Receber'!$F828,"")</f>
        <v>#N/A</v>
      </c>
      <c r="D828" s="17" t="e">
        <f>IF(VLOOKUP($B828,'Contas a Receber'!$C828:$G828,5,FALSE)&gt;D$1,"",IF(VLOOKUP($B828,'Contas a Receber'!$C828:$G828,5,FALSE)=D$1,'Contas a Receber'!$E828/'Contas a Receber'!$F828,IF(COUNT($C828:C828)&lt;'Contas a Receber'!$F828,'Contas a Receber'!$E828/'Contas a Receber'!$F828,"")))</f>
        <v>#N/A</v>
      </c>
      <c r="E828" s="17" t="e">
        <f>IF(VLOOKUP($B828,'Contas a Receber'!$C828:$G828,5,FALSE)&gt;E$1,"",IF(VLOOKUP($B828,'Contas a Receber'!$C828:$G828,5,FALSE)=E$1,'Contas a Receber'!$E828/'Contas a Receber'!$F828,IF(COUNT($C828:D828)&lt;'Contas a Receber'!$F828,'Contas a Receber'!$E828/'Contas a Receber'!$F828,"")))</f>
        <v>#N/A</v>
      </c>
      <c r="F828" s="17" t="e">
        <f>IF(VLOOKUP($B828,'Contas a Receber'!$C828:$G828,5,FALSE)&gt;F$1,"",IF(VLOOKUP($B828,'Contas a Receber'!$C828:$G828,5,FALSE)=F$1,'Contas a Receber'!$E828/'Contas a Receber'!$F828,IF(COUNT($C828:E828)&lt;'Contas a Receber'!$F828,'Contas a Receber'!$E828/'Contas a Receber'!$F828,"")))</f>
        <v>#N/A</v>
      </c>
      <c r="G828" s="17" t="e">
        <f>IF(VLOOKUP($B828,'Contas a Receber'!$C828:$G828,5,FALSE)&gt;G$1,"",IF(VLOOKUP($B828,'Contas a Receber'!$C828:$G828,5,FALSE)=G$1,'Contas a Receber'!$E828/'Contas a Receber'!$F828,IF(COUNT($C828:F828)&lt;'Contas a Receber'!$F828,'Contas a Receber'!$E828/'Contas a Receber'!$F828,"")))</f>
        <v>#N/A</v>
      </c>
      <c r="H828" s="17" t="e">
        <f>IF(VLOOKUP($B828,'Contas a Receber'!$C828:$G828,5,FALSE)&gt;H$1,"",IF(VLOOKUP($B828,'Contas a Receber'!$C828:$G828,5,FALSE)=H$1,'Contas a Receber'!$E828/'Contas a Receber'!$F828,IF(COUNT($C828:G828)&lt;'Contas a Receber'!$F828,'Contas a Receber'!$E828/'Contas a Receber'!$F828,"")))</f>
        <v>#N/A</v>
      </c>
      <c r="I828" s="17" t="e">
        <f>IF(VLOOKUP($B828,'Contas a Receber'!$C828:$G828,5,FALSE)&gt;I$1,"",IF(VLOOKUP($B828,'Contas a Receber'!$C828:$G828,5,FALSE)=I$1,'Contas a Receber'!$E828/'Contas a Receber'!$F828,IF(COUNT($C828:H828)&lt;'Contas a Receber'!$F828,'Contas a Receber'!$E828/'Contas a Receber'!$F828,"")))</f>
        <v>#N/A</v>
      </c>
      <c r="J828" s="17" t="e">
        <f>IF(VLOOKUP($B828,'Contas a Receber'!$C828:$G828,5,FALSE)&gt;J$1,"",IF(VLOOKUP($B828,'Contas a Receber'!$C828:$G828,5,FALSE)=J$1,'Contas a Receber'!$E828/'Contas a Receber'!$F828,IF(COUNT($C828:I828)&lt;'Contas a Receber'!$F828,'Contas a Receber'!$E828/'Contas a Receber'!$F828,"")))</f>
        <v>#N/A</v>
      </c>
      <c r="K828" s="17" t="e">
        <f>IF(VLOOKUP($B828,'Contas a Receber'!$C828:$G828,5,FALSE)&gt;K$1,"",IF(VLOOKUP($B828,'Contas a Receber'!$C828:$G828,5,FALSE)=K$1,'Contas a Receber'!$E828/'Contas a Receber'!$F828,IF(COUNT($C828:J828)&lt;'Contas a Receber'!$F828,'Contas a Receber'!$E828/'Contas a Receber'!$F828,"")))</f>
        <v>#N/A</v>
      </c>
      <c r="L828" s="17" t="e">
        <f>IF(VLOOKUP($B828,'Contas a Receber'!$C828:$G828,5,FALSE)&gt;L$1,"",IF(VLOOKUP($B828,'Contas a Receber'!$C828:$G828,5,FALSE)=L$1,'Contas a Receber'!$E828/'Contas a Receber'!$F828,IF(COUNT($C828:K828)&lt;'Contas a Receber'!$F828,'Contas a Receber'!$E828/'Contas a Receber'!$F828,"")))</f>
        <v>#N/A</v>
      </c>
      <c r="M828" s="17" t="e">
        <f>IF(VLOOKUP($B828,'Contas a Receber'!$C828:$G828,5,FALSE)&gt;M$1,"",IF(VLOOKUP($B828,'Contas a Receber'!$C828:$G828,5,FALSE)=M$1,'Contas a Receber'!$E828/'Contas a Receber'!$F828,IF(COUNT($C828:L828)&lt;'Contas a Receber'!$F828,'Contas a Receber'!$E828/'Contas a Receber'!$F828,"")))</f>
        <v>#N/A</v>
      </c>
      <c r="N828" s="17" t="e">
        <f>IF(VLOOKUP($B828,'Contas a Receber'!$C828:$G828,5,FALSE)&gt;N$1,"",IF(VLOOKUP($B828,'Contas a Receber'!$C828:$G828,5,FALSE)=N$1,'Contas a Receber'!$E828/'Contas a Receber'!$F828,IF(COUNT($C828:M828)&lt;'Contas a Receber'!$F828,'Contas a Receber'!$E828/'Contas a Receber'!$F828,"")))</f>
        <v>#N/A</v>
      </c>
    </row>
    <row r="829" spans="2:14">
      <c r="B829" s="17">
        <f>'Contas a Receber'!C829</f>
        <v>0</v>
      </c>
      <c r="C829" s="17" t="e">
        <f>IF(VLOOKUP($B829,'Contas a Receber'!$C829:$F829,2,FALSE)=C$2,'Contas a Receber'!$E829/'Contas a Receber'!$F829,"")</f>
        <v>#N/A</v>
      </c>
      <c r="D829" s="17" t="e">
        <f>IF(VLOOKUP($B829,'Contas a Receber'!$C829:$G829,5,FALSE)&gt;D$1,"",IF(VLOOKUP($B829,'Contas a Receber'!$C829:$G829,5,FALSE)=D$1,'Contas a Receber'!$E829/'Contas a Receber'!$F829,IF(COUNT($C829:C829)&lt;'Contas a Receber'!$F829,'Contas a Receber'!$E829/'Contas a Receber'!$F829,"")))</f>
        <v>#N/A</v>
      </c>
      <c r="E829" s="17" t="e">
        <f>IF(VLOOKUP($B829,'Contas a Receber'!$C829:$G829,5,FALSE)&gt;E$1,"",IF(VLOOKUP($B829,'Contas a Receber'!$C829:$G829,5,FALSE)=E$1,'Contas a Receber'!$E829/'Contas a Receber'!$F829,IF(COUNT($C829:D829)&lt;'Contas a Receber'!$F829,'Contas a Receber'!$E829/'Contas a Receber'!$F829,"")))</f>
        <v>#N/A</v>
      </c>
      <c r="F829" s="17" t="e">
        <f>IF(VLOOKUP($B829,'Contas a Receber'!$C829:$G829,5,FALSE)&gt;F$1,"",IF(VLOOKUP($B829,'Contas a Receber'!$C829:$G829,5,FALSE)=F$1,'Contas a Receber'!$E829/'Contas a Receber'!$F829,IF(COUNT($C829:E829)&lt;'Contas a Receber'!$F829,'Contas a Receber'!$E829/'Contas a Receber'!$F829,"")))</f>
        <v>#N/A</v>
      </c>
      <c r="G829" s="17" t="e">
        <f>IF(VLOOKUP($B829,'Contas a Receber'!$C829:$G829,5,FALSE)&gt;G$1,"",IF(VLOOKUP($B829,'Contas a Receber'!$C829:$G829,5,FALSE)=G$1,'Contas a Receber'!$E829/'Contas a Receber'!$F829,IF(COUNT($C829:F829)&lt;'Contas a Receber'!$F829,'Contas a Receber'!$E829/'Contas a Receber'!$F829,"")))</f>
        <v>#N/A</v>
      </c>
      <c r="H829" s="17" t="e">
        <f>IF(VLOOKUP($B829,'Contas a Receber'!$C829:$G829,5,FALSE)&gt;H$1,"",IF(VLOOKUP($B829,'Contas a Receber'!$C829:$G829,5,FALSE)=H$1,'Contas a Receber'!$E829/'Contas a Receber'!$F829,IF(COUNT($C829:G829)&lt;'Contas a Receber'!$F829,'Contas a Receber'!$E829/'Contas a Receber'!$F829,"")))</f>
        <v>#N/A</v>
      </c>
      <c r="I829" s="17" t="e">
        <f>IF(VLOOKUP($B829,'Contas a Receber'!$C829:$G829,5,FALSE)&gt;I$1,"",IF(VLOOKUP($B829,'Contas a Receber'!$C829:$G829,5,FALSE)=I$1,'Contas a Receber'!$E829/'Contas a Receber'!$F829,IF(COUNT($C829:H829)&lt;'Contas a Receber'!$F829,'Contas a Receber'!$E829/'Contas a Receber'!$F829,"")))</f>
        <v>#N/A</v>
      </c>
      <c r="J829" s="17" t="e">
        <f>IF(VLOOKUP($B829,'Contas a Receber'!$C829:$G829,5,FALSE)&gt;J$1,"",IF(VLOOKUP($B829,'Contas a Receber'!$C829:$G829,5,FALSE)=J$1,'Contas a Receber'!$E829/'Contas a Receber'!$F829,IF(COUNT($C829:I829)&lt;'Contas a Receber'!$F829,'Contas a Receber'!$E829/'Contas a Receber'!$F829,"")))</f>
        <v>#N/A</v>
      </c>
      <c r="K829" s="17" t="e">
        <f>IF(VLOOKUP($B829,'Contas a Receber'!$C829:$G829,5,FALSE)&gt;K$1,"",IF(VLOOKUP($B829,'Contas a Receber'!$C829:$G829,5,FALSE)=K$1,'Contas a Receber'!$E829/'Contas a Receber'!$F829,IF(COUNT($C829:J829)&lt;'Contas a Receber'!$F829,'Contas a Receber'!$E829/'Contas a Receber'!$F829,"")))</f>
        <v>#N/A</v>
      </c>
      <c r="L829" s="17" t="e">
        <f>IF(VLOOKUP($B829,'Contas a Receber'!$C829:$G829,5,FALSE)&gt;L$1,"",IF(VLOOKUP($B829,'Contas a Receber'!$C829:$G829,5,FALSE)=L$1,'Contas a Receber'!$E829/'Contas a Receber'!$F829,IF(COUNT($C829:K829)&lt;'Contas a Receber'!$F829,'Contas a Receber'!$E829/'Contas a Receber'!$F829,"")))</f>
        <v>#N/A</v>
      </c>
      <c r="M829" s="17" t="e">
        <f>IF(VLOOKUP($B829,'Contas a Receber'!$C829:$G829,5,FALSE)&gt;M$1,"",IF(VLOOKUP($B829,'Contas a Receber'!$C829:$G829,5,FALSE)=M$1,'Contas a Receber'!$E829/'Contas a Receber'!$F829,IF(COUNT($C829:L829)&lt;'Contas a Receber'!$F829,'Contas a Receber'!$E829/'Contas a Receber'!$F829,"")))</f>
        <v>#N/A</v>
      </c>
      <c r="N829" s="17" t="e">
        <f>IF(VLOOKUP($B829,'Contas a Receber'!$C829:$G829,5,FALSE)&gt;N$1,"",IF(VLOOKUP($B829,'Contas a Receber'!$C829:$G829,5,FALSE)=N$1,'Contas a Receber'!$E829/'Contas a Receber'!$F829,IF(COUNT($C829:M829)&lt;'Contas a Receber'!$F829,'Contas a Receber'!$E829/'Contas a Receber'!$F829,"")))</f>
        <v>#N/A</v>
      </c>
    </row>
    <row r="830" spans="2:14">
      <c r="B830" s="17">
        <f>'Contas a Receber'!C830</f>
        <v>0</v>
      </c>
      <c r="C830" s="17" t="e">
        <f>IF(VLOOKUP($B830,'Contas a Receber'!$C830:$F830,2,FALSE)=C$2,'Contas a Receber'!$E830/'Contas a Receber'!$F830,"")</f>
        <v>#N/A</v>
      </c>
      <c r="D830" s="17" t="e">
        <f>IF(VLOOKUP($B830,'Contas a Receber'!$C830:$G830,5,FALSE)&gt;D$1,"",IF(VLOOKUP($B830,'Contas a Receber'!$C830:$G830,5,FALSE)=D$1,'Contas a Receber'!$E830/'Contas a Receber'!$F830,IF(COUNT($C830:C830)&lt;'Contas a Receber'!$F830,'Contas a Receber'!$E830/'Contas a Receber'!$F830,"")))</f>
        <v>#N/A</v>
      </c>
      <c r="E830" s="17" t="e">
        <f>IF(VLOOKUP($B830,'Contas a Receber'!$C830:$G830,5,FALSE)&gt;E$1,"",IF(VLOOKUP($B830,'Contas a Receber'!$C830:$G830,5,FALSE)=E$1,'Contas a Receber'!$E830/'Contas a Receber'!$F830,IF(COUNT($C830:D830)&lt;'Contas a Receber'!$F830,'Contas a Receber'!$E830/'Contas a Receber'!$F830,"")))</f>
        <v>#N/A</v>
      </c>
      <c r="F830" s="17" t="e">
        <f>IF(VLOOKUP($B830,'Contas a Receber'!$C830:$G830,5,FALSE)&gt;F$1,"",IF(VLOOKUP($B830,'Contas a Receber'!$C830:$G830,5,FALSE)=F$1,'Contas a Receber'!$E830/'Contas a Receber'!$F830,IF(COUNT($C830:E830)&lt;'Contas a Receber'!$F830,'Contas a Receber'!$E830/'Contas a Receber'!$F830,"")))</f>
        <v>#N/A</v>
      </c>
      <c r="G830" s="17" t="e">
        <f>IF(VLOOKUP($B830,'Contas a Receber'!$C830:$G830,5,FALSE)&gt;G$1,"",IF(VLOOKUP($B830,'Contas a Receber'!$C830:$G830,5,FALSE)=G$1,'Contas a Receber'!$E830/'Contas a Receber'!$F830,IF(COUNT($C830:F830)&lt;'Contas a Receber'!$F830,'Contas a Receber'!$E830/'Contas a Receber'!$F830,"")))</f>
        <v>#N/A</v>
      </c>
      <c r="H830" s="17" t="e">
        <f>IF(VLOOKUP($B830,'Contas a Receber'!$C830:$G830,5,FALSE)&gt;H$1,"",IF(VLOOKUP($B830,'Contas a Receber'!$C830:$G830,5,FALSE)=H$1,'Contas a Receber'!$E830/'Contas a Receber'!$F830,IF(COUNT($C830:G830)&lt;'Contas a Receber'!$F830,'Contas a Receber'!$E830/'Contas a Receber'!$F830,"")))</f>
        <v>#N/A</v>
      </c>
      <c r="I830" s="17" t="e">
        <f>IF(VLOOKUP($B830,'Contas a Receber'!$C830:$G830,5,FALSE)&gt;I$1,"",IF(VLOOKUP($B830,'Contas a Receber'!$C830:$G830,5,FALSE)=I$1,'Contas a Receber'!$E830/'Contas a Receber'!$F830,IF(COUNT($C830:H830)&lt;'Contas a Receber'!$F830,'Contas a Receber'!$E830/'Contas a Receber'!$F830,"")))</f>
        <v>#N/A</v>
      </c>
      <c r="J830" s="17" t="e">
        <f>IF(VLOOKUP($B830,'Contas a Receber'!$C830:$G830,5,FALSE)&gt;J$1,"",IF(VLOOKUP($B830,'Contas a Receber'!$C830:$G830,5,FALSE)=J$1,'Contas a Receber'!$E830/'Contas a Receber'!$F830,IF(COUNT($C830:I830)&lt;'Contas a Receber'!$F830,'Contas a Receber'!$E830/'Contas a Receber'!$F830,"")))</f>
        <v>#N/A</v>
      </c>
      <c r="K830" s="17" t="e">
        <f>IF(VLOOKUP($B830,'Contas a Receber'!$C830:$G830,5,FALSE)&gt;K$1,"",IF(VLOOKUP($B830,'Contas a Receber'!$C830:$G830,5,FALSE)=K$1,'Contas a Receber'!$E830/'Contas a Receber'!$F830,IF(COUNT($C830:J830)&lt;'Contas a Receber'!$F830,'Contas a Receber'!$E830/'Contas a Receber'!$F830,"")))</f>
        <v>#N/A</v>
      </c>
      <c r="L830" s="17" t="e">
        <f>IF(VLOOKUP($B830,'Contas a Receber'!$C830:$G830,5,FALSE)&gt;L$1,"",IF(VLOOKUP($B830,'Contas a Receber'!$C830:$G830,5,FALSE)=L$1,'Contas a Receber'!$E830/'Contas a Receber'!$F830,IF(COUNT($C830:K830)&lt;'Contas a Receber'!$F830,'Contas a Receber'!$E830/'Contas a Receber'!$F830,"")))</f>
        <v>#N/A</v>
      </c>
      <c r="M830" s="17" t="e">
        <f>IF(VLOOKUP($B830,'Contas a Receber'!$C830:$G830,5,FALSE)&gt;M$1,"",IF(VLOOKUP($B830,'Contas a Receber'!$C830:$G830,5,FALSE)=M$1,'Contas a Receber'!$E830/'Contas a Receber'!$F830,IF(COUNT($C830:L830)&lt;'Contas a Receber'!$F830,'Contas a Receber'!$E830/'Contas a Receber'!$F830,"")))</f>
        <v>#N/A</v>
      </c>
      <c r="N830" s="17" t="e">
        <f>IF(VLOOKUP($B830,'Contas a Receber'!$C830:$G830,5,FALSE)&gt;N$1,"",IF(VLOOKUP($B830,'Contas a Receber'!$C830:$G830,5,FALSE)=N$1,'Contas a Receber'!$E830/'Contas a Receber'!$F830,IF(COUNT($C830:M830)&lt;'Contas a Receber'!$F830,'Contas a Receber'!$E830/'Contas a Receber'!$F830,"")))</f>
        <v>#N/A</v>
      </c>
    </row>
    <row r="831" spans="2:14">
      <c r="B831" s="17">
        <f>'Contas a Receber'!C831</f>
        <v>0</v>
      </c>
      <c r="C831" s="17" t="e">
        <f>IF(VLOOKUP($B831,'Contas a Receber'!$C831:$F831,2,FALSE)=C$2,'Contas a Receber'!$E831/'Contas a Receber'!$F831,"")</f>
        <v>#N/A</v>
      </c>
      <c r="D831" s="17" t="e">
        <f>IF(VLOOKUP($B831,'Contas a Receber'!$C831:$G831,5,FALSE)&gt;D$1,"",IF(VLOOKUP($B831,'Contas a Receber'!$C831:$G831,5,FALSE)=D$1,'Contas a Receber'!$E831/'Contas a Receber'!$F831,IF(COUNT($C831:C831)&lt;'Contas a Receber'!$F831,'Contas a Receber'!$E831/'Contas a Receber'!$F831,"")))</f>
        <v>#N/A</v>
      </c>
      <c r="E831" s="17" t="e">
        <f>IF(VLOOKUP($B831,'Contas a Receber'!$C831:$G831,5,FALSE)&gt;E$1,"",IF(VLOOKUP($B831,'Contas a Receber'!$C831:$G831,5,FALSE)=E$1,'Contas a Receber'!$E831/'Contas a Receber'!$F831,IF(COUNT($C831:D831)&lt;'Contas a Receber'!$F831,'Contas a Receber'!$E831/'Contas a Receber'!$F831,"")))</f>
        <v>#N/A</v>
      </c>
      <c r="F831" s="17" t="e">
        <f>IF(VLOOKUP($B831,'Contas a Receber'!$C831:$G831,5,FALSE)&gt;F$1,"",IF(VLOOKUP($B831,'Contas a Receber'!$C831:$G831,5,FALSE)=F$1,'Contas a Receber'!$E831/'Contas a Receber'!$F831,IF(COUNT($C831:E831)&lt;'Contas a Receber'!$F831,'Contas a Receber'!$E831/'Contas a Receber'!$F831,"")))</f>
        <v>#N/A</v>
      </c>
      <c r="G831" s="17" t="e">
        <f>IF(VLOOKUP($B831,'Contas a Receber'!$C831:$G831,5,FALSE)&gt;G$1,"",IF(VLOOKUP($B831,'Contas a Receber'!$C831:$G831,5,FALSE)=G$1,'Contas a Receber'!$E831/'Contas a Receber'!$F831,IF(COUNT($C831:F831)&lt;'Contas a Receber'!$F831,'Contas a Receber'!$E831/'Contas a Receber'!$F831,"")))</f>
        <v>#N/A</v>
      </c>
      <c r="H831" s="17" t="e">
        <f>IF(VLOOKUP($B831,'Contas a Receber'!$C831:$G831,5,FALSE)&gt;H$1,"",IF(VLOOKUP($B831,'Contas a Receber'!$C831:$G831,5,FALSE)=H$1,'Contas a Receber'!$E831/'Contas a Receber'!$F831,IF(COUNT($C831:G831)&lt;'Contas a Receber'!$F831,'Contas a Receber'!$E831/'Contas a Receber'!$F831,"")))</f>
        <v>#N/A</v>
      </c>
      <c r="I831" s="17" t="e">
        <f>IF(VLOOKUP($B831,'Contas a Receber'!$C831:$G831,5,FALSE)&gt;I$1,"",IF(VLOOKUP($B831,'Contas a Receber'!$C831:$G831,5,FALSE)=I$1,'Contas a Receber'!$E831/'Contas a Receber'!$F831,IF(COUNT($C831:H831)&lt;'Contas a Receber'!$F831,'Contas a Receber'!$E831/'Contas a Receber'!$F831,"")))</f>
        <v>#N/A</v>
      </c>
      <c r="J831" s="17" t="e">
        <f>IF(VLOOKUP($B831,'Contas a Receber'!$C831:$G831,5,FALSE)&gt;J$1,"",IF(VLOOKUP($B831,'Contas a Receber'!$C831:$G831,5,FALSE)=J$1,'Contas a Receber'!$E831/'Contas a Receber'!$F831,IF(COUNT($C831:I831)&lt;'Contas a Receber'!$F831,'Contas a Receber'!$E831/'Contas a Receber'!$F831,"")))</f>
        <v>#N/A</v>
      </c>
      <c r="K831" s="17" t="e">
        <f>IF(VLOOKUP($B831,'Contas a Receber'!$C831:$G831,5,FALSE)&gt;K$1,"",IF(VLOOKUP($B831,'Contas a Receber'!$C831:$G831,5,FALSE)=K$1,'Contas a Receber'!$E831/'Contas a Receber'!$F831,IF(COUNT($C831:J831)&lt;'Contas a Receber'!$F831,'Contas a Receber'!$E831/'Contas a Receber'!$F831,"")))</f>
        <v>#N/A</v>
      </c>
      <c r="L831" s="17" t="e">
        <f>IF(VLOOKUP($B831,'Contas a Receber'!$C831:$G831,5,FALSE)&gt;L$1,"",IF(VLOOKUP($B831,'Contas a Receber'!$C831:$G831,5,FALSE)=L$1,'Contas a Receber'!$E831/'Contas a Receber'!$F831,IF(COUNT($C831:K831)&lt;'Contas a Receber'!$F831,'Contas a Receber'!$E831/'Contas a Receber'!$F831,"")))</f>
        <v>#N/A</v>
      </c>
      <c r="M831" s="17" t="e">
        <f>IF(VLOOKUP($B831,'Contas a Receber'!$C831:$G831,5,FALSE)&gt;M$1,"",IF(VLOOKUP($B831,'Contas a Receber'!$C831:$G831,5,FALSE)=M$1,'Contas a Receber'!$E831/'Contas a Receber'!$F831,IF(COUNT($C831:L831)&lt;'Contas a Receber'!$F831,'Contas a Receber'!$E831/'Contas a Receber'!$F831,"")))</f>
        <v>#N/A</v>
      </c>
      <c r="N831" s="17" t="e">
        <f>IF(VLOOKUP($B831,'Contas a Receber'!$C831:$G831,5,FALSE)&gt;N$1,"",IF(VLOOKUP($B831,'Contas a Receber'!$C831:$G831,5,FALSE)=N$1,'Contas a Receber'!$E831/'Contas a Receber'!$F831,IF(COUNT($C831:M831)&lt;'Contas a Receber'!$F831,'Contas a Receber'!$E831/'Contas a Receber'!$F831,"")))</f>
        <v>#N/A</v>
      </c>
    </row>
    <row r="832" spans="2:14">
      <c r="B832" s="17">
        <f>'Contas a Receber'!C832</f>
        <v>0</v>
      </c>
      <c r="C832" s="17" t="e">
        <f>IF(VLOOKUP($B832,'Contas a Receber'!$C832:$F832,2,FALSE)=C$2,'Contas a Receber'!$E832/'Contas a Receber'!$F832,"")</f>
        <v>#N/A</v>
      </c>
      <c r="D832" s="17" t="e">
        <f>IF(VLOOKUP($B832,'Contas a Receber'!$C832:$G832,5,FALSE)&gt;D$1,"",IF(VLOOKUP($B832,'Contas a Receber'!$C832:$G832,5,FALSE)=D$1,'Contas a Receber'!$E832/'Contas a Receber'!$F832,IF(COUNT($C832:C832)&lt;'Contas a Receber'!$F832,'Contas a Receber'!$E832/'Contas a Receber'!$F832,"")))</f>
        <v>#N/A</v>
      </c>
      <c r="E832" s="17" t="e">
        <f>IF(VLOOKUP($B832,'Contas a Receber'!$C832:$G832,5,FALSE)&gt;E$1,"",IF(VLOOKUP($B832,'Contas a Receber'!$C832:$G832,5,FALSE)=E$1,'Contas a Receber'!$E832/'Contas a Receber'!$F832,IF(COUNT($C832:D832)&lt;'Contas a Receber'!$F832,'Contas a Receber'!$E832/'Contas a Receber'!$F832,"")))</f>
        <v>#N/A</v>
      </c>
      <c r="F832" s="17" t="e">
        <f>IF(VLOOKUP($B832,'Contas a Receber'!$C832:$G832,5,FALSE)&gt;F$1,"",IF(VLOOKUP($B832,'Contas a Receber'!$C832:$G832,5,FALSE)=F$1,'Contas a Receber'!$E832/'Contas a Receber'!$F832,IF(COUNT($C832:E832)&lt;'Contas a Receber'!$F832,'Contas a Receber'!$E832/'Contas a Receber'!$F832,"")))</f>
        <v>#N/A</v>
      </c>
      <c r="G832" s="17" t="e">
        <f>IF(VLOOKUP($B832,'Contas a Receber'!$C832:$G832,5,FALSE)&gt;G$1,"",IF(VLOOKUP($B832,'Contas a Receber'!$C832:$G832,5,FALSE)=G$1,'Contas a Receber'!$E832/'Contas a Receber'!$F832,IF(COUNT($C832:F832)&lt;'Contas a Receber'!$F832,'Contas a Receber'!$E832/'Contas a Receber'!$F832,"")))</f>
        <v>#N/A</v>
      </c>
      <c r="H832" s="17" t="e">
        <f>IF(VLOOKUP($B832,'Contas a Receber'!$C832:$G832,5,FALSE)&gt;H$1,"",IF(VLOOKUP($B832,'Contas a Receber'!$C832:$G832,5,FALSE)=H$1,'Contas a Receber'!$E832/'Contas a Receber'!$F832,IF(COUNT($C832:G832)&lt;'Contas a Receber'!$F832,'Contas a Receber'!$E832/'Contas a Receber'!$F832,"")))</f>
        <v>#N/A</v>
      </c>
      <c r="I832" s="17" t="e">
        <f>IF(VLOOKUP($B832,'Contas a Receber'!$C832:$G832,5,FALSE)&gt;I$1,"",IF(VLOOKUP($B832,'Contas a Receber'!$C832:$G832,5,FALSE)=I$1,'Contas a Receber'!$E832/'Contas a Receber'!$F832,IF(COUNT($C832:H832)&lt;'Contas a Receber'!$F832,'Contas a Receber'!$E832/'Contas a Receber'!$F832,"")))</f>
        <v>#N/A</v>
      </c>
      <c r="J832" s="17" t="e">
        <f>IF(VLOOKUP($B832,'Contas a Receber'!$C832:$G832,5,FALSE)&gt;J$1,"",IF(VLOOKUP($B832,'Contas a Receber'!$C832:$G832,5,FALSE)=J$1,'Contas a Receber'!$E832/'Contas a Receber'!$F832,IF(COUNT($C832:I832)&lt;'Contas a Receber'!$F832,'Contas a Receber'!$E832/'Contas a Receber'!$F832,"")))</f>
        <v>#N/A</v>
      </c>
      <c r="K832" s="17" t="e">
        <f>IF(VLOOKUP($B832,'Contas a Receber'!$C832:$G832,5,FALSE)&gt;K$1,"",IF(VLOOKUP($B832,'Contas a Receber'!$C832:$G832,5,FALSE)=K$1,'Contas a Receber'!$E832/'Contas a Receber'!$F832,IF(COUNT($C832:J832)&lt;'Contas a Receber'!$F832,'Contas a Receber'!$E832/'Contas a Receber'!$F832,"")))</f>
        <v>#N/A</v>
      </c>
      <c r="L832" s="17" t="e">
        <f>IF(VLOOKUP($B832,'Contas a Receber'!$C832:$G832,5,FALSE)&gt;L$1,"",IF(VLOOKUP($B832,'Contas a Receber'!$C832:$G832,5,FALSE)=L$1,'Contas a Receber'!$E832/'Contas a Receber'!$F832,IF(COUNT($C832:K832)&lt;'Contas a Receber'!$F832,'Contas a Receber'!$E832/'Contas a Receber'!$F832,"")))</f>
        <v>#N/A</v>
      </c>
      <c r="M832" s="17" t="e">
        <f>IF(VLOOKUP($B832,'Contas a Receber'!$C832:$G832,5,FALSE)&gt;M$1,"",IF(VLOOKUP($B832,'Contas a Receber'!$C832:$G832,5,FALSE)=M$1,'Contas a Receber'!$E832/'Contas a Receber'!$F832,IF(COUNT($C832:L832)&lt;'Contas a Receber'!$F832,'Contas a Receber'!$E832/'Contas a Receber'!$F832,"")))</f>
        <v>#N/A</v>
      </c>
      <c r="N832" s="17" t="e">
        <f>IF(VLOOKUP($B832,'Contas a Receber'!$C832:$G832,5,FALSE)&gt;N$1,"",IF(VLOOKUP($B832,'Contas a Receber'!$C832:$G832,5,FALSE)=N$1,'Contas a Receber'!$E832/'Contas a Receber'!$F832,IF(COUNT($C832:M832)&lt;'Contas a Receber'!$F832,'Contas a Receber'!$E832/'Contas a Receber'!$F832,"")))</f>
        <v>#N/A</v>
      </c>
    </row>
    <row r="833" spans="2:14">
      <c r="B833" s="17">
        <f>'Contas a Receber'!C833</f>
        <v>0</v>
      </c>
      <c r="C833" s="17" t="e">
        <f>IF(VLOOKUP($B833,'Contas a Receber'!$C833:$F833,2,FALSE)=C$2,'Contas a Receber'!$E833/'Contas a Receber'!$F833,"")</f>
        <v>#N/A</v>
      </c>
      <c r="D833" s="17" t="e">
        <f>IF(VLOOKUP($B833,'Contas a Receber'!$C833:$G833,5,FALSE)&gt;D$1,"",IF(VLOOKUP($B833,'Contas a Receber'!$C833:$G833,5,FALSE)=D$1,'Contas a Receber'!$E833/'Contas a Receber'!$F833,IF(COUNT($C833:C833)&lt;'Contas a Receber'!$F833,'Contas a Receber'!$E833/'Contas a Receber'!$F833,"")))</f>
        <v>#N/A</v>
      </c>
      <c r="E833" s="17" t="e">
        <f>IF(VLOOKUP($B833,'Contas a Receber'!$C833:$G833,5,FALSE)&gt;E$1,"",IF(VLOOKUP($B833,'Contas a Receber'!$C833:$G833,5,FALSE)=E$1,'Contas a Receber'!$E833/'Contas a Receber'!$F833,IF(COUNT($C833:D833)&lt;'Contas a Receber'!$F833,'Contas a Receber'!$E833/'Contas a Receber'!$F833,"")))</f>
        <v>#N/A</v>
      </c>
      <c r="F833" s="17" t="e">
        <f>IF(VLOOKUP($B833,'Contas a Receber'!$C833:$G833,5,FALSE)&gt;F$1,"",IF(VLOOKUP($B833,'Contas a Receber'!$C833:$G833,5,FALSE)=F$1,'Contas a Receber'!$E833/'Contas a Receber'!$F833,IF(COUNT($C833:E833)&lt;'Contas a Receber'!$F833,'Contas a Receber'!$E833/'Contas a Receber'!$F833,"")))</f>
        <v>#N/A</v>
      </c>
      <c r="G833" s="17" t="e">
        <f>IF(VLOOKUP($B833,'Contas a Receber'!$C833:$G833,5,FALSE)&gt;G$1,"",IF(VLOOKUP($B833,'Contas a Receber'!$C833:$G833,5,FALSE)=G$1,'Contas a Receber'!$E833/'Contas a Receber'!$F833,IF(COUNT($C833:F833)&lt;'Contas a Receber'!$F833,'Contas a Receber'!$E833/'Contas a Receber'!$F833,"")))</f>
        <v>#N/A</v>
      </c>
      <c r="H833" s="17" t="e">
        <f>IF(VLOOKUP($B833,'Contas a Receber'!$C833:$G833,5,FALSE)&gt;H$1,"",IF(VLOOKUP($B833,'Contas a Receber'!$C833:$G833,5,FALSE)=H$1,'Contas a Receber'!$E833/'Contas a Receber'!$F833,IF(COUNT($C833:G833)&lt;'Contas a Receber'!$F833,'Contas a Receber'!$E833/'Contas a Receber'!$F833,"")))</f>
        <v>#N/A</v>
      </c>
      <c r="I833" s="17" t="e">
        <f>IF(VLOOKUP($B833,'Contas a Receber'!$C833:$G833,5,FALSE)&gt;I$1,"",IF(VLOOKUP($B833,'Contas a Receber'!$C833:$G833,5,FALSE)=I$1,'Contas a Receber'!$E833/'Contas a Receber'!$F833,IF(COUNT($C833:H833)&lt;'Contas a Receber'!$F833,'Contas a Receber'!$E833/'Contas a Receber'!$F833,"")))</f>
        <v>#N/A</v>
      </c>
      <c r="J833" s="17" t="e">
        <f>IF(VLOOKUP($B833,'Contas a Receber'!$C833:$G833,5,FALSE)&gt;J$1,"",IF(VLOOKUP($B833,'Contas a Receber'!$C833:$G833,5,FALSE)=J$1,'Contas a Receber'!$E833/'Contas a Receber'!$F833,IF(COUNT($C833:I833)&lt;'Contas a Receber'!$F833,'Contas a Receber'!$E833/'Contas a Receber'!$F833,"")))</f>
        <v>#N/A</v>
      </c>
      <c r="K833" s="17" t="e">
        <f>IF(VLOOKUP($B833,'Contas a Receber'!$C833:$G833,5,FALSE)&gt;K$1,"",IF(VLOOKUP($B833,'Contas a Receber'!$C833:$G833,5,FALSE)=K$1,'Contas a Receber'!$E833/'Contas a Receber'!$F833,IF(COUNT($C833:J833)&lt;'Contas a Receber'!$F833,'Contas a Receber'!$E833/'Contas a Receber'!$F833,"")))</f>
        <v>#N/A</v>
      </c>
      <c r="L833" s="17" t="e">
        <f>IF(VLOOKUP($B833,'Contas a Receber'!$C833:$G833,5,FALSE)&gt;L$1,"",IF(VLOOKUP($B833,'Contas a Receber'!$C833:$G833,5,FALSE)=L$1,'Contas a Receber'!$E833/'Contas a Receber'!$F833,IF(COUNT($C833:K833)&lt;'Contas a Receber'!$F833,'Contas a Receber'!$E833/'Contas a Receber'!$F833,"")))</f>
        <v>#N/A</v>
      </c>
      <c r="M833" s="17" t="e">
        <f>IF(VLOOKUP($B833,'Contas a Receber'!$C833:$G833,5,FALSE)&gt;M$1,"",IF(VLOOKUP($B833,'Contas a Receber'!$C833:$G833,5,FALSE)=M$1,'Contas a Receber'!$E833/'Contas a Receber'!$F833,IF(COUNT($C833:L833)&lt;'Contas a Receber'!$F833,'Contas a Receber'!$E833/'Contas a Receber'!$F833,"")))</f>
        <v>#N/A</v>
      </c>
      <c r="N833" s="17" t="e">
        <f>IF(VLOOKUP($B833,'Contas a Receber'!$C833:$G833,5,FALSE)&gt;N$1,"",IF(VLOOKUP($B833,'Contas a Receber'!$C833:$G833,5,FALSE)=N$1,'Contas a Receber'!$E833/'Contas a Receber'!$F833,IF(COUNT($C833:M833)&lt;'Contas a Receber'!$F833,'Contas a Receber'!$E833/'Contas a Receber'!$F833,"")))</f>
        <v>#N/A</v>
      </c>
    </row>
    <row r="834" spans="2:14">
      <c r="B834" s="17">
        <f>'Contas a Receber'!C834</f>
        <v>0</v>
      </c>
      <c r="C834" s="17" t="e">
        <f>IF(VLOOKUP($B834,'Contas a Receber'!$C834:$F834,2,FALSE)=C$2,'Contas a Receber'!$E834/'Contas a Receber'!$F834,"")</f>
        <v>#N/A</v>
      </c>
      <c r="D834" s="17" t="e">
        <f>IF(VLOOKUP($B834,'Contas a Receber'!$C834:$G834,5,FALSE)&gt;D$1,"",IF(VLOOKUP($B834,'Contas a Receber'!$C834:$G834,5,FALSE)=D$1,'Contas a Receber'!$E834/'Contas a Receber'!$F834,IF(COUNT($C834:C834)&lt;'Contas a Receber'!$F834,'Contas a Receber'!$E834/'Contas a Receber'!$F834,"")))</f>
        <v>#N/A</v>
      </c>
      <c r="E834" s="17" t="e">
        <f>IF(VLOOKUP($B834,'Contas a Receber'!$C834:$G834,5,FALSE)&gt;E$1,"",IF(VLOOKUP($B834,'Contas a Receber'!$C834:$G834,5,FALSE)=E$1,'Contas a Receber'!$E834/'Contas a Receber'!$F834,IF(COUNT($C834:D834)&lt;'Contas a Receber'!$F834,'Contas a Receber'!$E834/'Contas a Receber'!$F834,"")))</f>
        <v>#N/A</v>
      </c>
      <c r="F834" s="17" t="e">
        <f>IF(VLOOKUP($B834,'Contas a Receber'!$C834:$G834,5,FALSE)&gt;F$1,"",IF(VLOOKUP($B834,'Contas a Receber'!$C834:$G834,5,FALSE)=F$1,'Contas a Receber'!$E834/'Contas a Receber'!$F834,IF(COUNT($C834:E834)&lt;'Contas a Receber'!$F834,'Contas a Receber'!$E834/'Contas a Receber'!$F834,"")))</f>
        <v>#N/A</v>
      </c>
      <c r="G834" s="17" t="e">
        <f>IF(VLOOKUP($B834,'Contas a Receber'!$C834:$G834,5,FALSE)&gt;G$1,"",IF(VLOOKUP($B834,'Contas a Receber'!$C834:$G834,5,FALSE)=G$1,'Contas a Receber'!$E834/'Contas a Receber'!$F834,IF(COUNT($C834:F834)&lt;'Contas a Receber'!$F834,'Contas a Receber'!$E834/'Contas a Receber'!$F834,"")))</f>
        <v>#N/A</v>
      </c>
      <c r="H834" s="17" t="e">
        <f>IF(VLOOKUP($B834,'Contas a Receber'!$C834:$G834,5,FALSE)&gt;H$1,"",IF(VLOOKUP($B834,'Contas a Receber'!$C834:$G834,5,FALSE)=H$1,'Contas a Receber'!$E834/'Contas a Receber'!$F834,IF(COUNT($C834:G834)&lt;'Contas a Receber'!$F834,'Contas a Receber'!$E834/'Contas a Receber'!$F834,"")))</f>
        <v>#N/A</v>
      </c>
      <c r="I834" s="17" t="e">
        <f>IF(VLOOKUP($B834,'Contas a Receber'!$C834:$G834,5,FALSE)&gt;I$1,"",IF(VLOOKUP($B834,'Contas a Receber'!$C834:$G834,5,FALSE)=I$1,'Contas a Receber'!$E834/'Contas a Receber'!$F834,IF(COUNT($C834:H834)&lt;'Contas a Receber'!$F834,'Contas a Receber'!$E834/'Contas a Receber'!$F834,"")))</f>
        <v>#N/A</v>
      </c>
      <c r="J834" s="17" t="e">
        <f>IF(VLOOKUP($B834,'Contas a Receber'!$C834:$G834,5,FALSE)&gt;J$1,"",IF(VLOOKUP($B834,'Contas a Receber'!$C834:$G834,5,FALSE)=J$1,'Contas a Receber'!$E834/'Contas a Receber'!$F834,IF(COUNT($C834:I834)&lt;'Contas a Receber'!$F834,'Contas a Receber'!$E834/'Contas a Receber'!$F834,"")))</f>
        <v>#N/A</v>
      </c>
      <c r="K834" s="17" t="e">
        <f>IF(VLOOKUP($B834,'Contas a Receber'!$C834:$G834,5,FALSE)&gt;K$1,"",IF(VLOOKUP($B834,'Contas a Receber'!$C834:$G834,5,FALSE)=K$1,'Contas a Receber'!$E834/'Contas a Receber'!$F834,IF(COUNT($C834:J834)&lt;'Contas a Receber'!$F834,'Contas a Receber'!$E834/'Contas a Receber'!$F834,"")))</f>
        <v>#N/A</v>
      </c>
      <c r="L834" s="17" t="e">
        <f>IF(VLOOKUP($B834,'Contas a Receber'!$C834:$G834,5,FALSE)&gt;L$1,"",IF(VLOOKUP($B834,'Contas a Receber'!$C834:$G834,5,FALSE)=L$1,'Contas a Receber'!$E834/'Contas a Receber'!$F834,IF(COUNT($C834:K834)&lt;'Contas a Receber'!$F834,'Contas a Receber'!$E834/'Contas a Receber'!$F834,"")))</f>
        <v>#N/A</v>
      </c>
      <c r="M834" s="17" t="e">
        <f>IF(VLOOKUP($B834,'Contas a Receber'!$C834:$G834,5,FALSE)&gt;M$1,"",IF(VLOOKUP($B834,'Contas a Receber'!$C834:$G834,5,FALSE)=M$1,'Contas a Receber'!$E834/'Contas a Receber'!$F834,IF(COUNT($C834:L834)&lt;'Contas a Receber'!$F834,'Contas a Receber'!$E834/'Contas a Receber'!$F834,"")))</f>
        <v>#N/A</v>
      </c>
      <c r="N834" s="17" t="e">
        <f>IF(VLOOKUP($B834,'Contas a Receber'!$C834:$G834,5,FALSE)&gt;N$1,"",IF(VLOOKUP($B834,'Contas a Receber'!$C834:$G834,5,FALSE)=N$1,'Contas a Receber'!$E834/'Contas a Receber'!$F834,IF(COUNT($C834:M834)&lt;'Contas a Receber'!$F834,'Contas a Receber'!$E834/'Contas a Receber'!$F834,"")))</f>
        <v>#N/A</v>
      </c>
    </row>
    <row r="835" spans="2:14">
      <c r="B835" s="17">
        <f>'Contas a Receber'!C835</f>
        <v>0</v>
      </c>
      <c r="C835" s="17" t="e">
        <f>IF(VLOOKUP($B835,'Contas a Receber'!$C835:$F835,2,FALSE)=C$2,'Contas a Receber'!$E835/'Contas a Receber'!$F835,"")</f>
        <v>#N/A</v>
      </c>
      <c r="D835" s="17" t="e">
        <f>IF(VLOOKUP($B835,'Contas a Receber'!$C835:$G835,5,FALSE)&gt;D$1,"",IF(VLOOKUP($B835,'Contas a Receber'!$C835:$G835,5,FALSE)=D$1,'Contas a Receber'!$E835/'Contas a Receber'!$F835,IF(COUNT($C835:C835)&lt;'Contas a Receber'!$F835,'Contas a Receber'!$E835/'Contas a Receber'!$F835,"")))</f>
        <v>#N/A</v>
      </c>
      <c r="E835" s="17" t="e">
        <f>IF(VLOOKUP($B835,'Contas a Receber'!$C835:$G835,5,FALSE)&gt;E$1,"",IF(VLOOKUP($B835,'Contas a Receber'!$C835:$G835,5,FALSE)=E$1,'Contas a Receber'!$E835/'Contas a Receber'!$F835,IF(COUNT($C835:D835)&lt;'Contas a Receber'!$F835,'Contas a Receber'!$E835/'Contas a Receber'!$F835,"")))</f>
        <v>#N/A</v>
      </c>
      <c r="F835" s="17" t="e">
        <f>IF(VLOOKUP($B835,'Contas a Receber'!$C835:$G835,5,FALSE)&gt;F$1,"",IF(VLOOKUP($B835,'Contas a Receber'!$C835:$G835,5,FALSE)=F$1,'Contas a Receber'!$E835/'Contas a Receber'!$F835,IF(COUNT($C835:E835)&lt;'Contas a Receber'!$F835,'Contas a Receber'!$E835/'Contas a Receber'!$F835,"")))</f>
        <v>#N/A</v>
      </c>
      <c r="G835" s="17" t="e">
        <f>IF(VLOOKUP($B835,'Contas a Receber'!$C835:$G835,5,FALSE)&gt;G$1,"",IF(VLOOKUP($B835,'Contas a Receber'!$C835:$G835,5,FALSE)=G$1,'Contas a Receber'!$E835/'Contas a Receber'!$F835,IF(COUNT($C835:F835)&lt;'Contas a Receber'!$F835,'Contas a Receber'!$E835/'Contas a Receber'!$F835,"")))</f>
        <v>#N/A</v>
      </c>
      <c r="H835" s="17" t="e">
        <f>IF(VLOOKUP($B835,'Contas a Receber'!$C835:$G835,5,FALSE)&gt;H$1,"",IF(VLOOKUP($B835,'Contas a Receber'!$C835:$G835,5,FALSE)=H$1,'Contas a Receber'!$E835/'Contas a Receber'!$F835,IF(COUNT($C835:G835)&lt;'Contas a Receber'!$F835,'Contas a Receber'!$E835/'Contas a Receber'!$F835,"")))</f>
        <v>#N/A</v>
      </c>
      <c r="I835" s="17" t="e">
        <f>IF(VLOOKUP($B835,'Contas a Receber'!$C835:$G835,5,FALSE)&gt;I$1,"",IF(VLOOKUP($B835,'Contas a Receber'!$C835:$G835,5,FALSE)=I$1,'Contas a Receber'!$E835/'Contas a Receber'!$F835,IF(COUNT($C835:H835)&lt;'Contas a Receber'!$F835,'Contas a Receber'!$E835/'Contas a Receber'!$F835,"")))</f>
        <v>#N/A</v>
      </c>
      <c r="J835" s="17" t="e">
        <f>IF(VLOOKUP($B835,'Contas a Receber'!$C835:$G835,5,FALSE)&gt;J$1,"",IF(VLOOKUP($B835,'Contas a Receber'!$C835:$G835,5,FALSE)=J$1,'Contas a Receber'!$E835/'Contas a Receber'!$F835,IF(COUNT($C835:I835)&lt;'Contas a Receber'!$F835,'Contas a Receber'!$E835/'Contas a Receber'!$F835,"")))</f>
        <v>#N/A</v>
      </c>
      <c r="K835" s="17" t="e">
        <f>IF(VLOOKUP($B835,'Contas a Receber'!$C835:$G835,5,FALSE)&gt;K$1,"",IF(VLOOKUP($B835,'Contas a Receber'!$C835:$G835,5,FALSE)=K$1,'Contas a Receber'!$E835/'Contas a Receber'!$F835,IF(COUNT($C835:J835)&lt;'Contas a Receber'!$F835,'Contas a Receber'!$E835/'Contas a Receber'!$F835,"")))</f>
        <v>#N/A</v>
      </c>
      <c r="L835" s="17" t="e">
        <f>IF(VLOOKUP($B835,'Contas a Receber'!$C835:$G835,5,FALSE)&gt;L$1,"",IF(VLOOKUP($B835,'Contas a Receber'!$C835:$G835,5,FALSE)=L$1,'Contas a Receber'!$E835/'Contas a Receber'!$F835,IF(COUNT($C835:K835)&lt;'Contas a Receber'!$F835,'Contas a Receber'!$E835/'Contas a Receber'!$F835,"")))</f>
        <v>#N/A</v>
      </c>
      <c r="M835" s="17" t="e">
        <f>IF(VLOOKUP($B835,'Contas a Receber'!$C835:$G835,5,FALSE)&gt;M$1,"",IF(VLOOKUP($B835,'Contas a Receber'!$C835:$G835,5,FALSE)=M$1,'Contas a Receber'!$E835/'Contas a Receber'!$F835,IF(COUNT($C835:L835)&lt;'Contas a Receber'!$F835,'Contas a Receber'!$E835/'Contas a Receber'!$F835,"")))</f>
        <v>#N/A</v>
      </c>
      <c r="N835" s="17" t="e">
        <f>IF(VLOOKUP($B835,'Contas a Receber'!$C835:$G835,5,FALSE)&gt;N$1,"",IF(VLOOKUP($B835,'Contas a Receber'!$C835:$G835,5,FALSE)=N$1,'Contas a Receber'!$E835/'Contas a Receber'!$F835,IF(COUNT($C835:M835)&lt;'Contas a Receber'!$F835,'Contas a Receber'!$E835/'Contas a Receber'!$F835,"")))</f>
        <v>#N/A</v>
      </c>
    </row>
    <row r="836" spans="2:14">
      <c r="B836" s="17">
        <f>'Contas a Receber'!C836</f>
        <v>0</v>
      </c>
      <c r="C836" s="17" t="e">
        <f>IF(VLOOKUP($B836,'Contas a Receber'!$C836:$F836,2,FALSE)=C$2,'Contas a Receber'!$E836/'Contas a Receber'!$F836,"")</f>
        <v>#N/A</v>
      </c>
      <c r="D836" s="17" t="e">
        <f>IF(VLOOKUP($B836,'Contas a Receber'!$C836:$G836,5,FALSE)&gt;D$1,"",IF(VLOOKUP($B836,'Contas a Receber'!$C836:$G836,5,FALSE)=D$1,'Contas a Receber'!$E836/'Contas a Receber'!$F836,IF(COUNT($C836:C836)&lt;'Contas a Receber'!$F836,'Contas a Receber'!$E836/'Contas a Receber'!$F836,"")))</f>
        <v>#N/A</v>
      </c>
      <c r="E836" s="17" t="e">
        <f>IF(VLOOKUP($B836,'Contas a Receber'!$C836:$G836,5,FALSE)&gt;E$1,"",IF(VLOOKUP($B836,'Contas a Receber'!$C836:$G836,5,FALSE)=E$1,'Contas a Receber'!$E836/'Contas a Receber'!$F836,IF(COUNT($C836:D836)&lt;'Contas a Receber'!$F836,'Contas a Receber'!$E836/'Contas a Receber'!$F836,"")))</f>
        <v>#N/A</v>
      </c>
      <c r="F836" s="17" t="e">
        <f>IF(VLOOKUP($B836,'Contas a Receber'!$C836:$G836,5,FALSE)&gt;F$1,"",IF(VLOOKUP($B836,'Contas a Receber'!$C836:$G836,5,FALSE)=F$1,'Contas a Receber'!$E836/'Contas a Receber'!$F836,IF(COUNT($C836:E836)&lt;'Contas a Receber'!$F836,'Contas a Receber'!$E836/'Contas a Receber'!$F836,"")))</f>
        <v>#N/A</v>
      </c>
      <c r="G836" s="17" t="e">
        <f>IF(VLOOKUP($B836,'Contas a Receber'!$C836:$G836,5,FALSE)&gt;G$1,"",IF(VLOOKUP($B836,'Contas a Receber'!$C836:$G836,5,FALSE)=G$1,'Contas a Receber'!$E836/'Contas a Receber'!$F836,IF(COUNT($C836:F836)&lt;'Contas a Receber'!$F836,'Contas a Receber'!$E836/'Contas a Receber'!$F836,"")))</f>
        <v>#N/A</v>
      </c>
      <c r="H836" s="17" t="e">
        <f>IF(VLOOKUP($B836,'Contas a Receber'!$C836:$G836,5,FALSE)&gt;H$1,"",IF(VLOOKUP($B836,'Contas a Receber'!$C836:$G836,5,FALSE)=H$1,'Contas a Receber'!$E836/'Contas a Receber'!$F836,IF(COUNT($C836:G836)&lt;'Contas a Receber'!$F836,'Contas a Receber'!$E836/'Contas a Receber'!$F836,"")))</f>
        <v>#N/A</v>
      </c>
      <c r="I836" s="17" t="e">
        <f>IF(VLOOKUP($B836,'Contas a Receber'!$C836:$G836,5,FALSE)&gt;I$1,"",IF(VLOOKUP($B836,'Contas a Receber'!$C836:$G836,5,FALSE)=I$1,'Contas a Receber'!$E836/'Contas a Receber'!$F836,IF(COUNT($C836:H836)&lt;'Contas a Receber'!$F836,'Contas a Receber'!$E836/'Contas a Receber'!$F836,"")))</f>
        <v>#N/A</v>
      </c>
      <c r="J836" s="17" t="e">
        <f>IF(VLOOKUP($B836,'Contas a Receber'!$C836:$G836,5,FALSE)&gt;J$1,"",IF(VLOOKUP($B836,'Contas a Receber'!$C836:$G836,5,FALSE)=J$1,'Contas a Receber'!$E836/'Contas a Receber'!$F836,IF(COUNT($C836:I836)&lt;'Contas a Receber'!$F836,'Contas a Receber'!$E836/'Contas a Receber'!$F836,"")))</f>
        <v>#N/A</v>
      </c>
      <c r="K836" s="17" t="e">
        <f>IF(VLOOKUP($B836,'Contas a Receber'!$C836:$G836,5,FALSE)&gt;K$1,"",IF(VLOOKUP($B836,'Contas a Receber'!$C836:$G836,5,FALSE)=K$1,'Contas a Receber'!$E836/'Contas a Receber'!$F836,IF(COUNT($C836:J836)&lt;'Contas a Receber'!$F836,'Contas a Receber'!$E836/'Contas a Receber'!$F836,"")))</f>
        <v>#N/A</v>
      </c>
      <c r="L836" s="17" t="e">
        <f>IF(VLOOKUP($B836,'Contas a Receber'!$C836:$G836,5,FALSE)&gt;L$1,"",IF(VLOOKUP($B836,'Contas a Receber'!$C836:$G836,5,FALSE)=L$1,'Contas a Receber'!$E836/'Contas a Receber'!$F836,IF(COUNT($C836:K836)&lt;'Contas a Receber'!$F836,'Contas a Receber'!$E836/'Contas a Receber'!$F836,"")))</f>
        <v>#N/A</v>
      </c>
      <c r="M836" s="17" t="e">
        <f>IF(VLOOKUP($B836,'Contas a Receber'!$C836:$G836,5,FALSE)&gt;M$1,"",IF(VLOOKUP($B836,'Contas a Receber'!$C836:$G836,5,FALSE)=M$1,'Contas a Receber'!$E836/'Contas a Receber'!$F836,IF(COUNT($C836:L836)&lt;'Contas a Receber'!$F836,'Contas a Receber'!$E836/'Contas a Receber'!$F836,"")))</f>
        <v>#N/A</v>
      </c>
      <c r="N836" s="17" t="e">
        <f>IF(VLOOKUP($B836,'Contas a Receber'!$C836:$G836,5,FALSE)&gt;N$1,"",IF(VLOOKUP($B836,'Contas a Receber'!$C836:$G836,5,FALSE)=N$1,'Contas a Receber'!$E836/'Contas a Receber'!$F836,IF(COUNT($C836:M836)&lt;'Contas a Receber'!$F836,'Contas a Receber'!$E836/'Contas a Receber'!$F836,"")))</f>
        <v>#N/A</v>
      </c>
    </row>
    <row r="837" spans="2:14">
      <c r="B837" s="17">
        <f>'Contas a Receber'!C837</f>
        <v>0</v>
      </c>
      <c r="C837" s="17" t="e">
        <f>IF(VLOOKUP($B837,'Contas a Receber'!$C837:$F837,2,FALSE)=C$2,'Contas a Receber'!$E837/'Contas a Receber'!$F837,"")</f>
        <v>#N/A</v>
      </c>
      <c r="D837" s="17" t="e">
        <f>IF(VLOOKUP($B837,'Contas a Receber'!$C837:$G837,5,FALSE)&gt;D$1,"",IF(VLOOKUP($B837,'Contas a Receber'!$C837:$G837,5,FALSE)=D$1,'Contas a Receber'!$E837/'Contas a Receber'!$F837,IF(COUNT($C837:C837)&lt;'Contas a Receber'!$F837,'Contas a Receber'!$E837/'Contas a Receber'!$F837,"")))</f>
        <v>#N/A</v>
      </c>
      <c r="E837" s="17" t="e">
        <f>IF(VLOOKUP($B837,'Contas a Receber'!$C837:$G837,5,FALSE)&gt;E$1,"",IF(VLOOKUP($B837,'Contas a Receber'!$C837:$G837,5,FALSE)=E$1,'Contas a Receber'!$E837/'Contas a Receber'!$F837,IF(COUNT($C837:D837)&lt;'Contas a Receber'!$F837,'Contas a Receber'!$E837/'Contas a Receber'!$F837,"")))</f>
        <v>#N/A</v>
      </c>
      <c r="F837" s="17" t="e">
        <f>IF(VLOOKUP($B837,'Contas a Receber'!$C837:$G837,5,FALSE)&gt;F$1,"",IF(VLOOKUP($B837,'Contas a Receber'!$C837:$G837,5,FALSE)=F$1,'Contas a Receber'!$E837/'Contas a Receber'!$F837,IF(COUNT($C837:E837)&lt;'Contas a Receber'!$F837,'Contas a Receber'!$E837/'Contas a Receber'!$F837,"")))</f>
        <v>#N/A</v>
      </c>
      <c r="G837" s="17" t="e">
        <f>IF(VLOOKUP($B837,'Contas a Receber'!$C837:$G837,5,FALSE)&gt;G$1,"",IF(VLOOKUP($B837,'Contas a Receber'!$C837:$G837,5,FALSE)=G$1,'Contas a Receber'!$E837/'Contas a Receber'!$F837,IF(COUNT($C837:F837)&lt;'Contas a Receber'!$F837,'Contas a Receber'!$E837/'Contas a Receber'!$F837,"")))</f>
        <v>#N/A</v>
      </c>
      <c r="H837" s="17" t="e">
        <f>IF(VLOOKUP($B837,'Contas a Receber'!$C837:$G837,5,FALSE)&gt;H$1,"",IF(VLOOKUP($B837,'Contas a Receber'!$C837:$G837,5,FALSE)=H$1,'Contas a Receber'!$E837/'Contas a Receber'!$F837,IF(COUNT($C837:G837)&lt;'Contas a Receber'!$F837,'Contas a Receber'!$E837/'Contas a Receber'!$F837,"")))</f>
        <v>#N/A</v>
      </c>
      <c r="I837" s="17" t="e">
        <f>IF(VLOOKUP($B837,'Contas a Receber'!$C837:$G837,5,FALSE)&gt;I$1,"",IF(VLOOKUP($B837,'Contas a Receber'!$C837:$G837,5,FALSE)=I$1,'Contas a Receber'!$E837/'Contas a Receber'!$F837,IF(COUNT($C837:H837)&lt;'Contas a Receber'!$F837,'Contas a Receber'!$E837/'Contas a Receber'!$F837,"")))</f>
        <v>#N/A</v>
      </c>
      <c r="J837" s="17" t="e">
        <f>IF(VLOOKUP($B837,'Contas a Receber'!$C837:$G837,5,FALSE)&gt;J$1,"",IF(VLOOKUP($B837,'Contas a Receber'!$C837:$G837,5,FALSE)=J$1,'Contas a Receber'!$E837/'Contas a Receber'!$F837,IF(COUNT($C837:I837)&lt;'Contas a Receber'!$F837,'Contas a Receber'!$E837/'Contas a Receber'!$F837,"")))</f>
        <v>#N/A</v>
      </c>
      <c r="K837" s="17" t="e">
        <f>IF(VLOOKUP($B837,'Contas a Receber'!$C837:$G837,5,FALSE)&gt;K$1,"",IF(VLOOKUP($B837,'Contas a Receber'!$C837:$G837,5,FALSE)=K$1,'Contas a Receber'!$E837/'Contas a Receber'!$F837,IF(COUNT($C837:J837)&lt;'Contas a Receber'!$F837,'Contas a Receber'!$E837/'Contas a Receber'!$F837,"")))</f>
        <v>#N/A</v>
      </c>
      <c r="L837" s="17" t="e">
        <f>IF(VLOOKUP($B837,'Contas a Receber'!$C837:$G837,5,FALSE)&gt;L$1,"",IF(VLOOKUP($B837,'Contas a Receber'!$C837:$G837,5,FALSE)=L$1,'Contas a Receber'!$E837/'Contas a Receber'!$F837,IF(COUNT($C837:K837)&lt;'Contas a Receber'!$F837,'Contas a Receber'!$E837/'Contas a Receber'!$F837,"")))</f>
        <v>#N/A</v>
      </c>
      <c r="M837" s="17" t="e">
        <f>IF(VLOOKUP($B837,'Contas a Receber'!$C837:$G837,5,FALSE)&gt;M$1,"",IF(VLOOKUP($B837,'Contas a Receber'!$C837:$G837,5,FALSE)=M$1,'Contas a Receber'!$E837/'Contas a Receber'!$F837,IF(COUNT($C837:L837)&lt;'Contas a Receber'!$F837,'Contas a Receber'!$E837/'Contas a Receber'!$F837,"")))</f>
        <v>#N/A</v>
      </c>
      <c r="N837" s="17" t="e">
        <f>IF(VLOOKUP($B837,'Contas a Receber'!$C837:$G837,5,FALSE)&gt;N$1,"",IF(VLOOKUP($B837,'Contas a Receber'!$C837:$G837,5,FALSE)=N$1,'Contas a Receber'!$E837/'Contas a Receber'!$F837,IF(COUNT($C837:M837)&lt;'Contas a Receber'!$F837,'Contas a Receber'!$E837/'Contas a Receber'!$F837,"")))</f>
        <v>#N/A</v>
      </c>
    </row>
    <row r="838" spans="2:14">
      <c r="B838" s="17">
        <f>'Contas a Receber'!C838</f>
        <v>0</v>
      </c>
      <c r="C838" s="17" t="e">
        <f>IF(VLOOKUP($B838,'Contas a Receber'!$C838:$F838,2,FALSE)=C$2,'Contas a Receber'!$E838/'Contas a Receber'!$F838,"")</f>
        <v>#N/A</v>
      </c>
      <c r="D838" s="17" t="e">
        <f>IF(VLOOKUP($B838,'Contas a Receber'!$C838:$G838,5,FALSE)&gt;D$1,"",IF(VLOOKUP($B838,'Contas a Receber'!$C838:$G838,5,FALSE)=D$1,'Contas a Receber'!$E838/'Contas a Receber'!$F838,IF(COUNT($C838:C838)&lt;'Contas a Receber'!$F838,'Contas a Receber'!$E838/'Contas a Receber'!$F838,"")))</f>
        <v>#N/A</v>
      </c>
      <c r="E838" s="17" t="e">
        <f>IF(VLOOKUP($B838,'Contas a Receber'!$C838:$G838,5,FALSE)&gt;E$1,"",IF(VLOOKUP($B838,'Contas a Receber'!$C838:$G838,5,FALSE)=E$1,'Contas a Receber'!$E838/'Contas a Receber'!$F838,IF(COUNT($C838:D838)&lt;'Contas a Receber'!$F838,'Contas a Receber'!$E838/'Contas a Receber'!$F838,"")))</f>
        <v>#N/A</v>
      </c>
      <c r="F838" s="17" t="e">
        <f>IF(VLOOKUP($B838,'Contas a Receber'!$C838:$G838,5,FALSE)&gt;F$1,"",IF(VLOOKUP($B838,'Contas a Receber'!$C838:$G838,5,FALSE)=F$1,'Contas a Receber'!$E838/'Contas a Receber'!$F838,IF(COUNT($C838:E838)&lt;'Contas a Receber'!$F838,'Contas a Receber'!$E838/'Contas a Receber'!$F838,"")))</f>
        <v>#N/A</v>
      </c>
      <c r="G838" s="17" t="e">
        <f>IF(VLOOKUP($B838,'Contas a Receber'!$C838:$G838,5,FALSE)&gt;G$1,"",IF(VLOOKUP($B838,'Contas a Receber'!$C838:$G838,5,FALSE)=G$1,'Contas a Receber'!$E838/'Contas a Receber'!$F838,IF(COUNT($C838:F838)&lt;'Contas a Receber'!$F838,'Contas a Receber'!$E838/'Contas a Receber'!$F838,"")))</f>
        <v>#N/A</v>
      </c>
      <c r="H838" s="17" t="e">
        <f>IF(VLOOKUP($B838,'Contas a Receber'!$C838:$G838,5,FALSE)&gt;H$1,"",IF(VLOOKUP($B838,'Contas a Receber'!$C838:$G838,5,FALSE)=H$1,'Contas a Receber'!$E838/'Contas a Receber'!$F838,IF(COUNT($C838:G838)&lt;'Contas a Receber'!$F838,'Contas a Receber'!$E838/'Contas a Receber'!$F838,"")))</f>
        <v>#N/A</v>
      </c>
      <c r="I838" s="17" t="e">
        <f>IF(VLOOKUP($B838,'Contas a Receber'!$C838:$G838,5,FALSE)&gt;I$1,"",IF(VLOOKUP($B838,'Contas a Receber'!$C838:$G838,5,FALSE)=I$1,'Contas a Receber'!$E838/'Contas a Receber'!$F838,IF(COUNT($C838:H838)&lt;'Contas a Receber'!$F838,'Contas a Receber'!$E838/'Contas a Receber'!$F838,"")))</f>
        <v>#N/A</v>
      </c>
      <c r="J838" s="17" t="e">
        <f>IF(VLOOKUP($B838,'Contas a Receber'!$C838:$G838,5,FALSE)&gt;J$1,"",IF(VLOOKUP($B838,'Contas a Receber'!$C838:$G838,5,FALSE)=J$1,'Contas a Receber'!$E838/'Contas a Receber'!$F838,IF(COUNT($C838:I838)&lt;'Contas a Receber'!$F838,'Contas a Receber'!$E838/'Contas a Receber'!$F838,"")))</f>
        <v>#N/A</v>
      </c>
      <c r="K838" s="17" t="e">
        <f>IF(VLOOKUP($B838,'Contas a Receber'!$C838:$G838,5,FALSE)&gt;K$1,"",IF(VLOOKUP($B838,'Contas a Receber'!$C838:$G838,5,FALSE)=K$1,'Contas a Receber'!$E838/'Contas a Receber'!$F838,IF(COUNT($C838:J838)&lt;'Contas a Receber'!$F838,'Contas a Receber'!$E838/'Contas a Receber'!$F838,"")))</f>
        <v>#N/A</v>
      </c>
      <c r="L838" s="17" t="e">
        <f>IF(VLOOKUP($B838,'Contas a Receber'!$C838:$G838,5,FALSE)&gt;L$1,"",IF(VLOOKUP($B838,'Contas a Receber'!$C838:$G838,5,FALSE)=L$1,'Contas a Receber'!$E838/'Contas a Receber'!$F838,IF(COUNT($C838:K838)&lt;'Contas a Receber'!$F838,'Contas a Receber'!$E838/'Contas a Receber'!$F838,"")))</f>
        <v>#N/A</v>
      </c>
      <c r="M838" s="17" t="e">
        <f>IF(VLOOKUP($B838,'Contas a Receber'!$C838:$G838,5,FALSE)&gt;M$1,"",IF(VLOOKUP($B838,'Contas a Receber'!$C838:$G838,5,FALSE)=M$1,'Contas a Receber'!$E838/'Contas a Receber'!$F838,IF(COUNT($C838:L838)&lt;'Contas a Receber'!$F838,'Contas a Receber'!$E838/'Contas a Receber'!$F838,"")))</f>
        <v>#N/A</v>
      </c>
      <c r="N838" s="17" t="e">
        <f>IF(VLOOKUP($B838,'Contas a Receber'!$C838:$G838,5,FALSE)&gt;N$1,"",IF(VLOOKUP($B838,'Contas a Receber'!$C838:$G838,5,FALSE)=N$1,'Contas a Receber'!$E838/'Contas a Receber'!$F838,IF(COUNT($C838:M838)&lt;'Contas a Receber'!$F838,'Contas a Receber'!$E838/'Contas a Receber'!$F838,"")))</f>
        <v>#N/A</v>
      </c>
    </row>
    <row r="839" spans="2:14">
      <c r="B839" s="17">
        <f>'Contas a Receber'!C839</f>
        <v>0</v>
      </c>
      <c r="C839" s="17" t="e">
        <f>IF(VLOOKUP($B839,'Contas a Receber'!$C839:$F839,2,FALSE)=C$2,'Contas a Receber'!$E839/'Contas a Receber'!$F839,"")</f>
        <v>#N/A</v>
      </c>
      <c r="D839" s="17" t="e">
        <f>IF(VLOOKUP($B839,'Contas a Receber'!$C839:$G839,5,FALSE)&gt;D$1,"",IF(VLOOKUP($B839,'Contas a Receber'!$C839:$G839,5,FALSE)=D$1,'Contas a Receber'!$E839/'Contas a Receber'!$F839,IF(COUNT($C839:C839)&lt;'Contas a Receber'!$F839,'Contas a Receber'!$E839/'Contas a Receber'!$F839,"")))</f>
        <v>#N/A</v>
      </c>
      <c r="E839" s="17" t="e">
        <f>IF(VLOOKUP($B839,'Contas a Receber'!$C839:$G839,5,FALSE)&gt;E$1,"",IF(VLOOKUP($B839,'Contas a Receber'!$C839:$G839,5,FALSE)=E$1,'Contas a Receber'!$E839/'Contas a Receber'!$F839,IF(COUNT($C839:D839)&lt;'Contas a Receber'!$F839,'Contas a Receber'!$E839/'Contas a Receber'!$F839,"")))</f>
        <v>#N/A</v>
      </c>
      <c r="F839" s="17" t="e">
        <f>IF(VLOOKUP($B839,'Contas a Receber'!$C839:$G839,5,FALSE)&gt;F$1,"",IF(VLOOKUP($B839,'Contas a Receber'!$C839:$G839,5,FALSE)=F$1,'Contas a Receber'!$E839/'Contas a Receber'!$F839,IF(COUNT($C839:E839)&lt;'Contas a Receber'!$F839,'Contas a Receber'!$E839/'Contas a Receber'!$F839,"")))</f>
        <v>#N/A</v>
      </c>
      <c r="G839" s="17" t="e">
        <f>IF(VLOOKUP($B839,'Contas a Receber'!$C839:$G839,5,FALSE)&gt;G$1,"",IF(VLOOKUP($B839,'Contas a Receber'!$C839:$G839,5,FALSE)=G$1,'Contas a Receber'!$E839/'Contas a Receber'!$F839,IF(COUNT($C839:F839)&lt;'Contas a Receber'!$F839,'Contas a Receber'!$E839/'Contas a Receber'!$F839,"")))</f>
        <v>#N/A</v>
      </c>
      <c r="H839" s="17" t="e">
        <f>IF(VLOOKUP($B839,'Contas a Receber'!$C839:$G839,5,FALSE)&gt;H$1,"",IF(VLOOKUP($B839,'Contas a Receber'!$C839:$G839,5,FALSE)=H$1,'Contas a Receber'!$E839/'Contas a Receber'!$F839,IF(COUNT($C839:G839)&lt;'Contas a Receber'!$F839,'Contas a Receber'!$E839/'Contas a Receber'!$F839,"")))</f>
        <v>#N/A</v>
      </c>
      <c r="I839" s="17" t="e">
        <f>IF(VLOOKUP($B839,'Contas a Receber'!$C839:$G839,5,FALSE)&gt;I$1,"",IF(VLOOKUP($B839,'Contas a Receber'!$C839:$G839,5,FALSE)=I$1,'Contas a Receber'!$E839/'Contas a Receber'!$F839,IF(COUNT($C839:H839)&lt;'Contas a Receber'!$F839,'Contas a Receber'!$E839/'Contas a Receber'!$F839,"")))</f>
        <v>#N/A</v>
      </c>
      <c r="J839" s="17" t="e">
        <f>IF(VLOOKUP($B839,'Contas a Receber'!$C839:$G839,5,FALSE)&gt;J$1,"",IF(VLOOKUP($B839,'Contas a Receber'!$C839:$G839,5,FALSE)=J$1,'Contas a Receber'!$E839/'Contas a Receber'!$F839,IF(COUNT($C839:I839)&lt;'Contas a Receber'!$F839,'Contas a Receber'!$E839/'Contas a Receber'!$F839,"")))</f>
        <v>#N/A</v>
      </c>
      <c r="K839" s="17" t="e">
        <f>IF(VLOOKUP($B839,'Contas a Receber'!$C839:$G839,5,FALSE)&gt;K$1,"",IF(VLOOKUP($B839,'Contas a Receber'!$C839:$G839,5,FALSE)=K$1,'Contas a Receber'!$E839/'Contas a Receber'!$F839,IF(COUNT($C839:J839)&lt;'Contas a Receber'!$F839,'Contas a Receber'!$E839/'Contas a Receber'!$F839,"")))</f>
        <v>#N/A</v>
      </c>
      <c r="L839" s="17" t="e">
        <f>IF(VLOOKUP($B839,'Contas a Receber'!$C839:$G839,5,FALSE)&gt;L$1,"",IF(VLOOKUP($B839,'Contas a Receber'!$C839:$G839,5,FALSE)=L$1,'Contas a Receber'!$E839/'Contas a Receber'!$F839,IF(COUNT($C839:K839)&lt;'Contas a Receber'!$F839,'Contas a Receber'!$E839/'Contas a Receber'!$F839,"")))</f>
        <v>#N/A</v>
      </c>
      <c r="M839" s="17" t="e">
        <f>IF(VLOOKUP($B839,'Contas a Receber'!$C839:$G839,5,FALSE)&gt;M$1,"",IF(VLOOKUP($B839,'Contas a Receber'!$C839:$G839,5,FALSE)=M$1,'Contas a Receber'!$E839/'Contas a Receber'!$F839,IF(COUNT($C839:L839)&lt;'Contas a Receber'!$F839,'Contas a Receber'!$E839/'Contas a Receber'!$F839,"")))</f>
        <v>#N/A</v>
      </c>
      <c r="N839" s="17" t="e">
        <f>IF(VLOOKUP($B839,'Contas a Receber'!$C839:$G839,5,FALSE)&gt;N$1,"",IF(VLOOKUP($B839,'Contas a Receber'!$C839:$G839,5,FALSE)=N$1,'Contas a Receber'!$E839/'Contas a Receber'!$F839,IF(COUNT($C839:M839)&lt;'Contas a Receber'!$F839,'Contas a Receber'!$E839/'Contas a Receber'!$F839,"")))</f>
        <v>#N/A</v>
      </c>
    </row>
    <row r="840" spans="2:14">
      <c r="B840" s="17">
        <f>'Contas a Receber'!C840</f>
        <v>0</v>
      </c>
      <c r="C840" s="17" t="e">
        <f>IF(VLOOKUP($B840,'Contas a Receber'!$C840:$F840,2,FALSE)=C$2,'Contas a Receber'!$E840/'Contas a Receber'!$F840,"")</f>
        <v>#N/A</v>
      </c>
      <c r="D840" s="17" t="e">
        <f>IF(VLOOKUP($B840,'Contas a Receber'!$C840:$G840,5,FALSE)&gt;D$1,"",IF(VLOOKUP($B840,'Contas a Receber'!$C840:$G840,5,FALSE)=D$1,'Contas a Receber'!$E840/'Contas a Receber'!$F840,IF(COUNT($C840:C840)&lt;'Contas a Receber'!$F840,'Contas a Receber'!$E840/'Contas a Receber'!$F840,"")))</f>
        <v>#N/A</v>
      </c>
      <c r="E840" s="17" t="e">
        <f>IF(VLOOKUP($B840,'Contas a Receber'!$C840:$G840,5,FALSE)&gt;E$1,"",IF(VLOOKUP($B840,'Contas a Receber'!$C840:$G840,5,FALSE)=E$1,'Contas a Receber'!$E840/'Contas a Receber'!$F840,IF(COUNT($C840:D840)&lt;'Contas a Receber'!$F840,'Contas a Receber'!$E840/'Contas a Receber'!$F840,"")))</f>
        <v>#N/A</v>
      </c>
      <c r="F840" s="17" t="e">
        <f>IF(VLOOKUP($B840,'Contas a Receber'!$C840:$G840,5,FALSE)&gt;F$1,"",IF(VLOOKUP($B840,'Contas a Receber'!$C840:$G840,5,FALSE)=F$1,'Contas a Receber'!$E840/'Contas a Receber'!$F840,IF(COUNT($C840:E840)&lt;'Contas a Receber'!$F840,'Contas a Receber'!$E840/'Contas a Receber'!$F840,"")))</f>
        <v>#N/A</v>
      </c>
      <c r="G840" s="17" t="e">
        <f>IF(VLOOKUP($B840,'Contas a Receber'!$C840:$G840,5,FALSE)&gt;G$1,"",IF(VLOOKUP($B840,'Contas a Receber'!$C840:$G840,5,FALSE)=G$1,'Contas a Receber'!$E840/'Contas a Receber'!$F840,IF(COUNT($C840:F840)&lt;'Contas a Receber'!$F840,'Contas a Receber'!$E840/'Contas a Receber'!$F840,"")))</f>
        <v>#N/A</v>
      </c>
      <c r="H840" s="17" t="e">
        <f>IF(VLOOKUP($B840,'Contas a Receber'!$C840:$G840,5,FALSE)&gt;H$1,"",IF(VLOOKUP($B840,'Contas a Receber'!$C840:$G840,5,FALSE)=H$1,'Contas a Receber'!$E840/'Contas a Receber'!$F840,IF(COUNT($C840:G840)&lt;'Contas a Receber'!$F840,'Contas a Receber'!$E840/'Contas a Receber'!$F840,"")))</f>
        <v>#N/A</v>
      </c>
      <c r="I840" s="17" t="e">
        <f>IF(VLOOKUP($B840,'Contas a Receber'!$C840:$G840,5,FALSE)&gt;I$1,"",IF(VLOOKUP($B840,'Contas a Receber'!$C840:$G840,5,FALSE)=I$1,'Contas a Receber'!$E840/'Contas a Receber'!$F840,IF(COUNT($C840:H840)&lt;'Contas a Receber'!$F840,'Contas a Receber'!$E840/'Contas a Receber'!$F840,"")))</f>
        <v>#N/A</v>
      </c>
      <c r="J840" s="17" t="e">
        <f>IF(VLOOKUP($B840,'Contas a Receber'!$C840:$G840,5,FALSE)&gt;J$1,"",IF(VLOOKUP($B840,'Contas a Receber'!$C840:$G840,5,FALSE)=J$1,'Contas a Receber'!$E840/'Contas a Receber'!$F840,IF(COUNT($C840:I840)&lt;'Contas a Receber'!$F840,'Contas a Receber'!$E840/'Contas a Receber'!$F840,"")))</f>
        <v>#N/A</v>
      </c>
      <c r="K840" s="17" t="e">
        <f>IF(VLOOKUP($B840,'Contas a Receber'!$C840:$G840,5,FALSE)&gt;K$1,"",IF(VLOOKUP($B840,'Contas a Receber'!$C840:$G840,5,FALSE)=K$1,'Contas a Receber'!$E840/'Contas a Receber'!$F840,IF(COUNT($C840:J840)&lt;'Contas a Receber'!$F840,'Contas a Receber'!$E840/'Contas a Receber'!$F840,"")))</f>
        <v>#N/A</v>
      </c>
      <c r="L840" s="17" t="e">
        <f>IF(VLOOKUP($B840,'Contas a Receber'!$C840:$G840,5,FALSE)&gt;L$1,"",IF(VLOOKUP($B840,'Contas a Receber'!$C840:$G840,5,FALSE)=L$1,'Contas a Receber'!$E840/'Contas a Receber'!$F840,IF(COUNT($C840:K840)&lt;'Contas a Receber'!$F840,'Contas a Receber'!$E840/'Contas a Receber'!$F840,"")))</f>
        <v>#N/A</v>
      </c>
      <c r="M840" s="17" t="e">
        <f>IF(VLOOKUP($B840,'Contas a Receber'!$C840:$G840,5,FALSE)&gt;M$1,"",IF(VLOOKUP($B840,'Contas a Receber'!$C840:$G840,5,FALSE)=M$1,'Contas a Receber'!$E840/'Contas a Receber'!$F840,IF(COUNT($C840:L840)&lt;'Contas a Receber'!$F840,'Contas a Receber'!$E840/'Contas a Receber'!$F840,"")))</f>
        <v>#N/A</v>
      </c>
      <c r="N840" s="17" t="e">
        <f>IF(VLOOKUP($B840,'Contas a Receber'!$C840:$G840,5,FALSE)&gt;N$1,"",IF(VLOOKUP($B840,'Contas a Receber'!$C840:$G840,5,FALSE)=N$1,'Contas a Receber'!$E840/'Contas a Receber'!$F840,IF(COUNT($C840:M840)&lt;'Contas a Receber'!$F840,'Contas a Receber'!$E840/'Contas a Receber'!$F840,"")))</f>
        <v>#N/A</v>
      </c>
    </row>
    <row r="841" spans="2:14">
      <c r="B841" s="17">
        <f>'Contas a Receber'!C841</f>
        <v>0</v>
      </c>
      <c r="C841" s="17" t="e">
        <f>IF(VLOOKUP($B841,'Contas a Receber'!$C841:$F841,2,FALSE)=C$2,'Contas a Receber'!$E841/'Contas a Receber'!$F841,"")</f>
        <v>#N/A</v>
      </c>
      <c r="D841" s="17" t="e">
        <f>IF(VLOOKUP($B841,'Contas a Receber'!$C841:$G841,5,FALSE)&gt;D$1,"",IF(VLOOKUP($B841,'Contas a Receber'!$C841:$G841,5,FALSE)=D$1,'Contas a Receber'!$E841/'Contas a Receber'!$F841,IF(COUNT($C841:C841)&lt;'Contas a Receber'!$F841,'Contas a Receber'!$E841/'Contas a Receber'!$F841,"")))</f>
        <v>#N/A</v>
      </c>
      <c r="E841" s="17" t="e">
        <f>IF(VLOOKUP($B841,'Contas a Receber'!$C841:$G841,5,FALSE)&gt;E$1,"",IF(VLOOKUP($B841,'Contas a Receber'!$C841:$G841,5,FALSE)=E$1,'Contas a Receber'!$E841/'Contas a Receber'!$F841,IF(COUNT($C841:D841)&lt;'Contas a Receber'!$F841,'Contas a Receber'!$E841/'Contas a Receber'!$F841,"")))</f>
        <v>#N/A</v>
      </c>
      <c r="F841" s="17" t="e">
        <f>IF(VLOOKUP($B841,'Contas a Receber'!$C841:$G841,5,FALSE)&gt;F$1,"",IF(VLOOKUP($B841,'Contas a Receber'!$C841:$G841,5,FALSE)=F$1,'Contas a Receber'!$E841/'Contas a Receber'!$F841,IF(COUNT($C841:E841)&lt;'Contas a Receber'!$F841,'Contas a Receber'!$E841/'Contas a Receber'!$F841,"")))</f>
        <v>#N/A</v>
      </c>
      <c r="G841" s="17" t="e">
        <f>IF(VLOOKUP($B841,'Contas a Receber'!$C841:$G841,5,FALSE)&gt;G$1,"",IF(VLOOKUP($B841,'Contas a Receber'!$C841:$G841,5,FALSE)=G$1,'Contas a Receber'!$E841/'Contas a Receber'!$F841,IF(COUNT($C841:F841)&lt;'Contas a Receber'!$F841,'Contas a Receber'!$E841/'Contas a Receber'!$F841,"")))</f>
        <v>#N/A</v>
      </c>
      <c r="H841" s="17" t="e">
        <f>IF(VLOOKUP($B841,'Contas a Receber'!$C841:$G841,5,FALSE)&gt;H$1,"",IF(VLOOKUP($B841,'Contas a Receber'!$C841:$G841,5,FALSE)=H$1,'Contas a Receber'!$E841/'Contas a Receber'!$F841,IF(COUNT($C841:G841)&lt;'Contas a Receber'!$F841,'Contas a Receber'!$E841/'Contas a Receber'!$F841,"")))</f>
        <v>#N/A</v>
      </c>
      <c r="I841" s="17" t="e">
        <f>IF(VLOOKUP($B841,'Contas a Receber'!$C841:$G841,5,FALSE)&gt;I$1,"",IF(VLOOKUP($B841,'Contas a Receber'!$C841:$G841,5,FALSE)=I$1,'Contas a Receber'!$E841/'Contas a Receber'!$F841,IF(COUNT($C841:H841)&lt;'Contas a Receber'!$F841,'Contas a Receber'!$E841/'Contas a Receber'!$F841,"")))</f>
        <v>#N/A</v>
      </c>
      <c r="J841" s="17" t="e">
        <f>IF(VLOOKUP($B841,'Contas a Receber'!$C841:$G841,5,FALSE)&gt;J$1,"",IF(VLOOKUP($B841,'Contas a Receber'!$C841:$G841,5,FALSE)=J$1,'Contas a Receber'!$E841/'Contas a Receber'!$F841,IF(COUNT($C841:I841)&lt;'Contas a Receber'!$F841,'Contas a Receber'!$E841/'Contas a Receber'!$F841,"")))</f>
        <v>#N/A</v>
      </c>
      <c r="K841" s="17" t="e">
        <f>IF(VLOOKUP($B841,'Contas a Receber'!$C841:$G841,5,FALSE)&gt;K$1,"",IF(VLOOKUP($B841,'Contas a Receber'!$C841:$G841,5,FALSE)=K$1,'Contas a Receber'!$E841/'Contas a Receber'!$F841,IF(COUNT($C841:J841)&lt;'Contas a Receber'!$F841,'Contas a Receber'!$E841/'Contas a Receber'!$F841,"")))</f>
        <v>#N/A</v>
      </c>
      <c r="L841" s="17" t="e">
        <f>IF(VLOOKUP($B841,'Contas a Receber'!$C841:$G841,5,FALSE)&gt;L$1,"",IF(VLOOKUP($B841,'Contas a Receber'!$C841:$G841,5,FALSE)=L$1,'Contas a Receber'!$E841/'Contas a Receber'!$F841,IF(COUNT($C841:K841)&lt;'Contas a Receber'!$F841,'Contas a Receber'!$E841/'Contas a Receber'!$F841,"")))</f>
        <v>#N/A</v>
      </c>
      <c r="M841" s="17" t="e">
        <f>IF(VLOOKUP($B841,'Contas a Receber'!$C841:$G841,5,FALSE)&gt;M$1,"",IF(VLOOKUP($B841,'Contas a Receber'!$C841:$G841,5,FALSE)=M$1,'Contas a Receber'!$E841/'Contas a Receber'!$F841,IF(COUNT($C841:L841)&lt;'Contas a Receber'!$F841,'Contas a Receber'!$E841/'Contas a Receber'!$F841,"")))</f>
        <v>#N/A</v>
      </c>
      <c r="N841" s="17" t="e">
        <f>IF(VLOOKUP($B841,'Contas a Receber'!$C841:$G841,5,FALSE)&gt;N$1,"",IF(VLOOKUP($B841,'Contas a Receber'!$C841:$G841,5,FALSE)=N$1,'Contas a Receber'!$E841/'Contas a Receber'!$F841,IF(COUNT($C841:M841)&lt;'Contas a Receber'!$F841,'Contas a Receber'!$E841/'Contas a Receber'!$F841,"")))</f>
        <v>#N/A</v>
      </c>
    </row>
    <row r="842" spans="2:14">
      <c r="B842" s="17">
        <f>'Contas a Receber'!C842</f>
        <v>0</v>
      </c>
      <c r="C842" s="17" t="e">
        <f>IF(VLOOKUP($B842,'Contas a Receber'!$C842:$F842,2,FALSE)=C$2,'Contas a Receber'!$E842/'Contas a Receber'!$F842,"")</f>
        <v>#N/A</v>
      </c>
      <c r="D842" s="17" t="e">
        <f>IF(VLOOKUP($B842,'Contas a Receber'!$C842:$G842,5,FALSE)&gt;D$1,"",IF(VLOOKUP($B842,'Contas a Receber'!$C842:$G842,5,FALSE)=D$1,'Contas a Receber'!$E842/'Contas a Receber'!$F842,IF(COUNT($C842:C842)&lt;'Contas a Receber'!$F842,'Contas a Receber'!$E842/'Contas a Receber'!$F842,"")))</f>
        <v>#N/A</v>
      </c>
      <c r="E842" s="17" t="e">
        <f>IF(VLOOKUP($B842,'Contas a Receber'!$C842:$G842,5,FALSE)&gt;E$1,"",IF(VLOOKUP($B842,'Contas a Receber'!$C842:$G842,5,FALSE)=E$1,'Contas a Receber'!$E842/'Contas a Receber'!$F842,IF(COUNT($C842:D842)&lt;'Contas a Receber'!$F842,'Contas a Receber'!$E842/'Contas a Receber'!$F842,"")))</f>
        <v>#N/A</v>
      </c>
      <c r="F842" s="17" t="e">
        <f>IF(VLOOKUP($B842,'Contas a Receber'!$C842:$G842,5,FALSE)&gt;F$1,"",IF(VLOOKUP($B842,'Contas a Receber'!$C842:$G842,5,FALSE)=F$1,'Contas a Receber'!$E842/'Contas a Receber'!$F842,IF(COUNT($C842:E842)&lt;'Contas a Receber'!$F842,'Contas a Receber'!$E842/'Contas a Receber'!$F842,"")))</f>
        <v>#N/A</v>
      </c>
      <c r="G842" s="17" t="e">
        <f>IF(VLOOKUP($B842,'Contas a Receber'!$C842:$G842,5,FALSE)&gt;G$1,"",IF(VLOOKUP($B842,'Contas a Receber'!$C842:$G842,5,FALSE)=G$1,'Contas a Receber'!$E842/'Contas a Receber'!$F842,IF(COUNT($C842:F842)&lt;'Contas a Receber'!$F842,'Contas a Receber'!$E842/'Contas a Receber'!$F842,"")))</f>
        <v>#N/A</v>
      </c>
      <c r="H842" s="17" t="e">
        <f>IF(VLOOKUP($B842,'Contas a Receber'!$C842:$G842,5,FALSE)&gt;H$1,"",IF(VLOOKUP($B842,'Contas a Receber'!$C842:$G842,5,FALSE)=H$1,'Contas a Receber'!$E842/'Contas a Receber'!$F842,IF(COUNT($C842:G842)&lt;'Contas a Receber'!$F842,'Contas a Receber'!$E842/'Contas a Receber'!$F842,"")))</f>
        <v>#N/A</v>
      </c>
      <c r="I842" s="17" t="e">
        <f>IF(VLOOKUP($B842,'Contas a Receber'!$C842:$G842,5,FALSE)&gt;I$1,"",IF(VLOOKUP($B842,'Contas a Receber'!$C842:$G842,5,FALSE)=I$1,'Contas a Receber'!$E842/'Contas a Receber'!$F842,IF(COUNT($C842:H842)&lt;'Contas a Receber'!$F842,'Contas a Receber'!$E842/'Contas a Receber'!$F842,"")))</f>
        <v>#N/A</v>
      </c>
      <c r="J842" s="17" t="e">
        <f>IF(VLOOKUP($B842,'Contas a Receber'!$C842:$G842,5,FALSE)&gt;J$1,"",IF(VLOOKUP($B842,'Contas a Receber'!$C842:$G842,5,FALSE)=J$1,'Contas a Receber'!$E842/'Contas a Receber'!$F842,IF(COUNT($C842:I842)&lt;'Contas a Receber'!$F842,'Contas a Receber'!$E842/'Contas a Receber'!$F842,"")))</f>
        <v>#N/A</v>
      </c>
      <c r="K842" s="17" t="e">
        <f>IF(VLOOKUP($B842,'Contas a Receber'!$C842:$G842,5,FALSE)&gt;K$1,"",IF(VLOOKUP($B842,'Contas a Receber'!$C842:$G842,5,FALSE)=K$1,'Contas a Receber'!$E842/'Contas a Receber'!$F842,IF(COUNT($C842:J842)&lt;'Contas a Receber'!$F842,'Contas a Receber'!$E842/'Contas a Receber'!$F842,"")))</f>
        <v>#N/A</v>
      </c>
      <c r="L842" s="17" t="e">
        <f>IF(VLOOKUP($B842,'Contas a Receber'!$C842:$G842,5,FALSE)&gt;L$1,"",IF(VLOOKUP($B842,'Contas a Receber'!$C842:$G842,5,FALSE)=L$1,'Contas a Receber'!$E842/'Contas a Receber'!$F842,IF(COUNT($C842:K842)&lt;'Contas a Receber'!$F842,'Contas a Receber'!$E842/'Contas a Receber'!$F842,"")))</f>
        <v>#N/A</v>
      </c>
      <c r="M842" s="17" t="e">
        <f>IF(VLOOKUP($B842,'Contas a Receber'!$C842:$G842,5,FALSE)&gt;M$1,"",IF(VLOOKUP($B842,'Contas a Receber'!$C842:$G842,5,FALSE)=M$1,'Contas a Receber'!$E842/'Contas a Receber'!$F842,IF(COUNT($C842:L842)&lt;'Contas a Receber'!$F842,'Contas a Receber'!$E842/'Contas a Receber'!$F842,"")))</f>
        <v>#N/A</v>
      </c>
      <c r="N842" s="17" t="e">
        <f>IF(VLOOKUP($B842,'Contas a Receber'!$C842:$G842,5,FALSE)&gt;N$1,"",IF(VLOOKUP($B842,'Contas a Receber'!$C842:$G842,5,FALSE)=N$1,'Contas a Receber'!$E842/'Contas a Receber'!$F842,IF(COUNT($C842:M842)&lt;'Contas a Receber'!$F842,'Contas a Receber'!$E842/'Contas a Receber'!$F842,"")))</f>
        <v>#N/A</v>
      </c>
    </row>
    <row r="843" spans="2:14">
      <c r="B843" s="17">
        <f>'Contas a Receber'!C843</f>
        <v>0</v>
      </c>
      <c r="C843" s="17" t="e">
        <f>IF(VLOOKUP($B843,'Contas a Receber'!$C843:$F843,2,FALSE)=C$2,'Contas a Receber'!$E843/'Contas a Receber'!$F843,"")</f>
        <v>#N/A</v>
      </c>
      <c r="D843" s="17" t="e">
        <f>IF(VLOOKUP($B843,'Contas a Receber'!$C843:$G843,5,FALSE)&gt;D$1,"",IF(VLOOKUP($B843,'Contas a Receber'!$C843:$G843,5,FALSE)=D$1,'Contas a Receber'!$E843/'Contas a Receber'!$F843,IF(COUNT($C843:C843)&lt;'Contas a Receber'!$F843,'Contas a Receber'!$E843/'Contas a Receber'!$F843,"")))</f>
        <v>#N/A</v>
      </c>
      <c r="E843" s="17" t="e">
        <f>IF(VLOOKUP($B843,'Contas a Receber'!$C843:$G843,5,FALSE)&gt;E$1,"",IF(VLOOKUP($B843,'Contas a Receber'!$C843:$G843,5,FALSE)=E$1,'Contas a Receber'!$E843/'Contas a Receber'!$F843,IF(COUNT($C843:D843)&lt;'Contas a Receber'!$F843,'Contas a Receber'!$E843/'Contas a Receber'!$F843,"")))</f>
        <v>#N/A</v>
      </c>
      <c r="F843" s="17" t="e">
        <f>IF(VLOOKUP($B843,'Contas a Receber'!$C843:$G843,5,FALSE)&gt;F$1,"",IF(VLOOKUP($B843,'Contas a Receber'!$C843:$G843,5,FALSE)=F$1,'Contas a Receber'!$E843/'Contas a Receber'!$F843,IF(COUNT($C843:E843)&lt;'Contas a Receber'!$F843,'Contas a Receber'!$E843/'Contas a Receber'!$F843,"")))</f>
        <v>#N/A</v>
      </c>
      <c r="G843" s="17" t="e">
        <f>IF(VLOOKUP($B843,'Contas a Receber'!$C843:$G843,5,FALSE)&gt;G$1,"",IF(VLOOKUP($B843,'Contas a Receber'!$C843:$G843,5,FALSE)=G$1,'Contas a Receber'!$E843/'Contas a Receber'!$F843,IF(COUNT($C843:F843)&lt;'Contas a Receber'!$F843,'Contas a Receber'!$E843/'Contas a Receber'!$F843,"")))</f>
        <v>#N/A</v>
      </c>
      <c r="H843" s="17" t="e">
        <f>IF(VLOOKUP($B843,'Contas a Receber'!$C843:$G843,5,FALSE)&gt;H$1,"",IF(VLOOKUP($B843,'Contas a Receber'!$C843:$G843,5,FALSE)=H$1,'Contas a Receber'!$E843/'Contas a Receber'!$F843,IF(COUNT($C843:G843)&lt;'Contas a Receber'!$F843,'Contas a Receber'!$E843/'Contas a Receber'!$F843,"")))</f>
        <v>#N/A</v>
      </c>
      <c r="I843" s="17" t="e">
        <f>IF(VLOOKUP($B843,'Contas a Receber'!$C843:$G843,5,FALSE)&gt;I$1,"",IF(VLOOKUP($B843,'Contas a Receber'!$C843:$G843,5,FALSE)=I$1,'Contas a Receber'!$E843/'Contas a Receber'!$F843,IF(COUNT($C843:H843)&lt;'Contas a Receber'!$F843,'Contas a Receber'!$E843/'Contas a Receber'!$F843,"")))</f>
        <v>#N/A</v>
      </c>
      <c r="J843" s="17" t="e">
        <f>IF(VLOOKUP($B843,'Contas a Receber'!$C843:$G843,5,FALSE)&gt;J$1,"",IF(VLOOKUP($B843,'Contas a Receber'!$C843:$G843,5,FALSE)=J$1,'Contas a Receber'!$E843/'Contas a Receber'!$F843,IF(COUNT($C843:I843)&lt;'Contas a Receber'!$F843,'Contas a Receber'!$E843/'Contas a Receber'!$F843,"")))</f>
        <v>#N/A</v>
      </c>
      <c r="K843" s="17" t="e">
        <f>IF(VLOOKUP($B843,'Contas a Receber'!$C843:$G843,5,FALSE)&gt;K$1,"",IF(VLOOKUP($B843,'Contas a Receber'!$C843:$G843,5,FALSE)=K$1,'Contas a Receber'!$E843/'Contas a Receber'!$F843,IF(COUNT($C843:J843)&lt;'Contas a Receber'!$F843,'Contas a Receber'!$E843/'Contas a Receber'!$F843,"")))</f>
        <v>#N/A</v>
      </c>
      <c r="L843" s="17" t="e">
        <f>IF(VLOOKUP($B843,'Contas a Receber'!$C843:$G843,5,FALSE)&gt;L$1,"",IF(VLOOKUP($B843,'Contas a Receber'!$C843:$G843,5,FALSE)=L$1,'Contas a Receber'!$E843/'Contas a Receber'!$F843,IF(COUNT($C843:K843)&lt;'Contas a Receber'!$F843,'Contas a Receber'!$E843/'Contas a Receber'!$F843,"")))</f>
        <v>#N/A</v>
      </c>
      <c r="M843" s="17" t="e">
        <f>IF(VLOOKUP($B843,'Contas a Receber'!$C843:$G843,5,FALSE)&gt;M$1,"",IF(VLOOKUP($B843,'Contas a Receber'!$C843:$G843,5,FALSE)=M$1,'Contas a Receber'!$E843/'Contas a Receber'!$F843,IF(COUNT($C843:L843)&lt;'Contas a Receber'!$F843,'Contas a Receber'!$E843/'Contas a Receber'!$F843,"")))</f>
        <v>#N/A</v>
      </c>
      <c r="N843" s="17" t="e">
        <f>IF(VLOOKUP($B843,'Contas a Receber'!$C843:$G843,5,FALSE)&gt;N$1,"",IF(VLOOKUP($B843,'Contas a Receber'!$C843:$G843,5,FALSE)=N$1,'Contas a Receber'!$E843/'Contas a Receber'!$F843,IF(COUNT($C843:M843)&lt;'Contas a Receber'!$F843,'Contas a Receber'!$E843/'Contas a Receber'!$F843,"")))</f>
        <v>#N/A</v>
      </c>
    </row>
    <row r="844" spans="2:14">
      <c r="B844" s="17">
        <f>'Contas a Receber'!C844</f>
        <v>0</v>
      </c>
      <c r="C844" s="17" t="e">
        <f>IF(VLOOKUP($B844,'Contas a Receber'!$C844:$F844,2,FALSE)=C$2,'Contas a Receber'!$E844/'Contas a Receber'!$F844,"")</f>
        <v>#N/A</v>
      </c>
      <c r="D844" s="17" t="e">
        <f>IF(VLOOKUP($B844,'Contas a Receber'!$C844:$G844,5,FALSE)&gt;D$1,"",IF(VLOOKUP($B844,'Contas a Receber'!$C844:$G844,5,FALSE)=D$1,'Contas a Receber'!$E844/'Contas a Receber'!$F844,IF(COUNT($C844:C844)&lt;'Contas a Receber'!$F844,'Contas a Receber'!$E844/'Contas a Receber'!$F844,"")))</f>
        <v>#N/A</v>
      </c>
      <c r="E844" s="17" t="e">
        <f>IF(VLOOKUP($B844,'Contas a Receber'!$C844:$G844,5,FALSE)&gt;E$1,"",IF(VLOOKUP($B844,'Contas a Receber'!$C844:$G844,5,FALSE)=E$1,'Contas a Receber'!$E844/'Contas a Receber'!$F844,IF(COUNT($C844:D844)&lt;'Contas a Receber'!$F844,'Contas a Receber'!$E844/'Contas a Receber'!$F844,"")))</f>
        <v>#N/A</v>
      </c>
      <c r="F844" s="17" t="e">
        <f>IF(VLOOKUP($B844,'Contas a Receber'!$C844:$G844,5,FALSE)&gt;F$1,"",IF(VLOOKUP($B844,'Contas a Receber'!$C844:$G844,5,FALSE)=F$1,'Contas a Receber'!$E844/'Contas a Receber'!$F844,IF(COUNT($C844:E844)&lt;'Contas a Receber'!$F844,'Contas a Receber'!$E844/'Contas a Receber'!$F844,"")))</f>
        <v>#N/A</v>
      </c>
      <c r="G844" s="17" t="e">
        <f>IF(VLOOKUP($B844,'Contas a Receber'!$C844:$G844,5,FALSE)&gt;G$1,"",IF(VLOOKUP($B844,'Contas a Receber'!$C844:$G844,5,FALSE)=G$1,'Contas a Receber'!$E844/'Contas a Receber'!$F844,IF(COUNT($C844:F844)&lt;'Contas a Receber'!$F844,'Contas a Receber'!$E844/'Contas a Receber'!$F844,"")))</f>
        <v>#N/A</v>
      </c>
      <c r="H844" s="17" t="e">
        <f>IF(VLOOKUP($B844,'Contas a Receber'!$C844:$G844,5,FALSE)&gt;H$1,"",IF(VLOOKUP($B844,'Contas a Receber'!$C844:$G844,5,FALSE)=H$1,'Contas a Receber'!$E844/'Contas a Receber'!$F844,IF(COUNT($C844:G844)&lt;'Contas a Receber'!$F844,'Contas a Receber'!$E844/'Contas a Receber'!$F844,"")))</f>
        <v>#N/A</v>
      </c>
      <c r="I844" s="17" t="e">
        <f>IF(VLOOKUP($B844,'Contas a Receber'!$C844:$G844,5,FALSE)&gt;I$1,"",IF(VLOOKUP($B844,'Contas a Receber'!$C844:$G844,5,FALSE)=I$1,'Contas a Receber'!$E844/'Contas a Receber'!$F844,IF(COUNT($C844:H844)&lt;'Contas a Receber'!$F844,'Contas a Receber'!$E844/'Contas a Receber'!$F844,"")))</f>
        <v>#N/A</v>
      </c>
      <c r="J844" s="17" t="e">
        <f>IF(VLOOKUP($B844,'Contas a Receber'!$C844:$G844,5,FALSE)&gt;J$1,"",IF(VLOOKUP($B844,'Contas a Receber'!$C844:$G844,5,FALSE)=J$1,'Contas a Receber'!$E844/'Contas a Receber'!$F844,IF(COUNT($C844:I844)&lt;'Contas a Receber'!$F844,'Contas a Receber'!$E844/'Contas a Receber'!$F844,"")))</f>
        <v>#N/A</v>
      </c>
      <c r="K844" s="17" t="e">
        <f>IF(VLOOKUP($B844,'Contas a Receber'!$C844:$G844,5,FALSE)&gt;K$1,"",IF(VLOOKUP($B844,'Contas a Receber'!$C844:$G844,5,FALSE)=K$1,'Contas a Receber'!$E844/'Contas a Receber'!$F844,IF(COUNT($C844:J844)&lt;'Contas a Receber'!$F844,'Contas a Receber'!$E844/'Contas a Receber'!$F844,"")))</f>
        <v>#N/A</v>
      </c>
      <c r="L844" s="17" t="e">
        <f>IF(VLOOKUP($B844,'Contas a Receber'!$C844:$G844,5,FALSE)&gt;L$1,"",IF(VLOOKUP($B844,'Contas a Receber'!$C844:$G844,5,FALSE)=L$1,'Contas a Receber'!$E844/'Contas a Receber'!$F844,IF(COUNT($C844:K844)&lt;'Contas a Receber'!$F844,'Contas a Receber'!$E844/'Contas a Receber'!$F844,"")))</f>
        <v>#N/A</v>
      </c>
      <c r="M844" s="17" t="e">
        <f>IF(VLOOKUP($B844,'Contas a Receber'!$C844:$G844,5,FALSE)&gt;M$1,"",IF(VLOOKUP($B844,'Contas a Receber'!$C844:$G844,5,FALSE)=M$1,'Contas a Receber'!$E844/'Contas a Receber'!$F844,IF(COUNT($C844:L844)&lt;'Contas a Receber'!$F844,'Contas a Receber'!$E844/'Contas a Receber'!$F844,"")))</f>
        <v>#N/A</v>
      </c>
      <c r="N844" s="17" t="e">
        <f>IF(VLOOKUP($B844,'Contas a Receber'!$C844:$G844,5,FALSE)&gt;N$1,"",IF(VLOOKUP($B844,'Contas a Receber'!$C844:$G844,5,FALSE)=N$1,'Contas a Receber'!$E844/'Contas a Receber'!$F844,IF(COUNT($C844:M844)&lt;'Contas a Receber'!$F844,'Contas a Receber'!$E844/'Contas a Receber'!$F844,"")))</f>
        <v>#N/A</v>
      </c>
    </row>
    <row r="845" spans="2:14">
      <c r="B845" s="17">
        <f>'Contas a Receber'!C845</f>
        <v>0</v>
      </c>
      <c r="C845" s="17" t="e">
        <f>IF(VLOOKUP($B845,'Contas a Receber'!$C845:$F845,2,FALSE)=C$2,'Contas a Receber'!$E845/'Contas a Receber'!$F845,"")</f>
        <v>#N/A</v>
      </c>
      <c r="D845" s="17" t="e">
        <f>IF(VLOOKUP($B845,'Contas a Receber'!$C845:$G845,5,FALSE)&gt;D$1,"",IF(VLOOKUP($B845,'Contas a Receber'!$C845:$G845,5,FALSE)=D$1,'Contas a Receber'!$E845/'Contas a Receber'!$F845,IF(COUNT($C845:C845)&lt;'Contas a Receber'!$F845,'Contas a Receber'!$E845/'Contas a Receber'!$F845,"")))</f>
        <v>#N/A</v>
      </c>
      <c r="E845" s="17" t="e">
        <f>IF(VLOOKUP($B845,'Contas a Receber'!$C845:$G845,5,FALSE)&gt;E$1,"",IF(VLOOKUP($B845,'Contas a Receber'!$C845:$G845,5,FALSE)=E$1,'Contas a Receber'!$E845/'Contas a Receber'!$F845,IF(COUNT($C845:D845)&lt;'Contas a Receber'!$F845,'Contas a Receber'!$E845/'Contas a Receber'!$F845,"")))</f>
        <v>#N/A</v>
      </c>
      <c r="F845" s="17" t="e">
        <f>IF(VLOOKUP($B845,'Contas a Receber'!$C845:$G845,5,FALSE)&gt;F$1,"",IF(VLOOKUP($B845,'Contas a Receber'!$C845:$G845,5,FALSE)=F$1,'Contas a Receber'!$E845/'Contas a Receber'!$F845,IF(COUNT($C845:E845)&lt;'Contas a Receber'!$F845,'Contas a Receber'!$E845/'Contas a Receber'!$F845,"")))</f>
        <v>#N/A</v>
      </c>
      <c r="G845" s="17" t="e">
        <f>IF(VLOOKUP($B845,'Contas a Receber'!$C845:$G845,5,FALSE)&gt;G$1,"",IF(VLOOKUP($B845,'Contas a Receber'!$C845:$G845,5,FALSE)=G$1,'Contas a Receber'!$E845/'Contas a Receber'!$F845,IF(COUNT($C845:F845)&lt;'Contas a Receber'!$F845,'Contas a Receber'!$E845/'Contas a Receber'!$F845,"")))</f>
        <v>#N/A</v>
      </c>
      <c r="H845" s="17" t="e">
        <f>IF(VLOOKUP($B845,'Contas a Receber'!$C845:$G845,5,FALSE)&gt;H$1,"",IF(VLOOKUP($B845,'Contas a Receber'!$C845:$G845,5,FALSE)=H$1,'Contas a Receber'!$E845/'Contas a Receber'!$F845,IF(COUNT($C845:G845)&lt;'Contas a Receber'!$F845,'Contas a Receber'!$E845/'Contas a Receber'!$F845,"")))</f>
        <v>#N/A</v>
      </c>
      <c r="I845" s="17" t="e">
        <f>IF(VLOOKUP($B845,'Contas a Receber'!$C845:$G845,5,FALSE)&gt;I$1,"",IF(VLOOKUP($B845,'Contas a Receber'!$C845:$G845,5,FALSE)=I$1,'Contas a Receber'!$E845/'Contas a Receber'!$F845,IF(COUNT($C845:H845)&lt;'Contas a Receber'!$F845,'Contas a Receber'!$E845/'Contas a Receber'!$F845,"")))</f>
        <v>#N/A</v>
      </c>
      <c r="J845" s="17" t="e">
        <f>IF(VLOOKUP($B845,'Contas a Receber'!$C845:$G845,5,FALSE)&gt;J$1,"",IF(VLOOKUP($B845,'Contas a Receber'!$C845:$G845,5,FALSE)=J$1,'Contas a Receber'!$E845/'Contas a Receber'!$F845,IF(COUNT($C845:I845)&lt;'Contas a Receber'!$F845,'Contas a Receber'!$E845/'Contas a Receber'!$F845,"")))</f>
        <v>#N/A</v>
      </c>
      <c r="K845" s="17" t="e">
        <f>IF(VLOOKUP($B845,'Contas a Receber'!$C845:$G845,5,FALSE)&gt;K$1,"",IF(VLOOKUP($B845,'Contas a Receber'!$C845:$G845,5,FALSE)=K$1,'Contas a Receber'!$E845/'Contas a Receber'!$F845,IF(COUNT($C845:J845)&lt;'Contas a Receber'!$F845,'Contas a Receber'!$E845/'Contas a Receber'!$F845,"")))</f>
        <v>#N/A</v>
      </c>
      <c r="L845" s="17" t="e">
        <f>IF(VLOOKUP($B845,'Contas a Receber'!$C845:$G845,5,FALSE)&gt;L$1,"",IF(VLOOKUP($B845,'Contas a Receber'!$C845:$G845,5,FALSE)=L$1,'Contas a Receber'!$E845/'Contas a Receber'!$F845,IF(COUNT($C845:K845)&lt;'Contas a Receber'!$F845,'Contas a Receber'!$E845/'Contas a Receber'!$F845,"")))</f>
        <v>#N/A</v>
      </c>
      <c r="M845" s="17" t="e">
        <f>IF(VLOOKUP($B845,'Contas a Receber'!$C845:$G845,5,FALSE)&gt;M$1,"",IF(VLOOKUP($B845,'Contas a Receber'!$C845:$G845,5,FALSE)=M$1,'Contas a Receber'!$E845/'Contas a Receber'!$F845,IF(COUNT($C845:L845)&lt;'Contas a Receber'!$F845,'Contas a Receber'!$E845/'Contas a Receber'!$F845,"")))</f>
        <v>#N/A</v>
      </c>
      <c r="N845" s="17" t="e">
        <f>IF(VLOOKUP($B845,'Contas a Receber'!$C845:$G845,5,FALSE)&gt;N$1,"",IF(VLOOKUP($B845,'Contas a Receber'!$C845:$G845,5,FALSE)=N$1,'Contas a Receber'!$E845/'Contas a Receber'!$F845,IF(COUNT($C845:M845)&lt;'Contas a Receber'!$F845,'Contas a Receber'!$E845/'Contas a Receber'!$F845,"")))</f>
        <v>#N/A</v>
      </c>
    </row>
    <row r="846" spans="2:14">
      <c r="B846" s="17">
        <f>'Contas a Receber'!C846</f>
        <v>0</v>
      </c>
      <c r="C846" s="17" t="e">
        <f>IF(VLOOKUP($B846,'Contas a Receber'!$C846:$F846,2,FALSE)=C$2,'Contas a Receber'!$E846/'Contas a Receber'!$F846,"")</f>
        <v>#N/A</v>
      </c>
      <c r="D846" s="17" t="e">
        <f>IF(VLOOKUP($B846,'Contas a Receber'!$C846:$G846,5,FALSE)&gt;D$1,"",IF(VLOOKUP($B846,'Contas a Receber'!$C846:$G846,5,FALSE)=D$1,'Contas a Receber'!$E846/'Contas a Receber'!$F846,IF(COUNT($C846:C846)&lt;'Contas a Receber'!$F846,'Contas a Receber'!$E846/'Contas a Receber'!$F846,"")))</f>
        <v>#N/A</v>
      </c>
      <c r="E846" s="17" t="e">
        <f>IF(VLOOKUP($B846,'Contas a Receber'!$C846:$G846,5,FALSE)&gt;E$1,"",IF(VLOOKUP($B846,'Contas a Receber'!$C846:$G846,5,FALSE)=E$1,'Contas a Receber'!$E846/'Contas a Receber'!$F846,IF(COUNT($C846:D846)&lt;'Contas a Receber'!$F846,'Contas a Receber'!$E846/'Contas a Receber'!$F846,"")))</f>
        <v>#N/A</v>
      </c>
      <c r="F846" s="17" t="e">
        <f>IF(VLOOKUP($B846,'Contas a Receber'!$C846:$G846,5,FALSE)&gt;F$1,"",IF(VLOOKUP($B846,'Contas a Receber'!$C846:$G846,5,FALSE)=F$1,'Contas a Receber'!$E846/'Contas a Receber'!$F846,IF(COUNT($C846:E846)&lt;'Contas a Receber'!$F846,'Contas a Receber'!$E846/'Contas a Receber'!$F846,"")))</f>
        <v>#N/A</v>
      </c>
      <c r="G846" s="17" t="e">
        <f>IF(VLOOKUP($B846,'Contas a Receber'!$C846:$G846,5,FALSE)&gt;G$1,"",IF(VLOOKUP($B846,'Contas a Receber'!$C846:$G846,5,FALSE)=G$1,'Contas a Receber'!$E846/'Contas a Receber'!$F846,IF(COUNT($C846:F846)&lt;'Contas a Receber'!$F846,'Contas a Receber'!$E846/'Contas a Receber'!$F846,"")))</f>
        <v>#N/A</v>
      </c>
      <c r="H846" s="17" t="e">
        <f>IF(VLOOKUP($B846,'Contas a Receber'!$C846:$G846,5,FALSE)&gt;H$1,"",IF(VLOOKUP($B846,'Contas a Receber'!$C846:$G846,5,FALSE)=H$1,'Contas a Receber'!$E846/'Contas a Receber'!$F846,IF(COUNT($C846:G846)&lt;'Contas a Receber'!$F846,'Contas a Receber'!$E846/'Contas a Receber'!$F846,"")))</f>
        <v>#N/A</v>
      </c>
      <c r="I846" s="17" t="e">
        <f>IF(VLOOKUP($B846,'Contas a Receber'!$C846:$G846,5,FALSE)&gt;I$1,"",IF(VLOOKUP($B846,'Contas a Receber'!$C846:$G846,5,FALSE)=I$1,'Contas a Receber'!$E846/'Contas a Receber'!$F846,IF(COUNT($C846:H846)&lt;'Contas a Receber'!$F846,'Contas a Receber'!$E846/'Contas a Receber'!$F846,"")))</f>
        <v>#N/A</v>
      </c>
      <c r="J846" s="17" t="e">
        <f>IF(VLOOKUP($B846,'Contas a Receber'!$C846:$G846,5,FALSE)&gt;J$1,"",IF(VLOOKUP($B846,'Contas a Receber'!$C846:$G846,5,FALSE)=J$1,'Contas a Receber'!$E846/'Contas a Receber'!$F846,IF(COUNT($C846:I846)&lt;'Contas a Receber'!$F846,'Contas a Receber'!$E846/'Contas a Receber'!$F846,"")))</f>
        <v>#N/A</v>
      </c>
      <c r="K846" s="17" t="e">
        <f>IF(VLOOKUP($B846,'Contas a Receber'!$C846:$G846,5,FALSE)&gt;K$1,"",IF(VLOOKUP($B846,'Contas a Receber'!$C846:$G846,5,FALSE)=K$1,'Contas a Receber'!$E846/'Contas a Receber'!$F846,IF(COUNT($C846:J846)&lt;'Contas a Receber'!$F846,'Contas a Receber'!$E846/'Contas a Receber'!$F846,"")))</f>
        <v>#N/A</v>
      </c>
      <c r="L846" s="17" t="e">
        <f>IF(VLOOKUP($B846,'Contas a Receber'!$C846:$G846,5,FALSE)&gt;L$1,"",IF(VLOOKUP($B846,'Contas a Receber'!$C846:$G846,5,FALSE)=L$1,'Contas a Receber'!$E846/'Contas a Receber'!$F846,IF(COUNT($C846:K846)&lt;'Contas a Receber'!$F846,'Contas a Receber'!$E846/'Contas a Receber'!$F846,"")))</f>
        <v>#N/A</v>
      </c>
      <c r="M846" s="17" t="e">
        <f>IF(VLOOKUP($B846,'Contas a Receber'!$C846:$G846,5,FALSE)&gt;M$1,"",IF(VLOOKUP($B846,'Contas a Receber'!$C846:$G846,5,FALSE)=M$1,'Contas a Receber'!$E846/'Contas a Receber'!$F846,IF(COUNT($C846:L846)&lt;'Contas a Receber'!$F846,'Contas a Receber'!$E846/'Contas a Receber'!$F846,"")))</f>
        <v>#N/A</v>
      </c>
      <c r="N846" s="17" t="e">
        <f>IF(VLOOKUP($B846,'Contas a Receber'!$C846:$G846,5,FALSE)&gt;N$1,"",IF(VLOOKUP($B846,'Contas a Receber'!$C846:$G846,5,FALSE)=N$1,'Contas a Receber'!$E846/'Contas a Receber'!$F846,IF(COUNT($C846:M846)&lt;'Contas a Receber'!$F846,'Contas a Receber'!$E846/'Contas a Receber'!$F846,"")))</f>
        <v>#N/A</v>
      </c>
    </row>
    <row r="847" spans="2:14">
      <c r="B847" s="17">
        <f>'Contas a Receber'!C847</f>
        <v>0</v>
      </c>
      <c r="C847" s="17" t="e">
        <f>IF(VLOOKUP($B847,'Contas a Receber'!$C847:$F847,2,FALSE)=C$2,'Contas a Receber'!$E847/'Contas a Receber'!$F847,"")</f>
        <v>#N/A</v>
      </c>
      <c r="D847" s="17" t="e">
        <f>IF(VLOOKUP($B847,'Contas a Receber'!$C847:$G847,5,FALSE)&gt;D$1,"",IF(VLOOKUP($B847,'Contas a Receber'!$C847:$G847,5,FALSE)=D$1,'Contas a Receber'!$E847/'Contas a Receber'!$F847,IF(COUNT($C847:C847)&lt;'Contas a Receber'!$F847,'Contas a Receber'!$E847/'Contas a Receber'!$F847,"")))</f>
        <v>#N/A</v>
      </c>
      <c r="E847" s="17" t="e">
        <f>IF(VLOOKUP($B847,'Contas a Receber'!$C847:$G847,5,FALSE)&gt;E$1,"",IF(VLOOKUP($B847,'Contas a Receber'!$C847:$G847,5,FALSE)=E$1,'Contas a Receber'!$E847/'Contas a Receber'!$F847,IF(COUNT($C847:D847)&lt;'Contas a Receber'!$F847,'Contas a Receber'!$E847/'Contas a Receber'!$F847,"")))</f>
        <v>#N/A</v>
      </c>
      <c r="F847" s="17" t="e">
        <f>IF(VLOOKUP($B847,'Contas a Receber'!$C847:$G847,5,FALSE)&gt;F$1,"",IF(VLOOKUP($B847,'Contas a Receber'!$C847:$G847,5,FALSE)=F$1,'Contas a Receber'!$E847/'Contas a Receber'!$F847,IF(COUNT($C847:E847)&lt;'Contas a Receber'!$F847,'Contas a Receber'!$E847/'Contas a Receber'!$F847,"")))</f>
        <v>#N/A</v>
      </c>
      <c r="G847" s="17" t="e">
        <f>IF(VLOOKUP($B847,'Contas a Receber'!$C847:$G847,5,FALSE)&gt;G$1,"",IF(VLOOKUP($B847,'Contas a Receber'!$C847:$G847,5,FALSE)=G$1,'Contas a Receber'!$E847/'Contas a Receber'!$F847,IF(COUNT($C847:F847)&lt;'Contas a Receber'!$F847,'Contas a Receber'!$E847/'Contas a Receber'!$F847,"")))</f>
        <v>#N/A</v>
      </c>
      <c r="H847" s="17" t="e">
        <f>IF(VLOOKUP($B847,'Contas a Receber'!$C847:$G847,5,FALSE)&gt;H$1,"",IF(VLOOKUP($B847,'Contas a Receber'!$C847:$G847,5,FALSE)=H$1,'Contas a Receber'!$E847/'Contas a Receber'!$F847,IF(COUNT($C847:G847)&lt;'Contas a Receber'!$F847,'Contas a Receber'!$E847/'Contas a Receber'!$F847,"")))</f>
        <v>#N/A</v>
      </c>
      <c r="I847" s="17" t="e">
        <f>IF(VLOOKUP($B847,'Contas a Receber'!$C847:$G847,5,FALSE)&gt;I$1,"",IF(VLOOKUP($B847,'Contas a Receber'!$C847:$G847,5,FALSE)=I$1,'Contas a Receber'!$E847/'Contas a Receber'!$F847,IF(COUNT($C847:H847)&lt;'Contas a Receber'!$F847,'Contas a Receber'!$E847/'Contas a Receber'!$F847,"")))</f>
        <v>#N/A</v>
      </c>
      <c r="J847" s="17" t="e">
        <f>IF(VLOOKUP($B847,'Contas a Receber'!$C847:$G847,5,FALSE)&gt;J$1,"",IF(VLOOKUP($B847,'Contas a Receber'!$C847:$G847,5,FALSE)=J$1,'Contas a Receber'!$E847/'Contas a Receber'!$F847,IF(COUNT($C847:I847)&lt;'Contas a Receber'!$F847,'Contas a Receber'!$E847/'Contas a Receber'!$F847,"")))</f>
        <v>#N/A</v>
      </c>
      <c r="K847" s="17" t="e">
        <f>IF(VLOOKUP($B847,'Contas a Receber'!$C847:$G847,5,FALSE)&gt;K$1,"",IF(VLOOKUP($B847,'Contas a Receber'!$C847:$G847,5,FALSE)=K$1,'Contas a Receber'!$E847/'Contas a Receber'!$F847,IF(COUNT($C847:J847)&lt;'Contas a Receber'!$F847,'Contas a Receber'!$E847/'Contas a Receber'!$F847,"")))</f>
        <v>#N/A</v>
      </c>
      <c r="L847" s="17" t="e">
        <f>IF(VLOOKUP($B847,'Contas a Receber'!$C847:$G847,5,FALSE)&gt;L$1,"",IF(VLOOKUP($B847,'Contas a Receber'!$C847:$G847,5,FALSE)=L$1,'Contas a Receber'!$E847/'Contas a Receber'!$F847,IF(COUNT($C847:K847)&lt;'Contas a Receber'!$F847,'Contas a Receber'!$E847/'Contas a Receber'!$F847,"")))</f>
        <v>#N/A</v>
      </c>
      <c r="M847" s="17" t="e">
        <f>IF(VLOOKUP($B847,'Contas a Receber'!$C847:$G847,5,FALSE)&gt;M$1,"",IF(VLOOKUP($B847,'Contas a Receber'!$C847:$G847,5,FALSE)=M$1,'Contas a Receber'!$E847/'Contas a Receber'!$F847,IF(COUNT($C847:L847)&lt;'Contas a Receber'!$F847,'Contas a Receber'!$E847/'Contas a Receber'!$F847,"")))</f>
        <v>#N/A</v>
      </c>
      <c r="N847" s="17" t="e">
        <f>IF(VLOOKUP($B847,'Contas a Receber'!$C847:$G847,5,FALSE)&gt;N$1,"",IF(VLOOKUP($B847,'Contas a Receber'!$C847:$G847,5,FALSE)=N$1,'Contas a Receber'!$E847/'Contas a Receber'!$F847,IF(COUNT($C847:M847)&lt;'Contas a Receber'!$F847,'Contas a Receber'!$E847/'Contas a Receber'!$F847,"")))</f>
        <v>#N/A</v>
      </c>
    </row>
    <row r="848" spans="2:14">
      <c r="B848" s="17">
        <f>'Contas a Receber'!C848</f>
        <v>0</v>
      </c>
      <c r="C848" s="17" t="e">
        <f>IF(VLOOKUP($B848,'Contas a Receber'!$C848:$F848,2,FALSE)=C$2,'Contas a Receber'!$E848/'Contas a Receber'!$F848,"")</f>
        <v>#N/A</v>
      </c>
      <c r="D848" s="17" t="e">
        <f>IF(VLOOKUP($B848,'Contas a Receber'!$C848:$G848,5,FALSE)&gt;D$1,"",IF(VLOOKUP($B848,'Contas a Receber'!$C848:$G848,5,FALSE)=D$1,'Contas a Receber'!$E848/'Contas a Receber'!$F848,IF(COUNT($C848:C848)&lt;'Contas a Receber'!$F848,'Contas a Receber'!$E848/'Contas a Receber'!$F848,"")))</f>
        <v>#N/A</v>
      </c>
      <c r="E848" s="17" t="e">
        <f>IF(VLOOKUP($B848,'Contas a Receber'!$C848:$G848,5,FALSE)&gt;E$1,"",IF(VLOOKUP($B848,'Contas a Receber'!$C848:$G848,5,FALSE)=E$1,'Contas a Receber'!$E848/'Contas a Receber'!$F848,IF(COUNT($C848:D848)&lt;'Contas a Receber'!$F848,'Contas a Receber'!$E848/'Contas a Receber'!$F848,"")))</f>
        <v>#N/A</v>
      </c>
      <c r="F848" s="17" t="e">
        <f>IF(VLOOKUP($B848,'Contas a Receber'!$C848:$G848,5,FALSE)&gt;F$1,"",IF(VLOOKUP($B848,'Contas a Receber'!$C848:$G848,5,FALSE)=F$1,'Contas a Receber'!$E848/'Contas a Receber'!$F848,IF(COUNT($C848:E848)&lt;'Contas a Receber'!$F848,'Contas a Receber'!$E848/'Contas a Receber'!$F848,"")))</f>
        <v>#N/A</v>
      </c>
      <c r="G848" s="17" t="e">
        <f>IF(VLOOKUP($B848,'Contas a Receber'!$C848:$G848,5,FALSE)&gt;G$1,"",IF(VLOOKUP($B848,'Contas a Receber'!$C848:$G848,5,FALSE)=G$1,'Contas a Receber'!$E848/'Contas a Receber'!$F848,IF(COUNT($C848:F848)&lt;'Contas a Receber'!$F848,'Contas a Receber'!$E848/'Contas a Receber'!$F848,"")))</f>
        <v>#N/A</v>
      </c>
      <c r="H848" s="17" t="e">
        <f>IF(VLOOKUP($B848,'Contas a Receber'!$C848:$G848,5,FALSE)&gt;H$1,"",IF(VLOOKUP($B848,'Contas a Receber'!$C848:$G848,5,FALSE)=H$1,'Contas a Receber'!$E848/'Contas a Receber'!$F848,IF(COUNT($C848:G848)&lt;'Contas a Receber'!$F848,'Contas a Receber'!$E848/'Contas a Receber'!$F848,"")))</f>
        <v>#N/A</v>
      </c>
      <c r="I848" s="17" t="e">
        <f>IF(VLOOKUP($B848,'Contas a Receber'!$C848:$G848,5,FALSE)&gt;I$1,"",IF(VLOOKUP($B848,'Contas a Receber'!$C848:$G848,5,FALSE)=I$1,'Contas a Receber'!$E848/'Contas a Receber'!$F848,IF(COUNT($C848:H848)&lt;'Contas a Receber'!$F848,'Contas a Receber'!$E848/'Contas a Receber'!$F848,"")))</f>
        <v>#N/A</v>
      </c>
      <c r="J848" s="17" t="e">
        <f>IF(VLOOKUP($B848,'Contas a Receber'!$C848:$G848,5,FALSE)&gt;J$1,"",IF(VLOOKUP($B848,'Contas a Receber'!$C848:$G848,5,FALSE)=J$1,'Contas a Receber'!$E848/'Contas a Receber'!$F848,IF(COUNT($C848:I848)&lt;'Contas a Receber'!$F848,'Contas a Receber'!$E848/'Contas a Receber'!$F848,"")))</f>
        <v>#N/A</v>
      </c>
      <c r="K848" s="17" t="e">
        <f>IF(VLOOKUP($B848,'Contas a Receber'!$C848:$G848,5,FALSE)&gt;K$1,"",IF(VLOOKUP($B848,'Contas a Receber'!$C848:$G848,5,FALSE)=K$1,'Contas a Receber'!$E848/'Contas a Receber'!$F848,IF(COUNT($C848:J848)&lt;'Contas a Receber'!$F848,'Contas a Receber'!$E848/'Contas a Receber'!$F848,"")))</f>
        <v>#N/A</v>
      </c>
      <c r="L848" s="17" t="e">
        <f>IF(VLOOKUP($B848,'Contas a Receber'!$C848:$G848,5,FALSE)&gt;L$1,"",IF(VLOOKUP($B848,'Contas a Receber'!$C848:$G848,5,FALSE)=L$1,'Contas a Receber'!$E848/'Contas a Receber'!$F848,IF(COUNT($C848:K848)&lt;'Contas a Receber'!$F848,'Contas a Receber'!$E848/'Contas a Receber'!$F848,"")))</f>
        <v>#N/A</v>
      </c>
      <c r="M848" s="17" t="e">
        <f>IF(VLOOKUP($B848,'Contas a Receber'!$C848:$G848,5,FALSE)&gt;M$1,"",IF(VLOOKUP($B848,'Contas a Receber'!$C848:$G848,5,FALSE)=M$1,'Contas a Receber'!$E848/'Contas a Receber'!$F848,IF(COUNT($C848:L848)&lt;'Contas a Receber'!$F848,'Contas a Receber'!$E848/'Contas a Receber'!$F848,"")))</f>
        <v>#N/A</v>
      </c>
      <c r="N848" s="17" t="e">
        <f>IF(VLOOKUP($B848,'Contas a Receber'!$C848:$G848,5,FALSE)&gt;N$1,"",IF(VLOOKUP($B848,'Contas a Receber'!$C848:$G848,5,FALSE)=N$1,'Contas a Receber'!$E848/'Contas a Receber'!$F848,IF(COUNT($C848:M848)&lt;'Contas a Receber'!$F848,'Contas a Receber'!$E848/'Contas a Receber'!$F848,"")))</f>
        <v>#N/A</v>
      </c>
    </row>
    <row r="849" spans="2:14">
      <c r="B849" s="17">
        <f>'Contas a Receber'!C849</f>
        <v>0</v>
      </c>
      <c r="C849" s="17" t="e">
        <f>IF(VLOOKUP($B849,'Contas a Receber'!$C849:$F849,2,FALSE)=C$2,'Contas a Receber'!$E849/'Contas a Receber'!$F849,"")</f>
        <v>#N/A</v>
      </c>
      <c r="D849" s="17" t="e">
        <f>IF(VLOOKUP($B849,'Contas a Receber'!$C849:$G849,5,FALSE)&gt;D$1,"",IF(VLOOKUP($B849,'Contas a Receber'!$C849:$G849,5,FALSE)=D$1,'Contas a Receber'!$E849/'Contas a Receber'!$F849,IF(COUNT($C849:C849)&lt;'Contas a Receber'!$F849,'Contas a Receber'!$E849/'Contas a Receber'!$F849,"")))</f>
        <v>#N/A</v>
      </c>
      <c r="E849" s="17" t="e">
        <f>IF(VLOOKUP($B849,'Contas a Receber'!$C849:$G849,5,FALSE)&gt;E$1,"",IF(VLOOKUP($B849,'Contas a Receber'!$C849:$G849,5,FALSE)=E$1,'Contas a Receber'!$E849/'Contas a Receber'!$F849,IF(COUNT($C849:D849)&lt;'Contas a Receber'!$F849,'Contas a Receber'!$E849/'Contas a Receber'!$F849,"")))</f>
        <v>#N/A</v>
      </c>
      <c r="F849" s="17" t="e">
        <f>IF(VLOOKUP($B849,'Contas a Receber'!$C849:$G849,5,FALSE)&gt;F$1,"",IF(VLOOKUP($B849,'Contas a Receber'!$C849:$G849,5,FALSE)=F$1,'Contas a Receber'!$E849/'Contas a Receber'!$F849,IF(COUNT($C849:E849)&lt;'Contas a Receber'!$F849,'Contas a Receber'!$E849/'Contas a Receber'!$F849,"")))</f>
        <v>#N/A</v>
      </c>
      <c r="G849" s="17" t="e">
        <f>IF(VLOOKUP($B849,'Contas a Receber'!$C849:$G849,5,FALSE)&gt;G$1,"",IF(VLOOKUP($B849,'Contas a Receber'!$C849:$G849,5,FALSE)=G$1,'Contas a Receber'!$E849/'Contas a Receber'!$F849,IF(COUNT($C849:F849)&lt;'Contas a Receber'!$F849,'Contas a Receber'!$E849/'Contas a Receber'!$F849,"")))</f>
        <v>#N/A</v>
      </c>
      <c r="H849" s="17" t="e">
        <f>IF(VLOOKUP($B849,'Contas a Receber'!$C849:$G849,5,FALSE)&gt;H$1,"",IF(VLOOKUP($B849,'Contas a Receber'!$C849:$G849,5,FALSE)=H$1,'Contas a Receber'!$E849/'Contas a Receber'!$F849,IF(COUNT($C849:G849)&lt;'Contas a Receber'!$F849,'Contas a Receber'!$E849/'Contas a Receber'!$F849,"")))</f>
        <v>#N/A</v>
      </c>
      <c r="I849" s="17" t="e">
        <f>IF(VLOOKUP($B849,'Contas a Receber'!$C849:$G849,5,FALSE)&gt;I$1,"",IF(VLOOKUP($B849,'Contas a Receber'!$C849:$G849,5,FALSE)=I$1,'Contas a Receber'!$E849/'Contas a Receber'!$F849,IF(COUNT($C849:H849)&lt;'Contas a Receber'!$F849,'Contas a Receber'!$E849/'Contas a Receber'!$F849,"")))</f>
        <v>#N/A</v>
      </c>
      <c r="J849" s="17" t="e">
        <f>IF(VLOOKUP($B849,'Contas a Receber'!$C849:$G849,5,FALSE)&gt;J$1,"",IF(VLOOKUP($B849,'Contas a Receber'!$C849:$G849,5,FALSE)=J$1,'Contas a Receber'!$E849/'Contas a Receber'!$F849,IF(COUNT($C849:I849)&lt;'Contas a Receber'!$F849,'Contas a Receber'!$E849/'Contas a Receber'!$F849,"")))</f>
        <v>#N/A</v>
      </c>
      <c r="K849" s="17" t="e">
        <f>IF(VLOOKUP($B849,'Contas a Receber'!$C849:$G849,5,FALSE)&gt;K$1,"",IF(VLOOKUP($B849,'Contas a Receber'!$C849:$G849,5,FALSE)=K$1,'Contas a Receber'!$E849/'Contas a Receber'!$F849,IF(COUNT($C849:J849)&lt;'Contas a Receber'!$F849,'Contas a Receber'!$E849/'Contas a Receber'!$F849,"")))</f>
        <v>#N/A</v>
      </c>
      <c r="L849" s="17" t="e">
        <f>IF(VLOOKUP($B849,'Contas a Receber'!$C849:$G849,5,FALSE)&gt;L$1,"",IF(VLOOKUP($B849,'Contas a Receber'!$C849:$G849,5,FALSE)=L$1,'Contas a Receber'!$E849/'Contas a Receber'!$F849,IF(COUNT($C849:K849)&lt;'Contas a Receber'!$F849,'Contas a Receber'!$E849/'Contas a Receber'!$F849,"")))</f>
        <v>#N/A</v>
      </c>
      <c r="M849" s="17" t="e">
        <f>IF(VLOOKUP($B849,'Contas a Receber'!$C849:$G849,5,FALSE)&gt;M$1,"",IF(VLOOKUP($B849,'Contas a Receber'!$C849:$G849,5,FALSE)=M$1,'Contas a Receber'!$E849/'Contas a Receber'!$F849,IF(COUNT($C849:L849)&lt;'Contas a Receber'!$F849,'Contas a Receber'!$E849/'Contas a Receber'!$F849,"")))</f>
        <v>#N/A</v>
      </c>
      <c r="N849" s="17" t="e">
        <f>IF(VLOOKUP($B849,'Contas a Receber'!$C849:$G849,5,FALSE)&gt;N$1,"",IF(VLOOKUP($B849,'Contas a Receber'!$C849:$G849,5,FALSE)=N$1,'Contas a Receber'!$E849/'Contas a Receber'!$F849,IF(COUNT($C849:M849)&lt;'Contas a Receber'!$F849,'Contas a Receber'!$E849/'Contas a Receber'!$F849,"")))</f>
        <v>#N/A</v>
      </c>
    </row>
    <row r="850" spans="2:14">
      <c r="B850" s="17">
        <f>'Contas a Receber'!C850</f>
        <v>0</v>
      </c>
      <c r="C850" s="17" t="e">
        <f>IF(VLOOKUP($B850,'Contas a Receber'!$C850:$F850,2,FALSE)=C$2,'Contas a Receber'!$E850/'Contas a Receber'!$F850,"")</f>
        <v>#N/A</v>
      </c>
      <c r="D850" s="17" t="e">
        <f>IF(VLOOKUP($B850,'Contas a Receber'!$C850:$G850,5,FALSE)&gt;D$1,"",IF(VLOOKUP($B850,'Contas a Receber'!$C850:$G850,5,FALSE)=D$1,'Contas a Receber'!$E850/'Contas a Receber'!$F850,IF(COUNT($C850:C850)&lt;'Contas a Receber'!$F850,'Contas a Receber'!$E850/'Contas a Receber'!$F850,"")))</f>
        <v>#N/A</v>
      </c>
      <c r="E850" s="17" t="e">
        <f>IF(VLOOKUP($B850,'Contas a Receber'!$C850:$G850,5,FALSE)&gt;E$1,"",IF(VLOOKUP($B850,'Contas a Receber'!$C850:$G850,5,FALSE)=E$1,'Contas a Receber'!$E850/'Contas a Receber'!$F850,IF(COUNT($C850:D850)&lt;'Contas a Receber'!$F850,'Contas a Receber'!$E850/'Contas a Receber'!$F850,"")))</f>
        <v>#N/A</v>
      </c>
      <c r="F850" s="17" t="e">
        <f>IF(VLOOKUP($B850,'Contas a Receber'!$C850:$G850,5,FALSE)&gt;F$1,"",IF(VLOOKUP($B850,'Contas a Receber'!$C850:$G850,5,FALSE)=F$1,'Contas a Receber'!$E850/'Contas a Receber'!$F850,IF(COUNT($C850:E850)&lt;'Contas a Receber'!$F850,'Contas a Receber'!$E850/'Contas a Receber'!$F850,"")))</f>
        <v>#N/A</v>
      </c>
      <c r="G850" s="17" t="e">
        <f>IF(VLOOKUP($B850,'Contas a Receber'!$C850:$G850,5,FALSE)&gt;G$1,"",IF(VLOOKUP($B850,'Contas a Receber'!$C850:$G850,5,FALSE)=G$1,'Contas a Receber'!$E850/'Contas a Receber'!$F850,IF(COUNT($C850:F850)&lt;'Contas a Receber'!$F850,'Contas a Receber'!$E850/'Contas a Receber'!$F850,"")))</f>
        <v>#N/A</v>
      </c>
      <c r="H850" s="17" t="e">
        <f>IF(VLOOKUP($B850,'Contas a Receber'!$C850:$G850,5,FALSE)&gt;H$1,"",IF(VLOOKUP($B850,'Contas a Receber'!$C850:$G850,5,FALSE)=H$1,'Contas a Receber'!$E850/'Contas a Receber'!$F850,IF(COUNT($C850:G850)&lt;'Contas a Receber'!$F850,'Contas a Receber'!$E850/'Contas a Receber'!$F850,"")))</f>
        <v>#N/A</v>
      </c>
      <c r="I850" s="17" t="e">
        <f>IF(VLOOKUP($B850,'Contas a Receber'!$C850:$G850,5,FALSE)&gt;I$1,"",IF(VLOOKUP($B850,'Contas a Receber'!$C850:$G850,5,FALSE)=I$1,'Contas a Receber'!$E850/'Contas a Receber'!$F850,IF(COUNT($C850:H850)&lt;'Contas a Receber'!$F850,'Contas a Receber'!$E850/'Contas a Receber'!$F850,"")))</f>
        <v>#N/A</v>
      </c>
      <c r="J850" s="17" t="e">
        <f>IF(VLOOKUP($B850,'Contas a Receber'!$C850:$G850,5,FALSE)&gt;J$1,"",IF(VLOOKUP($B850,'Contas a Receber'!$C850:$G850,5,FALSE)=J$1,'Contas a Receber'!$E850/'Contas a Receber'!$F850,IF(COUNT($C850:I850)&lt;'Contas a Receber'!$F850,'Contas a Receber'!$E850/'Contas a Receber'!$F850,"")))</f>
        <v>#N/A</v>
      </c>
      <c r="K850" s="17" t="e">
        <f>IF(VLOOKUP($B850,'Contas a Receber'!$C850:$G850,5,FALSE)&gt;K$1,"",IF(VLOOKUP($B850,'Contas a Receber'!$C850:$G850,5,FALSE)=K$1,'Contas a Receber'!$E850/'Contas a Receber'!$F850,IF(COUNT($C850:J850)&lt;'Contas a Receber'!$F850,'Contas a Receber'!$E850/'Contas a Receber'!$F850,"")))</f>
        <v>#N/A</v>
      </c>
      <c r="L850" s="17" t="e">
        <f>IF(VLOOKUP($B850,'Contas a Receber'!$C850:$G850,5,FALSE)&gt;L$1,"",IF(VLOOKUP($B850,'Contas a Receber'!$C850:$G850,5,FALSE)=L$1,'Contas a Receber'!$E850/'Contas a Receber'!$F850,IF(COUNT($C850:K850)&lt;'Contas a Receber'!$F850,'Contas a Receber'!$E850/'Contas a Receber'!$F850,"")))</f>
        <v>#N/A</v>
      </c>
      <c r="M850" s="17" t="e">
        <f>IF(VLOOKUP($B850,'Contas a Receber'!$C850:$G850,5,FALSE)&gt;M$1,"",IF(VLOOKUP($B850,'Contas a Receber'!$C850:$G850,5,FALSE)=M$1,'Contas a Receber'!$E850/'Contas a Receber'!$F850,IF(COUNT($C850:L850)&lt;'Contas a Receber'!$F850,'Contas a Receber'!$E850/'Contas a Receber'!$F850,"")))</f>
        <v>#N/A</v>
      </c>
      <c r="N850" s="17" t="e">
        <f>IF(VLOOKUP($B850,'Contas a Receber'!$C850:$G850,5,FALSE)&gt;N$1,"",IF(VLOOKUP($B850,'Contas a Receber'!$C850:$G850,5,FALSE)=N$1,'Contas a Receber'!$E850/'Contas a Receber'!$F850,IF(COUNT($C850:M850)&lt;'Contas a Receber'!$F850,'Contas a Receber'!$E850/'Contas a Receber'!$F850,"")))</f>
        <v>#N/A</v>
      </c>
    </row>
    <row r="851" spans="2:14">
      <c r="B851" s="17">
        <f>'Contas a Receber'!C851</f>
        <v>0</v>
      </c>
      <c r="C851" s="17" t="e">
        <f>IF(VLOOKUP($B851,'Contas a Receber'!$C851:$F851,2,FALSE)=C$2,'Contas a Receber'!$E851/'Contas a Receber'!$F851,"")</f>
        <v>#N/A</v>
      </c>
      <c r="D851" s="17" t="e">
        <f>IF(VLOOKUP($B851,'Contas a Receber'!$C851:$G851,5,FALSE)&gt;D$1,"",IF(VLOOKUP($B851,'Contas a Receber'!$C851:$G851,5,FALSE)=D$1,'Contas a Receber'!$E851/'Contas a Receber'!$F851,IF(COUNT($C851:C851)&lt;'Contas a Receber'!$F851,'Contas a Receber'!$E851/'Contas a Receber'!$F851,"")))</f>
        <v>#N/A</v>
      </c>
      <c r="E851" s="17" t="e">
        <f>IF(VLOOKUP($B851,'Contas a Receber'!$C851:$G851,5,FALSE)&gt;E$1,"",IF(VLOOKUP($B851,'Contas a Receber'!$C851:$G851,5,FALSE)=E$1,'Contas a Receber'!$E851/'Contas a Receber'!$F851,IF(COUNT($C851:D851)&lt;'Contas a Receber'!$F851,'Contas a Receber'!$E851/'Contas a Receber'!$F851,"")))</f>
        <v>#N/A</v>
      </c>
      <c r="F851" s="17" t="e">
        <f>IF(VLOOKUP($B851,'Contas a Receber'!$C851:$G851,5,FALSE)&gt;F$1,"",IF(VLOOKUP($B851,'Contas a Receber'!$C851:$G851,5,FALSE)=F$1,'Contas a Receber'!$E851/'Contas a Receber'!$F851,IF(COUNT($C851:E851)&lt;'Contas a Receber'!$F851,'Contas a Receber'!$E851/'Contas a Receber'!$F851,"")))</f>
        <v>#N/A</v>
      </c>
      <c r="G851" s="17" t="e">
        <f>IF(VLOOKUP($B851,'Contas a Receber'!$C851:$G851,5,FALSE)&gt;G$1,"",IF(VLOOKUP($B851,'Contas a Receber'!$C851:$G851,5,FALSE)=G$1,'Contas a Receber'!$E851/'Contas a Receber'!$F851,IF(COUNT($C851:F851)&lt;'Contas a Receber'!$F851,'Contas a Receber'!$E851/'Contas a Receber'!$F851,"")))</f>
        <v>#N/A</v>
      </c>
      <c r="H851" s="17" t="e">
        <f>IF(VLOOKUP($B851,'Contas a Receber'!$C851:$G851,5,FALSE)&gt;H$1,"",IF(VLOOKUP($B851,'Contas a Receber'!$C851:$G851,5,FALSE)=H$1,'Contas a Receber'!$E851/'Contas a Receber'!$F851,IF(COUNT($C851:G851)&lt;'Contas a Receber'!$F851,'Contas a Receber'!$E851/'Contas a Receber'!$F851,"")))</f>
        <v>#N/A</v>
      </c>
      <c r="I851" s="17" t="e">
        <f>IF(VLOOKUP($B851,'Contas a Receber'!$C851:$G851,5,FALSE)&gt;I$1,"",IF(VLOOKUP($B851,'Contas a Receber'!$C851:$G851,5,FALSE)=I$1,'Contas a Receber'!$E851/'Contas a Receber'!$F851,IF(COUNT($C851:H851)&lt;'Contas a Receber'!$F851,'Contas a Receber'!$E851/'Contas a Receber'!$F851,"")))</f>
        <v>#N/A</v>
      </c>
      <c r="J851" s="17" t="e">
        <f>IF(VLOOKUP($B851,'Contas a Receber'!$C851:$G851,5,FALSE)&gt;J$1,"",IF(VLOOKUP($B851,'Contas a Receber'!$C851:$G851,5,FALSE)=J$1,'Contas a Receber'!$E851/'Contas a Receber'!$F851,IF(COUNT($C851:I851)&lt;'Contas a Receber'!$F851,'Contas a Receber'!$E851/'Contas a Receber'!$F851,"")))</f>
        <v>#N/A</v>
      </c>
      <c r="K851" s="17" t="e">
        <f>IF(VLOOKUP($B851,'Contas a Receber'!$C851:$G851,5,FALSE)&gt;K$1,"",IF(VLOOKUP($B851,'Contas a Receber'!$C851:$G851,5,FALSE)=K$1,'Contas a Receber'!$E851/'Contas a Receber'!$F851,IF(COUNT($C851:J851)&lt;'Contas a Receber'!$F851,'Contas a Receber'!$E851/'Contas a Receber'!$F851,"")))</f>
        <v>#N/A</v>
      </c>
      <c r="L851" s="17" t="e">
        <f>IF(VLOOKUP($B851,'Contas a Receber'!$C851:$G851,5,FALSE)&gt;L$1,"",IF(VLOOKUP($B851,'Contas a Receber'!$C851:$G851,5,FALSE)=L$1,'Contas a Receber'!$E851/'Contas a Receber'!$F851,IF(COUNT($C851:K851)&lt;'Contas a Receber'!$F851,'Contas a Receber'!$E851/'Contas a Receber'!$F851,"")))</f>
        <v>#N/A</v>
      </c>
      <c r="M851" s="17" t="e">
        <f>IF(VLOOKUP($B851,'Contas a Receber'!$C851:$G851,5,FALSE)&gt;M$1,"",IF(VLOOKUP($B851,'Contas a Receber'!$C851:$G851,5,FALSE)=M$1,'Contas a Receber'!$E851/'Contas a Receber'!$F851,IF(COUNT($C851:L851)&lt;'Contas a Receber'!$F851,'Contas a Receber'!$E851/'Contas a Receber'!$F851,"")))</f>
        <v>#N/A</v>
      </c>
      <c r="N851" s="17" t="e">
        <f>IF(VLOOKUP($B851,'Contas a Receber'!$C851:$G851,5,FALSE)&gt;N$1,"",IF(VLOOKUP($B851,'Contas a Receber'!$C851:$G851,5,FALSE)=N$1,'Contas a Receber'!$E851/'Contas a Receber'!$F851,IF(COUNT($C851:M851)&lt;'Contas a Receber'!$F851,'Contas a Receber'!$E851/'Contas a Receber'!$F851,"")))</f>
        <v>#N/A</v>
      </c>
    </row>
    <row r="852" spans="2:14">
      <c r="B852" s="17">
        <f>'Contas a Receber'!C852</f>
        <v>0</v>
      </c>
      <c r="C852" s="17" t="e">
        <f>IF(VLOOKUP($B852,'Contas a Receber'!$C852:$F852,2,FALSE)=C$2,'Contas a Receber'!$E852/'Contas a Receber'!$F852,"")</f>
        <v>#N/A</v>
      </c>
      <c r="D852" s="17" t="e">
        <f>IF(VLOOKUP($B852,'Contas a Receber'!$C852:$G852,5,FALSE)&gt;D$1,"",IF(VLOOKUP($B852,'Contas a Receber'!$C852:$G852,5,FALSE)=D$1,'Contas a Receber'!$E852/'Contas a Receber'!$F852,IF(COUNT($C852:C852)&lt;'Contas a Receber'!$F852,'Contas a Receber'!$E852/'Contas a Receber'!$F852,"")))</f>
        <v>#N/A</v>
      </c>
      <c r="E852" s="17" t="e">
        <f>IF(VLOOKUP($B852,'Contas a Receber'!$C852:$G852,5,FALSE)&gt;E$1,"",IF(VLOOKUP($B852,'Contas a Receber'!$C852:$G852,5,FALSE)=E$1,'Contas a Receber'!$E852/'Contas a Receber'!$F852,IF(COUNT($C852:D852)&lt;'Contas a Receber'!$F852,'Contas a Receber'!$E852/'Contas a Receber'!$F852,"")))</f>
        <v>#N/A</v>
      </c>
      <c r="F852" s="17" t="e">
        <f>IF(VLOOKUP($B852,'Contas a Receber'!$C852:$G852,5,FALSE)&gt;F$1,"",IF(VLOOKUP($B852,'Contas a Receber'!$C852:$G852,5,FALSE)=F$1,'Contas a Receber'!$E852/'Contas a Receber'!$F852,IF(COUNT($C852:E852)&lt;'Contas a Receber'!$F852,'Contas a Receber'!$E852/'Contas a Receber'!$F852,"")))</f>
        <v>#N/A</v>
      </c>
      <c r="G852" s="17" t="e">
        <f>IF(VLOOKUP($B852,'Contas a Receber'!$C852:$G852,5,FALSE)&gt;G$1,"",IF(VLOOKUP($B852,'Contas a Receber'!$C852:$G852,5,FALSE)=G$1,'Contas a Receber'!$E852/'Contas a Receber'!$F852,IF(COUNT($C852:F852)&lt;'Contas a Receber'!$F852,'Contas a Receber'!$E852/'Contas a Receber'!$F852,"")))</f>
        <v>#N/A</v>
      </c>
      <c r="H852" s="17" t="e">
        <f>IF(VLOOKUP($B852,'Contas a Receber'!$C852:$G852,5,FALSE)&gt;H$1,"",IF(VLOOKUP($B852,'Contas a Receber'!$C852:$G852,5,FALSE)=H$1,'Contas a Receber'!$E852/'Contas a Receber'!$F852,IF(COUNT($C852:G852)&lt;'Contas a Receber'!$F852,'Contas a Receber'!$E852/'Contas a Receber'!$F852,"")))</f>
        <v>#N/A</v>
      </c>
      <c r="I852" s="17" t="e">
        <f>IF(VLOOKUP($B852,'Contas a Receber'!$C852:$G852,5,FALSE)&gt;I$1,"",IF(VLOOKUP($B852,'Contas a Receber'!$C852:$G852,5,FALSE)=I$1,'Contas a Receber'!$E852/'Contas a Receber'!$F852,IF(COUNT($C852:H852)&lt;'Contas a Receber'!$F852,'Contas a Receber'!$E852/'Contas a Receber'!$F852,"")))</f>
        <v>#N/A</v>
      </c>
      <c r="J852" s="17" t="e">
        <f>IF(VLOOKUP($B852,'Contas a Receber'!$C852:$G852,5,FALSE)&gt;J$1,"",IF(VLOOKUP($B852,'Contas a Receber'!$C852:$G852,5,FALSE)=J$1,'Contas a Receber'!$E852/'Contas a Receber'!$F852,IF(COUNT($C852:I852)&lt;'Contas a Receber'!$F852,'Contas a Receber'!$E852/'Contas a Receber'!$F852,"")))</f>
        <v>#N/A</v>
      </c>
      <c r="K852" s="17" t="e">
        <f>IF(VLOOKUP($B852,'Contas a Receber'!$C852:$G852,5,FALSE)&gt;K$1,"",IF(VLOOKUP($B852,'Contas a Receber'!$C852:$G852,5,FALSE)=K$1,'Contas a Receber'!$E852/'Contas a Receber'!$F852,IF(COUNT($C852:J852)&lt;'Contas a Receber'!$F852,'Contas a Receber'!$E852/'Contas a Receber'!$F852,"")))</f>
        <v>#N/A</v>
      </c>
      <c r="L852" s="17" t="e">
        <f>IF(VLOOKUP($B852,'Contas a Receber'!$C852:$G852,5,FALSE)&gt;L$1,"",IF(VLOOKUP($B852,'Contas a Receber'!$C852:$G852,5,FALSE)=L$1,'Contas a Receber'!$E852/'Contas a Receber'!$F852,IF(COUNT($C852:K852)&lt;'Contas a Receber'!$F852,'Contas a Receber'!$E852/'Contas a Receber'!$F852,"")))</f>
        <v>#N/A</v>
      </c>
      <c r="M852" s="17" t="e">
        <f>IF(VLOOKUP($B852,'Contas a Receber'!$C852:$G852,5,FALSE)&gt;M$1,"",IF(VLOOKUP($B852,'Contas a Receber'!$C852:$G852,5,FALSE)=M$1,'Contas a Receber'!$E852/'Contas a Receber'!$F852,IF(COUNT($C852:L852)&lt;'Contas a Receber'!$F852,'Contas a Receber'!$E852/'Contas a Receber'!$F852,"")))</f>
        <v>#N/A</v>
      </c>
      <c r="N852" s="17" t="e">
        <f>IF(VLOOKUP($B852,'Contas a Receber'!$C852:$G852,5,FALSE)&gt;N$1,"",IF(VLOOKUP($B852,'Contas a Receber'!$C852:$G852,5,FALSE)=N$1,'Contas a Receber'!$E852/'Contas a Receber'!$F852,IF(COUNT($C852:M852)&lt;'Contas a Receber'!$F852,'Contas a Receber'!$E852/'Contas a Receber'!$F852,"")))</f>
        <v>#N/A</v>
      </c>
    </row>
    <row r="853" spans="2:14">
      <c r="B853" s="17">
        <f>'Contas a Receber'!C853</f>
        <v>0</v>
      </c>
      <c r="C853" s="17" t="e">
        <f>IF(VLOOKUP($B853,'Contas a Receber'!$C853:$F853,2,FALSE)=C$2,'Contas a Receber'!$E853/'Contas a Receber'!$F853,"")</f>
        <v>#N/A</v>
      </c>
      <c r="D853" s="17" t="e">
        <f>IF(VLOOKUP($B853,'Contas a Receber'!$C853:$G853,5,FALSE)&gt;D$1,"",IF(VLOOKUP($B853,'Contas a Receber'!$C853:$G853,5,FALSE)=D$1,'Contas a Receber'!$E853/'Contas a Receber'!$F853,IF(COUNT($C853:C853)&lt;'Contas a Receber'!$F853,'Contas a Receber'!$E853/'Contas a Receber'!$F853,"")))</f>
        <v>#N/A</v>
      </c>
      <c r="E853" s="17" t="e">
        <f>IF(VLOOKUP($B853,'Contas a Receber'!$C853:$G853,5,FALSE)&gt;E$1,"",IF(VLOOKUP($B853,'Contas a Receber'!$C853:$G853,5,FALSE)=E$1,'Contas a Receber'!$E853/'Contas a Receber'!$F853,IF(COUNT($C853:D853)&lt;'Contas a Receber'!$F853,'Contas a Receber'!$E853/'Contas a Receber'!$F853,"")))</f>
        <v>#N/A</v>
      </c>
      <c r="F853" s="17" t="e">
        <f>IF(VLOOKUP($B853,'Contas a Receber'!$C853:$G853,5,FALSE)&gt;F$1,"",IF(VLOOKUP($B853,'Contas a Receber'!$C853:$G853,5,FALSE)=F$1,'Contas a Receber'!$E853/'Contas a Receber'!$F853,IF(COUNT($C853:E853)&lt;'Contas a Receber'!$F853,'Contas a Receber'!$E853/'Contas a Receber'!$F853,"")))</f>
        <v>#N/A</v>
      </c>
      <c r="G853" s="17" t="e">
        <f>IF(VLOOKUP($B853,'Contas a Receber'!$C853:$G853,5,FALSE)&gt;G$1,"",IF(VLOOKUP($B853,'Contas a Receber'!$C853:$G853,5,FALSE)=G$1,'Contas a Receber'!$E853/'Contas a Receber'!$F853,IF(COUNT($C853:F853)&lt;'Contas a Receber'!$F853,'Contas a Receber'!$E853/'Contas a Receber'!$F853,"")))</f>
        <v>#N/A</v>
      </c>
      <c r="H853" s="17" t="e">
        <f>IF(VLOOKUP($B853,'Contas a Receber'!$C853:$G853,5,FALSE)&gt;H$1,"",IF(VLOOKUP($B853,'Contas a Receber'!$C853:$G853,5,FALSE)=H$1,'Contas a Receber'!$E853/'Contas a Receber'!$F853,IF(COUNT($C853:G853)&lt;'Contas a Receber'!$F853,'Contas a Receber'!$E853/'Contas a Receber'!$F853,"")))</f>
        <v>#N/A</v>
      </c>
      <c r="I853" s="17" t="e">
        <f>IF(VLOOKUP($B853,'Contas a Receber'!$C853:$G853,5,FALSE)&gt;I$1,"",IF(VLOOKUP($B853,'Contas a Receber'!$C853:$G853,5,FALSE)=I$1,'Contas a Receber'!$E853/'Contas a Receber'!$F853,IF(COUNT($C853:H853)&lt;'Contas a Receber'!$F853,'Contas a Receber'!$E853/'Contas a Receber'!$F853,"")))</f>
        <v>#N/A</v>
      </c>
      <c r="J853" s="17" t="e">
        <f>IF(VLOOKUP($B853,'Contas a Receber'!$C853:$G853,5,FALSE)&gt;J$1,"",IF(VLOOKUP($B853,'Contas a Receber'!$C853:$G853,5,FALSE)=J$1,'Contas a Receber'!$E853/'Contas a Receber'!$F853,IF(COUNT($C853:I853)&lt;'Contas a Receber'!$F853,'Contas a Receber'!$E853/'Contas a Receber'!$F853,"")))</f>
        <v>#N/A</v>
      </c>
      <c r="K853" s="17" t="e">
        <f>IF(VLOOKUP($B853,'Contas a Receber'!$C853:$G853,5,FALSE)&gt;K$1,"",IF(VLOOKUP($B853,'Contas a Receber'!$C853:$G853,5,FALSE)=K$1,'Contas a Receber'!$E853/'Contas a Receber'!$F853,IF(COUNT($C853:J853)&lt;'Contas a Receber'!$F853,'Contas a Receber'!$E853/'Contas a Receber'!$F853,"")))</f>
        <v>#N/A</v>
      </c>
      <c r="L853" s="17" t="e">
        <f>IF(VLOOKUP($B853,'Contas a Receber'!$C853:$G853,5,FALSE)&gt;L$1,"",IF(VLOOKUP($B853,'Contas a Receber'!$C853:$G853,5,FALSE)=L$1,'Contas a Receber'!$E853/'Contas a Receber'!$F853,IF(COUNT($C853:K853)&lt;'Contas a Receber'!$F853,'Contas a Receber'!$E853/'Contas a Receber'!$F853,"")))</f>
        <v>#N/A</v>
      </c>
      <c r="M853" s="17" t="e">
        <f>IF(VLOOKUP($B853,'Contas a Receber'!$C853:$G853,5,FALSE)&gt;M$1,"",IF(VLOOKUP($B853,'Contas a Receber'!$C853:$G853,5,FALSE)=M$1,'Contas a Receber'!$E853/'Contas a Receber'!$F853,IF(COUNT($C853:L853)&lt;'Contas a Receber'!$F853,'Contas a Receber'!$E853/'Contas a Receber'!$F853,"")))</f>
        <v>#N/A</v>
      </c>
      <c r="N853" s="17" t="e">
        <f>IF(VLOOKUP($B853,'Contas a Receber'!$C853:$G853,5,FALSE)&gt;N$1,"",IF(VLOOKUP($B853,'Contas a Receber'!$C853:$G853,5,FALSE)=N$1,'Contas a Receber'!$E853/'Contas a Receber'!$F853,IF(COUNT($C853:M853)&lt;'Contas a Receber'!$F853,'Contas a Receber'!$E853/'Contas a Receber'!$F853,"")))</f>
        <v>#N/A</v>
      </c>
    </row>
    <row r="854" spans="2:14">
      <c r="B854" s="17">
        <f>'Contas a Receber'!C854</f>
        <v>0</v>
      </c>
      <c r="C854" s="17" t="e">
        <f>IF(VLOOKUP($B854,'Contas a Receber'!$C854:$F854,2,FALSE)=C$2,'Contas a Receber'!$E854/'Contas a Receber'!$F854,"")</f>
        <v>#N/A</v>
      </c>
      <c r="D854" s="17" t="e">
        <f>IF(VLOOKUP($B854,'Contas a Receber'!$C854:$G854,5,FALSE)&gt;D$1,"",IF(VLOOKUP($B854,'Contas a Receber'!$C854:$G854,5,FALSE)=D$1,'Contas a Receber'!$E854/'Contas a Receber'!$F854,IF(COUNT($C854:C854)&lt;'Contas a Receber'!$F854,'Contas a Receber'!$E854/'Contas a Receber'!$F854,"")))</f>
        <v>#N/A</v>
      </c>
      <c r="E854" s="17" t="e">
        <f>IF(VLOOKUP($B854,'Contas a Receber'!$C854:$G854,5,FALSE)&gt;E$1,"",IF(VLOOKUP($B854,'Contas a Receber'!$C854:$G854,5,FALSE)=E$1,'Contas a Receber'!$E854/'Contas a Receber'!$F854,IF(COUNT($C854:D854)&lt;'Contas a Receber'!$F854,'Contas a Receber'!$E854/'Contas a Receber'!$F854,"")))</f>
        <v>#N/A</v>
      </c>
      <c r="F854" s="17" t="e">
        <f>IF(VLOOKUP($B854,'Contas a Receber'!$C854:$G854,5,FALSE)&gt;F$1,"",IF(VLOOKUP($B854,'Contas a Receber'!$C854:$G854,5,FALSE)=F$1,'Contas a Receber'!$E854/'Contas a Receber'!$F854,IF(COUNT($C854:E854)&lt;'Contas a Receber'!$F854,'Contas a Receber'!$E854/'Contas a Receber'!$F854,"")))</f>
        <v>#N/A</v>
      </c>
      <c r="G854" s="17" t="e">
        <f>IF(VLOOKUP($B854,'Contas a Receber'!$C854:$G854,5,FALSE)&gt;G$1,"",IF(VLOOKUP($B854,'Contas a Receber'!$C854:$G854,5,FALSE)=G$1,'Contas a Receber'!$E854/'Contas a Receber'!$F854,IF(COUNT($C854:F854)&lt;'Contas a Receber'!$F854,'Contas a Receber'!$E854/'Contas a Receber'!$F854,"")))</f>
        <v>#N/A</v>
      </c>
      <c r="H854" s="17" t="e">
        <f>IF(VLOOKUP($B854,'Contas a Receber'!$C854:$G854,5,FALSE)&gt;H$1,"",IF(VLOOKUP($B854,'Contas a Receber'!$C854:$G854,5,FALSE)=H$1,'Contas a Receber'!$E854/'Contas a Receber'!$F854,IF(COUNT($C854:G854)&lt;'Contas a Receber'!$F854,'Contas a Receber'!$E854/'Contas a Receber'!$F854,"")))</f>
        <v>#N/A</v>
      </c>
      <c r="I854" s="17" t="e">
        <f>IF(VLOOKUP($B854,'Contas a Receber'!$C854:$G854,5,FALSE)&gt;I$1,"",IF(VLOOKUP($B854,'Contas a Receber'!$C854:$G854,5,FALSE)=I$1,'Contas a Receber'!$E854/'Contas a Receber'!$F854,IF(COUNT($C854:H854)&lt;'Contas a Receber'!$F854,'Contas a Receber'!$E854/'Contas a Receber'!$F854,"")))</f>
        <v>#N/A</v>
      </c>
      <c r="J854" s="17" t="e">
        <f>IF(VLOOKUP($B854,'Contas a Receber'!$C854:$G854,5,FALSE)&gt;J$1,"",IF(VLOOKUP($B854,'Contas a Receber'!$C854:$G854,5,FALSE)=J$1,'Contas a Receber'!$E854/'Contas a Receber'!$F854,IF(COUNT($C854:I854)&lt;'Contas a Receber'!$F854,'Contas a Receber'!$E854/'Contas a Receber'!$F854,"")))</f>
        <v>#N/A</v>
      </c>
      <c r="K854" s="17" t="e">
        <f>IF(VLOOKUP($B854,'Contas a Receber'!$C854:$G854,5,FALSE)&gt;K$1,"",IF(VLOOKUP($B854,'Contas a Receber'!$C854:$G854,5,FALSE)=K$1,'Contas a Receber'!$E854/'Contas a Receber'!$F854,IF(COUNT($C854:J854)&lt;'Contas a Receber'!$F854,'Contas a Receber'!$E854/'Contas a Receber'!$F854,"")))</f>
        <v>#N/A</v>
      </c>
      <c r="L854" s="17" t="e">
        <f>IF(VLOOKUP($B854,'Contas a Receber'!$C854:$G854,5,FALSE)&gt;L$1,"",IF(VLOOKUP($B854,'Contas a Receber'!$C854:$G854,5,FALSE)=L$1,'Contas a Receber'!$E854/'Contas a Receber'!$F854,IF(COUNT($C854:K854)&lt;'Contas a Receber'!$F854,'Contas a Receber'!$E854/'Contas a Receber'!$F854,"")))</f>
        <v>#N/A</v>
      </c>
      <c r="M854" s="17" t="e">
        <f>IF(VLOOKUP($B854,'Contas a Receber'!$C854:$G854,5,FALSE)&gt;M$1,"",IF(VLOOKUP($B854,'Contas a Receber'!$C854:$G854,5,FALSE)=M$1,'Contas a Receber'!$E854/'Contas a Receber'!$F854,IF(COUNT($C854:L854)&lt;'Contas a Receber'!$F854,'Contas a Receber'!$E854/'Contas a Receber'!$F854,"")))</f>
        <v>#N/A</v>
      </c>
      <c r="N854" s="17" t="e">
        <f>IF(VLOOKUP($B854,'Contas a Receber'!$C854:$G854,5,FALSE)&gt;N$1,"",IF(VLOOKUP($B854,'Contas a Receber'!$C854:$G854,5,FALSE)=N$1,'Contas a Receber'!$E854/'Contas a Receber'!$F854,IF(COUNT($C854:M854)&lt;'Contas a Receber'!$F854,'Contas a Receber'!$E854/'Contas a Receber'!$F854,"")))</f>
        <v>#N/A</v>
      </c>
    </row>
    <row r="855" spans="2:14">
      <c r="B855" s="17">
        <f>'Contas a Receber'!C855</f>
        <v>0</v>
      </c>
      <c r="C855" s="17" t="e">
        <f>IF(VLOOKUP($B855,'Contas a Receber'!$C855:$F855,2,FALSE)=C$2,'Contas a Receber'!$E855/'Contas a Receber'!$F855,"")</f>
        <v>#N/A</v>
      </c>
      <c r="D855" s="17" t="e">
        <f>IF(VLOOKUP($B855,'Contas a Receber'!$C855:$G855,5,FALSE)&gt;D$1,"",IF(VLOOKUP($B855,'Contas a Receber'!$C855:$G855,5,FALSE)=D$1,'Contas a Receber'!$E855/'Contas a Receber'!$F855,IF(COUNT($C855:C855)&lt;'Contas a Receber'!$F855,'Contas a Receber'!$E855/'Contas a Receber'!$F855,"")))</f>
        <v>#N/A</v>
      </c>
      <c r="E855" s="17" t="e">
        <f>IF(VLOOKUP($B855,'Contas a Receber'!$C855:$G855,5,FALSE)&gt;E$1,"",IF(VLOOKUP($B855,'Contas a Receber'!$C855:$G855,5,FALSE)=E$1,'Contas a Receber'!$E855/'Contas a Receber'!$F855,IF(COUNT($C855:D855)&lt;'Contas a Receber'!$F855,'Contas a Receber'!$E855/'Contas a Receber'!$F855,"")))</f>
        <v>#N/A</v>
      </c>
      <c r="F855" s="17" t="e">
        <f>IF(VLOOKUP($B855,'Contas a Receber'!$C855:$G855,5,FALSE)&gt;F$1,"",IF(VLOOKUP($B855,'Contas a Receber'!$C855:$G855,5,FALSE)=F$1,'Contas a Receber'!$E855/'Contas a Receber'!$F855,IF(COUNT($C855:E855)&lt;'Contas a Receber'!$F855,'Contas a Receber'!$E855/'Contas a Receber'!$F855,"")))</f>
        <v>#N/A</v>
      </c>
      <c r="G855" s="17" t="e">
        <f>IF(VLOOKUP($B855,'Contas a Receber'!$C855:$G855,5,FALSE)&gt;G$1,"",IF(VLOOKUP($B855,'Contas a Receber'!$C855:$G855,5,FALSE)=G$1,'Contas a Receber'!$E855/'Contas a Receber'!$F855,IF(COUNT($C855:F855)&lt;'Contas a Receber'!$F855,'Contas a Receber'!$E855/'Contas a Receber'!$F855,"")))</f>
        <v>#N/A</v>
      </c>
      <c r="H855" s="17" t="e">
        <f>IF(VLOOKUP($B855,'Contas a Receber'!$C855:$G855,5,FALSE)&gt;H$1,"",IF(VLOOKUP($B855,'Contas a Receber'!$C855:$G855,5,FALSE)=H$1,'Contas a Receber'!$E855/'Contas a Receber'!$F855,IF(COUNT($C855:G855)&lt;'Contas a Receber'!$F855,'Contas a Receber'!$E855/'Contas a Receber'!$F855,"")))</f>
        <v>#N/A</v>
      </c>
      <c r="I855" s="17" t="e">
        <f>IF(VLOOKUP($B855,'Contas a Receber'!$C855:$G855,5,FALSE)&gt;I$1,"",IF(VLOOKUP($B855,'Contas a Receber'!$C855:$G855,5,FALSE)=I$1,'Contas a Receber'!$E855/'Contas a Receber'!$F855,IF(COUNT($C855:H855)&lt;'Contas a Receber'!$F855,'Contas a Receber'!$E855/'Contas a Receber'!$F855,"")))</f>
        <v>#N/A</v>
      </c>
      <c r="J855" s="17" t="e">
        <f>IF(VLOOKUP($B855,'Contas a Receber'!$C855:$G855,5,FALSE)&gt;J$1,"",IF(VLOOKUP($B855,'Contas a Receber'!$C855:$G855,5,FALSE)=J$1,'Contas a Receber'!$E855/'Contas a Receber'!$F855,IF(COUNT($C855:I855)&lt;'Contas a Receber'!$F855,'Contas a Receber'!$E855/'Contas a Receber'!$F855,"")))</f>
        <v>#N/A</v>
      </c>
      <c r="K855" s="17" t="e">
        <f>IF(VLOOKUP($B855,'Contas a Receber'!$C855:$G855,5,FALSE)&gt;K$1,"",IF(VLOOKUP($B855,'Contas a Receber'!$C855:$G855,5,FALSE)=K$1,'Contas a Receber'!$E855/'Contas a Receber'!$F855,IF(COUNT($C855:J855)&lt;'Contas a Receber'!$F855,'Contas a Receber'!$E855/'Contas a Receber'!$F855,"")))</f>
        <v>#N/A</v>
      </c>
      <c r="L855" s="17" t="e">
        <f>IF(VLOOKUP($B855,'Contas a Receber'!$C855:$G855,5,FALSE)&gt;L$1,"",IF(VLOOKUP($B855,'Contas a Receber'!$C855:$G855,5,FALSE)=L$1,'Contas a Receber'!$E855/'Contas a Receber'!$F855,IF(COUNT($C855:K855)&lt;'Contas a Receber'!$F855,'Contas a Receber'!$E855/'Contas a Receber'!$F855,"")))</f>
        <v>#N/A</v>
      </c>
      <c r="M855" s="17" t="e">
        <f>IF(VLOOKUP($B855,'Contas a Receber'!$C855:$G855,5,FALSE)&gt;M$1,"",IF(VLOOKUP($B855,'Contas a Receber'!$C855:$G855,5,FALSE)=M$1,'Contas a Receber'!$E855/'Contas a Receber'!$F855,IF(COUNT($C855:L855)&lt;'Contas a Receber'!$F855,'Contas a Receber'!$E855/'Contas a Receber'!$F855,"")))</f>
        <v>#N/A</v>
      </c>
      <c r="N855" s="17" t="e">
        <f>IF(VLOOKUP($B855,'Contas a Receber'!$C855:$G855,5,FALSE)&gt;N$1,"",IF(VLOOKUP($B855,'Contas a Receber'!$C855:$G855,5,FALSE)=N$1,'Contas a Receber'!$E855/'Contas a Receber'!$F855,IF(COUNT($C855:M855)&lt;'Contas a Receber'!$F855,'Contas a Receber'!$E855/'Contas a Receber'!$F855,"")))</f>
        <v>#N/A</v>
      </c>
    </row>
    <row r="856" spans="2:14">
      <c r="B856" s="17">
        <f>'Contas a Receber'!C856</f>
        <v>0</v>
      </c>
      <c r="C856" s="17" t="e">
        <f>IF(VLOOKUP($B856,'Contas a Receber'!$C856:$F856,2,FALSE)=C$2,'Contas a Receber'!$E856/'Contas a Receber'!$F856,"")</f>
        <v>#N/A</v>
      </c>
      <c r="D856" s="17" t="e">
        <f>IF(VLOOKUP($B856,'Contas a Receber'!$C856:$G856,5,FALSE)&gt;D$1,"",IF(VLOOKUP($B856,'Contas a Receber'!$C856:$G856,5,FALSE)=D$1,'Contas a Receber'!$E856/'Contas a Receber'!$F856,IF(COUNT($C856:C856)&lt;'Contas a Receber'!$F856,'Contas a Receber'!$E856/'Contas a Receber'!$F856,"")))</f>
        <v>#N/A</v>
      </c>
      <c r="E856" s="17" t="e">
        <f>IF(VLOOKUP($B856,'Contas a Receber'!$C856:$G856,5,FALSE)&gt;E$1,"",IF(VLOOKUP($B856,'Contas a Receber'!$C856:$G856,5,FALSE)=E$1,'Contas a Receber'!$E856/'Contas a Receber'!$F856,IF(COUNT($C856:D856)&lt;'Contas a Receber'!$F856,'Contas a Receber'!$E856/'Contas a Receber'!$F856,"")))</f>
        <v>#N/A</v>
      </c>
      <c r="F856" s="17" t="e">
        <f>IF(VLOOKUP($B856,'Contas a Receber'!$C856:$G856,5,FALSE)&gt;F$1,"",IF(VLOOKUP($B856,'Contas a Receber'!$C856:$G856,5,FALSE)=F$1,'Contas a Receber'!$E856/'Contas a Receber'!$F856,IF(COUNT($C856:E856)&lt;'Contas a Receber'!$F856,'Contas a Receber'!$E856/'Contas a Receber'!$F856,"")))</f>
        <v>#N/A</v>
      </c>
      <c r="G856" s="17" t="e">
        <f>IF(VLOOKUP($B856,'Contas a Receber'!$C856:$G856,5,FALSE)&gt;G$1,"",IF(VLOOKUP($B856,'Contas a Receber'!$C856:$G856,5,FALSE)=G$1,'Contas a Receber'!$E856/'Contas a Receber'!$F856,IF(COUNT($C856:F856)&lt;'Contas a Receber'!$F856,'Contas a Receber'!$E856/'Contas a Receber'!$F856,"")))</f>
        <v>#N/A</v>
      </c>
      <c r="H856" s="17" t="e">
        <f>IF(VLOOKUP($B856,'Contas a Receber'!$C856:$G856,5,FALSE)&gt;H$1,"",IF(VLOOKUP($B856,'Contas a Receber'!$C856:$G856,5,FALSE)=H$1,'Contas a Receber'!$E856/'Contas a Receber'!$F856,IF(COUNT($C856:G856)&lt;'Contas a Receber'!$F856,'Contas a Receber'!$E856/'Contas a Receber'!$F856,"")))</f>
        <v>#N/A</v>
      </c>
      <c r="I856" s="17" t="e">
        <f>IF(VLOOKUP($B856,'Contas a Receber'!$C856:$G856,5,FALSE)&gt;I$1,"",IF(VLOOKUP($B856,'Contas a Receber'!$C856:$G856,5,FALSE)=I$1,'Contas a Receber'!$E856/'Contas a Receber'!$F856,IF(COUNT($C856:H856)&lt;'Contas a Receber'!$F856,'Contas a Receber'!$E856/'Contas a Receber'!$F856,"")))</f>
        <v>#N/A</v>
      </c>
      <c r="J856" s="17" t="e">
        <f>IF(VLOOKUP($B856,'Contas a Receber'!$C856:$G856,5,FALSE)&gt;J$1,"",IF(VLOOKUP($B856,'Contas a Receber'!$C856:$G856,5,FALSE)=J$1,'Contas a Receber'!$E856/'Contas a Receber'!$F856,IF(COUNT($C856:I856)&lt;'Contas a Receber'!$F856,'Contas a Receber'!$E856/'Contas a Receber'!$F856,"")))</f>
        <v>#N/A</v>
      </c>
      <c r="K856" s="17" t="e">
        <f>IF(VLOOKUP($B856,'Contas a Receber'!$C856:$G856,5,FALSE)&gt;K$1,"",IF(VLOOKUP($B856,'Contas a Receber'!$C856:$G856,5,FALSE)=K$1,'Contas a Receber'!$E856/'Contas a Receber'!$F856,IF(COUNT($C856:J856)&lt;'Contas a Receber'!$F856,'Contas a Receber'!$E856/'Contas a Receber'!$F856,"")))</f>
        <v>#N/A</v>
      </c>
      <c r="L856" s="17" t="e">
        <f>IF(VLOOKUP($B856,'Contas a Receber'!$C856:$G856,5,FALSE)&gt;L$1,"",IF(VLOOKUP($B856,'Contas a Receber'!$C856:$G856,5,FALSE)=L$1,'Contas a Receber'!$E856/'Contas a Receber'!$F856,IF(COUNT($C856:K856)&lt;'Contas a Receber'!$F856,'Contas a Receber'!$E856/'Contas a Receber'!$F856,"")))</f>
        <v>#N/A</v>
      </c>
      <c r="M856" s="17" t="e">
        <f>IF(VLOOKUP($B856,'Contas a Receber'!$C856:$G856,5,FALSE)&gt;M$1,"",IF(VLOOKUP($B856,'Contas a Receber'!$C856:$G856,5,FALSE)=M$1,'Contas a Receber'!$E856/'Contas a Receber'!$F856,IF(COUNT($C856:L856)&lt;'Contas a Receber'!$F856,'Contas a Receber'!$E856/'Contas a Receber'!$F856,"")))</f>
        <v>#N/A</v>
      </c>
      <c r="N856" s="17" t="e">
        <f>IF(VLOOKUP($B856,'Contas a Receber'!$C856:$G856,5,FALSE)&gt;N$1,"",IF(VLOOKUP($B856,'Contas a Receber'!$C856:$G856,5,FALSE)=N$1,'Contas a Receber'!$E856/'Contas a Receber'!$F856,IF(COUNT($C856:M856)&lt;'Contas a Receber'!$F856,'Contas a Receber'!$E856/'Contas a Receber'!$F856,"")))</f>
        <v>#N/A</v>
      </c>
    </row>
    <row r="857" spans="2:14">
      <c r="B857" s="17">
        <f>'Contas a Receber'!C857</f>
        <v>0</v>
      </c>
      <c r="C857" s="17" t="e">
        <f>IF(VLOOKUP($B857,'Contas a Receber'!$C857:$F857,2,FALSE)=C$2,'Contas a Receber'!$E857/'Contas a Receber'!$F857,"")</f>
        <v>#N/A</v>
      </c>
      <c r="D857" s="17" t="e">
        <f>IF(VLOOKUP($B857,'Contas a Receber'!$C857:$G857,5,FALSE)&gt;D$1,"",IF(VLOOKUP($B857,'Contas a Receber'!$C857:$G857,5,FALSE)=D$1,'Contas a Receber'!$E857/'Contas a Receber'!$F857,IF(COUNT($C857:C857)&lt;'Contas a Receber'!$F857,'Contas a Receber'!$E857/'Contas a Receber'!$F857,"")))</f>
        <v>#N/A</v>
      </c>
      <c r="E857" s="17" t="e">
        <f>IF(VLOOKUP($B857,'Contas a Receber'!$C857:$G857,5,FALSE)&gt;E$1,"",IF(VLOOKUP($B857,'Contas a Receber'!$C857:$G857,5,FALSE)=E$1,'Contas a Receber'!$E857/'Contas a Receber'!$F857,IF(COUNT($C857:D857)&lt;'Contas a Receber'!$F857,'Contas a Receber'!$E857/'Contas a Receber'!$F857,"")))</f>
        <v>#N/A</v>
      </c>
      <c r="F857" s="17" t="e">
        <f>IF(VLOOKUP($B857,'Contas a Receber'!$C857:$G857,5,FALSE)&gt;F$1,"",IF(VLOOKUP($B857,'Contas a Receber'!$C857:$G857,5,FALSE)=F$1,'Contas a Receber'!$E857/'Contas a Receber'!$F857,IF(COUNT($C857:E857)&lt;'Contas a Receber'!$F857,'Contas a Receber'!$E857/'Contas a Receber'!$F857,"")))</f>
        <v>#N/A</v>
      </c>
      <c r="G857" s="17" t="e">
        <f>IF(VLOOKUP($B857,'Contas a Receber'!$C857:$G857,5,FALSE)&gt;G$1,"",IF(VLOOKUP($B857,'Contas a Receber'!$C857:$G857,5,FALSE)=G$1,'Contas a Receber'!$E857/'Contas a Receber'!$F857,IF(COUNT($C857:F857)&lt;'Contas a Receber'!$F857,'Contas a Receber'!$E857/'Contas a Receber'!$F857,"")))</f>
        <v>#N/A</v>
      </c>
      <c r="H857" s="17" t="e">
        <f>IF(VLOOKUP($B857,'Contas a Receber'!$C857:$G857,5,FALSE)&gt;H$1,"",IF(VLOOKUP($B857,'Contas a Receber'!$C857:$G857,5,FALSE)=H$1,'Contas a Receber'!$E857/'Contas a Receber'!$F857,IF(COUNT($C857:G857)&lt;'Contas a Receber'!$F857,'Contas a Receber'!$E857/'Contas a Receber'!$F857,"")))</f>
        <v>#N/A</v>
      </c>
      <c r="I857" s="17" t="e">
        <f>IF(VLOOKUP($B857,'Contas a Receber'!$C857:$G857,5,FALSE)&gt;I$1,"",IF(VLOOKUP($B857,'Contas a Receber'!$C857:$G857,5,FALSE)=I$1,'Contas a Receber'!$E857/'Contas a Receber'!$F857,IF(COUNT($C857:H857)&lt;'Contas a Receber'!$F857,'Contas a Receber'!$E857/'Contas a Receber'!$F857,"")))</f>
        <v>#N/A</v>
      </c>
      <c r="J857" s="17" t="e">
        <f>IF(VLOOKUP($B857,'Contas a Receber'!$C857:$G857,5,FALSE)&gt;J$1,"",IF(VLOOKUP($B857,'Contas a Receber'!$C857:$G857,5,FALSE)=J$1,'Contas a Receber'!$E857/'Contas a Receber'!$F857,IF(COUNT($C857:I857)&lt;'Contas a Receber'!$F857,'Contas a Receber'!$E857/'Contas a Receber'!$F857,"")))</f>
        <v>#N/A</v>
      </c>
      <c r="K857" s="17" t="e">
        <f>IF(VLOOKUP($B857,'Contas a Receber'!$C857:$G857,5,FALSE)&gt;K$1,"",IF(VLOOKUP($B857,'Contas a Receber'!$C857:$G857,5,FALSE)=K$1,'Contas a Receber'!$E857/'Contas a Receber'!$F857,IF(COUNT($C857:J857)&lt;'Contas a Receber'!$F857,'Contas a Receber'!$E857/'Contas a Receber'!$F857,"")))</f>
        <v>#N/A</v>
      </c>
      <c r="L857" s="17" t="e">
        <f>IF(VLOOKUP($B857,'Contas a Receber'!$C857:$G857,5,FALSE)&gt;L$1,"",IF(VLOOKUP($B857,'Contas a Receber'!$C857:$G857,5,FALSE)=L$1,'Contas a Receber'!$E857/'Contas a Receber'!$F857,IF(COUNT($C857:K857)&lt;'Contas a Receber'!$F857,'Contas a Receber'!$E857/'Contas a Receber'!$F857,"")))</f>
        <v>#N/A</v>
      </c>
      <c r="M857" s="17" t="e">
        <f>IF(VLOOKUP($B857,'Contas a Receber'!$C857:$G857,5,FALSE)&gt;M$1,"",IF(VLOOKUP($B857,'Contas a Receber'!$C857:$G857,5,FALSE)=M$1,'Contas a Receber'!$E857/'Contas a Receber'!$F857,IF(COUNT($C857:L857)&lt;'Contas a Receber'!$F857,'Contas a Receber'!$E857/'Contas a Receber'!$F857,"")))</f>
        <v>#N/A</v>
      </c>
      <c r="N857" s="17" t="e">
        <f>IF(VLOOKUP($B857,'Contas a Receber'!$C857:$G857,5,FALSE)&gt;N$1,"",IF(VLOOKUP($B857,'Contas a Receber'!$C857:$G857,5,FALSE)=N$1,'Contas a Receber'!$E857/'Contas a Receber'!$F857,IF(COUNT($C857:M857)&lt;'Contas a Receber'!$F857,'Contas a Receber'!$E857/'Contas a Receber'!$F857,"")))</f>
        <v>#N/A</v>
      </c>
    </row>
    <row r="858" spans="2:14">
      <c r="B858" s="17">
        <f>'Contas a Receber'!C858</f>
        <v>0</v>
      </c>
      <c r="C858" s="17" t="e">
        <f>IF(VLOOKUP($B858,'Contas a Receber'!$C858:$F858,2,FALSE)=C$2,'Contas a Receber'!$E858/'Contas a Receber'!$F858,"")</f>
        <v>#N/A</v>
      </c>
      <c r="D858" s="17" t="e">
        <f>IF(VLOOKUP($B858,'Contas a Receber'!$C858:$G858,5,FALSE)&gt;D$1,"",IF(VLOOKUP($B858,'Contas a Receber'!$C858:$G858,5,FALSE)=D$1,'Contas a Receber'!$E858/'Contas a Receber'!$F858,IF(COUNT($C858:C858)&lt;'Contas a Receber'!$F858,'Contas a Receber'!$E858/'Contas a Receber'!$F858,"")))</f>
        <v>#N/A</v>
      </c>
      <c r="E858" s="17" t="e">
        <f>IF(VLOOKUP($B858,'Contas a Receber'!$C858:$G858,5,FALSE)&gt;E$1,"",IF(VLOOKUP($B858,'Contas a Receber'!$C858:$G858,5,FALSE)=E$1,'Contas a Receber'!$E858/'Contas a Receber'!$F858,IF(COUNT($C858:D858)&lt;'Contas a Receber'!$F858,'Contas a Receber'!$E858/'Contas a Receber'!$F858,"")))</f>
        <v>#N/A</v>
      </c>
      <c r="F858" s="17" t="e">
        <f>IF(VLOOKUP($B858,'Contas a Receber'!$C858:$G858,5,FALSE)&gt;F$1,"",IF(VLOOKUP($B858,'Contas a Receber'!$C858:$G858,5,FALSE)=F$1,'Contas a Receber'!$E858/'Contas a Receber'!$F858,IF(COUNT($C858:E858)&lt;'Contas a Receber'!$F858,'Contas a Receber'!$E858/'Contas a Receber'!$F858,"")))</f>
        <v>#N/A</v>
      </c>
      <c r="G858" s="17" t="e">
        <f>IF(VLOOKUP($B858,'Contas a Receber'!$C858:$G858,5,FALSE)&gt;G$1,"",IF(VLOOKUP($B858,'Contas a Receber'!$C858:$G858,5,FALSE)=G$1,'Contas a Receber'!$E858/'Contas a Receber'!$F858,IF(COUNT($C858:F858)&lt;'Contas a Receber'!$F858,'Contas a Receber'!$E858/'Contas a Receber'!$F858,"")))</f>
        <v>#N/A</v>
      </c>
      <c r="H858" s="17" t="e">
        <f>IF(VLOOKUP($B858,'Contas a Receber'!$C858:$G858,5,FALSE)&gt;H$1,"",IF(VLOOKUP($B858,'Contas a Receber'!$C858:$G858,5,FALSE)=H$1,'Contas a Receber'!$E858/'Contas a Receber'!$F858,IF(COUNT($C858:G858)&lt;'Contas a Receber'!$F858,'Contas a Receber'!$E858/'Contas a Receber'!$F858,"")))</f>
        <v>#N/A</v>
      </c>
      <c r="I858" s="17" t="e">
        <f>IF(VLOOKUP($B858,'Contas a Receber'!$C858:$G858,5,FALSE)&gt;I$1,"",IF(VLOOKUP($B858,'Contas a Receber'!$C858:$G858,5,FALSE)=I$1,'Contas a Receber'!$E858/'Contas a Receber'!$F858,IF(COUNT($C858:H858)&lt;'Contas a Receber'!$F858,'Contas a Receber'!$E858/'Contas a Receber'!$F858,"")))</f>
        <v>#N/A</v>
      </c>
      <c r="J858" s="17" t="e">
        <f>IF(VLOOKUP($B858,'Contas a Receber'!$C858:$G858,5,FALSE)&gt;J$1,"",IF(VLOOKUP($B858,'Contas a Receber'!$C858:$G858,5,FALSE)=J$1,'Contas a Receber'!$E858/'Contas a Receber'!$F858,IF(COUNT($C858:I858)&lt;'Contas a Receber'!$F858,'Contas a Receber'!$E858/'Contas a Receber'!$F858,"")))</f>
        <v>#N/A</v>
      </c>
      <c r="K858" s="17" t="e">
        <f>IF(VLOOKUP($B858,'Contas a Receber'!$C858:$G858,5,FALSE)&gt;K$1,"",IF(VLOOKUP($B858,'Contas a Receber'!$C858:$G858,5,FALSE)=K$1,'Contas a Receber'!$E858/'Contas a Receber'!$F858,IF(COUNT($C858:J858)&lt;'Contas a Receber'!$F858,'Contas a Receber'!$E858/'Contas a Receber'!$F858,"")))</f>
        <v>#N/A</v>
      </c>
      <c r="L858" s="17" t="e">
        <f>IF(VLOOKUP($B858,'Contas a Receber'!$C858:$G858,5,FALSE)&gt;L$1,"",IF(VLOOKUP($B858,'Contas a Receber'!$C858:$G858,5,FALSE)=L$1,'Contas a Receber'!$E858/'Contas a Receber'!$F858,IF(COUNT($C858:K858)&lt;'Contas a Receber'!$F858,'Contas a Receber'!$E858/'Contas a Receber'!$F858,"")))</f>
        <v>#N/A</v>
      </c>
      <c r="M858" s="17" t="e">
        <f>IF(VLOOKUP($B858,'Contas a Receber'!$C858:$G858,5,FALSE)&gt;M$1,"",IF(VLOOKUP($B858,'Contas a Receber'!$C858:$G858,5,FALSE)=M$1,'Contas a Receber'!$E858/'Contas a Receber'!$F858,IF(COUNT($C858:L858)&lt;'Contas a Receber'!$F858,'Contas a Receber'!$E858/'Contas a Receber'!$F858,"")))</f>
        <v>#N/A</v>
      </c>
      <c r="N858" s="17" t="e">
        <f>IF(VLOOKUP($B858,'Contas a Receber'!$C858:$G858,5,FALSE)&gt;N$1,"",IF(VLOOKUP($B858,'Contas a Receber'!$C858:$G858,5,FALSE)=N$1,'Contas a Receber'!$E858/'Contas a Receber'!$F858,IF(COUNT($C858:M858)&lt;'Contas a Receber'!$F858,'Contas a Receber'!$E858/'Contas a Receber'!$F858,"")))</f>
        <v>#N/A</v>
      </c>
    </row>
    <row r="859" spans="2:14">
      <c r="B859" s="17">
        <f>'Contas a Receber'!C859</f>
        <v>0</v>
      </c>
      <c r="C859" s="17" t="e">
        <f>IF(VLOOKUP($B859,'Contas a Receber'!$C859:$F859,2,FALSE)=C$2,'Contas a Receber'!$E859/'Contas a Receber'!$F859,"")</f>
        <v>#N/A</v>
      </c>
      <c r="D859" s="17" t="e">
        <f>IF(VLOOKUP($B859,'Contas a Receber'!$C859:$G859,5,FALSE)&gt;D$1,"",IF(VLOOKUP($B859,'Contas a Receber'!$C859:$G859,5,FALSE)=D$1,'Contas a Receber'!$E859/'Contas a Receber'!$F859,IF(COUNT($C859:C859)&lt;'Contas a Receber'!$F859,'Contas a Receber'!$E859/'Contas a Receber'!$F859,"")))</f>
        <v>#N/A</v>
      </c>
      <c r="E859" s="17" t="e">
        <f>IF(VLOOKUP($B859,'Contas a Receber'!$C859:$G859,5,FALSE)&gt;E$1,"",IF(VLOOKUP($B859,'Contas a Receber'!$C859:$G859,5,FALSE)=E$1,'Contas a Receber'!$E859/'Contas a Receber'!$F859,IF(COUNT($C859:D859)&lt;'Contas a Receber'!$F859,'Contas a Receber'!$E859/'Contas a Receber'!$F859,"")))</f>
        <v>#N/A</v>
      </c>
      <c r="F859" s="17" t="e">
        <f>IF(VLOOKUP($B859,'Contas a Receber'!$C859:$G859,5,FALSE)&gt;F$1,"",IF(VLOOKUP($B859,'Contas a Receber'!$C859:$G859,5,FALSE)=F$1,'Contas a Receber'!$E859/'Contas a Receber'!$F859,IF(COUNT($C859:E859)&lt;'Contas a Receber'!$F859,'Contas a Receber'!$E859/'Contas a Receber'!$F859,"")))</f>
        <v>#N/A</v>
      </c>
      <c r="G859" s="17" t="e">
        <f>IF(VLOOKUP($B859,'Contas a Receber'!$C859:$G859,5,FALSE)&gt;G$1,"",IF(VLOOKUP($B859,'Contas a Receber'!$C859:$G859,5,FALSE)=G$1,'Contas a Receber'!$E859/'Contas a Receber'!$F859,IF(COUNT($C859:F859)&lt;'Contas a Receber'!$F859,'Contas a Receber'!$E859/'Contas a Receber'!$F859,"")))</f>
        <v>#N/A</v>
      </c>
      <c r="H859" s="17" t="e">
        <f>IF(VLOOKUP($B859,'Contas a Receber'!$C859:$G859,5,FALSE)&gt;H$1,"",IF(VLOOKUP($B859,'Contas a Receber'!$C859:$G859,5,FALSE)=H$1,'Contas a Receber'!$E859/'Contas a Receber'!$F859,IF(COUNT($C859:G859)&lt;'Contas a Receber'!$F859,'Contas a Receber'!$E859/'Contas a Receber'!$F859,"")))</f>
        <v>#N/A</v>
      </c>
      <c r="I859" s="17" t="e">
        <f>IF(VLOOKUP($B859,'Contas a Receber'!$C859:$G859,5,FALSE)&gt;I$1,"",IF(VLOOKUP($B859,'Contas a Receber'!$C859:$G859,5,FALSE)=I$1,'Contas a Receber'!$E859/'Contas a Receber'!$F859,IF(COUNT($C859:H859)&lt;'Contas a Receber'!$F859,'Contas a Receber'!$E859/'Contas a Receber'!$F859,"")))</f>
        <v>#N/A</v>
      </c>
      <c r="J859" s="17" t="e">
        <f>IF(VLOOKUP($B859,'Contas a Receber'!$C859:$G859,5,FALSE)&gt;J$1,"",IF(VLOOKUP($B859,'Contas a Receber'!$C859:$G859,5,FALSE)=J$1,'Contas a Receber'!$E859/'Contas a Receber'!$F859,IF(COUNT($C859:I859)&lt;'Contas a Receber'!$F859,'Contas a Receber'!$E859/'Contas a Receber'!$F859,"")))</f>
        <v>#N/A</v>
      </c>
      <c r="K859" s="17" t="e">
        <f>IF(VLOOKUP($B859,'Contas a Receber'!$C859:$G859,5,FALSE)&gt;K$1,"",IF(VLOOKUP($B859,'Contas a Receber'!$C859:$G859,5,FALSE)=K$1,'Contas a Receber'!$E859/'Contas a Receber'!$F859,IF(COUNT($C859:J859)&lt;'Contas a Receber'!$F859,'Contas a Receber'!$E859/'Contas a Receber'!$F859,"")))</f>
        <v>#N/A</v>
      </c>
      <c r="L859" s="17" t="e">
        <f>IF(VLOOKUP($B859,'Contas a Receber'!$C859:$G859,5,FALSE)&gt;L$1,"",IF(VLOOKUP($B859,'Contas a Receber'!$C859:$G859,5,FALSE)=L$1,'Contas a Receber'!$E859/'Contas a Receber'!$F859,IF(COUNT($C859:K859)&lt;'Contas a Receber'!$F859,'Contas a Receber'!$E859/'Contas a Receber'!$F859,"")))</f>
        <v>#N/A</v>
      </c>
      <c r="M859" s="17" t="e">
        <f>IF(VLOOKUP($B859,'Contas a Receber'!$C859:$G859,5,FALSE)&gt;M$1,"",IF(VLOOKUP($B859,'Contas a Receber'!$C859:$G859,5,FALSE)=M$1,'Contas a Receber'!$E859/'Contas a Receber'!$F859,IF(COUNT($C859:L859)&lt;'Contas a Receber'!$F859,'Contas a Receber'!$E859/'Contas a Receber'!$F859,"")))</f>
        <v>#N/A</v>
      </c>
      <c r="N859" s="17" t="e">
        <f>IF(VLOOKUP($B859,'Contas a Receber'!$C859:$G859,5,FALSE)&gt;N$1,"",IF(VLOOKUP($B859,'Contas a Receber'!$C859:$G859,5,FALSE)=N$1,'Contas a Receber'!$E859/'Contas a Receber'!$F859,IF(COUNT($C859:M859)&lt;'Contas a Receber'!$F859,'Contas a Receber'!$E859/'Contas a Receber'!$F859,"")))</f>
        <v>#N/A</v>
      </c>
    </row>
    <row r="860" spans="2:14">
      <c r="B860" s="17">
        <f>'Contas a Receber'!C860</f>
        <v>0</v>
      </c>
      <c r="C860" s="17" t="e">
        <f>IF(VLOOKUP($B860,'Contas a Receber'!$C860:$F860,2,FALSE)=C$2,'Contas a Receber'!$E860/'Contas a Receber'!$F860,"")</f>
        <v>#N/A</v>
      </c>
      <c r="D860" s="17" t="e">
        <f>IF(VLOOKUP($B860,'Contas a Receber'!$C860:$G860,5,FALSE)&gt;D$1,"",IF(VLOOKUP($B860,'Contas a Receber'!$C860:$G860,5,FALSE)=D$1,'Contas a Receber'!$E860/'Contas a Receber'!$F860,IF(COUNT($C860:C860)&lt;'Contas a Receber'!$F860,'Contas a Receber'!$E860/'Contas a Receber'!$F860,"")))</f>
        <v>#N/A</v>
      </c>
      <c r="E860" s="17" t="e">
        <f>IF(VLOOKUP($B860,'Contas a Receber'!$C860:$G860,5,FALSE)&gt;E$1,"",IF(VLOOKUP($B860,'Contas a Receber'!$C860:$G860,5,FALSE)=E$1,'Contas a Receber'!$E860/'Contas a Receber'!$F860,IF(COUNT($C860:D860)&lt;'Contas a Receber'!$F860,'Contas a Receber'!$E860/'Contas a Receber'!$F860,"")))</f>
        <v>#N/A</v>
      </c>
      <c r="F860" s="17" t="e">
        <f>IF(VLOOKUP($B860,'Contas a Receber'!$C860:$G860,5,FALSE)&gt;F$1,"",IF(VLOOKUP($B860,'Contas a Receber'!$C860:$G860,5,FALSE)=F$1,'Contas a Receber'!$E860/'Contas a Receber'!$F860,IF(COUNT($C860:E860)&lt;'Contas a Receber'!$F860,'Contas a Receber'!$E860/'Contas a Receber'!$F860,"")))</f>
        <v>#N/A</v>
      </c>
      <c r="G860" s="17" t="e">
        <f>IF(VLOOKUP($B860,'Contas a Receber'!$C860:$G860,5,FALSE)&gt;G$1,"",IF(VLOOKUP($B860,'Contas a Receber'!$C860:$G860,5,FALSE)=G$1,'Contas a Receber'!$E860/'Contas a Receber'!$F860,IF(COUNT($C860:F860)&lt;'Contas a Receber'!$F860,'Contas a Receber'!$E860/'Contas a Receber'!$F860,"")))</f>
        <v>#N/A</v>
      </c>
      <c r="H860" s="17" t="e">
        <f>IF(VLOOKUP($B860,'Contas a Receber'!$C860:$G860,5,FALSE)&gt;H$1,"",IF(VLOOKUP($B860,'Contas a Receber'!$C860:$G860,5,FALSE)=H$1,'Contas a Receber'!$E860/'Contas a Receber'!$F860,IF(COUNT($C860:G860)&lt;'Contas a Receber'!$F860,'Contas a Receber'!$E860/'Contas a Receber'!$F860,"")))</f>
        <v>#N/A</v>
      </c>
      <c r="I860" s="17" t="e">
        <f>IF(VLOOKUP($B860,'Contas a Receber'!$C860:$G860,5,FALSE)&gt;I$1,"",IF(VLOOKUP($B860,'Contas a Receber'!$C860:$G860,5,FALSE)=I$1,'Contas a Receber'!$E860/'Contas a Receber'!$F860,IF(COUNT($C860:H860)&lt;'Contas a Receber'!$F860,'Contas a Receber'!$E860/'Contas a Receber'!$F860,"")))</f>
        <v>#N/A</v>
      </c>
      <c r="J860" s="17" t="e">
        <f>IF(VLOOKUP($B860,'Contas a Receber'!$C860:$G860,5,FALSE)&gt;J$1,"",IF(VLOOKUP($B860,'Contas a Receber'!$C860:$G860,5,FALSE)=J$1,'Contas a Receber'!$E860/'Contas a Receber'!$F860,IF(COUNT($C860:I860)&lt;'Contas a Receber'!$F860,'Contas a Receber'!$E860/'Contas a Receber'!$F860,"")))</f>
        <v>#N/A</v>
      </c>
      <c r="K860" s="17" t="e">
        <f>IF(VLOOKUP($B860,'Contas a Receber'!$C860:$G860,5,FALSE)&gt;K$1,"",IF(VLOOKUP($B860,'Contas a Receber'!$C860:$G860,5,FALSE)=K$1,'Contas a Receber'!$E860/'Contas a Receber'!$F860,IF(COUNT($C860:J860)&lt;'Contas a Receber'!$F860,'Contas a Receber'!$E860/'Contas a Receber'!$F860,"")))</f>
        <v>#N/A</v>
      </c>
      <c r="L860" s="17" t="e">
        <f>IF(VLOOKUP($B860,'Contas a Receber'!$C860:$G860,5,FALSE)&gt;L$1,"",IF(VLOOKUP($B860,'Contas a Receber'!$C860:$G860,5,FALSE)=L$1,'Contas a Receber'!$E860/'Contas a Receber'!$F860,IF(COUNT($C860:K860)&lt;'Contas a Receber'!$F860,'Contas a Receber'!$E860/'Contas a Receber'!$F860,"")))</f>
        <v>#N/A</v>
      </c>
      <c r="M860" s="17" t="e">
        <f>IF(VLOOKUP($B860,'Contas a Receber'!$C860:$G860,5,FALSE)&gt;M$1,"",IF(VLOOKUP($B860,'Contas a Receber'!$C860:$G860,5,FALSE)=M$1,'Contas a Receber'!$E860/'Contas a Receber'!$F860,IF(COUNT($C860:L860)&lt;'Contas a Receber'!$F860,'Contas a Receber'!$E860/'Contas a Receber'!$F860,"")))</f>
        <v>#N/A</v>
      </c>
      <c r="N860" s="17" t="e">
        <f>IF(VLOOKUP($B860,'Contas a Receber'!$C860:$G860,5,FALSE)&gt;N$1,"",IF(VLOOKUP($B860,'Contas a Receber'!$C860:$G860,5,FALSE)=N$1,'Contas a Receber'!$E860/'Contas a Receber'!$F860,IF(COUNT($C860:M860)&lt;'Contas a Receber'!$F860,'Contas a Receber'!$E860/'Contas a Receber'!$F860,"")))</f>
        <v>#N/A</v>
      </c>
    </row>
    <row r="861" spans="2:14">
      <c r="B861" s="17">
        <f>'Contas a Receber'!C861</f>
        <v>0</v>
      </c>
      <c r="C861" s="17" t="e">
        <f>IF(VLOOKUP($B861,'Contas a Receber'!$C861:$F861,2,FALSE)=C$2,'Contas a Receber'!$E861/'Contas a Receber'!$F861,"")</f>
        <v>#N/A</v>
      </c>
      <c r="D861" s="17" t="e">
        <f>IF(VLOOKUP($B861,'Contas a Receber'!$C861:$G861,5,FALSE)&gt;D$1,"",IF(VLOOKUP($B861,'Contas a Receber'!$C861:$G861,5,FALSE)=D$1,'Contas a Receber'!$E861/'Contas a Receber'!$F861,IF(COUNT($C861:C861)&lt;'Contas a Receber'!$F861,'Contas a Receber'!$E861/'Contas a Receber'!$F861,"")))</f>
        <v>#N/A</v>
      </c>
      <c r="E861" s="17" t="e">
        <f>IF(VLOOKUP($B861,'Contas a Receber'!$C861:$G861,5,FALSE)&gt;E$1,"",IF(VLOOKUP($B861,'Contas a Receber'!$C861:$G861,5,FALSE)=E$1,'Contas a Receber'!$E861/'Contas a Receber'!$F861,IF(COUNT($C861:D861)&lt;'Contas a Receber'!$F861,'Contas a Receber'!$E861/'Contas a Receber'!$F861,"")))</f>
        <v>#N/A</v>
      </c>
      <c r="F861" s="17" t="e">
        <f>IF(VLOOKUP($B861,'Contas a Receber'!$C861:$G861,5,FALSE)&gt;F$1,"",IF(VLOOKUP($B861,'Contas a Receber'!$C861:$G861,5,FALSE)=F$1,'Contas a Receber'!$E861/'Contas a Receber'!$F861,IF(COUNT($C861:E861)&lt;'Contas a Receber'!$F861,'Contas a Receber'!$E861/'Contas a Receber'!$F861,"")))</f>
        <v>#N/A</v>
      </c>
      <c r="G861" s="17" t="e">
        <f>IF(VLOOKUP($B861,'Contas a Receber'!$C861:$G861,5,FALSE)&gt;G$1,"",IF(VLOOKUP($B861,'Contas a Receber'!$C861:$G861,5,FALSE)=G$1,'Contas a Receber'!$E861/'Contas a Receber'!$F861,IF(COUNT($C861:F861)&lt;'Contas a Receber'!$F861,'Contas a Receber'!$E861/'Contas a Receber'!$F861,"")))</f>
        <v>#N/A</v>
      </c>
      <c r="H861" s="17" t="e">
        <f>IF(VLOOKUP($B861,'Contas a Receber'!$C861:$G861,5,FALSE)&gt;H$1,"",IF(VLOOKUP($B861,'Contas a Receber'!$C861:$G861,5,FALSE)=H$1,'Contas a Receber'!$E861/'Contas a Receber'!$F861,IF(COUNT($C861:G861)&lt;'Contas a Receber'!$F861,'Contas a Receber'!$E861/'Contas a Receber'!$F861,"")))</f>
        <v>#N/A</v>
      </c>
      <c r="I861" s="17" t="e">
        <f>IF(VLOOKUP($B861,'Contas a Receber'!$C861:$G861,5,FALSE)&gt;I$1,"",IF(VLOOKUP($B861,'Contas a Receber'!$C861:$G861,5,FALSE)=I$1,'Contas a Receber'!$E861/'Contas a Receber'!$F861,IF(COUNT($C861:H861)&lt;'Contas a Receber'!$F861,'Contas a Receber'!$E861/'Contas a Receber'!$F861,"")))</f>
        <v>#N/A</v>
      </c>
      <c r="J861" s="17" t="e">
        <f>IF(VLOOKUP($B861,'Contas a Receber'!$C861:$G861,5,FALSE)&gt;J$1,"",IF(VLOOKUP($B861,'Contas a Receber'!$C861:$G861,5,FALSE)=J$1,'Contas a Receber'!$E861/'Contas a Receber'!$F861,IF(COUNT($C861:I861)&lt;'Contas a Receber'!$F861,'Contas a Receber'!$E861/'Contas a Receber'!$F861,"")))</f>
        <v>#N/A</v>
      </c>
      <c r="K861" s="17" t="e">
        <f>IF(VLOOKUP($B861,'Contas a Receber'!$C861:$G861,5,FALSE)&gt;K$1,"",IF(VLOOKUP($B861,'Contas a Receber'!$C861:$G861,5,FALSE)=K$1,'Contas a Receber'!$E861/'Contas a Receber'!$F861,IF(COUNT($C861:J861)&lt;'Contas a Receber'!$F861,'Contas a Receber'!$E861/'Contas a Receber'!$F861,"")))</f>
        <v>#N/A</v>
      </c>
      <c r="L861" s="17" t="e">
        <f>IF(VLOOKUP($B861,'Contas a Receber'!$C861:$G861,5,FALSE)&gt;L$1,"",IF(VLOOKUP($B861,'Contas a Receber'!$C861:$G861,5,FALSE)=L$1,'Contas a Receber'!$E861/'Contas a Receber'!$F861,IF(COUNT($C861:K861)&lt;'Contas a Receber'!$F861,'Contas a Receber'!$E861/'Contas a Receber'!$F861,"")))</f>
        <v>#N/A</v>
      </c>
      <c r="M861" s="17" t="e">
        <f>IF(VLOOKUP($B861,'Contas a Receber'!$C861:$G861,5,FALSE)&gt;M$1,"",IF(VLOOKUP($B861,'Contas a Receber'!$C861:$G861,5,FALSE)=M$1,'Contas a Receber'!$E861/'Contas a Receber'!$F861,IF(COUNT($C861:L861)&lt;'Contas a Receber'!$F861,'Contas a Receber'!$E861/'Contas a Receber'!$F861,"")))</f>
        <v>#N/A</v>
      </c>
      <c r="N861" s="17" t="e">
        <f>IF(VLOOKUP($B861,'Contas a Receber'!$C861:$G861,5,FALSE)&gt;N$1,"",IF(VLOOKUP($B861,'Contas a Receber'!$C861:$G861,5,FALSE)=N$1,'Contas a Receber'!$E861/'Contas a Receber'!$F861,IF(COUNT($C861:M861)&lt;'Contas a Receber'!$F861,'Contas a Receber'!$E861/'Contas a Receber'!$F861,"")))</f>
        <v>#N/A</v>
      </c>
    </row>
    <row r="862" spans="2:14">
      <c r="B862" s="17">
        <f>'Contas a Receber'!C862</f>
        <v>0</v>
      </c>
      <c r="C862" s="17" t="e">
        <f>IF(VLOOKUP($B862,'Contas a Receber'!$C862:$F862,2,FALSE)=C$2,'Contas a Receber'!$E862/'Contas a Receber'!$F862,"")</f>
        <v>#N/A</v>
      </c>
      <c r="D862" s="17" t="e">
        <f>IF(VLOOKUP($B862,'Contas a Receber'!$C862:$G862,5,FALSE)&gt;D$1,"",IF(VLOOKUP($B862,'Contas a Receber'!$C862:$G862,5,FALSE)=D$1,'Contas a Receber'!$E862/'Contas a Receber'!$F862,IF(COUNT($C862:C862)&lt;'Contas a Receber'!$F862,'Contas a Receber'!$E862/'Contas a Receber'!$F862,"")))</f>
        <v>#N/A</v>
      </c>
      <c r="E862" s="17" t="e">
        <f>IF(VLOOKUP($B862,'Contas a Receber'!$C862:$G862,5,FALSE)&gt;E$1,"",IF(VLOOKUP($B862,'Contas a Receber'!$C862:$G862,5,FALSE)=E$1,'Contas a Receber'!$E862/'Contas a Receber'!$F862,IF(COUNT($C862:D862)&lt;'Contas a Receber'!$F862,'Contas a Receber'!$E862/'Contas a Receber'!$F862,"")))</f>
        <v>#N/A</v>
      </c>
      <c r="F862" s="17" t="e">
        <f>IF(VLOOKUP($B862,'Contas a Receber'!$C862:$G862,5,FALSE)&gt;F$1,"",IF(VLOOKUP($B862,'Contas a Receber'!$C862:$G862,5,FALSE)=F$1,'Contas a Receber'!$E862/'Contas a Receber'!$F862,IF(COUNT($C862:E862)&lt;'Contas a Receber'!$F862,'Contas a Receber'!$E862/'Contas a Receber'!$F862,"")))</f>
        <v>#N/A</v>
      </c>
      <c r="G862" s="17" t="e">
        <f>IF(VLOOKUP($B862,'Contas a Receber'!$C862:$G862,5,FALSE)&gt;G$1,"",IF(VLOOKUP($B862,'Contas a Receber'!$C862:$G862,5,FALSE)=G$1,'Contas a Receber'!$E862/'Contas a Receber'!$F862,IF(COUNT($C862:F862)&lt;'Contas a Receber'!$F862,'Contas a Receber'!$E862/'Contas a Receber'!$F862,"")))</f>
        <v>#N/A</v>
      </c>
      <c r="H862" s="17" t="e">
        <f>IF(VLOOKUP($B862,'Contas a Receber'!$C862:$G862,5,FALSE)&gt;H$1,"",IF(VLOOKUP($B862,'Contas a Receber'!$C862:$G862,5,FALSE)=H$1,'Contas a Receber'!$E862/'Contas a Receber'!$F862,IF(COUNT($C862:G862)&lt;'Contas a Receber'!$F862,'Contas a Receber'!$E862/'Contas a Receber'!$F862,"")))</f>
        <v>#N/A</v>
      </c>
      <c r="I862" s="17" t="e">
        <f>IF(VLOOKUP($B862,'Contas a Receber'!$C862:$G862,5,FALSE)&gt;I$1,"",IF(VLOOKUP($B862,'Contas a Receber'!$C862:$G862,5,FALSE)=I$1,'Contas a Receber'!$E862/'Contas a Receber'!$F862,IF(COUNT($C862:H862)&lt;'Contas a Receber'!$F862,'Contas a Receber'!$E862/'Contas a Receber'!$F862,"")))</f>
        <v>#N/A</v>
      </c>
      <c r="J862" s="17" t="e">
        <f>IF(VLOOKUP($B862,'Contas a Receber'!$C862:$G862,5,FALSE)&gt;J$1,"",IF(VLOOKUP($B862,'Contas a Receber'!$C862:$G862,5,FALSE)=J$1,'Contas a Receber'!$E862/'Contas a Receber'!$F862,IF(COUNT($C862:I862)&lt;'Contas a Receber'!$F862,'Contas a Receber'!$E862/'Contas a Receber'!$F862,"")))</f>
        <v>#N/A</v>
      </c>
      <c r="K862" s="17" t="e">
        <f>IF(VLOOKUP($B862,'Contas a Receber'!$C862:$G862,5,FALSE)&gt;K$1,"",IF(VLOOKUP($B862,'Contas a Receber'!$C862:$G862,5,FALSE)=K$1,'Contas a Receber'!$E862/'Contas a Receber'!$F862,IF(COUNT($C862:J862)&lt;'Contas a Receber'!$F862,'Contas a Receber'!$E862/'Contas a Receber'!$F862,"")))</f>
        <v>#N/A</v>
      </c>
      <c r="L862" s="17" t="e">
        <f>IF(VLOOKUP($B862,'Contas a Receber'!$C862:$G862,5,FALSE)&gt;L$1,"",IF(VLOOKUP($B862,'Contas a Receber'!$C862:$G862,5,FALSE)=L$1,'Contas a Receber'!$E862/'Contas a Receber'!$F862,IF(COUNT($C862:K862)&lt;'Contas a Receber'!$F862,'Contas a Receber'!$E862/'Contas a Receber'!$F862,"")))</f>
        <v>#N/A</v>
      </c>
      <c r="M862" s="17" t="e">
        <f>IF(VLOOKUP($B862,'Contas a Receber'!$C862:$G862,5,FALSE)&gt;M$1,"",IF(VLOOKUP($B862,'Contas a Receber'!$C862:$G862,5,FALSE)=M$1,'Contas a Receber'!$E862/'Contas a Receber'!$F862,IF(COUNT($C862:L862)&lt;'Contas a Receber'!$F862,'Contas a Receber'!$E862/'Contas a Receber'!$F862,"")))</f>
        <v>#N/A</v>
      </c>
      <c r="N862" s="17" t="e">
        <f>IF(VLOOKUP($B862,'Contas a Receber'!$C862:$G862,5,FALSE)&gt;N$1,"",IF(VLOOKUP($B862,'Contas a Receber'!$C862:$G862,5,FALSE)=N$1,'Contas a Receber'!$E862/'Contas a Receber'!$F862,IF(COUNT($C862:M862)&lt;'Contas a Receber'!$F862,'Contas a Receber'!$E862/'Contas a Receber'!$F862,"")))</f>
        <v>#N/A</v>
      </c>
    </row>
    <row r="863" spans="2:14">
      <c r="B863" s="17">
        <f>'Contas a Receber'!C863</f>
        <v>0</v>
      </c>
      <c r="C863" s="17" t="e">
        <f>IF(VLOOKUP($B863,'Contas a Receber'!$C863:$F863,2,FALSE)=C$2,'Contas a Receber'!$E863/'Contas a Receber'!$F863,"")</f>
        <v>#N/A</v>
      </c>
      <c r="D863" s="17" t="e">
        <f>IF(VLOOKUP($B863,'Contas a Receber'!$C863:$G863,5,FALSE)&gt;D$1,"",IF(VLOOKUP($B863,'Contas a Receber'!$C863:$G863,5,FALSE)=D$1,'Contas a Receber'!$E863/'Contas a Receber'!$F863,IF(COUNT($C863:C863)&lt;'Contas a Receber'!$F863,'Contas a Receber'!$E863/'Contas a Receber'!$F863,"")))</f>
        <v>#N/A</v>
      </c>
      <c r="E863" s="17" t="e">
        <f>IF(VLOOKUP($B863,'Contas a Receber'!$C863:$G863,5,FALSE)&gt;E$1,"",IF(VLOOKUP($B863,'Contas a Receber'!$C863:$G863,5,FALSE)=E$1,'Contas a Receber'!$E863/'Contas a Receber'!$F863,IF(COUNT($C863:D863)&lt;'Contas a Receber'!$F863,'Contas a Receber'!$E863/'Contas a Receber'!$F863,"")))</f>
        <v>#N/A</v>
      </c>
      <c r="F863" s="17" t="e">
        <f>IF(VLOOKUP($B863,'Contas a Receber'!$C863:$G863,5,FALSE)&gt;F$1,"",IF(VLOOKUP($B863,'Contas a Receber'!$C863:$G863,5,FALSE)=F$1,'Contas a Receber'!$E863/'Contas a Receber'!$F863,IF(COUNT($C863:E863)&lt;'Contas a Receber'!$F863,'Contas a Receber'!$E863/'Contas a Receber'!$F863,"")))</f>
        <v>#N/A</v>
      </c>
      <c r="G863" s="17" t="e">
        <f>IF(VLOOKUP($B863,'Contas a Receber'!$C863:$G863,5,FALSE)&gt;G$1,"",IF(VLOOKUP($B863,'Contas a Receber'!$C863:$G863,5,FALSE)=G$1,'Contas a Receber'!$E863/'Contas a Receber'!$F863,IF(COUNT($C863:F863)&lt;'Contas a Receber'!$F863,'Contas a Receber'!$E863/'Contas a Receber'!$F863,"")))</f>
        <v>#N/A</v>
      </c>
      <c r="H863" s="17" t="e">
        <f>IF(VLOOKUP($B863,'Contas a Receber'!$C863:$G863,5,FALSE)&gt;H$1,"",IF(VLOOKUP($B863,'Contas a Receber'!$C863:$G863,5,FALSE)=H$1,'Contas a Receber'!$E863/'Contas a Receber'!$F863,IF(COUNT($C863:G863)&lt;'Contas a Receber'!$F863,'Contas a Receber'!$E863/'Contas a Receber'!$F863,"")))</f>
        <v>#N/A</v>
      </c>
      <c r="I863" s="17" t="e">
        <f>IF(VLOOKUP($B863,'Contas a Receber'!$C863:$G863,5,FALSE)&gt;I$1,"",IF(VLOOKUP($B863,'Contas a Receber'!$C863:$G863,5,FALSE)=I$1,'Contas a Receber'!$E863/'Contas a Receber'!$F863,IF(COUNT($C863:H863)&lt;'Contas a Receber'!$F863,'Contas a Receber'!$E863/'Contas a Receber'!$F863,"")))</f>
        <v>#N/A</v>
      </c>
      <c r="J863" s="17" t="e">
        <f>IF(VLOOKUP($B863,'Contas a Receber'!$C863:$G863,5,FALSE)&gt;J$1,"",IF(VLOOKUP($B863,'Contas a Receber'!$C863:$G863,5,FALSE)=J$1,'Contas a Receber'!$E863/'Contas a Receber'!$F863,IF(COUNT($C863:I863)&lt;'Contas a Receber'!$F863,'Contas a Receber'!$E863/'Contas a Receber'!$F863,"")))</f>
        <v>#N/A</v>
      </c>
      <c r="K863" s="17" t="e">
        <f>IF(VLOOKUP($B863,'Contas a Receber'!$C863:$G863,5,FALSE)&gt;K$1,"",IF(VLOOKUP($B863,'Contas a Receber'!$C863:$G863,5,FALSE)=K$1,'Contas a Receber'!$E863/'Contas a Receber'!$F863,IF(COUNT($C863:J863)&lt;'Contas a Receber'!$F863,'Contas a Receber'!$E863/'Contas a Receber'!$F863,"")))</f>
        <v>#N/A</v>
      </c>
      <c r="L863" s="17" t="e">
        <f>IF(VLOOKUP($B863,'Contas a Receber'!$C863:$G863,5,FALSE)&gt;L$1,"",IF(VLOOKUP($B863,'Contas a Receber'!$C863:$G863,5,FALSE)=L$1,'Contas a Receber'!$E863/'Contas a Receber'!$F863,IF(COUNT($C863:K863)&lt;'Contas a Receber'!$F863,'Contas a Receber'!$E863/'Contas a Receber'!$F863,"")))</f>
        <v>#N/A</v>
      </c>
      <c r="M863" s="17" t="e">
        <f>IF(VLOOKUP($B863,'Contas a Receber'!$C863:$G863,5,FALSE)&gt;M$1,"",IF(VLOOKUP($B863,'Contas a Receber'!$C863:$G863,5,FALSE)=M$1,'Contas a Receber'!$E863/'Contas a Receber'!$F863,IF(COUNT($C863:L863)&lt;'Contas a Receber'!$F863,'Contas a Receber'!$E863/'Contas a Receber'!$F863,"")))</f>
        <v>#N/A</v>
      </c>
      <c r="N863" s="17" t="e">
        <f>IF(VLOOKUP($B863,'Contas a Receber'!$C863:$G863,5,FALSE)&gt;N$1,"",IF(VLOOKUP($B863,'Contas a Receber'!$C863:$G863,5,FALSE)=N$1,'Contas a Receber'!$E863/'Contas a Receber'!$F863,IF(COUNT($C863:M863)&lt;'Contas a Receber'!$F863,'Contas a Receber'!$E863/'Contas a Receber'!$F863,"")))</f>
        <v>#N/A</v>
      </c>
    </row>
    <row r="864" spans="2:14">
      <c r="B864" s="17">
        <f>'Contas a Receber'!C864</f>
        <v>0</v>
      </c>
      <c r="C864" s="17" t="e">
        <f>IF(VLOOKUP($B864,'Contas a Receber'!$C864:$F864,2,FALSE)=C$2,'Contas a Receber'!$E864/'Contas a Receber'!$F864,"")</f>
        <v>#N/A</v>
      </c>
      <c r="D864" s="17" t="e">
        <f>IF(VLOOKUP($B864,'Contas a Receber'!$C864:$G864,5,FALSE)&gt;D$1,"",IF(VLOOKUP($B864,'Contas a Receber'!$C864:$G864,5,FALSE)=D$1,'Contas a Receber'!$E864/'Contas a Receber'!$F864,IF(COUNT($C864:C864)&lt;'Contas a Receber'!$F864,'Contas a Receber'!$E864/'Contas a Receber'!$F864,"")))</f>
        <v>#N/A</v>
      </c>
      <c r="E864" s="17" t="e">
        <f>IF(VLOOKUP($B864,'Contas a Receber'!$C864:$G864,5,FALSE)&gt;E$1,"",IF(VLOOKUP($B864,'Contas a Receber'!$C864:$G864,5,FALSE)=E$1,'Contas a Receber'!$E864/'Contas a Receber'!$F864,IF(COUNT($C864:D864)&lt;'Contas a Receber'!$F864,'Contas a Receber'!$E864/'Contas a Receber'!$F864,"")))</f>
        <v>#N/A</v>
      </c>
      <c r="F864" s="17" t="e">
        <f>IF(VLOOKUP($B864,'Contas a Receber'!$C864:$G864,5,FALSE)&gt;F$1,"",IF(VLOOKUP($B864,'Contas a Receber'!$C864:$G864,5,FALSE)=F$1,'Contas a Receber'!$E864/'Contas a Receber'!$F864,IF(COUNT($C864:E864)&lt;'Contas a Receber'!$F864,'Contas a Receber'!$E864/'Contas a Receber'!$F864,"")))</f>
        <v>#N/A</v>
      </c>
      <c r="G864" s="17" t="e">
        <f>IF(VLOOKUP($B864,'Contas a Receber'!$C864:$G864,5,FALSE)&gt;G$1,"",IF(VLOOKUP($B864,'Contas a Receber'!$C864:$G864,5,FALSE)=G$1,'Contas a Receber'!$E864/'Contas a Receber'!$F864,IF(COUNT($C864:F864)&lt;'Contas a Receber'!$F864,'Contas a Receber'!$E864/'Contas a Receber'!$F864,"")))</f>
        <v>#N/A</v>
      </c>
      <c r="H864" s="17" t="e">
        <f>IF(VLOOKUP($B864,'Contas a Receber'!$C864:$G864,5,FALSE)&gt;H$1,"",IF(VLOOKUP($B864,'Contas a Receber'!$C864:$G864,5,FALSE)=H$1,'Contas a Receber'!$E864/'Contas a Receber'!$F864,IF(COUNT($C864:G864)&lt;'Contas a Receber'!$F864,'Contas a Receber'!$E864/'Contas a Receber'!$F864,"")))</f>
        <v>#N/A</v>
      </c>
      <c r="I864" s="17" t="e">
        <f>IF(VLOOKUP($B864,'Contas a Receber'!$C864:$G864,5,FALSE)&gt;I$1,"",IF(VLOOKUP($B864,'Contas a Receber'!$C864:$G864,5,FALSE)=I$1,'Contas a Receber'!$E864/'Contas a Receber'!$F864,IF(COUNT($C864:H864)&lt;'Contas a Receber'!$F864,'Contas a Receber'!$E864/'Contas a Receber'!$F864,"")))</f>
        <v>#N/A</v>
      </c>
      <c r="J864" s="17" t="e">
        <f>IF(VLOOKUP($B864,'Contas a Receber'!$C864:$G864,5,FALSE)&gt;J$1,"",IF(VLOOKUP($B864,'Contas a Receber'!$C864:$G864,5,FALSE)=J$1,'Contas a Receber'!$E864/'Contas a Receber'!$F864,IF(COUNT($C864:I864)&lt;'Contas a Receber'!$F864,'Contas a Receber'!$E864/'Contas a Receber'!$F864,"")))</f>
        <v>#N/A</v>
      </c>
      <c r="K864" s="17" t="e">
        <f>IF(VLOOKUP($B864,'Contas a Receber'!$C864:$G864,5,FALSE)&gt;K$1,"",IF(VLOOKUP($B864,'Contas a Receber'!$C864:$G864,5,FALSE)=K$1,'Contas a Receber'!$E864/'Contas a Receber'!$F864,IF(COUNT($C864:J864)&lt;'Contas a Receber'!$F864,'Contas a Receber'!$E864/'Contas a Receber'!$F864,"")))</f>
        <v>#N/A</v>
      </c>
      <c r="L864" s="17" t="e">
        <f>IF(VLOOKUP($B864,'Contas a Receber'!$C864:$G864,5,FALSE)&gt;L$1,"",IF(VLOOKUP($B864,'Contas a Receber'!$C864:$G864,5,FALSE)=L$1,'Contas a Receber'!$E864/'Contas a Receber'!$F864,IF(COUNT($C864:K864)&lt;'Contas a Receber'!$F864,'Contas a Receber'!$E864/'Contas a Receber'!$F864,"")))</f>
        <v>#N/A</v>
      </c>
      <c r="M864" s="17" t="e">
        <f>IF(VLOOKUP($B864,'Contas a Receber'!$C864:$G864,5,FALSE)&gt;M$1,"",IF(VLOOKUP($B864,'Contas a Receber'!$C864:$G864,5,FALSE)=M$1,'Contas a Receber'!$E864/'Contas a Receber'!$F864,IF(COUNT($C864:L864)&lt;'Contas a Receber'!$F864,'Contas a Receber'!$E864/'Contas a Receber'!$F864,"")))</f>
        <v>#N/A</v>
      </c>
      <c r="N864" s="17" t="e">
        <f>IF(VLOOKUP($B864,'Contas a Receber'!$C864:$G864,5,FALSE)&gt;N$1,"",IF(VLOOKUP($B864,'Contas a Receber'!$C864:$G864,5,FALSE)=N$1,'Contas a Receber'!$E864/'Contas a Receber'!$F864,IF(COUNT($C864:M864)&lt;'Contas a Receber'!$F864,'Contas a Receber'!$E864/'Contas a Receber'!$F864,"")))</f>
        <v>#N/A</v>
      </c>
    </row>
    <row r="865" spans="2:14">
      <c r="B865" s="17">
        <f>'Contas a Receber'!C865</f>
        <v>0</v>
      </c>
      <c r="C865" s="17" t="e">
        <f>IF(VLOOKUP($B865,'Contas a Receber'!$C865:$F865,2,FALSE)=C$2,'Contas a Receber'!$E865/'Contas a Receber'!$F865,"")</f>
        <v>#N/A</v>
      </c>
      <c r="D865" s="17" t="e">
        <f>IF(VLOOKUP($B865,'Contas a Receber'!$C865:$G865,5,FALSE)&gt;D$1,"",IF(VLOOKUP($B865,'Contas a Receber'!$C865:$G865,5,FALSE)=D$1,'Contas a Receber'!$E865/'Contas a Receber'!$F865,IF(COUNT($C865:C865)&lt;'Contas a Receber'!$F865,'Contas a Receber'!$E865/'Contas a Receber'!$F865,"")))</f>
        <v>#N/A</v>
      </c>
      <c r="E865" s="17" t="e">
        <f>IF(VLOOKUP($B865,'Contas a Receber'!$C865:$G865,5,FALSE)&gt;E$1,"",IF(VLOOKUP($B865,'Contas a Receber'!$C865:$G865,5,FALSE)=E$1,'Contas a Receber'!$E865/'Contas a Receber'!$F865,IF(COUNT($C865:D865)&lt;'Contas a Receber'!$F865,'Contas a Receber'!$E865/'Contas a Receber'!$F865,"")))</f>
        <v>#N/A</v>
      </c>
      <c r="F865" s="17" t="e">
        <f>IF(VLOOKUP($B865,'Contas a Receber'!$C865:$G865,5,FALSE)&gt;F$1,"",IF(VLOOKUP($B865,'Contas a Receber'!$C865:$G865,5,FALSE)=F$1,'Contas a Receber'!$E865/'Contas a Receber'!$F865,IF(COUNT($C865:E865)&lt;'Contas a Receber'!$F865,'Contas a Receber'!$E865/'Contas a Receber'!$F865,"")))</f>
        <v>#N/A</v>
      </c>
      <c r="G865" s="17" t="e">
        <f>IF(VLOOKUP($B865,'Contas a Receber'!$C865:$G865,5,FALSE)&gt;G$1,"",IF(VLOOKUP($B865,'Contas a Receber'!$C865:$G865,5,FALSE)=G$1,'Contas a Receber'!$E865/'Contas a Receber'!$F865,IF(COUNT($C865:F865)&lt;'Contas a Receber'!$F865,'Contas a Receber'!$E865/'Contas a Receber'!$F865,"")))</f>
        <v>#N/A</v>
      </c>
      <c r="H865" s="17" t="e">
        <f>IF(VLOOKUP($B865,'Contas a Receber'!$C865:$G865,5,FALSE)&gt;H$1,"",IF(VLOOKUP($B865,'Contas a Receber'!$C865:$G865,5,FALSE)=H$1,'Contas a Receber'!$E865/'Contas a Receber'!$F865,IF(COUNT($C865:G865)&lt;'Contas a Receber'!$F865,'Contas a Receber'!$E865/'Contas a Receber'!$F865,"")))</f>
        <v>#N/A</v>
      </c>
      <c r="I865" s="17" t="e">
        <f>IF(VLOOKUP($B865,'Contas a Receber'!$C865:$G865,5,FALSE)&gt;I$1,"",IF(VLOOKUP($B865,'Contas a Receber'!$C865:$G865,5,FALSE)=I$1,'Contas a Receber'!$E865/'Contas a Receber'!$F865,IF(COUNT($C865:H865)&lt;'Contas a Receber'!$F865,'Contas a Receber'!$E865/'Contas a Receber'!$F865,"")))</f>
        <v>#N/A</v>
      </c>
      <c r="J865" s="17" t="e">
        <f>IF(VLOOKUP($B865,'Contas a Receber'!$C865:$G865,5,FALSE)&gt;J$1,"",IF(VLOOKUP($B865,'Contas a Receber'!$C865:$G865,5,FALSE)=J$1,'Contas a Receber'!$E865/'Contas a Receber'!$F865,IF(COUNT($C865:I865)&lt;'Contas a Receber'!$F865,'Contas a Receber'!$E865/'Contas a Receber'!$F865,"")))</f>
        <v>#N/A</v>
      </c>
      <c r="K865" s="17" t="e">
        <f>IF(VLOOKUP($B865,'Contas a Receber'!$C865:$G865,5,FALSE)&gt;K$1,"",IF(VLOOKUP($B865,'Contas a Receber'!$C865:$G865,5,FALSE)=K$1,'Contas a Receber'!$E865/'Contas a Receber'!$F865,IF(COUNT($C865:J865)&lt;'Contas a Receber'!$F865,'Contas a Receber'!$E865/'Contas a Receber'!$F865,"")))</f>
        <v>#N/A</v>
      </c>
      <c r="L865" s="17" t="e">
        <f>IF(VLOOKUP($B865,'Contas a Receber'!$C865:$G865,5,FALSE)&gt;L$1,"",IF(VLOOKUP($B865,'Contas a Receber'!$C865:$G865,5,FALSE)=L$1,'Contas a Receber'!$E865/'Contas a Receber'!$F865,IF(COUNT($C865:K865)&lt;'Contas a Receber'!$F865,'Contas a Receber'!$E865/'Contas a Receber'!$F865,"")))</f>
        <v>#N/A</v>
      </c>
      <c r="M865" s="17" t="e">
        <f>IF(VLOOKUP($B865,'Contas a Receber'!$C865:$G865,5,FALSE)&gt;M$1,"",IF(VLOOKUP($B865,'Contas a Receber'!$C865:$G865,5,FALSE)=M$1,'Contas a Receber'!$E865/'Contas a Receber'!$F865,IF(COUNT($C865:L865)&lt;'Contas a Receber'!$F865,'Contas a Receber'!$E865/'Contas a Receber'!$F865,"")))</f>
        <v>#N/A</v>
      </c>
      <c r="N865" s="17" t="e">
        <f>IF(VLOOKUP($B865,'Contas a Receber'!$C865:$G865,5,FALSE)&gt;N$1,"",IF(VLOOKUP($B865,'Contas a Receber'!$C865:$G865,5,FALSE)=N$1,'Contas a Receber'!$E865/'Contas a Receber'!$F865,IF(COUNT($C865:M865)&lt;'Contas a Receber'!$F865,'Contas a Receber'!$E865/'Contas a Receber'!$F865,"")))</f>
        <v>#N/A</v>
      </c>
    </row>
    <row r="866" spans="2:14">
      <c r="B866" s="17">
        <f>'Contas a Receber'!C866</f>
        <v>0</v>
      </c>
      <c r="C866" s="17" t="e">
        <f>IF(VLOOKUP($B866,'Contas a Receber'!$C866:$F866,2,FALSE)=C$2,'Contas a Receber'!$E866/'Contas a Receber'!$F866,"")</f>
        <v>#N/A</v>
      </c>
      <c r="D866" s="17" t="e">
        <f>IF(VLOOKUP($B866,'Contas a Receber'!$C866:$G866,5,FALSE)&gt;D$1,"",IF(VLOOKUP($B866,'Contas a Receber'!$C866:$G866,5,FALSE)=D$1,'Contas a Receber'!$E866/'Contas a Receber'!$F866,IF(COUNT($C866:C866)&lt;'Contas a Receber'!$F866,'Contas a Receber'!$E866/'Contas a Receber'!$F866,"")))</f>
        <v>#N/A</v>
      </c>
      <c r="E866" s="17" t="e">
        <f>IF(VLOOKUP($B866,'Contas a Receber'!$C866:$G866,5,FALSE)&gt;E$1,"",IF(VLOOKUP($B866,'Contas a Receber'!$C866:$G866,5,FALSE)=E$1,'Contas a Receber'!$E866/'Contas a Receber'!$F866,IF(COUNT($C866:D866)&lt;'Contas a Receber'!$F866,'Contas a Receber'!$E866/'Contas a Receber'!$F866,"")))</f>
        <v>#N/A</v>
      </c>
      <c r="F866" s="17" t="e">
        <f>IF(VLOOKUP($B866,'Contas a Receber'!$C866:$G866,5,FALSE)&gt;F$1,"",IF(VLOOKUP($B866,'Contas a Receber'!$C866:$G866,5,FALSE)=F$1,'Contas a Receber'!$E866/'Contas a Receber'!$F866,IF(COUNT($C866:E866)&lt;'Contas a Receber'!$F866,'Contas a Receber'!$E866/'Contas a Receber'!$F866,"")))</f>
        <v>#N/A</v>
      </c>
      <c r="G866" s="17" t="e">
        <f>IF(VLOOKUP($B866,'Contas a Receber'!$C866:$G866,5,FALSE)&gt;G$1,"",IF(VLOOKUP($B866,'Contas a Receber'!$C866:$G866,5,FALSE)=G$1,'Contas a Receber'!$E866/'Contas a Receber'!$F866,IF(COUNT($C866:F866)&lt;'Contas a Receber'!$F866,'Contas a Receber'!$E866/'Contas a Receber'!$F866,"")))</f>
        <v>#N/A</v>
      </c>
      <c r="H866" s="17" t="e">
        <f>IF(VLOOKUP($B866,'Contas a Receber'!$C866:$G866,5,FALSE)&gt;H$1,"",IF(VLOOKUP($B866,'Contas a Receber'!$C866:$G866,5,FALSE)=H$1,'Contas a Receber'!$E866/'Contas a Receber'!$F866,IF(COUNT($C866:G866)&lt;'Contas a Receber'!$F866,'Contas a Receber'!$E866/'Contas a Receber'!$F866,"")))</f>
        <v>#N/A</v>
      </c>
      <c r="I866" s="17" t="e">
        <f>IF(VLOOKUP($B866,'Contas a Receber'!$C866:$G866,5,FALSE)&gt;I$1,"",IF(VLOOKUP($B866,'Contas a Receber'!$C866:$G866,5,FALSE)=I$1,'Contas a Receber'!$E866/'Contas a Receber'!$F866,IF(COUNT($C866:H866)&lt;'Contas a Receber'!$F866,'Contas a Receber'!$E866/'Contas a Receber'!$F866,"")))</f>
        <v>#N/A</v>
      </c>
      <c r="J866" s="17" t="e">
        <f>IF(VLOOKUP($B866,'Contas a Receber'!$C866:$G866,5,FALSE)&gt;J$1,"",IF(VLOOKUP($B866,'Contas a Receber'!$C866:$G866,5,FALSE)=J$1,'Contas a Receber'!$E866/'Contas a Receber'!$F866,IF(COUNT($C866:I866)&lt;'Contas a Receber'!$F866,'Contas a Receber'!$E866/'Contas a Receber'!$F866,"")))</f>
        <v>#N/A</v>
      </c>
      <c r="K866" s="17" t="e">
        <f>IF(VLOOKUP($B866,'Contas a Receber'!$C866:$G866,5,FALSE)&gt;K$1,"",IF(VLOOKUP($B866,'Contas a Receber'!$C866:$G866,5,FALSE)=K$1,'Contas a Receber'!$E866/'Contas a Receber'!$F866,IF(COUNT($C866:J866)&lt;'Contas a Receber'!$F866,'Contas a Receber'!$E866/'Contas a Receber'!$F866,"")))</f>
        <v>#N/A</v>
      </c>
      <c r="L866" s="17" t="e">
        <f>IF(VLOOKUP($B866,'Contas a Receber'!$C866:$G866,5,FALSE)&gt;L$1,"",IF(VLOOKUP($B866,'Contas a Receber'!$C866:$G866,5,FALSE)=L$1,'Contas a Receber'!$E866/'Contas a Receber'!$F866,IF(COUNT($C866:K866)&lt;'Contas a Receber'!$F866,'Contas a Receber'!$E866/'Contas a Receber'!$F866,"")))</f>
        <v>#N/A</v>
      </c>
      <c r="M866" s="17" t="e">
        <f>IF(VLOOKUP($B866,'Contas a Receber'!$C866:$G866,5,FALSE)&gt;M$1,"",IF(VLOOKUP($B866,'Contas a Receber'!$C866:$G866,5,FALSE)=M$1,'Contas a Receber'!$E866/'Contas a Receber'!$F866,IF(COUNT($C866:L866)&lt;'Contas a Receber'!$F866,'Contas a Receber'!$E866/'Contas a Receber'!$F866,"")))</f>
        <v>#N/A</v>
      </c>
      <c r="N866" s="17" t="e">
        <f>IF(VLOOKUP($B866,'Contas a Receber'!$C866:$G866,5,FALSE)&gt;N$1,"",IF(VLOOKUP($B866,'Contas a Receber'!$C866:$G866,5,FALSE)=N$1,'Contas a Receber'!$E866/'Contas a Receber'!$F866,IF(COUNT($C866:M866)&lt;'Contas a Receber'!$F866,'Contas a Receber'!$E866/'Contas a Receber'!$F866,"")))</f>
        <v>#N/A</v>
      </c>
    </row>
    <row r="867" spans="2:14">
      <c r="B867" s="17">
        <f>'Contas a Receber'!C867</f>
        <v>0</v>
      </c>
      <c r="C867" s="17" t="e">
        <f>IF(VLOOKUP($B867,'Contas a Receber'!$C867:$F867,2,FALSE)=C$2,'Contas a Receber'!$E867/'Contas a Receber'!$F867,"")</f>
        <v>#N/A</v>
      </c>
      <c r="D867" s="17" t="e">
        <f>IF(VLOOKUP($B867,'Contas a Receber'!$C867:$G867,5,FALSE)&gt;D$1,"",IF(VLOOKUP($B867,'Contas a Receber'!$C867:$G867,5,FALSE)=D$1,'Contas a Receber'!$E867/'Contas a Receber'!$F867,IF(COUNT($C867:C867)&lt;'Contas a Receber'!$F867,'Contas a Receber'!$E867/'Contas a Receber'!$F867,"")))</f>
        <v>#N/A</v>
      </c>
      <c r="E867" s="17" t="e">
        <f>IF(VLOOKUP($B867,'Contas a Receber'!$C867:$G867,5,FALSE)&gt;E$1,"",IF(VLOOKUP($B867,'Contas a Receber'!$C867:$G867,5,FALSE)=E$1,'Contas a Receber'!$E867/'Contas a Receber'!$F867,IF(COUNT($C867:D867)&lt;'Contas a Receber'!$F867,'Contas a Receber'!$E867/'Contas a Receber'!$F867,"")))</f>
        <v>#N/A</v>
      </c>
      <c r="F867" s="17" t="e">
        <f>IF(VLOOKUP($B867,'Contas a Receber'!$C867:$G867,5,FALSE)&gt;F$1,"",IF(VLOOKUP($B867,'Contas a Receber'!$C867:$G867,5,FALSE)=F$1,'Contas a Receber'!$E867/'Contas a Receber'!$F867,IF(COUNT($C867:E867)&lt;'Contas a Receber'!$F867,'Contas a Receber'!$E867/'Contas a Receber'!$F867,"")))</f>
        <v>#N/A</v>
      </c>
      <c r="G867" s="17" t="e">
        <f>IF(VLOOKUP($B867,'Contas a Receber'!$C867:$G867,5,FALSE)&gt;G$1,"",IF(VLOOKUP($B867,'Contas a Receber'!$C867:$G867,5,FALSE)=G$1,'Contas a Receber'!$E867/'Contas a Receber'!$F867,IF(COUNT($C867:F867)&lt;'Contas a Receber'!$F867,'Contas a Receber'!$E867/'Contas a Receber'!$F867,"")))</f>
        <v>#N/A</v>
      </c>
      <c r="H867" s="17" t="e">
        <f>IF(VLOOKUP($B867,'Contas a Receber'!$C867:$G867,5,FALSE)&gt;H$1,"",IF(VLOOKUP($B867,'Contas a Receber'!$C867:$G867,5,FALSE)=H$1,'Contas a Receber'!$E867/'Contas a Receber'!$F867,IF(COUNT($C867:G867)&lt;'Contas a Receber'!$F867,'Contas a Receber'!$E867/'Contas a Receber'!$F867,"")))</f>
        <v>#N/A</v>
      </c>
      <c r="I867" s="17" t="e">
        <f>IF(VLOOKUP($B867,'Contas a Receber'!$C867:$G867,5,FALSE)&gt;I$1,"",IF(VLOOKUP($B867,'Contas a Receber'!$C867:$G867,5,FALSE)=I$1,'Contas a Receber'!$E867/'Contas a Receber'!$F867,IF(COUNT($C867:H867)&lt;'Contas a Receber'!$F867,'Contas a Receber'!$E867/'Contas a Receber'!$F867,"")))</f>
        <v>#N/A</v>
      </c>
      <c r="J867" s="17" t="e">
        <f>IF(VLOOKUP($B867,'Contas a Receber'!$C867:$G867,5,FALSE)&gt;J$1,"",IF(VLOOKUP($B867,'Contas a Receber'!$C867:$G867,5,FALSE)=J$1,'Contas a Receber'!$E867/'Contas a Receber'!$F867,IF(COUNT($C867:I867)&lt;'Contas a Receber'!$F867,'Contas a Receber'!$E867/'Contas a Receber'!$F867,"")))</f>
        <v>#N/A</v>
      </c>
      <c r="K867" s="17" t="e">
        <f>IF(VLOOKUP($B867,'Contas a Receber'!$C867:$G867,5,FALSE)&gt;K$1,"",IF(VLOOKUP($B867,'Contas a Receber'!$C867:$G867,5,FALSE)=K$1,'Contas a Receber'!$E867/'Contas a Receber'!$F867,IF(COUNT($C867:J867)&lt;'Contas a Receber'!$F867,'Contas a Receber'!$E867/'Contas a Receber'!$F867,"")))</f>
        <v>#N/A</v>
      </c>
      <c r="L867" s="17" t="e">
        <f>IF(VLOOKUP($B867,'Contas a Receber'!$C867:$G867,5,FALSE)&gt;L$1,"",IF(VLOOKUP($B867,'Contas a Receber'!$C867:$G867,5,FALSE)=L$1,'Contas a Receber'!$E867/'Contas a Receber'!$F867,IF(COUNT($C867:K867)&lt;'Contas a Receber'!$F867,'Contas a Receber'!$E867/'Contas a Receber'!$F867,"")))</f>
        <v>#N/A</v>
      </c>
      <c r="M867" s="17" t="e">
        <f>IF(VLOOKUP($B867,'Contas a Receber'!$C867:$G867,5,FALSE)&gt;M$1,"",IF(VLOOKUP($B867,'Contas a Receber'!$C867:$G867,5,FALSE)=M$1,'Contas a Receber'!$E867/'Contas a Receber'!$F867,IF(COUNT($C867:L867)&lt;'Contas a Receber'!$F867,'Contas a Receber'!$E867/'Contas a Receber'!$F867,"")))</f>
        <v>#N/A</v>
      </c>
      <c r="N867" s="17" t="e">
        <f>IF(VLOOKUP($B867,'Contas a Receber'!$C867:$G867,5,FALSE)&gt;N$1,"",IF(VLOOKUP($B867,'Contas a Receber'!$C867:$G867,5,FALSE)=N$1,'Contas a Receber'!$E867/'Contas a Receber'!$F867,IF(COUNT($C867:M867)&lt;'Contas a Receber'!$F867,'Contas a Receber'!$E867/'Contas a Receber'!$F867,"")))</f>
        <v>#N/A</v>
      </c>
    </row>
    <row r="868" spans="2:14">
      <c r="B868" s="17">
        <f>'Contas a Receber'!C868</f>
        <v>0</v>
      </c>
      <c r="C868" s="17" t="e">
        <f>IF(VLOOKUP($B868,'Contas a Receber'!$C868:$F868,2,FALSE)=C$2,'Contas a Receber'!$E868/'Contas a Receber'!$F868,"")</f>
        <v>#N/A</v>
      </c>
      <c r="D868" s="17" t="e">
        <f>IF(VLOOKUP($B868,'Contas a Receber'!$C868:$G868,5,FALSE)&gt;D$1,"",IF(VLOOKUP($B868,'Contas a Receber'!$C868:$G868,5,FALSE)=D$1,'Contas a Receber'!$E868/'Contas a Receber'!$F868,IF(COUNT($C868:C868)&lt;'Contas a Receber'!$F868,'Contas a Receber'!$E868/'Contas a Receber'!$F868,"")))</f>
        <v>#N/A</v>
      </c>
      <c r="E868" s="17" t="e">
        <f>IF(VLOOKUP($B868,'Contas a Receber'!$C868:$G868,5,FALSE)&gt;E$1,"",IF(VLOOKUP($B868,'Contas a Receber'!$C868:$G868,5,FALSE)=E$1,'Contas a Receber'!$E868/'Contas a Receber'!$F868,IF(COUNT($C868:D868)&lt;'Contas a Receber'!$F868,'Contas a Receber'!$E868/'Contas a Receber'!$F868,"")))</f>
        <v>#N/A</v>
      </c>
      <c r="F868" s="17" t="e">
        <f>IF(VLOOKUP($B868,'Contas a Receber'!$C868:$G868,5,FALSE)&gt;F$1,"",IF(VLOOKUP($B868,'Contas a Receber'!$C868:$G868,5,FALSE)=F$1,'Contas a Receber'!$E868/'Contas a Receber'!$F868,IF(COUNT($C868:E868)&lt;'Contas a Receber'!$F868,'Contas a Receber'!$E868/'Contas a Receber'!$F868,"")))</f>
        <v>#N/A</v>
      </c>
      <c r="G868" s="17" t="e">
        <f>IF(VLOOKUP($B868,'Contas a Receber'!$C868:$G868,5,FALSE)&gt;G$1,"",IF(VLOOKUP($B868,'Contas a Receber'!$C868:$G868,5,FALSE)=G$1,'Contas a Receber'!$E868/'Contas a Receber'!$F868,IF(COUNT($C868:F868)&lt;'Contas a Receber'!$F868,'Contas a Receber'!$E868/'Contas a Receber'!$F868,"")))</f>
        <v>#N/A</v>
      </c>
      <c r="H868" s="17" t="e">
        <f>IF(VLOOKUP($B868,'Contas a Receber'!$C868:$G868,5,FALSE)&gt;H$1,"",IF(VLOOKUP($B868,'Contas a Receber'!$C868:$G868,5,FALSE)=H$1,'Contas a Receber'!$E868/'Contas a Receber'!$F868,IF(COUNT($C868:G868)&lt;'Contas a Receber'!$F868,'Contas a Receber'!$E868/'Contas a Receber'!$F868,"")))</f>
        <v>#N/A</v>
      </c>
      <c r="I868" s="17" t="e">
        <f>IF(VLOOKUP($B868,'Contas a Receber'!$C868:$G868,5,FALSE)&gt;I$1,"",IF(VLOOKUP($B868,'Contas a Receber'!$C868:$G868,5,FALSE)=I$1,'Contas a Receber'!$E868/'Contas a Receber'!$F868,IF(COUNT($C868:H868)&lt;'Contas a Receber'!$F868,'Contas a Receber'!$E868/'Contas a Receber'!$F868,"")))</f>
        <v>#N/A</v>
      </c>
      <c r="J868" s="17" t="e">
        <f>IF(VLOOKUP($B868,'Contas a Receber'!$C868:$G868,5,FALSE)&gt;J$1,"",IF(VLOOKUP($B868,'Contas a Receber'!$C868:$G868,5,FALSE)=J$1,'Contas a Receber'!$E868/'Contas a Receber'!$F868,IF(COUNT($C868:I868)&lt;'Contas a Receber'!$F868,'Contas a Receber'!$E868/'Contas a Receber'!$F868,"")))</f>
        <v>#N/A</v>
      </c>
      <c r="K868" s="17" t="e">
        <f>IF(VLOOKUP($B868,'Contas a Receber'!$C868:$G868,5,FALSE)&gt;K$1,"",IF(VLOOKUP($B868,'Contas a Receber'!$C868:$G868,5,FALSE)=K$1,'Contas a Receber'!$E868/'Contas a Receber'!$F868,IF(COUNT($C868:J868)&lt;'Contas a Receber'!$F868,'Contas a Receber'!$E868/'Contas a Receber'!$F868,"")))</f>
        <v>#N/A</v>
      </c>
      <c r="L868" s="17" t="e">
        <f>IF(VLOOKUP($B868,'Contas a Receber'!$C868:$G868,5,FALSE)&gt;L$1,"",IF(VLOOKUP($B868,'Contas a Receber'!$C868:$G868,5,FALSE)=L$1,'Contas a Receber'!$E868/'Contas a Receber'!$F868,IF(COUNT($C868:K868)&lt;'Contas a Receber'!$F868,'Contas a Receber'!$E868/'Contas a Receber'!$F868,"")))</f>
        <v>#N/A</v>
      </c>
      <c r="M868" s="17" t="e">
        <f>IF(VLOOKUP($B868,'Contas a Receber'!$C868:$G868,5,FALSE)&gt;M$1,"",IF(VLOOKUP($B868,'Contas a Receber'!$C868:$G868,5,FALSE)=M$1,'Contas a Receber'!$E868/'Contas a Receber'!$F868,IF(COUNT($C868:L868)&lt;'Contas a Receber'!$F868,'Contas a Receber'!$E868/'Contas a Receber'!$F868,"")))</f>
        <v>#N/A</v>
      </c>
      <c r="N868" s="17" t="e">
        <f>IF(VLOOKUP($B868,'Contas a Receber'!$C868:$G868,5,FALSE)&gt;N$1,"",IF(VLOOKUP($B868,'Contas a Receber'!$C868:$G868,5,FALSE)=N$1,'Contas a Receber'!$E868/'Contas a Receber'!$F868,IF(COUNT($C868:M868)&lt;'Contas a Receber'!$F868,'Contas a Receber'!$E868/'Contas a Receber'!$F868,"")))</f>
        <v>#N/A</v>
      </c>
    </row>
    <row r="869" spans="2:14">
      <c r="B869" s="17">
        <f>'Contas a Receber'!C869</f>
        <v>0</v>
      </c>
      <c r="C869" s="17" t="e">
        <f>IF(VLOOKUP($B869,'Contas a Receber'!$C869:$F869,2,FALSE)=C$2,'Contas a Receber'!$E869/'Contas a Receber'!$F869,"")</f>
        <v>#N/A</v>
      </c>
      <c r="D869" s="17" t="e">
        <f>IF(VLOOKUP($B869,'Contas a Receber'!$C869:$G869,5,FALSE)&gt;D$1,"",IF(VLOOKUP($B869,'Contas a Receber'!$C869:$G869,5,FALSE)=D$1,'Contas a Receber'!$E869/'Contas a Receber'!$F869,IF(COUNT($C869:C869)&lt;'Contas a Receber'!$F869,'Contas a Receber'!$E869/'Contas a Receber'!$F869,"")))</f>
        <v>#N/A</v>
      </c>
      <c r="E869" s="17" t="e">
        <f>IF(VLOOKUP($B869,'Contas a Receber'!$C869:$G869,5,FALSE)&gt;E$1,"",IF(VLOOKUP($B869,'Contas a Receber'!$C869:$G869,5,FALSE)=E$1,'Contas a Receber'!$E869/'Contas a Receber'!$F869,IF(COUNT($C869:D869)&lt;'Contas a Receber'!$F869,'Contas a Receber'!$E869/'Contas a Receber'!$F869,"")))</f>
        <v>#N/A</v>
      </c>
      <c r="F869" s="17" t="e">
        <f>IF(VLOOKUP($B869,'Contas a Receber'!$C869:$G869,5,FALSE)&gt;F$1,"",IF(VLOOKUP($B869,'Contas a Receber'!$C869:$G869,5,FALSE)=F$1,'Contas a Receber'!$E869/'Contas a Receber'!$F869,IF(COUNT($C869:E869)&lt;'Contas a Receber'!$F869,'Contas a Receber'!$E869/'Contas a Receber'!$F869,"")))</f>
        <v>#N/A</v>
      </c>
      <c r="G869" s="17" t="e">
        <f>IF(VLOOKUP($B869,'Contas a Receber'!$C869:$G869,5,FALSE)&gt;G$1,"",IF(VLOOKUP($B869,'Contas a Receber'!$C869:$G869,5,FALSE)=G$1,'Contas a Receber'!$E869/'Contas a Receber'!$F869,IF(COUNT($C869:F869)&lt;'Contas a Receber'!$F869,'Contas a Receber'!$E869/'Contas a Receber'!$F869,"")))</f>
        <v>#N/A</v>
      </c>
      <c r="H869" s="17" t="e">
        <f>IF(VLOOKUP($B869,'Contas a Receber'!$C869:$G869,5,FALSE)&gt;H$1,"",IF(VLOOKUP($B869,'Contas a Receber'!$C869:$G869,5,FALSE)=H$1,'Contas a Receber'!$E869/'Contas a Receber'!$F869,IF(COUNT($C869:G869)&lt;'Contas a Receber'!$F869,'Contas a Receber'!$E869/'Contas a Receber'!$F869,"")))</f>
        <v>#N/A</v>
      </c>
      <c r="I869" s="17" t="e">
        <f>IF(VLOOKUP($B869,'Contas a Receber'!$C869:$G869,5,FALSE)&gt;I$1,"",IF(VLOOKUP($B869,'Contas a Receber'!$C869:$G869,5,FALSE)=I$1,'Contas a Receber'!$E869/'Contas a Receber'!$F869,IF(COUNT($C869:H869)&lt;'Contas a Receber'!$F869,'Contas a Receber'!$E869/'Contas a Receber'!$F869,"")))</f>
        <v>#N/A</v>
      </c>
      <c r="J869" s="17" t="e">
        <f>IF(VLOOKUP($B869,'Contas a Receber'!$C869:$G869,5,FALSE)&gt;J$1,"",IF(VLOOKUP($B869,'Contas a Receber'!$C869:$G869,5,FALSE)=J$1,'Contas a Receber'!$E869/'Contas a Receber'!$F869,IF(COUNT($C869:I869)&lt;'Contas a Receber'!$F869,'Contas a Receber'!$E869/'Contas a Receber'!$F869,"")))</f>
        <v>#N/A</v>
      </c>
      <c r="K869" s="17" t="e">
        <f>IF(VLOOKUP($B869,'Contas a Receber'!$C869:$G869,5,FALSE)&gt;K$1,"",IF(VLOOKUP($B869,'Contas a Receber'!$C869:$G869,5,FALSE)=K$1,'Contas a Receber'!$E869/'Contas a Receber'!$F869,IF(COUNT($C869:J869)&lt;'Contas a Receber'!$F869,'Contas a Receber'!$E869/'Contas a Receber'!$F869,"")))</f>
        <v>#N/A</v>
      </c>
      <c r="L869" s="17" t="e">
        <f>IF(VLOOKUP($B869,'Contas a Receber'!$C869:$G869,5,FALSE)&gt;L$1,"",IF(VLOOKUP($B869,'Contas a Receber'!$C869:$G869,5,FALSE)=L$1,'Contas a Receber'!$E869/'Contas a Receber'!$F869,IF(COUNT($C869:K869)&lt;'Contas a Receber'!$F869,'Contas a Receber'!$E869/'Contas a Receber'!$F869,"")))</f>
        <v>#N/A</v>
      </c>
      <c r="M869" s="17" t="e">
        <f>IF(VLOOKUP($B869,'Contas a Receber'!$C869:$G869,5,FALSE)&gt;M$1,"",IF(VLOOKUP($B869,'Contas a Receber'!$C869:$G869,5,FALSE)=M$1,'Contas a Receber'!$E869/'Contas a Receber'!$F869,IF(COUNT($C869:L869)&lt;'Contas a Receber'!$F869,'Contas a Receber'!$E869/'Contas a Receber'!$F869,"")))</f>
        <v>#N/A</v>
      </c>
      <c r="N869" s="17" t="e">
        <f>IF(VLOOKUP($B869,'Contas a Receber'!$C869:$G869,5,FALSE)&gt;N$1,"",IF(VLOOKUP($B869,'Contas a Receber'!$C869:$G869,5,FALSE)=N$1,'Contas a Receber'!$E869/'Contas a Receber'!$F869,IF(COUNT($C869:M869)&lt;'Contas a Receber'!$F869,'Contas a Receber'!$E869/'Contas a Receber'!$F869,"")))</f>
        <v>#N/A</v>
      </c>
    </row>
    <row r="870" spans="2:14">
      <c r="B870" s="17">
        <f>'Contas a Receber'!C870</f>
        <v>0</v>
      </c>
      <c r="C870" s="17" t="e">
        <f>IF(VLOOKUP($B870,'Contas a Receber'!$C870:$F870,2,FALSE)=C$2,'Contas a Receber'!$E870/'Contas a Receber'!$F870,"")</f>
        <v>#N/A</v>
      </c>
      <c r="D870" s="17" t="e">
        <f>IF(VLOOKUP($B870,'Contas a Receber'!$C870:$G870,5,FALSE)&gt;D$1,"",IF(VLOOKUP($B870,'Contas a Receber'!$C870:$G870,5,FALSE)=D$1,'Contas a Receber'!$E870/'Contas a Receber'!$F870,IF(COUNT($C870:C870)&lt;'Contas a Receber'!$F870,'Contas a Receber'!$E870/'Contas a Receber'!$F870,"")))</f>
        <v>#N/A</v>
      </c>
      <c r="E870" s="17" t="e">
        <f>IF(VLOOKUP($B870,'Contas a Receber'!$C870:$G870,5,FALSE)&gt;E$1,"",IF(VLOOKUP($B870,'Contas a Receber'!$C870:$G870,5,FALSE)=E$1,'Contas a Receber'!$E870/'Contas a Receber'!$F870,IF(COUNT($C870:D870)&lt;'Contas a Receber'!$F870,'Contas a Receber'!$E870/'Contas a Receber'!$F870,"")))</f>
        <v>#N/A</v>
      </c>
      <c r="F870" s="17" t="e">
        <f>IF(VLOOKUP($B870,'Contas a Receber'!$C870:$G870,5,FALSE)&gt;F$1,"",IF(VLOOKUP($B870,'Contas a Receber'!$C870:$G870,5,FALSE)=F$1,'Contas a Receber'!$E870/'Contas a Receber'!$F870,IF(COUNT($C870:E870)&lt;'Contas a Receber'!$F870,'Contas a Receber'!$E870/'Contas a Receber'!$F870,"")))</f>
        <v>#N/A</v>
      </c>
      <c r="G870" s="17" t="e">
        <f>IF(VLOOKUP($B870,'Contas a Receber'!$C870:$G870,5,FALSE)&gt;G$1,"",IF(VLOOKUP($B870,'Contas a Receber'!$C870:$G870,5,FALSE)=G$1,'Contas a Receber'!$E870/'Contas a Receber'!$F870,IF(COUNT($C870:F870)&lt;'Contas a Receber'!$F870,'Contas a Receber'!$E870/'Contas a Receber'!$F870,"")))</f>
        <v>#N/A</v>
      </c>
      <c r="H870" s="17" t="e">
        <f>IF(VLOOKUP($B870,'Contas a Receber'!$C870:$G870,5,FALSE)&gt;H$1,"",IF(VLOOKUP($B870,'Contas a Receber'!$C870:$G870,5,FALSE)=H$1,'Contas a Receber'!$E870/'Contas a Receber'!$F870,IF(COUNT($C870:G870)&lt;'Contas a Receber'!$F870,'Contas a Receber'!$E870/'Contas a Receber'!$F870,"")))</f>
        <v>#N/A</v>
      </c>
      <c r="I870" s="17" t="e">
        <f>IF(VLOOKUP($B870,'Contas a Receber'!$C870:$G870,5,FALSE)&gt;I$1,"",IF(VLOOKUP($B870,'Contas a Receber'!$C870:$G870,5,FALSE)=I$1,'Contas a Receber'!$E870/'Contas a Receber'!$F870,IF(COUNT($C870:H870)&lt;'Contas a Receber'!$F870,'Contas a Receber'!$E870/'Contas a Receber'!$F870,"")))</f>
        <v>#N/A</v>
      </c>
      <c r="J870" s="17" t="e">
        <f>IF(VLOOKUP($B870,'Contas a Receber'!$C870:$G870,5,FALSE)&gt;J$1,"",IF(VLOOKUP($B870,'Contas a Receber'!$C870:$G870,5,FALSE)=J$1,'Contas a Receber'!$E870/'Contas a Receber'!$F870,IF(COUNT($C870:I870)&lt;'Contas a Receber'!$F870,'Contas a Receber'!$E870/'Contas a Receber'!$F870,"")))</f>
        <v>#N/A</v>
      </c>
      <c r="K870" s="17" t="e">
        <f>IF(VLOOKUP($B870,'Contas a Receber'!$C870:$G870,5,FALSE)&gt;K$1,"",IF(VLOOKUP($B870,'Contas a Receber'!$C870:$G870,5,FALSE)=K$1,'Contas a Receber'!$E870/'Contas a Receber'!$F870,IF(COUNT($C870:J870)&lt;'Contas a Receber'!$F870,'Contas a Receber'!$E870/'Contas a Receber'!$F870,"")))</f>
        <v>#N/A</v>
      </c>
      <c r="L870" s="17" t="e">
        <f>IF(VLOOKUP($B870,'Contas a Receber'!$C870:$G870,5,FALSE)&gt;L$1,"",IF(VLOOKUP($B870,'Contas a Receber'!$C870:$G870,5,FALSE)=L$1,'Contas a Receber'!$E870/'Contas a Receber'!$F870,IF(COUNT($C870:K870)&lt;'Contas a Receber'!$F870,'Contas a Receber'!$E870/'Contas a Receber'!$F870,"")))</f>
        <v>#N/A</v>
      </c>
      <c r="M870" s="17" t="e">
        <f>IF(VLOOKUP($B870,'Contas a Receber'!$C870:$G870,5,FALSE)&gt;M$1,"",IF(VLOOKUP($B870,'Contas a Receber'!$C870:$G870,5,FALSE)=M$1,'Contas a Receber'!$E870/'Contas a Receber'!$F870,IF(COUNT($C870:L870)&lt;'Contas a Receber'!$F870,'Contas a Receber'!$E870/'Contas a Receber'!$F870,"")))</f>
        <v>#N/A</v>
      </c>
      <c r="N870" s="17" t="e">
        <f>IF(VLOOKUP($B870,'Contas a Receber'!$C870:$G870,5,FALSE)&gt;N$1,"",IF(VLOOKUP($B870,'Contas a Receber'!$C870:$G870,5,FALSE)=N$1,'Contas a Receber'!$E870/'Contas a Receber'!$F870,IF(COUNT($C870:M870)&lt;'Contas a Receber'!$F870,'Contas a Receber'!$E870/'Contas a Receber'!$F870,"")))</f>
        <v>#N/A</v>
      </c>
    </row>
    <row r="871" spans="2:14">
      <c r="B871" s="17">
        <f>'Contas a Receber'!C871</f>
        <v>0</v>
      </c>
      <c r="C871" s="17" t="e">
        <f>IF(VLOOKUP($B871,'Contas a Receber'!$C871:$F871,2,FALSE)=C$2,'Contas a Receber'!$E871/'Contas a Receber'!$F871,"")</f>
        <v>#N/A</v>
      </c>
      <c r="D871" s="17" t="e">
        <f>IF(VLOOKUP($B871,'Contas a Receber'!$C871:$G871,5,FALSE)&gt;D$1,"",IF(VLOOKUP($B871,'Contas a Receber'!$C871:$G871,5,FALSE)=D$1,'Contas a Receber'!$E871/'Contas a Receber'!$F871,IF(COUNT($C871:C871)&lt;'Contas a Receber'!$F871,'Contas a Receber'!$E871/'Contas a Receber'!$F871,"")))</f>
        <v>#N/A</v>
      </c>
      <c r="E871" s="17" t="e">
        <f>IF(VLOOKUP($B871,'Contas a Receber'!$C871:$G871,5,FALSE)&gt;E$1,"",IF(VLOOKUP($B871,'Contas a Receber'!$C871:$G871,5,FALSE)=E$1,'Contas a Receber'!$E871/'Contas a Receber'!$F871,IF(COUNT($C871:D871)&lt;'Contas a Receber'!$F871,'Contas a Receber'!$E871/'Contas a Receber'!$F871,"")))</f>
        <v>#N/A</v>
      </c>
      <c r="F871" s="17" t="e">
        <f>IF(VLOOKUP($B871,'Contas a Receber'!$C871:$G871,5,FALSE)&gt;F$1,"",IF(VLOOKUP($B871,'Contas a Receber'!$C871:$G871,5,FALSE)=F$1,'Contas a Receber'!$E871/'Contas a Receber'!$F871,IF(COUNT($C871:E871)&lt;'Contas a Receber'!$F871,'Contas a Receber'!$E871/'Contas a Receber'!$F871,"")))</f>
        <v>#N/A</v>
      </c>
      <c r="G871" s="17" t="e">
        <f>IF(VLOOKUP($B871,'Contas a Receber'!$C871:$G871,5,FALSE)&gt;G$1,"",IF(VLOOKUP($B871,'Contas a Receber'!$C871:$G871,5,FALSE)=G$1,'Contas a Receber'!$E871/'Contas a Receber'!$F871,IF(COUNT($C871:F871)&lt;'Contas a Receber'!$F871,'Contas a Receber'!$E871/'Contas a Receber'!$F871,"")))</f>
        <v>#N/A</v>
      </c>
      <c r="H871" s="17" t="e">
        <f>IF(VLOOKUP($B871,'Contas a Receber'!$C871:$G871,5,FALSE)&gt;H$1,"",IF(VLOOKUP($B871,'Contas a Receber'!$C871:$G871,5,FALSE)=H$1,'Contas a Receber'!$E871/'Contas a Receber'!$F871,IF(COUNT($C871:G871)&lt;'Contas a Receber'!$F871,'Contas a Receber'!$E871/'Contas a Receber'!$F871,"")))</f>
        <v>#N/A</v>
      </c>
      <c r="I871" s="17" t="e">
        <f>IF(VLOOKUP($B871,'Contas a Receber'!$C871:$G871,5,FALSE)&gt;I$1,"",IF(VLOOKUP($B871,'Contas a Receber'!$C871:$G871,5,FALSE)=I$1,'Contas a Receber'!$E871/'Contas a Receber'!$F871,IF(COUNT($C871:H871)&lt;'Contas a Receber'!$F871,'Contas a Receber'!$E871/'Contas a Receber'!$F871,"")))</f>
        <v>#N/A</v>
      </c>
      <c r="J871" s="17" t="e">
        <f>IF(VLOOKUP($B871,'Contas a Receber'!$C871:$G871,5,FALSE)&gt;J$1,"",IF(VLOOKUP($B871,'Contas a Receber'!$C871:$G871,5,FALSE)=J$1,'Contas a Receber'!$E871/'Contas a Receber'!$F871,IF(COUNT($C871:I871)&lt;'Contas a Receber'!$F871,'Contas a Receber'!$E871/'Contas a Receber'!$F871,"")))</f>
        <v>#N/A</v>
      </c>
      <c r="K871" s="17" t="e">
        <f>IF(VLOOKUP($B871,'Contas a Receber'!$C871:$G871,5,FALSE)&gt;K$1,"",IF(VLOOKUP($B871,'Contas a Receber'!$C871:$G871,5,FALSE)=K$1,'Contas a Receber'!$E871/'Contas a Receber'!$F871,IF(COUNT($C871:J871)&lt;'Contas a Receber'!$F871,'Contas a Receber'!$E871/'Contas a Receber'!$F871,"")))</f>
        <v>#N/A</v>
      </c>
      <c r="L871" s="17" t="e">
        <f>IF(VLOOKUP($B871,'Contas a Receber'!$C871:$G871,5,FALSE)&gt;L$1,"",IF(VLOOKUP($B871,'Contas a Receber'!$C871:$G871,5,FALSE)=L$1,'Contas a Receber'!$E871/'Contas a Receber'!$F871,IF(COUNT($C871:K871)&lt;'Contas a Receber'!$F871,'Contas a Receber'!$E871/'Contas a Receber'!$F871,"")))</f>
        <v>#N/A</v>
      </c>
      <c r="M871" s="17" t="e">
        <f>IF(VLOOKUP($B871,'Contas a Receber'!$C871:$G871,5,FALSE)&gt;M$1,"",IF(VLOOKUP($B871,'Contas a Receber'!$C871:$G871,5,FALSE)=M$1,'Contas a Receber'!$E871/'Contas a Receber'!$F871,IF(COUNT($C871:L871)&lt;'Contas a Receber'!$F871,'Contas a Receber'!$E871/'Contas a Receber'!$F871,"")))</f>
        <v>#N/A</v>
      </c>
      <c r="N871" s="17" t="e">
        <f>IF(VLOOKUP($B871,'Contas a Receber'!$C871:$G871,5,FALSE)&gt;N$1,"",IF(VLOOKUP($B871,'Contas a Receber'!$C871:$G871,5,FALSE)=N$1,'Contas a Receber'!$E871/'Contas a Receber'!$F871,IF(COUNT($C871:M871)&lt;'Contas a Receber'!$F871,'Contas a Receber'!$E871/'Contas a Receber'!$F871,"")))</f>
        <v>#N/A</v>
      </c>
    </row>
    <row r="872" spans="2:14">
      <c r="B872" s="17">
        <f>'Contas a Receber'!C872</f>
        <v>0</v>
      </c>
      <c r="C872" s="17" t="e">
        <f>IF(VLOOKUP($B872,'Contas a Receber'!$C872:$F872,2,FALSE)=C$2,'Contas a Receber'!$E872/'Contas a Receber'!$F872,"")</f>
        <v>#N/A</v>
      </c>
      <c r="D872" s="17" t="e">
        <f>IF(VLOOKUP($B872,'Contas a Receber'!$C872:$G872,5,FALSE)&gt;D$1,"",IF(VLOOKUP($B872,'Contas a Receber'!$C872:$G872,5,FALSE)=D$1,'Contas a Receber'!$E872/'Contas a Receber'!$F872,IF(COUNT($C872:C872)&lt;'Contas a Receber'!$F872,'Contas a Receber'!$E872/'Contas a Receber'!$F872,"")))</f>
        <v>#N/A</v>
      </c>
      <c r="E872" s="17" t="e">
        <f>IF(VLOOKUP($B872,'Contas a Receber'!$C872:$G872,5,FALSE)&gt;E$1,"",IF(VLOOKUP($B872,'Contas a Receber'!$C872:$G872,5,FALSE)=E$1,'Contas a Receber'!$E872/'Contas a Receber'!$F872,IF(COUNT($C872:D872)&lt;'Contas a Receber'!$F872,'Contas a Receber'!$E872/'Contas a Receber'!$F872,"")))</f>
        <v>#N/A</v>
      </c>
      <c r="F872" s="17" t="e">
        <f>IF(VLOOKUP($B872,'Contas a Receber'!$C872:$G872,5,FALSE)&gt;F$1,"",IF(VLOOKUP($B872,'Contas a Receber'!$C872:$G872,5,FALSE)=F$1,'Contas a Receber'!$E872/'Contas a Receber'!$F872,IF(COUNT($C872:E872)&lt;'Contas a Receber'!$F872,'Contas a Receber'!$E872/'Contas a Receber'!$F872,"")))</f>
        <v>#N/A</v>
      </c>
      <c r="G872" s="17" t="e">
        <f>IF(VLOOKUP($B872,'Contas a Receber'!$C872:$G872,5,FALSE)&gt;G$1,"",IF(VLOOKUP($B872,'Contas a Receber'!$C872:$G872,5,FALSE)=G$1,'Contas a Receber'!$E872/'Contas a Receber'!$F872,IF(COUNT($C872:F872)&lt;'Contas a Receber'!$F872,'Contas a Receber'!$E872/'Contas a Receber'!$F872,"")))</f>
        <v>#N/A</v>
      </c>
      <c r="H872" s="17" t="e">
        <f>IF(VLOOKUP($B872,'Contas a Receber'!$C872:$G872,5,FALSE)&gt;H$1,"",IF(VLOOKUP($B872,'Contas a Receber'!$C872:$G872,5,FALSE)=H$1,'Contas a Receber'!$E872/'Contas a Receber'!$F872,IF(COUNT($C872:G872)&lt;'Contas a Receber'!$F872,'Contas a Receber'!$E872/'Contas a Receber'!$F872,"")))</f>
        <v>#N/A</v>
      </c>
      <c r="I872" s="17" t="e">
        <f>IF(VLOOKUP($B872,'Contas a Receber'!$C872:$G872,5,FALSE)&gt;I$1,"",IF(VLOOKUP($B872,'Contas a Receber'!$C872:$G872,5,FALSE)=I$1,'Contas a Receber'!$E872/'Contas a Receber'!$F872,IF(COUNT($C872:H872)&lt;'Contas a Receber'!$F872,'Contas a Receber'!$E872/'Contas a Receber'!$F872,"")))</f>
        <v>#N/A</v>
      </c>
      <c r="J872" s="17" t="e">
        <f>IF(VLOOKUP($B872,'Contas a Receber'!$C872:$G872,5,FALSE)&gt;J$1,"",IF(VLOOKUP($B872,'Contas a Receber'!$C872:$G872,5,FALSE)=J$1,'Contas a Receber'!$E872/'Contas a Receber'!$F872,IF(COUNT($C872:I872)&lt;'Contas a Receber'!$F872,'Contas a Receber'!$E872/'Contas a Receber'!$F872,"")))</f>
        <v>#N/A</v>
      </c>
      <c r="K872" s="17" t="e">
        <f>IF(VLOOKUP($B872,'Contas a Receber'!$C872:$G872,5,FALSE)&gt;K$1,"",IF(VLOOKUP($B872,'Contas a Receber'!$C872:$G872,5,FALSE)=K$1,'Contas a Receber'!$E872/'Contas a Receber'!$F872,IF(COUNT($C872:J872)&lt;'Contas a Receber'!$F872,'Contas a Receber'!$E872/'Contas a Receber'!$F872,"")))</f>
        <v>#N/A</v>
      </c>
      <c r="L872" s="17" t="e">
        <f>IF(VLOOKUP($B872,'Contas a Receber'!$C872:$G872,5,FALSE)&gt;L$1,"",IF(VLOOKUP($B872,'Contas a Receber'!$C872:$G872,5,FALSE)=L$1,'Contas a Receber'!$E872/'Contas a Receber'!$F872,IF(COUNT($C872:K872)&lt;'Contas a Receber'!$F872,'Contas a Receber'!$E872/'Contas a Receber'!$F872,"")))</f>
        <v>#N/A</v>
      </c>
      <c r="M872" s="17" t="e">
        <f>IF(VLOOKUP($B872,'Contas a Receber'!$C872:$G872,5,FALSE)&gt;M$1,"",IF(VLOOKUP($B872,'Contas a Receber'!$C872:$G872,5,FALSE)=M$1,'Contas a Receber'!$E872/'Contas a Receber'!$F872,IF(COUNT($C872:L872)&lt;'Contas a Receber'!$F872,'Contas a Receber'!$E872/'Contas a Receber'!$F872,"")))</f>
        <v>#N/A</v>
      </c>
      <c r="N872" s="17" t="e">
        <f>IF(VLOOKUP($B872,'Contas a Receber'!$C872:$G872,5,FALSE)&gt;N$1,"",IF(VLOOKUP($B872,'Contas a Receber'!$C872:$G872,5,FALSE)=N$1,'Contas a Receber'!$E872/'Contas a Receber'!$F872,IF(COUNT($C872:M872)&lt;'Contas a Receber'!$F872,'Contas a Receber'!$E872/'Contas a Receber'!$F872,"")))</f>
        <v>#N/A</v>
      </c>
    </row>
    <row r="873" spans="2:14">
      <c r="B873" s="17">
        <f>'Contas a Receber'!C873</f>
        <v>0</v>
      </c>
      <c r="C873" s="17" t="e">
        <f>IF(VLOOKUP($B873,'Contas a Receber'!$C873:$F873,2,FALSE)=C$2,'Contas a Receber'!$E873/'Contas a Receber'!$F873,"")</f>
        <v>#N/A</v>
      </c>
      <c r="D873" s="17" t="e">
        <f>IF(VLOOKUP($B873,'Contas a Receber'!$C873:$G873,5,FALSE)&gt;D$1,"",IF(VLOOKUP($B873,'Contas a Receber'!$C873:$G873,5,FALSE)=D$1,'Contas a Receber'!$E873/'Contas a Receber'!$F873,IF(COUNT($C873:C873)&lt;'Contas a Receber'!$F873,'Contas a Receber'!$E873/'Contas a Receber'!$F873,"")))</f>
        <v>#N/A</v>
      </c>
      <c r="E873" s="17" t="e">
        <f>IF(VLOOKUP($B873,'Contas a Receber'!$C873:$G873,5,FALSE)&gt;E$1,"",IF(VLOOKUP($B873,'Contas a Receber'!$C873:$G873,5,FALSE)=E$1,'Contas a Receber'!$E873/'Contas a Receber'!$F873,IF(COUNT($C873:D873)&lt;'Contas a Receber'!$F873,'Contas a Receber'!$E873/'Contas a Receber'!$F873,"")))</f>
        <v>#N/A</v>
      </c>
      <c r="F873" s="17" t="e">
        <f>IF(VLOOKUP($B873,'Contas a Receber'!$C873:$G873,5,FALSE)&gt;F$1,"",IF(VLOOKUP($B873,'Contas a Receber'!$C873:$G873,5,FALSE)=F$1,'Contas a Receber'!$E873/'Contas a Receber'!$F873,IF(COUNT($C873:E873)&lt;'Contas a Receber'!$F873,'Contas a Receber'!$E873/'Contas a Receber'!$F873,"")))</f>
        <v>#N/A</v>
      </c>
      <c r="G873" s="17" t="e">
        <f>IF(VLOOKUP($B873,'Contas a Receber'!$C873:$G873,5,FALSE)&gt;G$1,"",IF(VLOOKUP($B873,'Contas a Receber'!$C873:$G873,5,FALSE)=G$1,'Contas a Receber'!$E873/'Contas a Receber'!$F873,IF(COUNT($C873:F873)&lt;'Contas a Receber'!$F873,'Contas a Receber'!$E873/'Contas a Receber'!$F873,"")))</f>
        <v>#N/A</v>
      </c>
      <c r="H873" s="17" t="e">
        <f>IF(VLOOKUP($B873,'Contas a Receber'!$C873:$G873,5,FALSE)&gt;H$1,"",IF(VLOOKUP($B873,'Contas a Receber'!$C873:$G873,5,FALSE)=H$1,'Contas a Receber'!$E873/'Contas a Receber'!$F873,IF(COUNT($C873:G873)&lt;'Contas a Receber'!$F873,'Contas a Receber'!$E873/'Contas a Receber'!$F873,"")))</f>
        <v>#N/A</v>
      </c>
      <c r="I873" s="17" t="e">
        <f>IF(VLOOKUP($B873,'Contas a Receber'!$C873:$G873,5,FALSE)&gt;I$1,"",IF(VLOOKUP($B873,'Contas a Receber'!$C873:$G873,5,FALSE)=I$1,'Contas a Receber'!$E873/'Contas a Receber'!$F873,IF(COUNT($C873:H873)&lt;'Contas a Receber'!$F873,'Contas a Receber'!$E873/'Contas a Receber'!$F873,"")))</f>
        <v>#N/A</v>
      </c>
      <c r="J873" s="17" t="e">
        <f>IF(VLOOKUP($B873,'Contas a Receber'!$C873:$G873,5,FALSE)&gt;J$1,"",IF(VLOOKUP($B873,'Contas a Receber'!$C873:$G873,5,FALSE)=J$1,'Contas a Receber'!$E873/'Contas a Receber'!$F873,IF(COUNT($C873:I873)&lt;'Contas a Receber'!$F873,'Contas a Receber'!$E873/'Contas a Receber'!$F873,"")))</f>
        <v>#N/A</v>
      </c>
      <c r="K873" s="17" t="e">
        <f>IF(VLOOKUP($B873,'Contas a Receber'!$C873:$G873,5,FALSE)&gt;K$1,"",IF(VLOOKUP($B873,'Contas a Receber'!$C873:$G873,5,FALSE)=K$1,'Contas a Receber'!$E873/'Contas a Receber'!$F873,IF(COUNT($C873:J873)&lt;'Contas a Receber'!$F873,'Contas a Receber'!$E873/'Contas a Receber'!$F873,"")))</f>
        <v>#N/A</v>
      </c>
      <c r="L873" s="17" t="e">
        <f>IF(VLOOKUP($B873,'Contas a Receber'!$C873:$G873,5,FALSE)&gt;L$1,"",IF(VLOOKUP($B873,'Contas a Receber'!$C873:$G873,5,FALSE)=L$1,'Contas a Receber'!$E873/'Contas a Receber'!$F873,IF(COUNT($C873:K873)&lt;'Contas a Receber'!$F873,'Contas a Receber'!$E873/'Contas a Receber'!$F873,"")))</f>
        <v>#N/A</v>
      </c>
      <c r="M873" s="17" t="e">
        <f>IF(VLOOKUP($B873,'Contas a Receber'!$C873:$G873,5,FALSE)&gt;M$1,"",IF(VLOOKUP($B873,'Contas a Receber'!$C873:$G873,5,FALSE)=M$1,'Contas a Receber'!$E873/'Contas a Receber'!$F873,IF(COUNT($C873:L873)&lt;'Contas a Receber'!$F873,'Contas a Receber'!$E873/'Contas a Receber'!$F873,"")))</f>
        <v>#N/A</v>
      </c>
      <c r="N873" s="17" t="e">
        <f>IF(VLOOKUP($B873,'Contas a Receber'!$C873:$G873,5,FALSE)&gt;N$1,"",IF(VLOOKUP($B873,'Contas a Receber'!$C873:$G873,5,FALSE)=N$1,'Contas a Receber'!$E873/'Contas a Receber'!$F873,IF(COUNT($C873:M873)&lt;'Contas a Receber'!$F873,'Contas a Receber'!$E873/'Contas a Receber'!$F873,"")))</f>
        <v>#N/A</v>
      </c>
    </row>
    <row r="874" spans="2:14">
      <c r="B874" s="17">
        <f>'Contas a Receber'!C874</f>
        <v>0</v>
      </c>
      <c r="C874" s="17" t="e">
        <f>IF(VLOOKUP($B874,'Contas a Receber'!$C874:$F874,2,FALSE)=C$2,'Contas a Receber'!$E874/'Contas a Receber'!$F874,"")</f>
        <v>#N/A</v>
      </c>
      <c r="D874" s="17" t="e">
        <f>IF(VLOOKUP($B874,'Contas a Receber'!$C874:$G874,5,FALSE)&gt;D$1,"",IF(VLOOKUP($B874,'Contas a Receber'!$C874:$G874,5,FALSE)=D$1,'Contas a Receber'!$E874/'Contas a Receber'!$F874,IF(COUNT($C874:C874)&lt;'Contas a Receber'!$F874,'Contas a Receber'!$E874/'Contas a Receber'!$F874,"")))</f>
        <v>#N/A</v>
      </c>
      <c r="E874" s="17" t="e">
        <f>IF(VLOOKUP($B874,'Contas a Receber'!$C874:$G874,5,FALSE)&gt;E$1,"",IF(VLOOKUP($B874,'Contas a Receber'!$C874:$G874,5,FALSE)=E$1,'Contas a Receber'!$E874/'Contas a Receber'!$F874,IF(COUNT($C874:D874)&lt;'Contas a Receber'!$F874,'Contas a Receber'!$E874/'Contas a Receber'!$F874,"")))</f>
        <v>#N/A</v>
      </c>
      <c r="F874" s="17" t="e">
        <f>IF(VLOOKUP($B874,'Contas a Receber'!$C874:$G874,5,FALSE)&gt;F$1,"",IF(VLOOKUP($B874,'Contas a Receber'!$C874:$G874,5,FALSE)=F$1,'Contas a Receber'!$E874/'Contas a Receber'!$F874,IF(COUNT($C874:E874)&lt;'Contas a Receber'!$F874,'Contas a Receber'!$E874/'Contas a Receber'!$F874,"")))</f>
        <v>#N/A</v>
      </c>
      <c r="G874" s="17" t="e">
        <f>IF(VLOOKUP($B874,'Contas a Receber'!$C874:$G874,5,FALSE)&gt;G$1,"",IF(VLOOKUP($B874,'Contas a Receber'!$C874:$G874,5,FALSE)=G$1,'Contas a Receber'!$E874/'Contas a Receber'!$F874,IF(COUNT($C874:F874)&lt;'Contas a Receber'!$F874,'Contas a Receber'!$E874/'Contas a Receber'!$F874,"")))</f>
        <v>#N/A</v>
      </c>
      <c r="H874" s="17" t="e">
        <f>IF(VLOOKUP($B874,'Contas a Receber'!$C874:$G874,5,FALSE)&gt;H$1,"",IF(VLOOKUP($B874,'Contas a Receber'!$C874:$G874,5,FALSE)=H$1,'Contas a Receber'!$E874/'Contas a Receber'!$F874,IF(COUNT($C874:G874)&lt;'Contas a Receber'!$F874,'Contas a Receber'!$E874/'Contas a Receber'!$F874,"")))</f>
        <v>#N/A</v>
      </c>
      <c r="I874" s="17" t="e">
        <f>IF(VLOOKUP($B874,'Contas a Receber'!$C874:$G874,5,FALSE)&gt;I$1,"",IF(VLOOKUP($B874,'Contas a Receber'!$C874:$G874,5,FALSE)=I$1,'Contas a Receber'!$E874/'Contas a Receber'!$F874,IF(COUNT($C874:H874)&lt;'Contas a Receber'!$F874,'Contas a Receber'!$E874/'Contas a Receber'!$F874,"")))</f>
        <v>#N/A</v>
      </c>
      <c r="J874" s="17" t="e">
        <f>IF(VLOOKUP($B874,'Contas a Receber'!$C874:$G874,5,FALSE)&gt;J$1,"",IF(VLOOKUP($B874,'Contas a Receber'!$C874:$G874,5,FALSE)=J$1,'Contas a Receber'!$E874/'Contas a Receber'!$F874,IF(COUNT($C874:I874)&lt;'Contas a Receber'!$F874,'Contas a Receber'!$E874/'Contas a Receber'!$F874,"")))</f>
        <v>#N/A</v>
      </c>
      <c r="K874" s="17" t="e">
        <f>IF(VLOOKUP($B874,'Contas a Receber'!$C874:$G874,5,FALSE)&gt;K$1,"",IF(VLOOKUP($B874,'Contas a Receber'!$C874:$G874,5,FALSE)=K$1,'Contas a Receber'!$E874/'Contas a Receber'!$F874,IF(COUNT($C874:J874)&lt;'Contas a Receber'!$F874,'Contas a Receber'!$E874/'Contas a Receber'!$F874,"")))</f>
        <v>#N/A</v>
      </c>
      <c r="L874" s="17" t="e">
        <f>IF(VLOOKUP($B874,'Contas a Receber'!$C874:$G874,5,FALSE)&gt;L$1,"",IF(VLOOKUP($B874,'Contas a Receber'!$C874:$G874,5,FALSE)=L$1,'Contas a Receber'!$E874/'Contas a Receber'!$F874,IF(COUNT($C874:K874)&lt;'Contas a Receber'!$F874,'Contas a Receber'!$E874/'Contas a Receber'!$F874,"")))</f>
        <v>#N/A</v>
      </c>
      <c r="M874" s="17" t="e">
        <f>IF(VLOOKUP($B874,'Contas a Receber'!$C874:$G874,5,FALSE)&gt;M$1,"",IF(VLOOKUP($B874,'Contas a Receber'!$C874:$G874,5,FALSE)=M$1,'Contas a Receber'!$E874/'Contas a Receber'!$F874,IF(COUNT($C874:L874)&lt;'Contas a Receber'!$F874,'Contas a Receber'!$E874/'Contas a Receber'!$F874,"")))</f>
        <v>#N/A</v>
      </c>
      <c r="N874" s="17" t="e">
        <f>IF(VLOOKUP($B874,'Contas a Receber'!$C874:$G874,5,FALSE)&gt;N$1,"",IF(VLOOKUP($B874,'Contas a Receber'!$C874:$G874,5,FALSE)=N$1,'Contas a Receber'!$E874/'Contas a Receber'!$F874,IF(COUNT($C874:M874)&lt;'Contas a Receber'!$F874,'Contas a Receber'!$E874/'Contas a Receber'!$F874,"")))</f>
        <v>#N/A</v>
      </c>
    </row>
    <row r="875" spans="2:14">
      <c r="B875" s="17">
        <f>'Contas a Receber'!C875</f>
        <v>0</v>
      </c>
      <c r="C875" s="17" t="e">
        <f>IF(VLOOKUP($B875,'Contas a Receber'!$C875:$F875,2,FALSE)=C$2,'Contas a Receber'!$E875/'Contas a Receber'!$F875,"")</f>
        <v>#N/A</v>
      </c>
      <c r="D875" s="17" t="e">
        <f>IF(VLOOKUP($B875,'Contas a Receber'!$C875:$G875,5,FALSE)&gt;D$1,"",IF(VLOOKUP($B875,'Contas a Receber'!$C875:$G875,5,FALSE)=D$1,'Contas a Receber'!$E875/'Contas a Receber'!$F875,IF(COUNT($C875:C875)&lt;'Contas a Receber'!$F875,'Contas a Receber'!$E875/'Contas a Receber'!$F875,"")))</f>
        <v>#N/A</v>
      </c>
      <c r="E875" s="17" t="e">
        <f>IF(VLOOKUP($B875,'Contas a Receber'!$C875:$G875,5,FALSE)&gt;E$1,"",IF(VLOOKUP($B875,'Contas a Receber'!$C875:$G875,5,FALSE)=E$1,'Contas a Receber'!$E875/'Contas a Receber'!$F875,IF(COUNT($C875:D875)&lt;'Contas a Receber'!$F875,'Contas a Receber'!$E875/'Contas a Receber'!$F875,"")))</f>
        <v>#N/A</v>
      </c>
      <c r="F875" s="17" t="e">
        <f>IF(VLOOKUP($B875,'Contas a Receber'!$C875:$G875,5,FALSE)&gt;F$1,"",IF(VLOOKUP($B875,'Contas a Receber'!$C875:$G875,5,FALSE)=F$1,'Contas a Receber'!$E875/'Contas a Receber'!$F875,IF(COUNT($C875:E875)&lt;'Contas a Receber'!$F875,'Contas a Receber'!$E875/'Contas a Receber'!$F875,"")))</f>
        <v>#N/A</v>
      </c>
      <c r="G875" s="17" t="e">
        <f>IF(VLOOKUP($B875,'Contas a Receber'!$C875:$G875,5,FALSE)&gt;G$1,"",IF(VLOOKUP($B875,'Contas a Receber'!$C875:$G875,5,FALSE)=G$1,'Contas a Receber'!$E875/'Contas a Receber'!$F875,IF(COUNT($C875:F875)&lt;'Contas a Receber'!$F875,'Contas a Receber'!$E875/'Contas a Receber'!$F875,"")))</f>
        <v>#N/A</v>
      </c>
      <c r="H875" s="17" t="e">
        <f>IF(VLOOKUP($B875,'Contas a Receber'!$C875:$G875,5,FALSE)&gt;H$1,"",IF(VLOOKUP($B875,'Contas a Receber'!$C875:$G875,5,FALSE)=H$1,'Contas a Receber'!$E875/'Contas a Receber'!$F875,IF(COUNT($C875:G875)&lt;'Contas a Receber'!$F875,'Contas a Receber'!$E875/'Contas a Receber'!$F875,"")))</f>
        <v>#N/A</v>
      </c>
      <c r="I875" s="17" t="e">
        <f>IF(VLOOKUP($B875,'Contas a Receber'!$C875:$G875,5,FALSE)&gt;I$1,"",IF(VLOOKUP($B875,'Contas a Receber'!$C875:$G875,5,FALSE)=I$1,'Contas a Receber'!$E875/'Contas a Receber'!$F875,IF(COUNT($C875:H875)&lt;'Contas a Receber'!$F875,'Contas a Receber'!$E875/'Contas a Receber'!$F875,"")))</f>
        <v>#N/A</v>
      </c>
      <c r="J875" s="17" t="e">
        <f>IF(VLOOKUP($B875,'Contas a Receber'!$C875:$G875,5,FALSE)&gt;J$1,"",IF(VLOOKUP($B875,'Contas a Receber'!$C875:$G875,5,FALSE)=J$1,'Contas a Receber'!$E875/'Contas a Receber'!$F875,IF(COUNT($C875:I875)&lt;'Contas a Receber'!$F875,'Contas a Receber'!$E875/'Contas a Receber'!$F875,"")))</f>
        <v>#N/A</v>
      </c>
      <c r="K875" s="17" t="e">
        <f>IF(VLOOKUP($B875,'Contas a Receber'!$C875:$G875,5,FALSE)&gt;K$1,"",IF(VLOOKUP($B875,'Contas a Receber'!$C875:$G875,5,FALSE)=K$1,'Contas a Receber'!$E875/'Contas a Receber'!$F875,IF(COUNT($C875:J875)&lt;'Contas a Receber'!$F875,'Contas a Receber'!$E875/'Contas a Receber'!$F875,"")))</f>
        <v>#N/A</v>
      </c>
      <c r="L875" s="17" t="e">
        <f>IF(VLOOKUP($B875,'Contas a Receber'!$C875:$G875,5,FALSE)&gt;L$1,"",IF(VLOOKUP($B875,'Contas a Receber'!$C875:$G875,5,FALSE)=L$1,'Contas a Receber'!$E875/'Contas a Receber'!$F875,IF(COUNT($C875:K875)&lt;'Contas a Receber'!$F875,'Contas a Receber'!$E875/'Contas a Receber'!$F875,"")))</f>
        <v>#N/A</v>
      </c>
      <c r="M875" s="17" t="e">
        <f>IF(VLOOKUP($B875,'Contas a Receber'!$C875:$G875,5,FALSE)&gt;M$1,"",IF(VLOOKUP($B875,'Contas a Receber'!$C875:$G875,5,FALSE)=M$1,'Contas a Receber'!$E875/'Contas a Receber'!$F875,IF(COUNT($C875:L875)&lt;'Contas a Receber'!$F875,'Contas a Receber'!$E875/'Contas a Receber'!$F875,"")))</f>
        <v>#N/A</v>
      </c>
      <c r="N875" s="17" t="e">
        <f>IF(VLOOKUP($B875,'Contas a Receber'!$C875:$G875,5,FALSE)&gt;N$1,"",IF(VLOOKUP($B875,'Contas a Receber'!$C875:$G875,5,FALSE)=N$1,'Contas a Receber'!$E875/'Contas a Receber'!$F875,IF(COUNT($C875:M875)&lt;'Contas a Receber'!$F875,'Contas a Receber'!$E875/'Contas a Receber'!$F875,"")))</f>
        <v>#N/A</v>
      </c>
    </row>
    <row r="876" spans="2:14">
      <c r="B876" s="17">
        <f>'Contas a Receber'!C876</f>
        <v>0</v>
      </c>
      <c r="C876" s="17" t="e">
        <f>IF(VLOOKUP($B876,'Contas a Receber'!$C876:$F876,2,FALSE)=C$2,'Contas a Receber'!$E876/'Contas a Receber'!$F876,"")</f>
        <v>#N/A</v>
      </c>
      <c r="D876" s="17" t="e">
        <f>IF(VLOOKUP($B876,'Contas a Receber'!$C876:$G876,5,FALSE)&gt;D$1,"",IF(VLOOKUP($B876,'Contas a Receber'!$C876:$G876,5,FALSE)=D$1,'Contas a Receber'!$E876/'Contas a Receber'!$F876,IF(COUNT($C876:C876)&lt;'Contas a Receber'!$F876,'Contas a Receber'!$E876/'Contas a Receber'!$F876,"")))</f>
        <v>#N/A</v>
      </c>
      <c r="E876" s="17" t="e">
        <f>IF(VLOOKUP($B876,'Contas a Receber'!$C876:$G876,5,FALSE)&gt;E$1,"",IF(VLOOKUP($B876,'Contas a Receber'!$C876:$G876,5,FALSE)=E$1,'Contas a Receber'!$E876/'Contas a Receber'!$F876,IF(COUNT($C876:D876)&lt;'Contas a Receber'!$F876,'Contas a Receber'!$E876/'Contas a Receber'!$F876,"")))</f>
        <v>#N/A</v>
      </c>
      <c r="F876" s="17" t="e">
        <f>IF(VLOOKUP($B876,'Contas a Receber'!$C876:$G876,5,FALSE)&gt;F$1,"",IF(VLOOKUP($B876,'Contas a Receber'!$C876:$G876,5,FALSE)=F$1,'Contas a Receber'!$E876/'Contas a Receber'!$F876,IF(COUNT($C876:E876)&lt;'Contas a Receber'!$F876,'Contas a Receber'!$E876/'Contas a Receber'!$F876,"")))</f>
        <v>#N/A</v>
      </c>
      <c r="G876" s="17" t="e">
        <f>IF(VLOOKUP($B876,'Contas a Receber'!$C876:$G876,5,FALSE)&gt;G$1,"",IF(VLOOKUP($B876,'Contas a Receber'!$C876:$G876,5,FALSE)=G$1,'Contas a Receber'!$E876/'Contas a Receber'!$F876,IF(COUNT($C876:F876)&lt;'Contas a Receber'!$F876,'Contas a Receber'!$E876/'Contas a Receber'!$F876,"")))</f>
        <v>#N/A</v>
      </c>
      <c r="H876" s="17" t="e">
        <f>IF(VLOOKUP($B876,'Contas a Receber'!$C876:$G876,5,FALSE)&gt;H$1,"",IF(VLOOKUP($B876,'Contas a Receber'!$C876:$G876,5,FALSE)=H$1,'Contas a Receber'!$E876/'Contas a Receber'!$F876,IF(COUNT($C876:G876)&lt;'Contas a Receber'!$F876,'Contas a Receber'!$E876/'Contas a Receber'!$F876,"")))</f>
        <v>#N/A</v>
      </c>
      <c r="I876" s="17" t="e">
        <f>IF(VLOOKUP($B876,'Contas a Receber'!$C876:$G876,5,FALSE)&gt;I$1,"",IF(VLOOKUP($B876,'Contas a Receber'!$C876:$G876,5,FALSE)=I$1,'Contas a Receber'!$E876/'Contas a Receber'!$F876,IF(COUNT($C876:H876)&lt;'Contas a Receber'!$F876,'Contas a Receber'!$E876/'Contas a Receber'!$F876,"")))</f>
        <v>#N/A</v>
      </c>
      <c r="J876" s="17" t="e">
        <f>IF(VLOOKUP($B876,'Contas a Receber'!$C876:$G876,5,FALSE)&gt;J$1,"",IF(VLOOKUP($B876,'Contas a Receber'!$C876:$G876,5,FALSE)=J$1,'Contas a Receber'!$E876/'Contas a Receber'!$F876,IF(COUNT($C876:I876)&lt;'Contas a Receber'!$F876,'Contas a Receber'!$E876/'Contas a Receber'!$F876,"")))</f>
        <v>#N/A</v>
      </c>
      <c r="K876" s="17" t="e">
        <f>IF(VLOOKUP($B876,'Contas a Receber'!$C876:$G876,5,FALSE)&gt;K$1,"",IF(VLOOKUP($B876,'Contas a Receber'!$C876:$G876,5,FALSE)=K$1,'Contas a Receber'!$E876/'Contas a Receber'!$F876,IF(COUNT($C876:J876)&lt;'Contas a Receber'!$F876,'Contas a Receber'!$E876/'Contas a Receber'!$F876,"")))</f>
        <v>#N/A</v>
      </c>
      <c r="L876" s="17" t="e">
        <f>IF(VLOOKUP($B876,'Contas a Receber'!$C876:$G876,5,FALSE)&gt;L$1,"",IF(VLOOKUP($B876,'Contas a Receber'!$C876:$G876,5,FALSE)=L$1,'Contas a Receber'!$E876/'Contas a Receber'!$F876,IF(COUNT($C876:K876)&lt;'Contas a Receber'!$F876,'Contas a Receber'!$E876/'Contas a Receber'!$F876,"")))</f>
        <v>#N/A</v>
      </c>
      <c r="M876" s="17" t="e">
        <f>IF(VLOOKUP($B876,'Contas a Receber'!$C876:$G876,5,FALSE)&gt;M$1,"",IF(VLOOKUP($B876,'Contas a Receber'!$C876:$G876,5,FALSE)=M$1,'Contas a Receber'!$E876/'Contas a Receber'!$F876,IF(COUNT($C876:L876)&lt;'Contas a Receber'!$F876,'Contas a Receber'!$E876/'Contas a Receber'!$F876,"")))</f>
        <v>#N/A</v>
      </c>
      <c r="N876" s="17" t="e">
        <f>IF(VLOOKUP($B876,'Contas a Receber'!$C876:$G876,5,FALSE)&gt;N$1,"",IF(VLOOKUP($B876,'Contas a Receber'!$C876:$G876,5,FALSE)=N$1,'Contas a Receber'!$E876/'Contas a Receber'!$F876,IF(COUNT($C876:M876)&lt;'Contas a Receber'!$F876,'Contas a Receber'!$E876/'Contas a Receber'!$F876,"")))</f>
        <v>#N/A</v>
      </c>
    </row>
    <row r="877" spans="2:14">
      <c r="B877" s="17">
        <f>'Contas a Receber'!C877</f>
        <v>0</v>
      </c>
      <c r="C877" s="17" t="e">
        <f>IF(VLOOKUP($B877,'Contas a Receber'!$C877:$F877,2,FALSE)=C$2,'Contas a Receber'!$E877/'Contas a Receber'!$F877,"")</f>
        <v>#N/A</v>
      </c>
      <c r="D877" s="17" t="e">
        <f>IF(VLOOKUP($B877,'Contas a Receber'!$C877:$G877,5,FALSE)&gt;D$1,"",IF(VLOOKUP($B877,'Contas a Receber'!$C877:$G877,5,FALSE)=D$1,'Contas a Receber'!$E877/'Contas a Receber'!$F877,IF(COUNT($C877:C877)&lt;'Contas a Receber'!$F877,'Contas a Receber'!$E877/'Contas a Receber'!$F877,"")))</f>
        <v>#N/A</v>
      </c>
      <c r="E877" s="17" t="e">
        <f>IF(VLOOKUP($B877,'Contas a Receber'!$C877:$G877,5,FALSE)&gt;E$1,"",IF(VLOOKUP($B877,'Contas a Receber'!$C877:$G877,5,FALSE)=E$1,'Contas a Receber'!$E877/'Contas a Receber'!$F877,IF(COUNT($C877:D877)&lt;'Contas a Receber'!$F877,'Contas a Receber'!$E877/'Contas a Receber'!$F877,"")))</f>
        <v>#N/A</v>
      </c>
      <c r="F877" s="17" t="e">
        <f>IF(VLOOKUP($B877,'Contas a Receber'!$C877:$G877,5,FALSE)&gt;F$1,"",IF(VLOOKUP($B877,'Contas a Receber'!$C877:$G877,5,FALSE)=F$1,'Contas a Receber'!$E877/'Contas a Receber'!$F877,IF(COUNT($C877:E877)&lt;'Contas a Receber'!$F877,'Contas a Receber'!$E877/'Contas a Receber'!$F877,"")))</f>
        <v>#N/A</v>
      </c>
      <c r="G877" s="17" t="e">
        <f>IF(VLOOKUP($B877,'Contas a Receber'!$C877:$G877,5,FALSE)&gt;G$1,"",IF(VLOOKUP($B877,'Contas a Receber'!$C877:$G877,5,FALSE)=G$1,'Contas a Receber'!$E877/'Contas a Receber'!$F877,IF(COUNT($C877:F877)&lt;'Contas a Receber'!$F877,'Contas a Receber'!$E877/'Contas a Receber'!$F877,"")))</f>
        <v>#N/A</v>
      </c>
      <c r="H877" s="17" t="e">
        <f>IF(VLOOKUP($B877,'Contas a Receber'!$C877:$G877,5,FALSE)&gt;H$1,"",IF(VLOOKUP($B877,'Contas a Receber'!$C877:$G877,5,FALSE)=H$1,'Contas a Receber'!$E877/'Contas a Receber'!$F877,IF(COUNT($C877:G877)&lt;'Contas a Receber'!$F877,'Contas a Receber'!$E877/'Contas a Receber'!$F877,"")))</f>
        <v>#N/A</v>
      </c>
      <c r="I877" s="17" t="e">
        <f>IF(VLOOKUP($B877,'Contas a Receber'!$C877:$G877,5,FALSE)&gt;I$1,"",IF(VLOOKUP($B877,'Contas a Receber'!$C877:$G877,5,FALSE)=I$1,'Contas a Receber'!$E877/'Contas a Receber'!$F877,IF(COUNT($C877:H877)&lt;'Contas a Receber'!$F877,'Contas a Receber'!$E877/'Contas a Receber'!$F877,"")))</f>
        <v>#N/A</v>
      </c>
      <c r="J877" s="17" t="e">
        <f>IF(VLOOKUP($B877,'Contas a Receber'!$C877:$G877,5,FALSE)&gt;J$1,"",IF(VLOOKUP($B877,'Contas a Receber'!$C877:$G877,5,FALSE)=J$1,'Contas a Receber'!$E877/'Contas a Receber'!$F877,IF(COUNT($C877:I877)&lt;'Contas a Receber'!$F877,'Contas a Receber'!$E877/'Contas a Receber'!$F877,"")))</f>
        <v>#N/A</v>
      </c>
      <c r="K877" s="17" t="e">
        <f>IF(VLOOKUP($B877,'Contas a Receber'!$C877:$G877,5,FALSE)&gt;K$1,"",IF(VLOOKUP($B877,'Contas a Receber'!$C877:$G877,5,FALSE)=K$1,'Contas a Receber'!$E877/'Contas a Receber'!$F877,IF(COUNT($C877:J877)&lt;'Contas a Receber'!$F877,'Contas a Receber'!$E877/'Contas a Receber'!$F877,"")))</f>
        <v>#N/A</v>
      </c>
      <c r="L877" s="17" t="e">
        <f>IF(VLOOKUP($B877,'Contas a Receber'!$C877:$G877,5,FALSE)&gt;L$1,"",IF(VLOOKUP($B877,'Contas a Receber'!$C877:$G877,5,FALSE)=L$1,'Contas a Receber'!$E877/'Contas a Receber'!$F877,IF(COUNT($C877:K877)&lt;'Contas a Receber'!$F877,'Contas a Receber'!$E877/'Contas a Receber'!$F877,"")))</f>
        <v>#N/A</v>
      </c>
      <c r="M877" s="17" t="e">
        <f>IF(VLOOKUP($B877,'Contas a Receber'!$C877:$G877,5,FALSE)&gt;M$1,"",IF(VLOOKUP($B877,'Contas a Receber'!$C877:$G877,5,FALSE)=M$1,'Contas a Receber'!$E877/'Contas a Receber'!$F877,IF(COUNT($C877:L877)&lt;'Contas a Receber'!$F877,'Contas a Receber'!$E877/'Contas a Receber'!$F877,"")))</f>
        <v>#N/A</v>
      </c>
      <c r="N877" s="17" t="e">
        <f>IF(VLOOKUP($B877,'Contas a Receber'!$C877:$G877,5,FALSE)&gt;N$1,"",IF(VLOOKUP($B877,'Contas a Receber'!$C877:$G877,5,FALSE)=N$1,'Contas a Receber'!$E877/'Contas a Receber'!$F877,IF(COUNT($C877:M877)&lt;'Contas a Receber'!$F877,'Contas a Receber'!$E877/'Contas a Receber'!$F877,"")))</f>
        <v>#N/A</v>
      </c>
    </row>
    <row r="878" spans="2:14">
      <c r="B878" s="17">
        <f>'Contas a Receber'!C878</f>
        <v>0</v>
      </c>
      <c r="C878" s="17" t="e">
        <f>IF(VLOOKUP($B878,'Contas a Receber'!$C878:$F878,2,FALSE)=C$2,'Contas a Receber'!$E878/'Contas a Receber'!$F878,"")</f>
        <v>#N/A</v>
      </c>
      <c r="D878" s="17" t="e">
        <f>IF(VLOOKUP($B878,'Contas a Receber'!$C878:$G878,5,FALSE)&gt;D$1,"",IF(VLOOKUP($B878,'Contas a Receber'!$C878:$G878,5,FALSE)=D$1,'Contas a Receber'!$E878/'Contas a Receber'!$F878,IF(COUNT($C878:C878)&lt;'Contas a Receber'!$F878,'Contas a Receber'!$E878/'Contas a Receber'!$F878,"")))</f>
        <v>#N/A</v>
      </c>
      <c r="E878" s="17" t="e">
        <f>IF(VLOOKUP($B878,'Contas a Receber'!$C878:$G878,5,FALSE)&gt;E$1,"",IF(VLOOKUP($B878,'Contas a Receber'!$C878:$G878,5,FALSE)=E$1,'Contas a Receber'!$E878/'Contas a Receber'!$F878,IF(COUNT($C878:D878)&lt;'Contas a Receber'!$F878,'Contas a Receber'!$E878/'Contas a Receber'!$F878,"")))</f>
        <v>#N/A</v>
      </c>
      <c r="F878" s="17" t="e">
        <f>IF(VLOOKUP($B878,'Contas a Receber'!$C878:$G878,5,FALSE)&gt;F$1,"",IF(VLOOKUP($B878,'Contas a Receber'!$C878:$G878,5,FALSE)=F$1,'Contas a Receber'!$E878/'Contas a Receber'!$F878,IF(COUNT($C878:E878)&lt;'Contas a Receber'!$F878,'Contas a Receber'!$E878/'Contas a Receber'!$F878,"")))</f>
        <v>#N/A</v>
      </c>
      <c r="G878" s="17" t="e">
        <f>IF(VLOOKUP($B878,'Contas a Receber'!$C878:$G878,5,FALSE)&gt;G$1,"",IF(VLOOKUP($B878,'Contas a Receber'!$C878:$G878,5,FALSE)=G$1,'Contas a Receber'!$E878/'Contas a Receber'!$F878,IF(COUNT($C878:F878)&lt;'Contas a Receber'!$F878,'Contas a Receber'!$E878/'Contas a Receber'!$F878,"")))</f>
        <v>#N/A</v>
      </c>
      <c r="H878" s="17" t="e">
        <f>IF(VLOOKUP($B878,'Contas a Receber'!$C878:$G878,5,FALSE)&gt;H$1,"",IF(VLOOKUP($B878,'Contas a Receber'!$C878:$G878,5,FALSE)=H$1,'Contas a Receber'!$E878/'Contas a Receber'!$F878,IF(COUNT($C878:G878)&lt;'Contas a Receber'!$F878,'Contas a Receber'!$E878/'Contas a Receber'!$F878,"")))</f>
        <v>#N/A</v>
      </c>
      <c r="I878" s="17" t="e">
        <f>IF(VLOOKUP($B878,'Contas a Receber'!$C878:$G878,5,FALSE)&gt;I$1,"",IF(VLOOKUP($B878,'Contas a Receber'!$C878:$G878,5,FALSE)=I$1,'Contas a Receber'!$E878/'Contas a Receber'!$F878,IF(COUNT($C878:H878)&lt;'Contas a Receber'!$F878,'Contas a Receber'!$E878/'Contas a Receber'!$F878,"")))</f>
        <v>#N/A</v>
      </c>
      <c r="J878" s="17" t="e">
        <f>IF(VLOOKUP($B878,'Contas a Receber'!$C878:$G878,5,FALSE)&gt;J$1,"",IF(VLOOKUP($B878,'Contas a Receber'!$C878:$G878,5,FALSE)=J$1,'Contas a Receber'!$E878/'Contas a Receber'!$F878,IF(COUNT($C878:I878)&lt;'Contas a Receber'!$F878,'Contas a Receber'!$E878/'Contas a Receber'!$F878,"")))</f>
        <v>#N/A</v>
      </c>
      <c r="K878" s="17" t="e">
        <f>IF(VLOOKUP($B878,'Contas a Receber'!$C878:$G878,5,FALSE)&gt;K$1,"",IF(VLOOKUP($B878,'Contas a Receber'!$C878:$G878,5,FALSE)=K$1,'Contas a Receber'!$E878/'Contas a Receber'!$F878,IF(COUNT($C878:J878)&lt;'Contas a Receber'!$F878,'Contas a Receber'!$E878/'Contas a Receber'!$F878,"")))</f>
        <v>#N/A</v>
      </c>
      <c r="L878" s="17" t="e">
        <f>IF(VLOOKUP($B878,'Contas a Receber'!$C878:$G878,5,FALSE)&gt;L$1,"",IF(VLOOKUP($B878,'Contas a Receber'!$C878:$G878,5,FALSE)=L$1,'Contas a Receber'!$E878/'Contas a Receber'!$F878,IF(COUNT($C878:K878)&lt;'Contas a Receber'!$F878,'Contas a Receber'!$E878/'Contas a Receber'!$F878,"")))</f>
        <v>#N/A</v>
      </c>
      <c r="M878" s="17" t="e">
        <f>IF(VLOOKUP($B878,'Contas a Receber'!$C878:$G878,5,FALSE)&gt;M$1,"",IF(VLOOKUP($B878,'Contas a Receber'!$C878:$G878,5,FALSE)=M$1,'Contas a Receber'!$E878/'Contas a Receber'!$F878,IF(COUNT($C878:L878)&lt;'Contas a Receber'!$F878,'Contas a Receber'!$E878/'Contas a Receber'!$F878,"")))</f>
        <v>#N/A</v>
      </c>
      <c r="N878" s="17" t="e">
        <f>IF(VLOOKUP($B878,'Contas a Receber'!$C878:$G878,5,FALSE)&gt;N$1,"",IF(VLOOKUP($B878,'Contas a Receber'!$C878:$G878,5,FALSE)=N$1,'Contas a Receber'!$E878/'Contas a Receber'!$F878,IF(COUNT($C878:M878)&lt;'Contas a Receber'!$F878,'Contas a Receber'!$E878/'Contas a Receber'!$F878,"")))</f>
        <v>#N/A</v>
      </c>
    </row>
    <row r="879" spans="2:14">
      <c r="B879" s="17">
        <f>'Contas a Receber'!C879</f>
        <v>0</v>
      </c>
      <c r="C879" s="17" t="e">
        <f>IF(VLOOKUP($B879,'Contas a Receber'!$C879:$F879,2,FALSE)=C$2,'Contas a Receber'!$E879/'Contas a Receber'!$F879,"")</f>
        <v>#N/A</v>
      </c>
      <c r="D879" s="17" t="e">
        <f>IF(VLOOKUP($B879,'Contas a Receber'!$C879:$G879,5,FALSE)&gt;D$1,"",IF(VLOOKUP($B879,'Contas a Receber'!$C879:$G879,5,FALSE)=D$1,'Contas a Receber'!$E879/'Contas a Receber'!$F879,IF(COUNT($C879:C879)&lt;'Contas a Receber'!$F879,'Contas a Receber'!$E879/'Contas a Receber'!$F879,"")))</f>
        <v>#N/A</v>
      </c>
      <c r="E879" s="17" t="e">
        <f>IF(VLOOKUP($B879,'Contas a Receber'!$C879:$G879,5,FALSE)&gt;E$1,"",IF(VLOOKUP($B879,'Contas a Receber'!$C879:$G879,5,FALSE)=E$1,'Contas a Receber'!$E879/'Contas a Receber'!$F879,IF(COUNT($C879:D879)&lt;'Contas a Receber'!$F879,'Contas a Receber'!$E879/'Contas a Receber'!$F879,"")))</f>
        <v>#N/A</v>
      </c>
      <c r="F879" s="17" t="e">
        <f>IF(VLOOKUP($B879,'Contas a Receber'!$C879:$G879,5,FALSE)&gt;F$1,"",IF(VLOOKUP($B879,'Contas a Receber'!$C879:$G879,5,FALSE)=F$1,'Contas a Receber'!$E879/'Contas a Receber'!$F879,IF(COUNT($C879:E879)&lt;'Contas a Receber'!$F879,'Contas a Receber'!$E879/'Contas a Receber'!$F879,"")))</f>
        <v>#N/A</v>
      </c>
      <c r="G879" s="17" t="e">
        <f>IF(VLOOKUP($B879,'Contas a Receber'!$C879:$G879,5,FALSE)&gt;G$1,"",IF(VLOOKUP($B879,'Contas a Receber'!$C879:$G879,5,FALSE)=G$1,'Contas a Receber'!$E879/'Contas a Receber'!$F879,IF(COUNT($C879:F879)&lt;'Contas a Receber'!$F879,'Contas a Receber'!$E879/'Contas a Receber'!$F879,"")))</f>
        <v>#N/A</v>
      </c>
      <c r="H879" s="17" t="e">
        <f>IF(VLOOKUP($B879,'Contas a Receber'!$C879:$G879,5,FALSE)&gt;H$1,"",IF(VLOOKUP($B879,'Contas a Receber'!$C879:$G879,5,FALSE)=H$1,'Contas a Receber'!$E879/'Contas a Receber'!$F879,IF(COUNT($C879:G879)&lt;'Contas a Receber'!$F879,'Contas a Receber'!$E879/'Contas a Receber'!$F879,"")))</f>
        <v>#N/A</v>
      </c>
      <c r="I879" s="17" t="e">
        <f>IF(VLOOKUP($B879,'Contas a Receber'!$C879:$G879,5,FALSE)&gt;I$1,"",IF(VLOOKUP($B879,'Contas a Receber'!$C879:$G879,5,FALSE)=I$1,'Contas a Receber'!$E879/'Contas a Receber'!$F879,IF(COUNT($C879:H879)&lt;'Contas a Receber'!$F879,'Contas a Receber'!$E879/'Contas a Receber'!$F879,"")))</f>
        <v>#N/A</v>
      </c>
      <c r="J879" s="17" t="e">
        <f>IF(VLOOKUP($B879,'Contas a Receber'!$C879:$G879,5,FALSE)&gt;J$1,"",IF(VLOOKUP($B879,'Contas a Receber'!$C879:$G879,5,FALSE)=J$1,'Contas a Receber'!$E879/'Contas a Receber'!$F879,IF(COUNT($C879:I879)&lt;'Contas a Receber'!$F879,'Contas a Receber'!$E879/'Contas a Receber'!$F879,"")))</f>
        <v>#N/A</v>
      </c>
      <c r="K879" s="17" t="e">
        <f>IF(VLOOKUP($B879,'Contas a Receber'!$C879:$G879,5,FALSE)&gt;K$1,"",IF(VLOOKUP($B879,'Contas a Receber'!$C879:$G879,5,FALSE)=K$1,'Contas a Receber'!$E879/'Contas a Receber'!$F879,IF(COUNT($C879:J879)&lt;'Contas a Receber'!$F879,'Contas a Receber'!$E879/'Contas a Receber'!$F879,"")))</f>
        <v>#N/A</v>
      </c>
      <c r="L879" s="17" t="e">
        <f>IF(VLOOKUP($B879,'Contas a Receber'!$C879:$G879,5,FALSE)&gt;L$1,"",IF(VLOOKUP($B879,'Contas a Receber'!$C879:$G879,5,FALSE)=L$1,'Contas a Receber'!$E879/'Contas a Receber'!$F879,IF(COUNT($C879:K879)&lt;'Contas a Receber'!$F879,'Contas a Receber'!$E879/'Contas a Receber'!$F879,"")))</f>
        <v>#N/A</v>
      </c>
      <c r="M879" s="17" t="e">
        <f>IF(VLOOKUP($B879,'Contas a Receber'!$C879:$G879,5,FALSE)&gt;M$1,"",IF(VLOOKUP($B879,'Contas a Receber'!$C879:$G879,5,FALSE)=M$1,'Contas a Receber'!$E879/'Contas a Receber'!$F879,IF(COUNT($C879:L879)&lt;'Contas a Receber'!$F879,'Contas a Receber'!$E879/'Contas a Receber'!$F879,"")))</f>
        <v>#N/A</v>
      </c>
      <c r="N879" s="17" t="e">
        <f>IF(VLOOKUP($B879,'Contas a Receber'!$C879:$G879,5,FALSE)&gt;N$1,"",IF(VLOOKUP($B879,'Contas a Receber'!$C879:$G879,5,FALSE)=N$1,'Contas a Receber'!$E879/'Contas a Receber'!$F879,IF(COUNT($C879:M879)&lt;'Contas a Receber'!$F879,'Contas a Receber'!$E879/'Contas a Receber'!$F879,"")))</f>
        <v>#N/A</v>
      </c>
    </row>
    <row r="880" spans="2:14">
      <c r="B880" s="17">
        <f>'Contas a Receber'!C880</f>
        <v>0</v>
      </c>
      <c r="C880" s="17" t="e">
        <f>IF(VLOOKUP($B880,'Contas a Receber'!$C880:$F880,2,FALSE)=C$2,'Contas a Receber'!$E880/'Contas a Receber'!$F880,"")</f>
        <v>#N/A</v>
      </c>
      <c r="D880" s="17" t="e">
        <f>IF(VLOOKUP($B880,'Contas a Receber'!$C880:$G880,5,FALSE)&gt;D$1,"",IF(VLOOKUP($B880,'Contas a Receber'!$C880:$G880,5,FALSE)=D$1,'Contas a Receber'!$E880/'Contas a Receber'!$F880,IF(COUNT($C880:C880)&lt;'Contas a Receber'!$F880,'Contas a Receber'!$E880/'Contas a Receber'!$F880,"")))</f>
        <v>#N/A</v>
      </c>
      <c r="E880" s="17" t="e">
        <f>IF(VLOOKUP($B880,'Contas a Receber'!$C880:$G880,5,FALSE)&gt;E$1,"",IF(VLOOKUP($B880,'Contas a Receber'!$C880:$G880,5,FALSE)=E$1,'Contas a Receber'!$E880/'Contas a Receber'!$F880,IF(COUNT($C880:D880)&lt;'Contas a Receber'!$F880,'Contas a Receber'!$E880/'Contas a Receber'!$F880,"")))</f>
        <v>#N/A</v>
      </c>
      <c r="F880" s="17" t="e">
        <f>IF(VLOOKUP($B880,'Contas a Receber'!$C880:$G880,5,FALSE)&gt;F$1,"",IF(VLOOKUP($B880,'Contas a Receber'!$C880:$G880,5,FALSE)=F$1,'Contas a Receber'!$E880/'Contas a Receber'!$F880,IF(COUNT($C880:E880)&lt;'Contas a Receber'!$F880,'Contas a Receber'!$E880/'Contas a Receber'!$F880,"")))</f>
        <v>#N/A</v>
      </c>
      <c r="G880" s="17" t="e">
        <f>IF(VLOOKUP($B880,'Contas a Receber'!$C880:$G880,5,FALSE)&gt;G$1,"",IF(VLOOKUP($B880,'Contas a Receber'!$C880:$G880,5,FALSE)=G$1,'Contas a Receber'!$E880/'Contas a Receber'!$F880,IF(COUNT($C880:F880)&lt;'Contas a Receber'!$F880,'Contas a Receber'!$E880/'Contas a Receber'!$F880,"")))</f>
        <v>#N/A</v>
      </c>
      <c r="H880" s="17" t="e">
        <f>IF(VLOOKUP($B880,'Contas a Receber'!$C880:$G880,5,FALSE)&gt;H$1,"",IF(VLOOKUP($B880,'Contas a Receber'!$C880:$G880,5,FALSE)=H$1,'Contas a Receber'!$E880/'Contas a Receber'!$F880,IF(COUNT($C880:G880)&lt;'Contas a Receber'!$F880,'Contas a Receber'!$E880/'Contas a Receber'!$F880,"")))</f>
        <v>#N/A</v>
      </c>
      <c r="I880" s="17" t="e">
        <f>IF(VLOOKUP($B880,'Contas a Receber'!$C880:$G880,5,FALSE)&gt;I$1,"",IF(VLOOKUP($B880,'Contas a Receber'!$C880:$G880,5,FALSE)=I$1,'Contas a Receber'!$E880/'Contas a Receber'!$F880,IF(COUNT($C880:H880)&lt;'Contas a Receber'!$F880,'Contas a Receber'!$E880/'Contas a Receber'!$F880,"")))</f>
        <v>#N/A</v>
      </c>
      <c r="J880" s="17" t="e">
        <f>IF(VLOOKUP($B880,'Contas a Receber'!$C880:$G880,5,FALSE)&gt;J$1,"",IF(VLOOKUP($B880,'Contas a Receber'!$C880:$G880,5,FALSE)=J$1,'Contas a Receber'!$E880/'Contas a Receber'!$F880,IF(COUNT($C880:I880)&lt;'Contas a Receber'!$F880,'Contas a Receber'!$E880/'Contas a Receber'!$F880,"")))</f>
        <v>#N/A</v>
      </c>
      <c r="K880" s="17" t="e">
        <f>IF(VLOOKUP($B880,'Contas a Receber'!$C880:$G880,5,FALSE)&gt;K$1,"",IF(VLOOKUP($B880,'Contas a Receber'!$C880:$G880,5,FALSE)=K$1,'Contas a Receber'!$E880/'Contas a Receber'!$F880,IF(COUNT($C880:J880)&lt;'Contas a Receber'!$F880,'Contas a Receber'!$E880/'Contas a Receber'!$F880,"")))</f>
        <v>#N/A</v>
      </c>
      <c r="L880" s="17" t="e">
        <f>IF(VLOOKUP($B880,'Contas a Receber'!$C880:$G880,5,FALSE)&gt;L$1,"",IF(VLOOKUP($B880,'Contas a Receber'!$C880:$G880,5,FALSE)=L$1,'Contas a Receber'!$E880/'Contas a Receber'!$F880,IF(COUNT($C880:K880)&lt;'Contas a Receber'!$F880,'Contas a Receber'!$E880/'Contas a Receber'!$F880,"")))</f>
        <v>#N/A</v>
      </c>
      <c r="M880" s="17" t="e">
        <f>IF(VLOOKUP($B880,'Contas a Receber'!$C880:$G880,5,FALSE)&gt;M$1,"",IF(VLOOKUP($B880,'Contas a Receber'!$C880:$G880,5,FALSE)=M$1,'Contas a Receber'!$E880/'Contas a Receber'!$F880,IF(COUNT($C880:L880)&lt;'Contas a Receber'!$F880,'Contas a Receber'!$E880/'Contas a Receber'!$F880,"")))</f>
        <v>#N/A</v>
      </c>
      <c r="N880" s="17" t="e">
        <f>IF(VLOOKUP($B880,'Contas a Receber'!$C880:$G880,5,FALSE)&gt;N$1,"",IF(VLOOKUP($B880,'Contas a Receber'!$C880:$G880,5,FALSE)=N$1,'Contas a Receber'!$E880/'Contas a Receber'!$F880,IF(COUNT($C880:M880)&lt;'Contas a Receber'!$F880,'Contas a Receber'!$E880/'Contas a Receber'!$F880,"")))</f>
        <v>#N/A</v>
      </c>
    </row>
    <row r="881" spans="2:14">
      <c r="B881" s="17">
        <f>'Contas a Receber'!C881</f>
        <v>0</v>
      </c>
      <c r="C881" s="17" t="e">
        <f>IF(VLOOKUP($B881,'Contas a Receber'!$C881:$F881,2,FALSE)=C$2,'Contas a Receber'!$E881/'Contas a Receber'!$F881,"")</f>
        <v>#N/A</v>
      </c>
      <c r="D881" s="17" t="e">
        <f>IF(VLOOKUP($B881,'Contas a Receber'!$C881:$G881,5,FALSE)&gt;D$1,"",IF(VLOOKUP($B881,'Contas a Receber'!$C881:$G881,5,FALSE)=D$1,'Contas a Receber'!$E881/'Contas a Receber'!$F881,IF(COUNT($C881:C881)&lt;'Contas a Receber'!$F881,'Contas a Receber'!$E881/'Contas a Receber'!$F881,"")))</f>
        <v>#N/A</v>
      </c>
      <c r="E881" s="17" t="e">
        <f>IF(VLOOKUP($B881,'Contas a Receber'!$C881:$G881,5,FALSE)&gt;E$1,"",IF(VLOOKUP($B881,'Contas a Receber'!$C881:$G881,5,FALSE)=E$1,'Contas a Receber'!$E881/'Contas a Receber'!$F881,IF(COUNT($C881:D881)&lt;'Contas a Receber'!$F881,'Contas a Receber'!$E881/'Contas a Receber'!$F881,"")))</f>
        <v>#N/A</v>
      </c>
      <c r="F881" s="17" t="e">
        <f>IF(VLOOKUP($B881,'Contas a Receber'!$C881:$G881,5,FALSE)&gt;F$1,"",IF(VLOOKUP($B881,'Contas a Receber'!$C881:$G881,5,FALSE)=F$1,'Contas a Receber'!$E881/'Contas a Receber'!$F881,IF(COUNT($C881:E881)&lt;'Contas a Receber'!$F881,'Contas a Receber'!$E881/'Contas a Receber'!$F881,"")))</f>
        <v>#N/A</v>
      </c>
      <c r="G881" s="17" t="e">
        <f>IF(VLOOKUP($B881,'Contas a Receber'!$C881:$G881,5,FALSE)&gt;G$1,"",IF(VLOOKUP($B881,'Contas a Receber'!$C881:$G881,5,FALSE)=G$1,'Contas a Receber'!$E881/'Contas a Receber'!$F881,IF(COUNT($C881:F881)&lt;'Contas a Receber'!$F881,'Contas a Receber'!$E881/'Contas a Receber'!$F881,"")))</f>
        <v>#N/A</v>
      </c>
      <c r="H881" s="17" t="e">
        <f>IF(VLOOKUP($B881,'Contas a Receber'!$C881:$G881,5,FALSE)&gt;H$1,"",IF(VLOOKUP($B881,'Contas a Receber'!$C881:$G881,5,FALSE)=H$1,'Contas a Receber'!$E881/'Contas a Receber'!$F881,IF(COUNT($C881:G881)&lt;'Contas a Receber'!$F881,'Contas a Receber'!$E881/'Contas a Receber'!$F881,"")))</f>
        <v>#N/A</v>
      </c>
      <c r="I881" s="17" t="e">
        <f>IF(VLOOKUP($B881,'Contas a Receber'!$C881:$G881,5,FALSE)&gt;I$1,"",IF(VLOOKUP($B881,'Contas a Receber'!$C881:$G881,5,FALSE)=I$1,'Contas a Receber'!$E881/'Contas a Receber'!$F881,IF(COUNT($C881:H881)&lt;'Contas a Receber'!$F881,'Contas a Receber'!$E881/'Contas a Receber'!$F881,"")))</f>
        <v>#N/A</v>
      </c>
      <c r="J881" s="17" t="e">
        <f>IF(VLOOKUP($B881,'Contas a Receber'!$C881:$G881,5,FALSE)&gt;J$1,"",IF(VLOOKUP($B881,'Contas a Receber'!$C881:$G881,5,FALSE)=J$1,'Contas a Receber'!$E881/'Contas a Receber'!$F881,IF(COUNT($C881:I881)&lt;'Contas a Receber'!$F881,'Contas a Receber'!$E881/'Contas a Receber'!$F881,"")))</f>
        <v>#N/A</v>
      </c>
      <c r="K881" s="17" t="e">
        <f>IF(VLOOKUP($B881,'Contas a Receber'!$C881:$G881,5,FALSE)&gt;K$1,"",IF(VLOOKUP($B881,'Contas a Receber'!$C881:$G881,5,FALSE)=K$1,'Contas a Receber'!$E881/'Contas a Receber'!$F881,IF(COUNT($C881:J881)&lt;'Contas a Receber'!$F881,'Contas a Receber'!$E881/'Contas a Receber'!$F881,"")))</f>
        <v>#N/A</v>
      </c>
      <c r="L881" s="17" t="e">
        <f>IF(VLOOKUP($B881,'Contas a Receber'!$C881:$G881,5,FALSE)&gt;L$1,"",IF(VLOOKUP($B881,'Contas a Receber'!$C881:$G881,5,FALSE)=L$1,'Contas a Receber'!$E881/'Contas a Receber'!$F881,IF(COUNT($C881:K881)&lt;'Contas a Receber'!$F881,'Contas a Receber'!$E881/'Contas a Receber'!$F881,"")))</f>
        <v>#N/A</v>
      </c>
      <c r="M881" s="17" t="e">
        <f>IF(VLOOKUP($B881,'Contas a Receber'!$C881:$G881,5,FALSE)&gt;M$1,"",IF(VLOOKUP($B881,'Contas a Receber'!$C881:$G881,5,FALSE)=M$1,'Contas a Receber'!$E881/'Contas a Receber'!$F881,IF(COUNT($C881:L881)&lt;'Contas a Receber'!$F881,'Contas a Receber'!$E881/'Contas a Receber'!$F881,"")))</f>
        <v>#N/A</v>
      </c>
      <c r="N881" s="17" t="e">
        <f>IF(VLOOKUP($B881,'Contas a Receber'!$C881:$G881,5,FALSE)&gt;N$1,"",IF(VLOOKUP($B881,'Contas a Receber'!$C881:$G881,5,FALSE)=N$1,'Contas a Receber'!$E881/'Contas a Receber'!$F881,IF(COUNT($C881:M881)&lt;'Contas a Receber'!$F881,'Contas a Receber'!$E881/'Contas a Receber'!$F881,"")))</f>
        <v>#N/A</v>
      </c>
    </row>
    <row r="882" spans="2:14">
      <c r="B882" s="17">
        <f>'Contas a Receber'!C882</f>
        <v>0</v>
      </c>
      <c r="C882" s="17" t="e">
        <f>IF(VLOOKUP($B882,'Contas a Receber'!$C882:$F882,2,FALSE)=C$2,'Contas a Receber'!$E882/'Contas a Receber'!$F882,"")</f>
        <v>#N/A</v>
      </c>
      <c r="D882" s="17" t="e">
        <f>IF(VLOOKUP($B882,'Contas a Receber'!$C882:$G882,5,FALSE)&gt;D$1,"",IF(VLOOKUP($B882,'Contas a Receber'!$C882:$G882,5,FALSE)=D$1,'Contas a Receber'!$E882/'Contas a Receber'!$F882,IF(COUNT($C882:C882)&lt;'Contas a Receber'!$F882,'Contas a Receber'!$E882/'Contas a Receber'!$F882,"")))</f>
        <v>#N/A</v>
      </c>
      <c r="E882" s="17" t="e">
        <f>IF(VLOOKUP($B882,'Contas a Receber'!$C882:$G882,5,FALSE)&gt;E$1,"",IF(VLOOKUP($B882,'Contas a Receber'!$C882:$G882,5,FALSE)=E$1,'Contas a Receber'!$E882/'Contas a Receber'!$F882,IF(COUNT($C882:D882)&lt;'Contas a Receber'!$F882,'Contas a Receber'!$E882/'Contas a Receber'!$F882,"")))</f>
        <v>#N/A</v>
      </c>
      <c r="F882" s="17" t="e">
        <f>IF(VLOOKUP($B882,'Contas a Receber'!$C882:$G882,5,FALSE)&gt;F$1,"",IF(VLOOKUP($B882,'Contas a Receber'!$C882:$G882,5,FALSE)=F$1,'Contas a Receber'!$E882/'Contas a Receber'!$F882,IF(COUNT($C882:E882)&lt;'Contas a Receber'!$F882,'Contas a Receber'!$E882/'Contas a Receber'!$F882,"")))</f>
        <v>#N/A</v>
      </c>
      <c r="G882" s="17" t="e">
        <f>IF(VLOOKUP($B882,'Contas a Receber'!$C882:$G882,5,FALSE)&gt;G$1,"",IF(VLOOKUP($B882,'Contas a Receber'!$C882:$G882,5,FALSE)=G$1,'Contas a Receber'!$E882/'Contas a Receber'!$F882,IF(COUNT($C882:F882)&lt;'Contas a Receber'!$F882,'Contas a Receber'!$E882/'Contas a Receber'!$F882,"")))</f>
        <v>#N/A</v>
      </c>
      <c r="H882" s="17" t="e">
        <f>IF(VLOOKUP($B882,'Contas a Receber'!$C882:$G882,5,FALSE)&gt;H$1,"",IF(VLOOKUP($B882,'Contas a Receber'!$C882:$G882,5,FALSE)=H$1,'Contas a Receber'!$E882/'Contas a Receber'!$F882,IF(COUNT($C882:G882)&lt;'Contas a Receber'!$F882,'Contas a Receber'!$E882/'Contas a Receber'!$F882,"")))</f>
        <v>#N/A</v>
      </c>
      <c r="I882" s="17" t="e">
        <f>IF(VLOOKUP($B882,'Contas a Receber'!$C882:$G882,5,FALSE)&gt;I$1,"",IF(VLOOKUP($B882,'Contas a Receber'!$C882:$G882,5,FALSE)=I$1,'Contas a Receber'!$E882/'Contas a Receber'!$F882,IF(COUNT($C882:H882)&lt;'Contas a Receber'!$F882,'Contas a Receber'!$E882/'Contas a Receber'!$F882,"")))</f>
        <v>#N/A</v>
      </c>
      <c r="J882" s="17" t="e">
        <f>IF(VLOOKUP($B882,'Contas a Receber'!$C882:$G882,5,FALSE)&gt;J$1,"",IF(VLOOKUP($B882,'Contas a Receber'!$C882:$G882,5,FALSE)=J$1,'Contas a Receber'!$E882/'Contas a Receber'!$F882,IF(COUNT($C882:I882)&lt;'Contas a Receber'!$F882,'Contas a Receber'!$E882/'Contas a Receber'!$F882,"")))</f>
        <v>#N/A</v>
      </c>
      <c r="K882" s="17" t="e">
        <f>IF(VLOOKUP($B882,'Contas a Receber'!$C882:$G882,5,FALSE)&gt;K$1,"",IF(VLOOKUP($B882,'Contas a Receber'!$C882:$G882,5,FALSE)=K$1,'Contas a Receber'!$E882/'Contas a Receber'!$F882,IF(COUNT($C882:J882)&lt;'Contas a Receber'!$F882,'Contas a Receber'!$E882/'Contas a Receber'!$F882,"")))</f>
        <v>#N/A</v>
      </c>
      <c r="L882" s="17" t="e">
        <f>IF(VLOOKUP($B882,'Contas a Receber'!$C882:$G882,5,FALSE)&gt;L$1,"",IF(VLOOKUP($B882,'Contas a Receber'!$C882:$G882,5,FALSE)=L$1,'Contas a Receber'!$E882/'Contas a Receber'!$F882,IF(COUNT($C882:K882)&lt;'Contas a Receber'!$F882,'Contas a Receber'!$E882/'Contas a Receber'!$F882,"")))</f>
        <v>#N/A</v>
      </c>
      <c r="M882" s="17" t="e">
        <f>IF(VLOOKUP($B882,'Contas a Receber'!$C882:$G882,5,FALSE)&gt;M$1,"",IF(VLOOKUP($B882,'Contas a Receber'!$C882:$G882,5,FALSE)=M$1,'Contas a Receber'!$E882/'Contas a Receber'!$F882,IF(COUNT($C882:L882)&lt;'Contas a Receber'!$F882,'Contas a Receber'!$E882/'Contas a Receber'!$F882,"")))</f>
        <v>#N/A</v>
      </c>
      <c r="N882" s="17" t="e">
        <f>IF(VLOOKUP($B882,'Contas a Receber'!$C882:$G882,5,FALSE)&gt;N$1,"",IF(VLOOKUP($B882,'Contas a Receber'!$C882:$G882,5,FALSE)=N$1,'Contas a Receber'!$E882/'Contas a Receber'!$F882,IF(COUNT($C882:M882)&lt;'Contas a Receber'!$F882,'Contas a Receber'!$E882/'Contas a Receber'!$F882,"")))</f>
        <v>#N/A</v>
      </c>
    </row>
    <row r="883" spans="2:14">
      <c r="B883" s="17">
        <f>'Contas a Receber'!C883</f>
        <v>0</v>
      </c>
      <c r="C883" s="17" t="e">
        <f>IF(VLOOKUP($B883,'Contas a Receber'!$C883:$F883,2,FALSE)=C$2,'Contas a Receber'!$E883/'Contas a Receber'!$F883,"")</f>
        <v>#N/A</v>
      </c>
      <c r="D883" s="17" t="e">
        <f>IF(VLOOKUP($B883,'Contas a Receber'!$C883:$G883,5,FALSE)&gt;D$1,"",IF(VLOOKUP($B883,'Contas a Receber'!$C883:$G883,5,FALSE)=D$1,'Contas a Receber'!$E883/'Contas a Receber'!$F883,IF(COUNT($C883:C883)&lt;'Contas a Receber'!$F883,'Contas a Receber'!$E883/'Contas a Receber'!$F883,"")))</f>
        <v>#N/A</v>
      </c>
      <c r="E883" s="17" t="e">
        <f>IF(VLOOKUP($B883,'Contas a Receber'!$C883:$G883,5,FALSE)&gt;E$1,"",IF(VLOOKUP($B883,'Contas a Receber'!$C883:$G883,5,FALSE)=E$1,'Contas a Receber'!$E883/'Contas a Receber'!$F883,IF(COUNT($C883:D883)&lt;'Contas a Receber'!$F883,'Contas a Receber'!$E883/'Contas a Receber'!$F883,"")))</f>
        <v>#N/A</v>
      </c>
      <c r="F883" s="17" t="e">
        <f>IF(VLOOKUP($B883,'Contas a Receber'!$C883:$G883,5,FALSE)&gt;F$1,"",IF(VLOOKUP($B883,'Contas a Receber'!$C883:$G883,5,FALSE)=F$1,'Contas a Receber'!$E883/'Contas a Receber'!$F883,IF(COUNT($C883:E883)&lt;'Contas a Receber'!$F883,'Contas a Receber'!$E883/'Contas a Receber'!$F883,"")))</f>
        <v>#N/A</v>
      </c>
      <c r="G883" s="17" t="e">
        <f>IF(VLOOKUP($B883,'Contas a Receber'!$C883:$G883,5,FALSE)&gt;G$1,"",IF(VLOOKUP($B883,'Contas a Receber'!$C883:$G883,5,FALSE)=G$1,'Contas a Receber'!$E883/'Contas a Receber'!$F883,IF(COUNT($C883:F883)&lt;'Contas a Receber'!$F883,'Contas a Receber'!$E883/'Contas a Receber'!$F883,"")))</f>
        <v>#N/A</v>
      </c>
      <c r="H883" s="17" t="e">
        <f>IF(VLOOKUP($B883,'Contas a Receber'!$C883:$G883,5,FALSE)&gt;H$1,"",IF(VLOOKUP($B883,'Contas a Receber'!$C883:$G883,5,FALSE)=H$1,'Contas a Receber'!$E883/'Contas a Receber'!$F883,IF(COUNT($C883:G883)&lt;'Contas a Receber'!$F883,'Contas a Receber'!$E883/'Contas a Receber'!$F883,"")))</f>
        <v>#N/A</v>
      </c>
      <c r="I883" s="17" t="e">
        <f>IF(VLOOKUP($B883,'Contas a Receber'!$C883:$G883,5,FALSE)&gt;I$1,"",IF(VLOOKUP($B883,'Contas a Receber'!$C883:$G883,5,FALSE)=I$1,'Contas a Receber'!$E883/'Contas a Receber'!$F883,IF(COUNT($C883:H883)&lt;'Contas a Receber'!$F883,'Contas a Receber'!$E883/'Contas a Receber'!$F883,"")))</f>
        <v>#N/A</v>
      </c>
      <c r="J883" s="17" t="e">
        <f>IF(VLOOKUP($B883,'Contas a Receber'!$C883:$G883,5,FALSE)&gt;J$1,"",IF(VLOOKUP($B883,'Contas a Receber'!$C883:$G883,5,FALSE)=J$1,'Contas a Receber'!$E883/'Contas a Receber'!$F883,IF(COUNT($C883:I883)&lt;'Contas a Receber'!$F883,'Contas a Receber'!$E883/'Contas a Receber'!$F883,"")))</f>
        <v>#N/A</v>
      </c>
      <c r="K883" s="17" t="e">
        <f>IF(VLOOKUP($B883,'Contas a Receber'!$C883:$G883,5,FALSE)&gt;K$1,"",IF(VLOOKUP($B883,'Contas a Receber'!$C883:$G883,5,FALSE)=K$1,'Contas a Receber'!$E883/'Contas a Receber'!$F883,IF(COUNT($C883:J883)&lt;'Contas a Receber'!$F883,'Contas a Receber'!$E883/'Contas a Receber'!$F883,"")))</f>
        <v>#N/A</v>
      </c>
      <c r="L883" s="17" t="e">
        <f>IF(VLOOKUP($B883,'Contas a Receber'!$C883:$G883,5,FALSE)&gt;L$1,"",IF(VLOOKUP($B883,'Contas a Receber'!$C883:$G883,5,FALSE)=L$1,'Contas a Receber'!$E883/'Contas a Receber'!$F883,IF(COUNT($C883:K883)&lt;'Contas a Receber'!$F883,'Contas a Receber'!$E883/'Contas a Receber'!$F883,"")))</f>
        <v>#N/A</v>
      </c>
      <c r="M883" s="17" t="e">
        <f>IF(VLOOKUP($B883,'Contas a Receber'!$C883:$G883,5,FALSE)&gt;M$1,"",IF(VLOOKUP($B883,'Contas a Receber'!$C883:$G883,5,FALSE)=M$1,'Contas a Receber'!$E883/'Contas a Receber'!$F883,IF(COUNT($C883:L883)&lt;'Contas a Receber'!$F883,'Contas a Receber'!$E883/'Contas a Receber'!$F883,"")))</f>
        <v>#N/A</v>
      </c>
      <c r="N883" s="17" t="e">
        <f>IF(VLOOKUP($B883,'Contas a Receber'!$C883:$G883,5,FALSE)&gt;N$1,"",IF(VLOOKUP($B883,'Contas a Receber'!$C883:$G883,5,FALSE)=N$1,'Contas a Receber'!$E883/'Contas a Receber'!$F883,IF(COUNT($C883:M883)&lt;'Contas a Receber'!$F883,'Contas a Receber'!$E883/'Contas a Receber'!$F883,"")))</f>
        <v>#N/A</v>
      </c>
    </row>
    <row r="884" spans="2:14">
      <c r="B884" s="17">
        <f>'Contas a Receber'!C884</f>
        <v>0</v>
      </c>
      <c r="C884" s="17" t="e">
        <f>IF(VLOOKUP($B884,'Contas a Receber'!$C884:$F884,2,FALSE)=C$2,'Contas a Receber'!$E884/'Contas a Receber'!$F884,"")</f>
        <v>#N/A</v>
      </c>
      <c r="D884" s="17" t="e">
        <f>IF(VLOOKUP($B884,'Contas a Receber'!$C884:$G884,5,FALSE)&gt;D$1,"",IF(VLOOKUP($B884,'Contas a Receber'!$C884:$G884,5,FALSE)=D$1,'Contas a Receber'!$E884/'Contas a Receber'!$F884,IF(COUNT($C884:C884)&lt;'Contas a Receber'!$F884,'Contas a Receber'!$E884/'Contas a Receber'!$F884,"")))</f>
        <v>#N/A</v>
      </c>
      <c r="E884" s="17" t="e">
        <f>IF(VLOOKUP($B884,'Contas a Receber'!$C884:$G884,5,FALSE)&gt;E$1,"",IF(VLOOKUP($B884,'Contas a Receber'!$C884:$G884,5,FALSE)=E$1,'Contas a Receber'!$E884/'Contas a Receber'!$F884,IF(COUNT($C884:D884)&lt;'Contas a Receber'!$F884,'Contas a Receber'!$E884/'Contas a Receber'!$F884,"")))</f>
        <v>#N/A</v>
      </c>
      <c r="F884" s="17" t="e">
        <f>IF(VLOOKUP($B884,'Contas a Receber'!$C884:$G884,5,FALSE)&gt;F$1,"",IF(VLOOKUP($B884,'Contas a Receber'!$C884:$G884,5,FALSE)=F$1,'Contas a Receber'!$E884/'Contas a Receber'!$F884,IF(COUNT($C884:E884)&lt;'Contas a Receber'!$F884,'Contas a Receber'!$E884/'Contas a Receber'!$F884,"")))</f>
        <v>#N/A</v>
      </c>
      <c r="G884" s="17" t="e">
        <f>IF(VLOOKUP($B884,'Contas a Receber'!$C884:$G884,5,FALSE)&gt;G$1,"",IF(VLOOKUP($B884,'Contas a Receber'!$C884:$G884,5,FALSE)=G$1,'Contas a Receber'!$E884/'Contas a Receber'!$F884,IF(COUNT($C884:F884)&lt;'Contas a Receber'!$F884,'Contas a Receber'!$E884/'Contas a Receber'!$F884,"")))</f>
        <v>#N/A</v>
      </c>
      <c r="H884" s="17" t="e">
        <f>IF(VLOOKUP($B884,'Contas a Receber'!$C884:$G884,5,FALSE)&gt;H$1,"",IF(VLOOKUP($B884,'Contas a Receber'!$C884:$G884,5,FALSE)=H$1,'Contas a Receber'!$E884/'Contas a Receber'!$F884,IF(COUNT($C884:G884)&lt;'Contas a Receber'!$F884,'Contas a Receber'!$E884/'Contas a Receber'!$F884,"")))</f>
        <v>#N/A</v>
      </c>
      <c r="I884" s="17" t="e">
        <f>IF(VLOOKUP($B884,'Contas a Receber'!$C884:$G884,5,FALSE)&gt;I$1,"",IF(VLOOKUP($B884,'Contas a Receber'!$C884:$G884,5,FALSE)=I$1,'Contas a Receber'!$E884/'Contas a Receber'!$F884,IF(COUNT($C884:H884)&lt;'Contas a Receber'!$F884,'Contas a Receber'!$E884/'Contas a Receber'!$F884,"")))</f>
        <v>#N/A</v>
      </c>
      <c r="J884" s="17" t="e">
        <f>IF(VLOOKUP($B884,'Contas a Receber'!$C884:$G884,5,FALSE)&gt;J$1,"",IF(VLOOKUP($B884,'Contas a Receber'!$C884:$G884,5,FALSE)=J$1,'Contas a Receber'!$E884/'Contas a Receber'!$F884,IF(COUNT($C884:I884)&lt;'Contas a Receber'!$F884,'Contas a Receber'!$E884/'Contas a Receber'!$F884,"")))</f>
        <v>#N/A</v>
      </c>
      <c r="K884" s="17" t="e">
        <f>IF(VLOOKUP($B884,'Contas a Receber'!$C884:$G884,5,FALSE)&gt;K$1,"",IF(VLOOKUP($B884,'Contas a Receber'!$C884:$G884,5,FALSE)=K$1,'Contas a Receber'!$E884/'Contas a Receber'!$F884,IF(COUNT($C884:J884)&lt;'Contas a Receber'!$F884,'Contas a Receber'!$E884/'Contas a Receber'!$F884,"")))</f>
        <v>#N/A</v>
      </c>
      <c r="L884" s="17" t="e">
        <f>IF(VLOOKUP($B884,'Contas a Receber'!$C884:$G884,5,FALSE)&gt;L$1,"",IF(VLOOKUP($B884,'Contas a Receber'!$C884:$G884,5,FALSE)=L$1,'Contas a Receber'!$E884/'Contas a Receber'!$F884,IF(COUNT($C884:K884)&lt;'Contas a Receber'!$F884,'Contas a Receber'!$E884/'Contas a Receber'!$F884,"")))</f>
        <v>#N/A</v>
      </c>
      <c r="M884" s="17" t="e">
        <f>IF(VLOOKUP($B884,'Contas a Receber'!$C884:$G884,5,FALSE)&gt;M$1,"",IF(VLOOKUP($B884,'Contas a Receber'!$C884:$G884,5,FALSE)=M$1,'Contas a Receber'!$E884/'Contas a Receber'!$F884,IF(COUNT($C884:L884)&lt;'Contas a Receber'!$F884,'Contas a Receber'!$E884/'Contas a Receber'!$F884,"")))</f>
        <v>#N/A</v>
      </c>
      <c r="N884" s="17" t="e">
        <f>IF(VLOOKUP($B884,'Contas a Receber'!$C884:$G884,5,FALSE)&gt;N$1,"",IF(VLOOKUP($B884,'Contas a Receber'!$C884:$G884,5,FALSE)=N$1,'Contas a Receber'!$E884/'Contas a Receber'!$F884,IF(COUNT($C884:M884)&lt;'Contas a Receber'!$F884,'Contas a Receber'!$E884/'Contas a Receber'!$F884,"")))</f>
        <v>#N/A</v>
      </c>
    </row>
    <row r="885" spans="2:14">
      <c r="B885" s="17">
        <f>'Contas a Receber'!C885</f>
        <v>0</v>
      </c>
      <c r="C885" s="17" t="e">
        <f>IF(VLOOKUP($B885,'Contas a Receber'!$C885:$F885,2,FALSE)=C$2,'Contas a Receber'!$E885/'Contas a Receber'!$F885,"")</f>
        <v>#N/A</v>
      </c>
      <c r="D885" s="17" t="e">
        <f>IF(VLOOKUP($B885,'Contas a Receber'!$C885:$G885,5,FALSE)&gt;D$1,"",IF(VLOOKUP($B885,'Contas a Receber'!$C885:$G885,5,FALSE)=D$1,'Contas a Receber'!$E885/'Contas a Receber'!$F885,IF(COUNT($C885:C885)&lt;'Contas a Receber'!$F885,'Contas a Receber'!$E885/'Contas a Receber'!$F885,"")))</f>
        <v>#N/A</v>
      </c>
      <c r="E885" s="17" t="e">
        <f>IF(VLOOKUP($B885,'Contas a Receber'!$C885:$G885,5,FALSE)&gt;E$1,"",IF(VLOOKUP($B885,'Contas a Receber'!$C885:$G885,5,FALSE)=E$1,'Contas a Receber'!$E885/'Contas a Receber'!$F885,IF(COUNT($C885:D885)&lt;'Contas a Receber'!$F885,'Contas a Receber'!$E885/'Contas a Receber'!$F885,"")))</f>
        <v>#N/A</v>
      </c>
      <c r="F885" s="17" t="e">
        <f>IF(VLOOKUP($B885,'Contas a Receber'!$C885:$G885,5,FALSE)&gt;F$1,"",IF(VLOOKUP($B885,'Contas a Receber'!$C885:$G885,5,FALSE)=F$1,'Contas a Receber'!$E885/'Contas a Receber'!$F885,IF(COUNT($C885:E885)&lt;'Contas a Receber'!$F885,'Contas a Receber'!$E885/'Contas a Receber'!$F885,"")))</f>
        <v>#N/A</v>
      </c>
      <c r="G885" s="17" t="e">
        <f>IF(VLOOKUP($B885,'Contas a Receber'!$C885:$G885,5,FALSE)&gt;G$1,"",IF(VLOOKUP($B885,'Contas a Receber'!$C885:$G885,5,FALSE)=G$1,'Contas a Receber'!$E885/'Contas a Receber'!$F885,IF(COUNT($C885:F885)&lt;'Contas a Receber'!$F885,'Contas a Receber'!$E885/'Contas a Receber'!$F885,"")))</f>
        <v>#N/A</v>
      </c>
      <c r="H885" s="17" t="e">
        <f>IF(VLOOKUP($B885,'Contas a Receber'!$C885:$G885,5,FALSE)&gt;H$1,"",IF(VLOOKUP($B885,'Contas a Receber'!$C885:$G885,5,FALSE)=H$1,'Contas a Receber'!$E885/'Contas a Receber'!$F885,IF(COUNT($C885:G885)&lt;'Contas a Receber'!$F885,'Contas a Receber'!$E885/'Contas a Receber'!$F885,"")))</f>
        <v>#N/A</v>
      </c>
      <c r="I885" s="17" t="e">
        <f>IF(VLOOKUP($B885,'Contas a Receber'!$C885:$G885,5,FALSE)&gt;I$1,"",IF(VLOOKUP($B885,'Contas a Receber'!$C885:$G885,5,FALSE)=I$1,'Contas a Receber'!$E885/'Contas a Receber'!$F885,IF(COUNT($C885:H885)&lt;'Contas a Receber'!$F885,'Contas a Receber'!$E885/'Contas a Receber'!$F885,"")))</f>
        <v>#N/A</v>
      </c>
      <c r="J885" s="17" t="e">
        <f>IF(VLOOKUP($B885,'Contas a Receber'!$C885:$G885,5,FALSE)&gt;J$1,"",IF(VLOOKUP($B885,'Contas a Receber'!$C885:$G885,5,FALSE)=J$1,'Contas a Receber'!$E885/'Contas a Receber'!$F885,IF(COUNT($C885:I885)&lt;'Contas a Receber'!$F885,'Contas a Receber'!$E885/'Contas a Receber'!$F885,"")))</f>
        <v>#N/A</v>
      </c>
      <c r="K885" s="17" t="e">
        <f>IF(VLOOKUP($B885,'Contas a Receber'!$C885:$G885,5,FALSE)&gt;K$1,"",IF(VLOOKUP($B885,'Contas a Receber'!$C885:$G885,5,FALSE)=K$1,'Contas a Receber'!$E885/'Contas a Receber'!$F885,IF(COUNT($C885:J885)&lt;'Contas a Receber'!$F885,'Contas a Receber'!$E885/'Contas a Receber'!$F885,"")))</f>
        <v>#N/A</v>
      </c>
      <c r="L885" s="17" t="e">
        <f>IF(VLOOKUP($B885,'Contas a Receber'!$C885:$G885,5,FALSE)&gt;L$1,"",IF(VLOOKUP($B885,'Contas a Receber'!$C885:$G885,5,FALSE)=L$1,'Contas a Receber'!$E885/'Contas a Receber'!$F885,IF(COUNT($C885:K885)&lt;'Contas a Receber'!$F885,'Contas a Receber'!$E885/'Contas a Receber'!$F885,"")))</f>
        <v>#N/A</v>
      </c>
      <c r="M885" s="17" t="e">
        <f>IF(VLOOKUP($B885,'Contas a Receber'!$C885:$G885,5,FALSE)&gt;M$1,"",IF(VLOOKUP($B885,'Contas a Receber'!$C885:$G885,5,FALSE)=M$1,'Contas a Receber'!$E885/'Contas a Receber'!$F885,IF(COUNT($C885:L885)&lt;'Contas a Receber'!$F885,'Contas a Receber'!$E885/'Contas a Receber'!$F885,"")))</f>
        <v>#N/A</v>
      </c>
      <c r="N885" s="17" t="e">
        <f>IF(VLOOKUP($B885,'Contas a Receber'!$C885:$G885,5,FALSE)&gt;N$1,"",IF(VLOOKUP($B885,'Contas a Receber'!$C885:$G885,5,FALSE)=N$1,'Contas a Receber'!$E885/'Contas a Receber'!$F885,IF(COUNT($C885:M885)&lt;'Contas a Receber'!$F885,'Contas a Receber'!$E885/'Contas a Receber'!$F885,"")))</f>
        <v>#N/A</v>
      </c>
    </row>
    <row r="886" spans="2:14">
      <c r="B886" s="17">
        <f>'Contas a Receber'!C886</f>
        <v>0</v>
      </c>
      <c r="C886" s="17" t="e">
        <f>IF(VLOOKUP($B886,'Contas a Receber'!$C886:$F886,2,FALSE)=C$2,'Contas a Receber'!$E886/'Contas a Receber'!$F886,"")</f>
        <v>#N/A</v>
      </c>
      <c r="D886" s="17" t="e">
        <f>IF(VLOOKUP($B886,'Contas a Receber'!$C886:$G886,5,FALSE)&gt;D$1,"",IF(VLOOKUP($B886,'Contas a Receber'!$C886:$G886,5,FALSE)=D$1,'Contas a Receber'!$E886/'Contas a Receber'!$F886,IF(COUNT($C886:C886)&lt;'Contas a Receber'!$F886,'Contas a Receber'!$E886/'Contas a Receber'!$F886,"")))</f>
        <v>#N/A</v>
      </c>
      <c r="E886" s="17" t="e">
        <f>IF(VLOOKUP($B886,'Contas a Receber'!$C886:$G886,5,FALSE)&gt;E$1,"",IF(VLOOKUP($B886,'Contas a Receber'!$C886:$G886,5,FALSE)=E$1,'Contas a Receber'!$E886/'Contas a Receber'!$F886,IF(COUNT($C886:D886)&lt;'Contas a Receber'!$F886,'Contas a Receber'!$E886/'Contas a Receber'!$F886,"")))</f>
        <v>#N/A</v>
      </c>
      <c r="F886" s="17" t="e">
        <f>IF(VLOOKUP($B886,'Contas a Receber'!$C886:$G886,5,FALSE)&gt;F$1,"",IF(VLOOKUP($B886,'Contas a Receber'!$C886:$G886,5,FALSE)=F$1,'Contas a Receber'!$E886/'Contas a Receber'!$F886,IF(COUNT($C886:E886)&lt;'Contas a Receber'!$F886,'Contas a Receber'!$E886/'Contas a Receber'!$F886,"")))</f>
        <v>#N/A</v>
      </c>
      <c r="G886" s="17" t="e">
        <f>IF(VLOOKUP($B886,'Contas a Receber'!$C886:$G886,5,FALSE)&gt;G$1,"",IF(VLOOKUP($B886,'Contas a Receber'!$C886:$G886,5,FALSE)=G$1,'Contas a Receber'!$E886/'Contas a Receber'!$F886,IF(COUNT($C886:F886)&lt;'Contas a Receber'!$F886,'Contas a Receber'!$E886/'Contas a Receber'!$F886,"")))</f>
        <v>#N/A</v>
      </c>
      <c r="H886" s="17" t="e">
        <f>IF(VLOOKUP($B886,'Contas a Receber'!$C886:$G886,5,FALSE)&gt;H$1,"",IF(VLOOKUP($B886,'Contas a Receber'!$C886:$G886,5,FALSE)=H$1,'Contas a Receber'!$E886/'Contas a Receber'!$F886,IF(COUNT($C886:G886)&lt;'Contas a Receber'!$F886,'Contas a Receber'!$E886/'Contas a Receber'!$F886,"")))</f>
        <v>#N/A</v>
      </c>
      <c r="I886" s="17" t="e">
        <f>IF(VLOOKUP($B886,'Contas a Receber'!$C886:$G886,5,FALSE)&gt;I$1,"",IF(VLOOKUP($B886,'Contas a Receber'!$C886:$G886,5,FALSE)=I$1,'Contas a Receber'!$E886/'Contas a Receber'!$F886,IF(COUNT($C886:H886)&lt;'Contas a Receber'!$F886,'Contas a Receber'!$E886/'Contas a Receber'!$F886,"")))</f>
        <v>#N/A</v>
      </c>
      <c r="J886" s="17" t="e">
        <f>IF(VLOOKUP($B886,'Contas a Receber'!$C886:$G886,5,FALSE)&gt;J$1,"",IF(VLOOKUP($B886,'Contas a Receber'!$C886:$G886,5,FALSE)=J$1,'Contas a Receber'!$E886/'Contas a Receber'!$F886,IF(COUNT($C886:I886)&lt;'Contas a Receber'!$F886,'Contas a Receber'!$E886/'Contas a Receber'!$F886,"")))</f>
        <v>#N/A</v>
      </c>
      <c r="K886" s="17" t="e">
        <f>IF(VLOOKUP($B886,'Contas a Receber'!$C886:$G886,5,FALSE)&gt;K$1,"",IF(VLOOKUP($B886,'Contas a Receber'!$C886:$G886,5,FALSE)=K$1,'Contas a Receber'!$E886/'Contas a Receber'!$F886,IF(COUNT($C886:J886)&lt;'Contas a Receber'!$F886,'Contas a Receber'!$E886/'Contas a Receber'!$F886,"")))</f>
        <v>#N/A</v>
      </c>
      <c r="L886" s="17" t="e">
        <f>IF(VLOOKUP($B886,'Contas a Receber'!$C886:$G886,5,FALSE)&gt;L$1,"",IF(VLOOKUP($B886,'Contas a Receber'!$C886:$G886,5,FALSE)=L$1,'Contas a Receber'!$E886/'Contas a Receber'!$F886,IF(COUNT($C886:K886)&lt;'Contas a Receber'!$F886,'Contas a Receber'!$E886/'Contas a Receber'!$F886,"")))</f>
        <v>#N/A</v>
      </c>
      <c r="M886" s="17" t="e">
        <f>IF(VLOOKUP($B886,'Contas a Receber'!$C886:$G886,5,FALSE)&gt;M$1,"",IF(VLOOKUP($B886,'Contas a Receber'!$C886:$G886,5,FALSE)=M$1,'Contas a Receber'!$E886/'Contas a Receber'!$F886,IF(COUNT($C886:L886)&lt;'Contas a Receber'!$F886,'Contas a Receber'!$E886/'Contas a Receber'!$F886,"")))</f>
        <v>#N/A</v>
      </c>
      <c r="N886" s="17" t="e">
        <f>IF(VLOOKUP($B886,'Contas a Receber'!$C886:$G886,5,FALSE)&gt;N$1,"",IF(VLOOKUP($B886,'Contas a Receber'!$C886:$G886,5,FALSE)=N$1,'Contas a Receber'!$E886/'Contas a Receber'!$F886,IF(COUNT($C886:M886)&lt;'Contas a Receber'!$F886,'Contas a Receber'!$E886/'Contas a Receber'!$F886,"")))</f>
        <v>#N/A</v>
      </c>
    </row>
    <row r="887" spans="2:14">
      <c r="B887" s="17">
        <f>'Contas a Receber'!C887</f>
        <v>0</v>
      </c>
      <c r="C887" s="17" t="e">
        <f>IF(VLOOKUP($B887,'Contas a Receber'!$C887:$F887,2,FALSE)=C$2,'Contas a Receber'!$E887/'Contas a Receber'!$F887,"")</f>
        <v>#N/A</v>
      </c>
      <c r="D887" s="17" t="e">
        <f>IF(VLOOKUP($B887,'Contas a Receber'!$C887:$G887,5,FALSE)&gt;D$1,"",IF(VLOOKUP($B887,'Contas a Receber'!$C887:$G887,5,FALSE)=D$1,'Contas a Receber'!$E887/'Contas a Receber'!$F887,IF(COUNT($C887:C887)&lt;'Contas a Receber'!$F887,'Contas a Receber'!$E887/'Contas a Receber'!$F887,"")))</f>
        <v>#N/A</v>
      </c>
      <c r="E887" s="17" t="e">
        <f>IF(VLOOKUP($B887,'Contas a Receber'!$C887:$G887,5,FALSE)&gt;E$1,"",IF(VLOOKUP($B887,'Contas a Receber'!$C887:$G887,5,FALSE)=E$1,'Contas a Receber'!$E887/'Contas a Receber'!$F887,IF(COUNT($C887:D887)&lt;'Contas a Receber'!$F887,'Contas a Receber'!$E887/'Contas a Receber'!$F887,"")))</f>
        <v>#N/A</v>
      </c>
      <c r="F887" s="17" t="e">
        <f>IF(VLOOKUP($B887,'Contas a Receber'!$C887:$G887,5,FALSE)&gt;F$1,"",IF(VLOOKUP($B887,'Contas a Receber'!$C887:$G887,5,FALSE)=F$1,'Contas a Receber'!$E887/'Contas a Receber'!$F887,IF(COUNT($C887:E887)&lt;'Contas a Receber'!$F887,'Contas a Receber'!$E887/'Contas a Receber'!$F887,"")))</f>
        <v>#N/A</v>
      </c>
      <c r="G887" s="17" t="e">
        <f>IF(VLOOKUP($B887,'Contas a Receber'!$C887:$G887,5,FALSE)&gt;G$1,"",IF(VLOOKUP($B887,'Contas a Receber'!$C887:$G887,5,FALSE)=G$1,'Contas a Receber'!$E887/'Contas a Receber'!$F887,IF(COUNT($C887:F887)&lt;'Contas a Receber'!$F887,'Contas a Receber'!$E887/'Contas a Receber'!$F887,"")))</f>
        <v>#N/A</v>
      </c>
      <c r="H887" s="17" t="e">
        <f>IF(VLOOKUP($B887,'Contas a Receber'!$C887:$G887,5,FALSE)&gt;H$1,"",IF(VLOOKUP($B887,'Contas a Receber'!$C887:$G887,5,FALSE)=H$1,'Contas a Receber'!$E887/'Contas a Receber'!$F887,IF(COUNT($C887:G887)&lt;'Contas a Receber'!$F887,'Contas a Receber'!$E887/'Contas a Receber'!$F887,"")))</f>
        <v>#N/A</v>
      </c>
      <c r="I887" s="17" t="e">
        <f>IF(VLOOKUP($B887,'Contas a Receber'!$C887:$G887,5,FALSE)&gt;I$1,"",IF(VLOOKUP($B887,'Contas a Receber'!$C887:$G887,5,FALSE)=I$1,'Contas a Receber'!$E887/'Contas a Receber'!$F887,IF(COUNT($C887:H887)&lt;'Contas a Receber'!$F887,'Contas a Receber'!$E887/'Contas a Receber'!$F887,"")))</f>
        <v>#N/A</v>
      </c>
      <c r="J887" s="17" t="e">
        <f>IF(VLOOKUP($B887,'Contas a Receber'!$C887:$G887,5,FALSE)&gt;J$1,"",IF(VLOOKUP($B887,'Contas a Receber'!$C887:$G887,5,FALSE)=J$1,'Contas a Receber'!$E887/'Contas a Receber'!$F887,IF(COUNT($C887:I887)&lt;'Contas a Receber'!$F887,'Contas a Receber'!$E887/'Contas a Receber'!$F887,"")))</f>
        <v>#N/A</v>
      </c>
      <c r="K887" s="17" t="e">
        <f>IF(VLOOKUP($B887,'Contas a Receber'!$C887:$G887,5,FALSE)&gt;K$1,"",IF(VLOOKUP($B887,'Contas a Receber'!$C887:$G887,5,FALSE)=K$1,'Contas a Receber'!$E887/'Contas a Receber'!$F887,IF(COUNT($C887:J887)&lt;'Contas a Receber'!$F887,'Contas a Receber'!$E887/'Contas a Receber'!$F887,"")))</f>
        <v>#N/A</v>
      </c>
      <c r="L887" s="17" t="e">
        <f>IF(VLOOKUP($B887,'Contas a Receber'!$C887:$G887,5,FALSE)&gt;L$1,"",IF(VLOOKUP($B887,'Contas a Receber'!$C887:$G887,5,FALSE)=L$1,'Contas a Receber'!$E887/'Contas a Receber'!$F887,IF(COUNT($C887:K887)&lt;'Contas a Receber'!$F887,'Contas a Receber'!$E887/'Contas a Receber'!$F887,"")))</f>
        <v>#N/A</v>
      </c>
      <c r="M887" s="17" t="e">
        <f>IF(VLOOKUP($B887,'Contas a Receber'!$C887:$G887,5,FALSE)&gt;M$1,"",IF(VLOOKUP($B887,'Contas a Receber'!$C887:$G887,5,FALSE)=M$1,'Contas a Receber'!$E887/'Contas a Receber'!$F887,IF(COUNT($C887:L887)&lt;'Contas a Receber'!$F887,'Contas a Receber'!$E887/'Contas a Receber'!$F887,"")))</f>
        <v>#N/A</v>
      </c>
      <c r="N887" s="17" t="e">
        <f>IF(VLOOKUP($B887,'Contas a Receber'!$C887:$G887,5,FALSE)&gt;N$1,"",IF(VLOOKUP($B887,'Contas a Receber'!$C887:$G887,5,FALSE)=N$1,'Contas a Receber'!$E887/'Contas a Receber'!$F887,IF(COUNT($C887:M887)&lt;'Contas a Receber'!$F887,'Contas a Receber'!$E887/'Contas a Receber'!$F887,"")))</f>
        <v>#N/A</v>
      </c>
    </row>
    <row r="888" spans="2:14">
      <c r="B888" s="17">
        <f>'Contas a Receber'!C888</f>
        <v>0</v>
      </c>
      <c r="C888" s="17" t="e">
        <f>IF(VLOOKUP($B888,'Contas a Receber'!$C888:$F888,2,FALSE)=C$2,'Contas a Receber'!$E888/'Contas a Receber'!$F888,"")</f>
        <v>#N/A</v>
      </c>
      <c r="D888" s="17" t="e">
        <f>IF(VLOOKUP($B888,'Contas a Receber'!$C888:$G888,5,FALSE)&gt;D$1,"",IF(VLOOKUP($B888,'Contas a Receber'!$C888:$G888,5,FALSE)=D$1,'Contas a Receber'!$E888/'Contas a Receber'!$F888,IF(COUNT($C888:C888)&lt;'Contas a Receber'!$F888,'Contas a Receber'!$E888/'Contas a Receber'!$F888,"")))</f>
        <v>#N/A</v>
      </c>
      <c r="E888" s="17" t="e">
        <f>IF(VLOOKUP($B888,'Contas a Receber'!$C888:$G888,5,FALSE)&gt;E$1,"",IF(VLOOKUP($B888,'Contas a Receber'!$C888:$G888,5,FALSE)=E$1,'Contas a Receber'!$E888/'Contas a Receber'!$F888,IF(COUNT($C888:D888)&lt;'Contas a Receber'!$F888,'Contas a Receber'!$E888/'Contas a Receber'!$F888,"")))</f>
        <v>#N/A</v>
      </c>
      <c r="F888" s="17" t="e">
        <f>IF(VLOOKUP($B888,'Contas a Receber'!$C888:$G888,5,FALSE)&gt;F$1,"",IF(VLOOKUP($B888,'Contas a Receber'!$C888:$G888,5,FALSE)=F$1,'Contas a Receber'!$E888/'Contas a Receber'!$F888,IF(COUNT($C888:E888)&lt;'Contas a Receber'!$F888,'Contas a Receber'!$E888/'Contas a Receber'!$F888,"")))</f>
        <v>#N/A</v>
      </c>
      <c r="G888" s="17" t="e">
        <f>IF(VLOOKUP($B888,'Contas a Receber'!$C888:$G888,5,FALSE)&gt;G$1,"",IF(VLOOKUP($B888,'Contas a Receber'!$C888:$G888,5,FALSE)=G$1,'Contas a Receber'!$E888/'Contas a Receber'!$F888,IF(COUNT($C888:F888)&lt;'Contas a Receber'!$F888,'Contas a Receber'!$E888/'Contas a Receber'!$F888,"")))</f>
        <v>#N/A</v>
      </c>
      <c r="H888" s="17" t="e">
        <f>IF(VLOOKUP($B888,'Contas a Receber'!$C888:$G888,5,FALSE)&gt;H$1,"",IF(VLOOKUP($B888,'Contas a Receber'!$C888:$G888,5,FALSE)=H$1,'Contas a Receber'!$E888/'Contas a Receber'!$F888,IF(COUNT($C888:G888)&lt;'Contas a Receber'!$F888,'Contas a Receber'!$E888/'Contas a Receber'!$F888,"")))</f>
        <v>#N/A</v>
      </c>
      <c r="I888" s="17" t="e">
        <f>IF(VLOOKUP($B888,'Contas a Receber'!$C888:$G888,5,FALSE)&gt;I$1,"",IF(VLOOKUP($B888,'Contas a Receber'!$C888:$G888,5,FALSE)=I$1,'Contas a Receber'!$E888/'Contas a Receber'!$F888,IF(COUNT($C888:H888)&lt;'Contas a Receber'!$F888,'Contas a Receber'!$E888/'Contas a Receber'!$F888,"")))</f>
        <v>#N/A</v>
      </c>
      <c r="J888" s="17" t="e">
        <f>IF(VLOOKUP($B888,'Contas a Receber'!$C888:$G888,5,FALSE)&gt;J$1,"",IF(VLOOKUP($B888,'Contas a Receber'!$C888:$G888,5,FALSE)=J$1,'Contas a Receber'!$E888/'Contas a Receber'!$F888,IF(COUNT($C888:I888)&lt;'Contas a Receber'!$F888,'Contas a Receber'!$E888/'Contas a Receber'!$F888,"")))</f>
        <v>#N/A</v>
      </c>
      <c r="K888" s="17" t="e">
        <f>IF(VLOOKUP($B888,'Contas a Receber'!$C888:$G888,5,FALSE)&gt;K$1,"",IF(VLOOKUP($B888,'Contas a Receber'!$C888:$G888,5,FALSE)=K$1,'Contas a Receber'!$E888/'Contas a Receber'!$F888,IF(COUNT($C888:J888)&lt;'Contas a Receber'!$F888,'Contas a Receber'!$E888/'Contas a Receber'!$F888,"")))</f>
        <v>#N/A</v>
      </c>
      <c r="L888" s="17" t="e">
        <f>IF(VLOOKUP($B888,'Contas a Receber'!$C888:$G888,5,FALSE)&gt;L$1,"",IF(VLOOKUP($B888,'Contas a Receber'!$C888:$G888,5,FALSE)=L$1,'Contas a Receber'!$E888/'Contas a Receber'!$F888,IF(COUNT($C888:K888)&lt;'Contas a Receber'!$F888,'Contas a Receber'!$E888/'Contas a Receber'!$F888,"")))</f>
        <v>#N/A</v>
      </c>
      <c r="M888" s="17" t="e">
        <f>IF(VLOOKUP($B888,'Contas a Receber'!$C888:$G888,5,FALSE)&gt;M$1,"",IF(VLOOKUP($B888,'Contas a Receber'!$C888:$G888,5,FALSE)=M$1,'Contas a Receber'!$E888/'Contas a Receber'!$F888,IF(COUNT($C888:L888)&lt;'Contas a Receber'!$F888,'Contas a Receber'!$E888/'Contas a Receber'!$F888,"")))</f>
        <v>#N/A</v>
      </c>
      <c r="N888" s="17" t="e">
        <f>IF(VLOOKUP($B888,'Contas a Receber'!$C888:$G888,5,FALSE)&gt;N$1,"",IF(VLOOKUP($B888,'Contas a Receber'!$C888:$G888,5,FALSE)=N$1,'Contas a Receber'!$E888/'Contas a Receber'!$F888,IF(COUNT($C888:M888)&lt;'Contas a Receber'!$F888,'Contas a Receber'!$E888/'Contas a Receber'!$F888,"")))</f>
        <v>#N/A</v>
      </c>
    </row>
    <row r="889" spans="2:14">
      <c r="B889" s="17">
        <f>'Contas a Receber'!C889</f>
        <v>0</v>
      </c>
      <c r="C889" s="17" t="e">
        <f>IF(VLOOKUP($B889,'Contas a Receber'!$C889:$F889,2,FALSE)=C$2,'Contas a Receber'!$E889/'Contas a Receber'!$F889,"")</f>
        <v>#N/A</v>
      </c>
      <c r="D889" s="17" t="e">
        <f>IF(VLOOKUP($B889,'Contas a Receber'!$C889:$G889,5,FALSE)&gt;D$1,"",IF(VLOOKUP($B889,'Contas a Receber'!$C889:$G889,5,FALSE)=D$1,'Contas a Receber'!$E889/'Contas a Receber'!$F889,IF(COUNT($C889:C889)&lt;'Contas a Receber'!$F889,'Contas a Receber'!$E889/'Contas a Receber'!$F889,"")))</f>
        <v>#N/A</v>
      </c>
      <c r="E889" s="17" t="e">
        <f>IF(VLOOKUP($B889,'Contas a Receber'!$C889:$G889,5,FALSE)&gt;E$1,"",IF(VLOOKUP($B889,'Contas a Receber'!$C889:$G889,5,FALSE)=E$1,'Contas a Receber'!$E889/'Contas a Receber'!$F889,IF(COUNT($C889:D889)&lt;'Contas a Receber'!$F889,'Contas a Receber'!$E889/'Contas a Receber'!$F889,"")))</f>
        <v>#N/A</v>
      </c>
      <c r="F889" s="17" t="e">
        <f>IF(VLOOKUP($B889,'Contas a Receber'!$C889:$G889,5,FALSE)&gt;F$1,"",IF(VLOOKUP($B889,'Contas a Receber'!$C889:$G889,5,FALSE)=F$1,'Contas a Receber'!$E889/'Contas a Receber'!$F889,IF(COUNT($C889:E889)&lt;'Contas a Receber'!$F889,'Contas a Receber'!$E889/'Contas a Receber'!$F889,"")))</f>
        <v>#N/A</v>
      </c>
      <c r="G889" s="17" t="e">
        <f>IF(VLOOKUP($B889,'Contas a Receber'!$C889:$G889,5,FALSE)&gt;G$1,"",IF(VLOOKUP($B889,'Contas a Receber'!$C889:$G889,5,FALSE)=G$1,'Contas a Receber'!$E889/'Contas a Receber'!$F889,IF(COUNT($C889:F889)&lt;'Contas a Receber'!$F889,'Contas a Receber'!$E889/'Contas a Receber'!$F889,"")))</f>
        <v>#N/A</v>
      </c>
      <c r="H889" s="17" t="e">
        <f>IF(VLOOKUP($B889,'Contas a Receber'!$C889:$G889,5,FALSE)&gt;H$1,"",IF(VLOOKUP($B889,'Contas a Receber'!$C889:$G889,5,FALSE)=H$1,'Contas a Receber'!$E889/'Contas a Receber'!$F889,IF(COUNT($C889:G889)&lt;'Contas a Receber'!$F889,'Contas a Receber'!$E889/'Contas a Receber'!$F889,"")))</f>
        <v>#N/A</v>
      </c>
      <c r="I889" s="17" t="e">
        <f>IF(VLOOKUP($B889,'Contas a Receber'!$C889:$G889,5,FALSE)&gt;I$1,"",IF(VLOOKUP($B889,'Contas a Receber'!$C889:$G889,5,FALSE)=I$1,'Contas a Receber'!$E889/'Contas a Receber'!$F889,IF(COUNT($C889:H889)&lt;'Contas a Receber'!$F889,'Contas a Receber'!$E889/'Contas a Receber'!$F889,"")))</f>
        <v>#N/A</v>
      </c>
      <c r="J889" s="17" t="e">
        <f>IF(VLOOKUP($B889,'Contas a Receber'!$C889:$G889,5,FALSE)&gt;J$1,"",IF(VLOOKUP($B889,'Contas a Receber'!$C889:$G889,5,FALSE)=J$1,'Contas a Receber'!$E889/'Contas a Receber'!$F889,IF(COUNT($C889:I889)&lt;'Contas a Receber'!$F889,'Contas a Receber'!$E889/'Contas a Receber'!$F889,"")))</f>
        <v>#N/A</v>
      </c>
      <c r="K889" s="17" t="e">
        <f>IF(VLOOKUP($B889,'Contas a Receber'!$C889:$G889,5,FALSE)&gt;K$1,"",IF(VLOOKUP($B889,'Contas a Receber'!$C889:$G889,5,FALSE)=K$1,'Contas a Receber'!$E889/'Contas a Receber'!$F889,IF(COUNT($C889:J889)&lt;'Contas a Receber'!$F889,'Contas a Receber'!$E889/'Contas a Receber'!$F889,"")))</f>
        <v>#N/A</v>
      </c>
      <c r="L889" s="17" t="e">
        <f>IF(VLOOKUP($B889,'Contas a Receber'!$C889:$G889,5,FALSE)&gt;L$1,"",IF(VLOOKUP($B889,'Contas a Receber'!$C889:$G889,5,FALSE)=L$1,'Contas a Receber'!$E889/'Contas a Receber'!$F889,IF(COUNT($C889:K889)&lt;'Contas a Receber'!$F889,'Contas a Receber'!$E889/'Contas a Receber'!$F889,"")))</f>
        <v>#N/A</v>
      </c>
      <c r="M889" s="17" t="e">
        <f>IF(VLOOKUP($B889,'Contas a Receber'!$C889:$G889,5,FALSE)&gt;M$1,"",IF(VLOOKUP($B889,'Contas a Receber'!$C889:$G889,5,FALSE)=M$1,'Contas a Receber'!$E889/'Contas a Receber'!$F889,IF(COUNT($C889:L889)&lt;'Contas a Receber'!$F889,'Contas a Receber'!$E889/'Contas a Receber'!$F889,"")))</f>
        <v>#N/A</v>
      </c>
      <c r="N889" s="17" t="e">
        <f>IF(VLOOKUP($B889,'Contas a Receber'!$C889:$G889,5,FALSE)&gt;N$1,"",IF(VLOOKUP($B889,'Contas a Receber'!$C889:$G889,5,FALSE)=N$1,'Contas a Receber'!$E889/'Contas a Receber'!$F889,IF(COUNT($C889:M889)&lt;'Contas a Receber'!$F889,'Contas a Receber'!$E889/'Contas a Receber'!$F889,"")))</f>
        <v>#N/A</v>
      </c>
    </row>
    <row r="890" spans="2:14">
      <c r="B890" s="17">
        <f>'Contas a Receber'!C890</f>
        <v>0</v>
      </c>
      <c r="C890" s="17" t="e">
        <f>IF(VLOOKUP($B890,'Contas a Receber'!$C890:$F890,2,FALSE)=C$2,'Contas a Receber'!$E890/'Contas a Receber'!$F890,"")</f>
        <v>#N/A</v>
      </c>
      <c r="D890" s="17" t="e">
        <f>IF(VLOOKUP($B890,'Contas a Receber'!$C890:$G890,5,FALSE)&gt;D$1,"",IF(VLOOKUP($B890,'Contas a Receber'!$C890:$G890,5,FALSE)=D$1,'Contas a Receber'!$E890/'Contas a Receber'!$F890,IF(COUNT($C890:C890)&lt;'Contas a Receber'!$F890,'Contas a Receber'!$E890/'Contas a Receber'!$F890,"")))</f>
        <v>#N/A</v>
      </c>
      <c r="E890" s="17" t="e">
        <f>IF(VLOOKUP($B890,'Contas a Receber'!$C890:$G890,5,FALSE)&gt;E$1,"",IF(VLOOKUP($B890,'Contas a Receber'!$C890:$G890,5,FALSE)=E$1,'Contas a Receber'!$E890/'Contas a Receber'!$F890,IF(COUNT($C890:D890)&lt;'Contas a Receber'!$F890,'Contas a Receber'!$E890/'Contas a Receber'!$F890,"")))</f>
        <v>#N/A</v>
      </c>
      <c r="F890" s="17" t="e">
        <f>IF(VLOOKUP($B890,'Contas a Receber'!$C890:$G890,5,FALSE)&gt;F$1,"",IF(VLOOKUP($B890,'Contas a Receber'!$C890:$G890,5,FALSE)=F$1,'Contas a Receber'!$E890/'Contas a Receber'!$F890,IF(COUNT($C890:E890)&lt;'Contas a Receber'!$F890,'Contas a Receber'!$E890/'Contas a Receber'!$F890,"")))</f>
        <v>#N/A</v>
      </c>
      <c r="G890" s="17" t="e">
        <f>IF(VLOOKUP($B890,'Contas a Receber'!$C890:$G890,5,FALSE)&gt;G$1,"",IF(VLOOKUP($B890,'Contas a Receber'!$C890:$G890,5,FALSE)=G$1,'Contas a Receber'!$E890/'Contas a Receber'!$F890,IF(COUNT($C890:F890)&lt;'Contas a Receber'!$F890,'Contas a Receber'!$E890/'Contas a Receber'!$F890,"")))</f>
        <v>#N/A</v>
      </c>
      <c r="H890" s="17" t="e">
        <f>IF(VLOOKUP($B890,'Contas a Receber'!$C890:$G890,5,FALSE)&gt;H$1,"",IF(VLOOKUP($B890,'Contas a Receber'!$C890:$G890,5,FALSE)=H$1,'Contas a Receber'!$E890/'Contas a Receber'!$F890,IF(COUNT($C890:G890)&lt;'Contas a Receber'!$F890,'Contas a Receber'!$E890/'Contas a Receber'!$F890,"")))</f>
        <v>#N/A</v>
      </c>
      <c r="I890" s="17" t="e">
        <f>IF(VLOOKUP($B890,'Contas a Receber'!$C890:$G890,5,FALSE)&gt;I$1,"",IF(VLOOKUP($B890,'Contas a Receber'!$C890:$G890,5,FALSE)=I$1,'Contas a Receber'!$E890/'Contas a Receber'!$F890,IF(COUNT($C890:H890)&lt;'Contas a Receber'!$F890,'Contas a Receber'!$E890/'Contas a Receber'!$F890,"")))</f>
        <v>#N/A</v>
      </c>
      <c r="J890" s="17" t="e">
        <f>IF(VLOOKUP($B890,'Contas a Receber'!$C890:$G890,5,FALSE)&gt;J$1,"",IF(VLOOKUP($B890,'Contas a Receber'!$C890:$G890,5,FALSE)=J$1,'Contas a Receber'!$E890/'Contas a Receber'!$F890,IF(COUNT($C890:I890)&lt;'Contas a Receber'!$F890,'Contas a Receber'!$E890/'Contas a Receber'!$F890,"")))</f>
        <v>#N/A</v>
      </c>
      <c r="K890" s="17" t="e">
        <f>IF(VLOOKUP($B890,'Contas a Receber'!$C890:$G890,5,FALSE)&gt;K$1,"",IF(VLOOKUP($B890,'Contas a Receber'!$C890:$G890,5,FALSE)=K$1,'Contas a Receber'!$E890/'Contas a Receber'!$F890,IF(COUNT($C890:J890)&lt;'Contas a Receber'!$F890,'Contas a Receber'!$E890/'Contas a Receber'!$F890,"")))</f>
        <v>#N/A</v>
      </c>
      <c r="L890" s="17" t="e">
        <f>IF(VLOOKUP($B890,'Contas a Receber'!$C890:$G890,5,FALSE)&gt;L$1,"",IF(VLOOKUP($B890,'Contas a Receber'!$C890:$G890,5,FALSE)=L$1,'Contas a Receber'!$E890/'Contas a Receber'!$F890,IF(COUNT($C890:K890)&lt;'Contas a Receber'!$F890,'Contas a Receber'!$E890/'Contas a Receber'!$F890,"")))</f>
        <v>#N/A</v>
      </c>
      <c r="M890" s="17" t="e">
        <f>IF(VLOOKUP($B890,'Contas a Receber'!$C890:$G890,5,FALSE)&gt;M$1,"",IF(VLOOKUP($B890,'Contas a Receber'!$C890:$G890,5,FALSE)=M$1,'Contas a Receber'!$E890/'Contas a Receber'!$F890,IF(COUNT($C890:L890)&lt;'Contas a Receber'!$F890,'Contas a Receber'!$E890/'Contas a Receber'!$F890,"")))</f>
        <v>#N/A</v>
      </c>
      <c r="N890" s="17" t="e">
        <f>IF(VLOOKUP($B890,'Contas a Receber'!$C890:$G890,5,FALSE)&gt;N$1,"",IF(VLOOKUP($B890,'Contas a Receber'!$C890:$G890,5,FALSE)=N$1,'Contas a Receber'!$E890/'Contas a Receber'!$F890,IF(COUNT($C890:M890)&lt;'Contas a Receber'!$F890,'Contas a Receber'!$E890/'Contas a Receber'!$F890,"")))</f>
        <v>#N/A</v>
      </c>
    </row>
    <row r="891" spans="2:14">
      <c r="B891" s="17">
        <f>'Contas a Receber'!C891</f>
        <v>0</v>
      </c>
      <c r="C891" s="17" t="e">
        <f>IF(VLOOKUP($B891,'Contas a Receber'!$C891:$F891,2,FALSE)=C$2,'Contas a Receber'!$E891/'Contas a Receber'!$F891,"")</f>
        <v>#N/A</v>
      </c>
      <c r="D891" s="17" t="e">
        <f>IF(VLOOKUP($B891,'Contas a Receber'!$C891:$G891,5,FALSE)&gt;D$1,"",IF(VLOOKUP($B891,'Contas a Receber'!$C891:$G891,5,FALSE)=D$1,'Contas a Receber'!$E891/'Contas a Receber'!$F891,IF(COUNT($C891:C891)&lt;'Contas a Receber'!$F891,'Contas a Receber'!$E891/'Contas a Receber'!$F891,"")))</f>
        <v>#N/A</v>
      </c>
      <c r="E891" s="17" t="e">
        <f>IF(VLOOKUP($B891,'Contas a Receber'!$C891:$G891,5,FALSE)&gt;E$1,"",IF(VLOOKUP($B891,'Contas a Receber'!$C891:$G891,5,FALSE)=E$1,'Contas a Receber'!$E891/'Contas a Receber'!$F891,IF(COUNT($C891:D891)&lt;'Contas a Receber'!$F891,'Contas a Receber'!$E891/'Contas a Receber'!$F891,"")))</f>
        <v>#N/A</v>
      </c>
      <c r="F891" s="17" t="e">
        <f>IF(VLOOKUP($B891,'Contas a Receber'!$C891:$G891,5,FALSE)&gt;F$1,"",IF(VLOOKUP($B891,'Contas a Receber'!$C891:$G891,5,FALSE)=F$1,'Contas a Receber'!$E891/'Contas a Receber'!$F891,IF(COUNT($C891:E891)&lt;'Contas a Receber'!$F891,'Contas a Receber'!$E891/'Contas a Receber'!$F891,"")))</f>
        <v>#N/A</v>
      </c>
      <c r="G891" s="17" t="e">
        <f>IF(VLOOKUP($B891,'Contas a Receber'!$C891:$G891,5,FALSE)&gt;G$1,"",IF(VLOOKUP($B891,'Contas a Receber'!$C891:$G891,5,FALSE)=G$1,'Contas a Receber'!$E891/'Contas a Receber'!$F891,IF(COUNT($C891:F891)&lt;'Contas a Receber'!$F891,'Contas a Receber'!$E891/'Contas a Receber'!$F891,"")))</f>
        <v>#N/A</v>
      </c>
      <c r="H891" s="17" t="e">
        <f>IF(VLOOKUP($B891,'Contas a Receber'!$C891:$G891,5,FALSE)&gt;H$1,"",IF(VLOOKUP($B891,'Contas a Receber'!$C891:$G891,5,FALSE)=H$1,'Contas a Receber'!$E891/'Contas a Receber'!$F891,IF(COUNT($C891:G891)&lt;'Contas a Receber'!$F891,'Contas a Receber'!$E891/'Contas a Receber'!$F891,"")))</f>
        <v>#N/A</v>
      </c>
      <c r="I891" s="17" t="e">
        <f>IF(VLOOKUP($B891,'Contas a Receber'!$C891:$G891,5,FALSE)&gt;I$1,"",IF(VLOOKUP($B891,'Contas a Receber'!$C891:$G891,5,FALSE)=I$1,'Contas a Receber'!$E891/'Contas a Receber'!$F891,IF(COUNT($C891:H891)&lt;'Contas a Receber'!$F891,'Contas a Receber'!$E891/'Contas a Receber'!$F891,"")))</f>
        <v>#N/A</v>
      </c>
      <c r="J891" s="17" t="e">
        <f>IF(VLOOKUP($B891,'Contas a Receber'!$C891:$G891,5,FALSE)&gt;J$1,"",IF(VLOOKUP($B891,'Contas a Receber'!$C891:$G891,5,FALSE)=J$1,'Contas a Receber'!$E891/'Contas a Receber'!$F891,IF(COUNT($C891:I891)&lt;'Contas a Receber'!$F891,'Contas a Receber'!$E891/'Contas a Receber'!$F891,"")))</f>
        <v>#N/A</v>
      </c>
      <c r="K891" s="17" t="e">
        <f>IF(VLOOKUP($B891,'Contas a Receber'!$C891:$G891,5,FALSE)&gt;K$1,"",IF(VLOOKUP($B891,'Contas a Receber'!$C891:$G891,5,FALSE)=K$1,'Contas a Receber'!$E891/'Contas a Receber'!$F891,IF(COUNT($C891:J891)&lt;'Contas a Receber'!$F891,'Contas a Receber'!$E891/'Contas a Receber'!$F891,"")))</f>
        <v>#N/A</v>
      </c>
      <c r="L891" s="17" t="e">
        <f>IF(VLOOKUP($B891,'Contas a Receber'!$C891:$G891,5,FALSE)&gt;L$1,"",IF(VLOOKUP($B891,'Contas a Receber'!$C891:$G891,5,FALSE)=L$1,'Contas a Receber'!$E891/'Contas a Receber'!$F891,IF(COUNT($C891:K891)&lt;'Contas a Receber'!$F891,'Contas a Receber'!$E891/'Contas a Receber'!$F891,"")))</f>
        <v>#N/A</v>
      </c>
      <c r="M891" s="17" t="e">
        <f>IF(VLOOKUP($B891,'Contas a Receber'!$C891:$G891,5,FALSE)&gt;M$1,"",IF(VLOOKUP($B891,'Contas a Receber'!$C891:$G891,5,FALSE)=M$1,'Contas a Receber'!$E891/'Contas a Receber'!$F891,IF(COUNT($C891:L891)&lt;'Contas a Receber'!$F891,'Contas a Receber'!$E891/'Contas a Receber'!$F891,"")))</f>
        <v>#N/A</v>
      </c>
      <c r="N891" s="17" t="e">
        <f>IF(VLOOKUP($B891,'Contas a Receber'!$C891:$G891,5,FALSE)&gt;N$1,"",IF(VLOOKUP($B891,'Contas a Receber'!$C891:$G891,5,FALSE)=N$1,'Contas a Receber'!$E891/'Contas a Receber'!$F891,IF(COUNT($C891:M891)&lt;'Contas a Receber'!$F891,'Contas a Receber'!$E891/'Contas a Receber'!$F891,"")))</f>
        <v>#N/A</v>
      </c>
    </row>
    <row r="892" spans="2:14">
      <c r="B892" s="17">
        <f>'Contas a Receber'!C892</f>
        <v>0</v>
      </c>
      <c r="C892" s="17" t="e">
        <f>IF(VLOOKUP($B892,'Contas a Receber'!$C892:$F892,2,FALSE)=C$2,'Contas a Receber'!$E892/'Contas a Receber'!$F892,"")</f>
        <v>#N/A</v>
      </c>
      <c r="D892" s="17" t="e">
        <f>IF(VLOOKUP($B892,'Contas a Receber'!$C892:$G892,5,FALSE)&gt;D$1,"",IF(VLOOKUP($B892,'Contas a Receber'!$C892:$G892,5,FALSE)=D$1,'Contas a Receber'!$E892/'Contas a Receber'!$F892,IF(COUNT($C892:C892)&lt;'Contas a Receber'!$F892,'Contas a Receber'!$E892/'Contas a Receber'!$F892,"")))</f>
        <v>#N/A</v>
      </c>
      <c r="E892" s="17" t="e">
        <f>IF(VLOOKUP($B892,'Contas a Receber'!$C892:$G892,5,FALSE)&gt;E$1,"",IF(VLOOKUP($B892,'Contas a Receber'!$C892:$G892,5,FALSE)=E$1,'Contas a Receber'!$E892/'Contas a Receber'!$F892,IF(COUNT($C892:D892)&lt;'Contas a Receber'!$F892,'Contas a Receber'!$E892/'Contas a Receber'!$F892,"")))</f>
        <v>#N/A</v>
      </c>
      <c r="F892" s="17" t="e">
        <f>IF(VLOOKUP($B892,'Contas a Receber'!$C892:$G892,5,FALSE)&gt;F$1,"",IF(VLOOKUP($B892,'Contas a Receber'!$C892:$G892,5,FALSE)=F$1,'Contas a Receber'!$E892/'Contas a Receber'!$F892,IF(COUNT($C892:E892)&lt;'Contas a Receber'!$F892,'Contas a Receber'!$E892/'Contas a Receber'!$F892,"")))</f>
        <v>#N/A</v>
      </c>
      <c r="G892" s="17" t="e">
        <f>IF(VLOOKUP($B892,'Contas a Receber'!$C892:$G892,5,FALSE)&gt;G$1,"",IF(VLOOKUP($B892,'Contas a Receber'!$C892:$G892,5,FALSE)=G$1,'Contas a Receber'!$E892/'Contas a Receber'!$F892,IF(COUNT($C892:F892)&lt;'Contas a Receber'!$F892,'Contas a Receber'!$E892/'Contas a Receber'!$F892,"")))</f>
        <v>#N/A</v>
      </c>
      <c r="H892" s="17" t="e">
        <f>IF(VLOOKUP($B892,'Contas a Receber'!$C892:$G892,5,FALSE)&gt;H$1,"",IF(VLOOKUP($B892,'Contas a Receber'!$C892:$G892,5,FALSE)=H$1,'Contas a Receber'!$E892/'Contas a Receber'!$F892,IF(COUNT($C892:G892)&lt;'Contas a Receber'!$F892,'Contas a Receber'!$E892/'Contas a Receber'!$F892,"")))</f>
        <v>#N/A</v>
      </c>
      <c r="I892" s="17" t="e">
        <f>IF(VLOOKUP($B892,'Contas a Receber'!$C892:$G892,5,FALSE)&gt;I$1,"",IF(VLOOKUP($B892,'Contas a Receber'!$C892:$G892,5,FALSE)=I$1,'Contas a Receber'!$E892/'Contas a Receber'!$F892,IF(COUNT($C892:H892)&lt;'Contas a Receber'!$F892,'Contas a Receber'!$E892/'Contas a Receber'!$F892,"")))</f>
        <v>#N/A</v>
      </c>
      <c r="J892" s="17" t="e">
        <f>IF(VLOOKUP($B892,'Contas a Receber'!$C892:$G892,5,FALSE)&gt;J$1,"",IF(VLOOKUP($B892,'Contas a Receber'!$C892:$G892,5,FALSE)=J$1,'Contas a Receber'!$E892/'Contas a Receber'!$F892,IF(COUNT($C892:I892)&lt;'Contas a Receber'!$F892,'Contas a Receber'!$E892/'Contas a Receber'!$F892,"")))</f>
        <v>#N/A</v>
      </c>
      <c r="K892" s="17" t="e">
        <f>IF(VLOOKUP($B892,'Contas a Receber'!$C892:$G892,5,FALSE)&gt;K$1,"",IF(VLOOKUP($B892,'Contas a Receber'!$C892:$G892,5,FALSE)=K$1,'Contas a Receber'!$E892/'Contas a Receber'!$F892,IF(COUNT($C892:J892)&lt;'Contas a Receber'!$F892,'Contas a Receber'!$E892/'Contas a Receber'!$F892,"")))</f>
        <v>#N/A</v>
      </c>
      <c r="L892" s="17" t="e">
        <f>IF(VLOOKUP($B892,'Contas a Receber'!$C892:$G892,5,FALSE)&gt;L$1,"",IF(VLOOKUP($B892,'Contas a Receber'!$C892:$G892,5,FALSE)=L$1,'Contas a Receber'!$E892/'Contas a Receber'!$F892,IF(COUNT($C892:K892)&lt;'Contas a Receber'!$F892,'Contas a Receber'!$E892/'Contas a Receber'!$F892,"")))</f>
        <v>#N/A</v>
      </c>
      <c r="M892" s="17" t="e">
        <f>IF(VLOOKUP($B892,'Contas a Receber'!$C892:$G892,5,FALSE)&gt;M$1,"",IF(VLOOKUP($B892,'Contas a Receber'!$C892:$G892,5,FALSE)=M$1,'Contas a Receber'!$E892/'Contas a Receber'!$F892,IF(COUNT($C892:L892)&lt;'Contas a Receber'!$F892,'Contas a Receber'!$E892/'Contas a Receber'!$F892,"")))</f>
        <v>#N/A</v>
      </c>
      <c r="N892" s="17" t="e">
        <f>IF(VLOOKUP($B892,'Contas a Receber'!$C892:$G892,5,FALSE)&gt;N$1,"",IF(VLOOKUP($B892,'Contas a Receber'!$C892:$G892,5,FALSE)=N$1,'Contas a Receber'!$E892/'Contas a Receber'!$F892,IF(COUNT($C892:M892)&lt;'Contas a Receber'!$F892,'Contas a Receber'!$E892/'Contas a Receber'!$F892,"")))</f>
        <v>#N/A</v>
      </c>
    </row>
    <row r="893" spans="2:14">
      <c r="B893" s="17">
        <f>'Contas a Receber'!C893</f>
        <v>0</v>
      </c>
      <c r="C893" s="17" t="e">
        <f>IF(VLOOKUP($B893,'Contas a Receber'!$C893:$F893,2,FALSE)=C$2,'Contas a Receber'!$E893/'Contas a Receber'!$F893,"")</f>
        <v>#N/A</v>
      </c>
      <c r="D893" s="17" t="e">
        <f>IF(VLOOKUP($B893,'Contas a Receber'!$C893:$G893,5,FALSE)&gt;D$1,"",IF(VLOOKUP($B893,'Contas a Receber'!$C893:$G893,5,FALSE)=D$1,'Contas a Receber'!$E893/'Contas a Receber'!$F893,IF(COUNT($C893:C893)&lt;'Contas a Receber'!$F893,'Contas a Receber'!$E893/'Contas a Receber'!$F893,"")))</f>
        <v>#N/A</v>
      </c>
      <c r="E893" s="17" t="e">
        <f>IF(VLOOKUP($B893,'Contas a Receber'!$C893:$G893,5,FALSE)&gt;E$1,"",IF(VLOOKUP($B893,'Contas a Receber'!$C893:$G893,5,FALSE)=E$1,'Contas a Receber'!$E893/'Contas a Receber'!$F893,IF(COUNT($C893:D893)&lt;'Contas a Receber'!$F893,'Contas a Receber'!$E893/'Contas a Receber'!$F893,"")))</f>
        <v>#N/A</v>
      </c>
      <c r="F893" s="17" t="e">
        <f>IF(VLOOKUP($B893,'Contas a Receber'!$C893:$G893,5,FALSE)&gt;F$1,"",IF(VLOOKUP($B893,'Contas a Receber'!$C893:$G893,5,FALSE)=F$1,'Contas a Receber'!$E893/'Contas a Receber'!$F893,IF(COUNT($C893:E893)&lt;'Contas a Receber'!$F893,'Contas a Receber'!$E893/'Contas a Receber'!$F893,"")))</f>
        <v>#N/A</v>
      </c>
      <c r="G893" s="17" t="e">
        <f>IF(VLOOKUP($B893,'Contas a Receber'!$C893:$G893,5,FALSE)&gt;G$1,"",IF(VLOOKUP($B893,'Contas a Receber'!$C893:$G893,5,FALSE)=G$1,'Contas a Receber'!$E893/'Contas a Receber'!$F893,IF(COUNT($C893:F893)&lt;'Contas a Receber'!$F893,'Contas a Receber'!$E893/'Contas a Receber'!$F893,"")))</f>
        <v>#N/A</v>
      </c>
      <c r="H893" s="17" t="e">
        <f>IF(VLOOKUP($B893,'Contas a Receber'!$C893:$G893,5,FALSE)&gt;H$1,"",IF(VLOOKUP($B893,'Contas a Receber'!$C893:$G893,5,FALSE)=H$1,'Contas a Receber'!$E893/'Contas a Receber'!$F893,IF(COUNT($C893:G893)&lt;'Contas a Receber'!$F893,'Contas a Receber'!$E893/'Contas a Receber'!$F893,"")))</f>
        <v>#N/A</v>
      </c>
      <c r="I893" s="17" t="e">
        <f>IF(VLOOKUP($B893,'Contas a Receber'!$C893:$G893,5,FALSE)&gt;I$1,"",IF(VLOOKUP($B893,'Contas a Receber'!$C893:$G893,5,FALSE)=I$1,'Contas a Receber'!$E893/'Contas a Receber'!$F893,IF(COUNT($C893:H893)&lt;'Contas a Receber'!$F893,'Contas a Receber'!$E893/'Contas a Receber'!$F893,"")))</f>
        <v>#N/A</v>
      </c>
      <c r="J893" s="17" t="e">
        <f>IF(VLOOKUP($B893,'Contas a Receber'!$C893:$G893,5,FALSE)&gt;J$1,"",IF(VLOOKUP($B893,'Contas a Receber'!$C893:$G893,5,FALSE)=J$1,'Contas a Receber'!$E893/'Contas a Receber'!$F893,IF(COUNT($C893:I893)&lt;'Contas a Receber'!$F893,'Contas a Receber'!$E893/'Contas a Receber'!$F893,"")))</f>
        <v>#N/A</v>
      </c>
      <c r="K893" s="17" t="e">
        <f>IF(VLOOKUP($B893,'Contas a Receber'!$C893:$G893,5,FALSE)&gt;K$1,"",IF(VLOOKUP($B893,'Contas a Receber'!$C893:$G893,5,FALSE)=K$1,'Contas a Receber'!$E893/'Contas a Receber'!$F893,IF(COUNT($C893:J893)&lt;'Contas a Receber'!$F893,'Contas a Receber'!$E893/'Contas a Receber'!$F893,"")))</f>
        <v>#N/A</v>
      </c>
      <c r="L893" s="17" t="e">
        <f>IF(VLOOKUP($B893,'Contas a Receber'!$C893:$G893,5,FALSE)&gt;L$1,"",IF(VLOOKUP($B893,'Contas a Receber'!$C893:$G893,5,FALSE)=L$1,'Contas a Receber'!$E893/'Contas a Receber'!$F893,IF(COUNT($C893:K893)&lt;'Contas a Receber'!$F893,'Contas a Receber'!$E893/'Contas a Receber'!$F893,"")))</f>
        <v>#N/A</v>
      </c>
      <c r="M893" s="17" t="e">
        <f>IF(VLOOKUP($B893,'Contas a Receber'!$C893:$G893,5,FALSE)&gt;M$1,"",IF(VLOOKUP($B893,'Contas a Receber'!$C893:$G893,5,FALSE)=M$1,'Contas a Receber'!$E893/'Contas a Receber'!$F893,IF(COUNT($C893:L893)&lt;'Contas a Receber'!$F893,'Contas a Receber'!$E893/'Contas a Receber'!$F893,"")))</f>
        <v>#N/A</v>
      </c>
      <c r="N893" s="17" t="e">
        <f>IF(VLOOKUP($B893,'Contas a Receber'!$C893:$G893,5,FALSE)&gt;N$1,"",IF(VLOOKUP($B893,'Contas a Receber'!$C893:$G893,5,FALSE)=N$1,'Contas a Receber'!$E893/'Contas a Receber'!$F893,IF(COUNT($C893:M893)&lt;'Contas a Receber'!$F893,'Contas a Receber'!$E893/'Contas a Receber'!$F893,"")))</f>
        <v>#N/A</v>
      </c>
    </row>
    <row r="894" spans="2:14">
      <c r="B894" s="17">
        <f>'Contas a Receber'!C894</f>
        <v>0</v>
      </c>
      <c r="C894" s="17" t="e">
        <f>IF(VLOOKUP($B894,'Contas a Receber'!$C894:$F894,2,FALSE)=C$2,'Contas a Receber'!$E894/'Contas a Receber'!$F894,"")</f>
        <v>#N/A</v>
      </c>
      <c r="D894" s="17" t="e">
        <f>IF(VLOOKUP($B894,'Contas a Receber'!$C894:$G894,5,FALSE)&gt;D$1,"",IF(VLOOKUP($B894,'Contas a Receber'!$C894:$G894,5,FALSE)=D$1,'Contas a Receber'!$E894/'Contas a Receber'!$F894,IF(COUNT($C894:C894)&lt;'Contas a Receber'!$F894,'Contas a Receber'!$E894/'Contas a Receber'!$F894,"")))</f>
        <v>#N/A</v>
      </c>
      <c r="E894" s="17" t="e">
        <f>IF(VLOOKUP($B894,'Contas a Receber'!$C894:$G894,5,FALSE)&gt;E$1,"",IF(VLOOKUP($B894,'Contas a Receber'!$C894:$G894,5,FALSE)=E$1,'Contas a Receber'!$E894/'Contas a Receber'!$F894,IF(COUNT($C894:D894)&lt;'Contas a Receber'!$F894,'Contas a Receber'!$E894/'Contas a Receber'!$F894,"")))</f>
        <v>#N/A</v>
      </c>
      <c r="F894" s="17" t="e">
        <f>IF(VLOOKUP($B894,'Contas a Receber'!$C894:$G894,5,FALSE)&gt;F$1,"",IF(VLOOKUP($B894,'Contas a Receber'!$C894:$G894,5,FALSE)=F$1,'Contas a Receber'!$E894/'Contas a Receber'!$F894,IF(COUNT($C894:E894)&lt;'Contas a Receber'!$F894,'Contas a Receber'!$E894/'Contas a Receber'!$F894,"")))</f>
        <v>#N/A</v>
      </c>
      <c r="G894" s="17" t="e">
        <f>IF(VLOOKUP($B894,'Contas a Receber'!$C894:$G894,5,FALSE)&gt;G$1,"",IF(VLOOKUP($B894,'Contas a Receber'!$C894:$G894,5,FALSE)=G$1,'Contas a Receber'!$E894/'Contas a Receber'!$F894,IF(COUNT($C894:F894)&lt;'Contas a Receber'!$F894,'Contas a Receber'!$E894/'Contas a Receber'!$F894,"")))</f>
        <v>#N/A</v>
      </c>
      <c r="H894" s="17" t="e">
        <f>IF(VLOOKUP($B894,'Contas a Receber'!$C894:$G894,5,FALSE)&gt;H$1,"",IF(VLOOKUP($B894,'Contas a Receber'!$C894:$G894,5,FALSE)=H$1,'Contas a Receber'!$E894/'Contas a Receber'!$F894,IF(COUNT($C894:G894)&lt;'Contas a Receber'!$F894,'Contas a Receber'!$E894/'Contas a Receber'!$F894,"")))</f>
        <v>#N/A</v>
      </c>
      <c r="I894" s="17" t="e">
        <f>IF(VLOOKUP($B894,'Contas a Receber'!$C894:$G894,5,FALSE)&gt;I$1,"",IF(VLOOKUP($B894,'Contas a Receber'!$C894:$G894,5,FALSE)=I$1,'Contas a Receber'!$E894/'Contas a Receber'!$F894,IF(COUNT($C894:H894)&lt;'Contas a Receber'!$F894,'Contas a Receber'!$E894/'Contas a Receber'!$F894,"")))</f>
        <v>#N/A</v>
      </c>
      <c r="J894" s="17" t="e">
        <f>IF(VLOOKUP($B894,'Contas a Receber'!$C894:$G894,5,FALSE)&gt;J$1,"",IF(VLOOKUP($B894,'Contas a Receber'!$C894:$G894,5,FALSE)=J$1,'Contas a Receber'!$E894/'Contas a Receber'!$F894,IF(COUNT($C894:I894)&lt;'Contas a Receber'!$F894,'Contas a Receber'!$E894/'Contas a Receber'!$F894,"")))</f>
        <v>#N/A</v>
      </c>
      <c r="K894" s="17" t="e">
        <f>IF(VLOOKUP($B894,'Contas a Receber'!$C894:$G894,5,FALSE)&gt;K$1,"",IF(VLOOKUP($B894,'Contas a Receber'!$C894:$G894,5,FALSE)=K$1,'Contas a Receber'!$E894/'Contas a Receber'!$F894,IF(COUNT($C894:J894)&lt;'Contas a Receber'!$F894,'Contas a Receber'!$E894/'Contas a Receber'!$F894,"")))</f>
        <v>#N/A</v>
      </c>
      <c r="L894" s="17" t="e">
        <f>IF(VLOOKUP($B894,'Contas a Receber'!$C894:$G894,5,FALSE)&gt;L$1,"",IF(VLOOKUP($B894,'Contas a Receber'!$C894:$G894,5,FALSE)=L$1,'Contas a Receber'!$E894/'Contas a Receber'!$F894,IF(COUNT($C894:K894)&lt;'Contas a Receber'!$F894,'Contas a Receber'!$E894/'Contas a Receber'!$F894,"")))</f>
        <v>#N/A</v>
      </c>
      <c r="M894" s="17" t="e">
        <f>IF(VLOOKUP($B894,'Contas a Receber'!$C894:$G894,5,FALSE)&gt;M$1,"",IF(VLOOKUP($B894,'Contas a Receber'!$C894:$G894,5,FALSE)=M$1,'Contas a Receber'!$E894/'Contas a Receber'!$F894,IF(COUNT($C894:L894)&lt;'Contas a Receber'!$F894,'Contas a Receber'!$E894/'Contas a Receber'!$F894,"")))</f>
        <v>#N/A</v>
      </c>
      <c r="N894" s="17" t="e">
        <f>IF(VLOOKUP($B894,'Contas a Receber'!$C894:$G894,5,FALSE)&gt;N$1,"",IF(VLOOKUP($B894,'Contas a Receber'!$C894:$G894,5,FALSE)=N$1,'Contas a Receber'!$E894/'Contas a Receber'!$F894,IF(COUNT($C894:M894)&lt;'Contas a Receber'!$F894,'Contas a Receber'!$E894/'Contas a Receber'!$F894,"")))</f>
        <v>#N/A</v>
      </c>
    </row>
    <row r="895" spans="2:14">
      <c r="B895" s="17">
        <f>'Contas a Receber'!C895</f>
        <v>0</v>
      </c>
      <c r="C895" s="17" t="e">
        <f>IF(VLOOKUP($B895,'Contas a Receber'!$C895:$F895,2,FALSE)=C$2,'Contas a Receber'!$E895/'Contas a Receber'!$F895,"")</f>
        <v>#N/A</v>
      </c>
      <c r="D895" s="17" t="e">
        <f>IF(VLOOKUP($B895,'Contas a Receber'!$C895:$G895,5,FALSE)&gt;D$1,"",IF(VLOOKUP($B895,'Contas a Receber'!$C895:$G895,5,FALSE)=D$1,'Contas a Receber'!$E895/'Contas a Receber'!$F895,IF(COUNT($C895:C895)&lt;'Contas a Receber'!$F895,'Contas a Receber'!$E895/'Contas a Receber'!$F895,"")))</f>
        <v>#N/A</v>
      </c>
      <c r="E895" s="17" t="e">
        <f>IF(VLOOKUP($B895,'Contas a Receber'!$C895:$G895,5,FALSE)&gt;E$1,"",IF(VLOOKUP($B895,'Contas a Receber'!$C895:$G895,5,FALSE)=E$1,'Contas a Receber'!$E895/'Contas a Receber'!$F895,IF(COUNT($C895:D895)&lt;'Contas a Receber'!$F895,'Contas a Receber'!$E895/'Contas a Receber'!$F895,"")))</f>
        <v>#N/A</v>
      </c>
      <c r="F895" s="17" t="e">
        <f>IF(VLOOKUP($B895,'Contas a Receber'!$C895:$G895,5,FALSE)&gt;F$1,"",IF(VLOOKUP($B895,'Contas a Receber'!$C895:$G895,5,FALSE)=F$1,'Contas a Receber'!$E895/'Contas a Receber'!$F895,IF(COUNT($C895:E895)&lt;'Contas a Receber'!$F895,'Contas a Receber'!$E895/'Contas a Receber'!$F895,"")))</f>
        <v>#N/A</v>
      </c>
      <c r="G895" s="17" t="e">
        <f>IF(VLOOKUP($B895,'Contas a Receber'!$C895:$G895,5,FALSE)&gt;G$1,"",IF(VLOOKUP($B895,'Contas a Receber'!$C895:$G895,5,FALSE)=G$1,'Contas a Receber'!$E895/'Contas a Receber'!$F895,IF(COUNT($C895:F895)&lt;'Contas a Receber'!$F895,'Contas a Receber'!$E895/'Contas a Receber'!$F895,"")))</f>
        <v>#N/A</v>
      </c>
      <c r="H895" s="17" t="e">
        <f>IF(VLOOKUP($B895,'Contas a Receber'!$C895:$G895,5,FALSE)&gt;H$1,"",IF(VLOOKUP($B895,'Contas a Receber'!$C895:$G895,5,FALSE)=H$1,'Contas a Receber'!$E895/'Contas a Receber'!$F895,IF(COUNT($C895:G895)&lt;'Contas a Receber'!$F895,'Contas a Receber'!$E895/'Contas a Receber'!$F895,"")))</f>
        <v>#N/A</v>
      </c>
      <c r="I895" s="17" t="e">
        <f>IF(VLOOKUP($B895,'Contas a Receber'!$C895:$G895,5,FALSE)&gt;I$1,"",IF(VLOOKUP($B895,'Contas a Receber'!$C895:$G895,5,FALSE)=I$1,'Contas a Receber'!$E895/'Contas a Receber'!$F895,IF(COUNT($C895:H895)&lt;'Contas a Receber'!$F895,'Contas a Receber'!$E895/'Contas a Receber'!$F895,"")))</f>
        <v>#N/A</v>
      </c>
      <c r="J895" s="17" t="e">
        <f>IF(VLOOKUP($B895,'Contas a Receber'!$C895:$G895,5,FALSE)&gt;J$1,"",IF(VLOOKUP($B895,'Contas a Receber'!$C895:$G895,5,FALSE)=J$1,'Contas a Receber'!$E895/'Contas a Receber'!$F895,IF(COUNT($C895:I895)&lt;'Contas a Receber'!$F895,'Contas a Receber'!$E895/'Contas a Receber'!$F895,"")))</f>
        <v>#N/A</v>
      </c>
      <c r="K895" s="17" t="e">
        <f>IF(VLOOKUP($B895,'Contas a Receber'!$C895:$G895,5,FALSE)&gt;K$1,"",IF(VLOOKUP($B895,'Contas a Receber'!$C895:$G895,5,FALSE)=K$1,'Contas a Receber'!$E895/'Contas a Receber'!$F895,IF(COUNT($C895:J895)&lt;'Contas a Receber'!$F895,'Contas a Receber'!$E895/'Contas a Receber'!$F895,"")))</f>
        <v>#N/A</v>
      </c>
      <c r="L895" s="17" t="e">
        <f>IF(VLOOKUP($B895,'Contas a Receber'!$C895:$G895,5,FALSE)&gt;L$1,"",IF(VLOOKUP($B895,'Contas a Receber'!$C895:$G895,5,FALSE)=L$1,'Contas a Receber'!$E895/'Contas a Receber'!$F895,IF(COUNT($C895:K895)&lt;'Contas a Receber'!$F895,'Contas a Receber'!$E895/'Contas a Receber'!$F895,"")))</f>
        <v>#N/A</v>
      </c>
      <c r="M895" s="17" t="e">
        <f>IF(VLOOKUP($B895,'Contas a Receber'!$C895:$G895,5,FALSE)&gt;M$1,"",IF(VLOOKUP($B895,'Contas a Receber'!$C895:$G895,5,FALSE)=M$1,'Contas a Receber'!$E895/'Contas a Receber'!$F895,IF(COUNT($C895:L895)&lt;'Contas a Receber'!$F895,'Contas a Receber'!$E895/'Contas a Receber'!$F895,"")))</f>
        <v>#N/A</v>
      </c>
      <c r="N895" s="17" t="e">
        <f>IF(VLOOKUP($B895,'Contas a Receber'!$C895:$G895,5,FALSE)&gt;N$1,"",IF(VLOOKUP($B895,'Contas a Receber'!$C895:$G895,5,FALSE)=N$1,'Contas a Receber'!$E895/'Contas a Receber'!$F895,IF(COUNT($C895:M895)&lt;'Contas a Receber'!$F895,'Contas a Receber'!$E895/'Contas a Receber'!$F895,"")))</f>
        <v>#N/A</v>
      </c>
    </row>
    <row r="896" spans="2:14">
      <c r="B896" s="17">
        <f>'Contas a Receber'!C896</f>
        <v>0</v>
      </c>
      <c r="C896" s="17" t="e">
        <f>IF(VLOOKUP($B896,'Contas a Receber'!$C896:$F896,2,FALSE)=C$2,'Contas a Receber'!$E896/'Contas a Receber'!$F896,"")</f>
        <v>#N/A</v>
      </c>
      <c r="D896" s="17" t="e">
        <f>IF(VLOOKUP($B896,'Contas a Receber'!$C896:$G896,5,FALSE)&gt;D$1,"",IF(VLOOKUP($B896,'Contas a Receber'!$C896:$G896,5,FALSE)=D$1,'Contas a Receber'!$E896/'Contas a Receber'!$F896,IF(COUNT($C896:C896)&lt;'Contas a Receber'!$F896,'Contas a Receber'!$E896/'Contas a Receber'!$F896,"")))</f>
        <v>#N/A</v>
      </c>
      <c r="E896" s="17" t="e">
        <f>IF(VLOOKUP($B896,'Contas a Receber'!$C896:$G896,5,FALSE)&gt;E$1,"",IF(VLOOKUP($B896,'Contas a Receber'!$C896:$G896,5,FALSE)=E$1,'Contas a Receber'!$E896/'Contas a Receber'!$F896,IF(COUNT($C896:D896)&lt;'Contas a Receber'!$F896,'Contas a Receber'!$E896/'Contas a Receber'!$F896,"")))</f>
        <v>#N/A</v>
      </c>
      <c r="F896" s="17" t="e">
        <f>IF(VLOOKUP($B896,'Contas a Receber'!$C896:$G896,5,FALSE)&gt;F$1,"",IF(VLOOKUP($B896,'Contas a Receber'!$C896:$G896,5,FALSE)=F$1,'Contas a Receber'!$E896/'Contas a Receber'!$F896,IF(COUNT($C896:E896)&lt;'Contas a Receber'!$F896,'Contas a Receber'!$E896/'Contas a Receber'!$F896,"")))</f>
        <v>#N/A</v>
      </c>
      <c r="G896" s="17" t="e">
        <f>IF(VLOOKUP($B896,'Contas a Receber'!$C896:$G896,5,FALSE)&gt;G$1,"",IF(VLOOKUP($B896,'Contas a Receber'!$C896:$G896,5,FALSE)=G$1,'Contas a Receber'!$E896/'Contas a Receber'!$F896,IF(COUNT($C896:F896)&lt;'Contas a Receber'!$F896,'Contas a Receber'!$E896/'Contas a Receber'!$F896,"")))</f>
        <v>#N/A</v>
      </c>
      <c r="H896" s="17" t="e">
        <f>IF(VLOOKUP($B896,'Contas a Receber'!$C896:$G896,5,FALSE)&gt;H$1,"",IF(VLOOKUP($B896,'Contas a Receber'!$C896:$G896,5,FALSE)=H$1,'Contas a Receber'!$E896/'Contas a Receber'!$F896,IF(COUNT($C896:G896)&lt;'Contas a Receber'!$F896,'Contas a Receber'!$E896/'Contas a Receber'!$F896,"")))</f>
        <v>#N/A</v>
      </c>
      <c r="I896" s="17" t="e">
        <f>IF(VLOOKUP($B896,'Contas a Receber'!$C896:$G896,5,FALSE)&gt;I$1,"",IF(VLOOKUP($B896,'Contas a Receber'!$C896:$G896,5,FALSE)=I$1,'Contas a Receber'!$E896/'Contas a Receber'!$F896,IF(COUNT($C896:H896)&lt;'Contas a Receber'!$F896,'Contas a Receber'!$E896/'Contas a Receber'!$F896,"")))</f>
        <v>#N/A</v>
      </c>
      <c r="J896" s="17" t="e">
        <f>IF(VLOOKUP($B896,'Contas a Receber'!$C896:$G896,5,FALSE)&gt;J$1,"",IF(VLOOKUP($B896,'Contas a Receber'!$C896:$G896,5,FALSE)=J$1,'Contas a Receber'!$E896/'Contas a Receber'!$F896,IF(COUNT($C896:I896)&lt;'Contas a Receber'!$F896,'Contas a Receber'!$E896/'Contas a Receber'!$F896,"")))</f>
        <v>#N/A</v>
      </c>
      <c r="K896" s="17" t="e">
        <f>IF(VLOOKUP($B896,'Contas a Receber'!$C896:$G896,5,FALSE)&gt;K$1,"",IF(VLOOKUP($B896,'Contas a Receber'!$C896:$G896,5,FALSE)=K$1,'Contas a Receber'!$E896/'Contas a Receber'!$F896,IF(COUNT($C896:J896)&lt;'Contas a Receber'!$F896,'Contas a Receber'!$E896/'Contas a Receber'!$F896,"")))</f>
        <v>#N/A</v>
      </c>
      <c r="L896" s="17" t="e">
        <f>IF(VLOOKUP($B896,'Contas a Receber'!$C896:$G896,5,FALSE)&gt;L$1,"",IF(VLOOKUP($B896,'Contas a Receber'!$C896:$G896,5,FALSE)=L$1,'Contas a Receber'!$E896/'Contas a Receber'!$F896,IF(COUNT($C896:K896)&lt;'Contas a Receber'!$F896,'Contas a Receber'!$E896/'Contas a Receber'!$F896,"")))</f>
        <v>#N/A</v>
      </c>
      <c r="M896" s="17" t="e">
        <f>IF(VLOOKUP($B896,'Contas a Receber'!$C896:$G896,5,FALSE)&gt;M$1,"",IF(VLOOKUP($B896,'Contas a Receber'!$C896:$G896,5,FALSE)=M$1,'Contas a Receber'!$E896/'Contas a Receber'!$F896,IF(COUNT($C896:L896)&lt;'Contas a Receber'!$F896,'Contas a Receber'!$E896/'Contas a Receber'!$F896,"")))</f>
        <v>#N/A</v>
      </c>
      <c r="N896" s="17" t="e">
        <f>IF(VLOOKUP($B896,'Contas a Receber'!$C896:$G896,5,FALSE)&gt;N$1,"",IF(VLOOKUP($B896,'Contas a Receber'!$C896:$G896,5,FALSE)=N$1,'Contas a Receber'!$E896/'Contas a Receber'!$F896,IF(COUNT($C896:M896)&lt;'Contas a Receber'!$F896,'Contas a Receber'!$E896/'Contas a Receber'!$F896,"")))</f>
        <v>#N/A</v>
      </c>
    </row>
    <row r="897" spans="2:14">
      <c r="B897" s="17">
        <f>'Contas a Receber'!C897</f>
        <v>0</v>
      </c>
      <c r="C897" s="17" t="e">
        <f>IF(VLOOKUP($B897,'Contas a Receber'!$C897:$F897,2,FALSE)=C$2,'Contas a Receber'!$E897/'Contas a Receber'!$F897,"")</f>
        <v>#N/A</v>
      </c>
      <c r="D897" s="17" t="e">
        <f>IF(VLOOKUP($B897,'Contas a Receber'!$C897:$G897,5,FALSE)&gt;D$1,"",IF(VLOOKUP($B897,'Contas a Receber'!$C897:$G897,5,FALSE)=D$1,'Contas a Receber'!$E897/'Contas a Receber'!$F897,IF(COUNT($C897:C897)&lt;'Contas a Receber'!$F897,'Contas a Receber'!$E897/'Contas a Receber'!$F897,"")))</f>
        <v>#N/A</v>
      </c>
      <c r="E897" s="17" t="e">
        <f>IF(VLOOKUP($B897,'Contas a Receber'!$C897:$G897,5,FALSE)&gt;E$1,"",IF(VLOOKUP($B897,'Contas a Receber'!$C897:$G897,5,FALSE)=E$1,'Contas a Receber'!$E897/'Contas a Receber'!$F897,IF(COUNT($C897:D897)&lt;'Contas a Receber'!$F897,'Contas a Receber'!$E897/'Contas a Receber'!$F897,"")))</f>
        <v>#N/A</v>
      </c>
      <c r="F897" s="17" t="e">
        <f>IF(VLOOKUP($B897,'Contas a Receber'!$C897:$G897,5,FALSE)&gt;F$1,"",IF(VLOOKUP($B897,'Contas a Receber'!$C897:$G897,5,FALSE)=F$1,'Contas a Receber'!$E897/'Contas a Receber'!$F897,IF(COUNT($C897:E897)&lt;'Contas a Receber'!$F897,'Contas a Receber'!$E897/'Contas a Receber'!$F897,"")))</f>
        <v>#N/A</v>
      </c>
      <c r="G897" s="17" t="e">
        <f>IF(VLOOKUP($B897,'Contas a Receber'!$C897:$G897,5,FALSE)&gt;G$1,"",IF(VLOOKUP($B897,'Contas a Receber'!$C897:$G897,5,FALSE)=G$1,'Contas a Receber'!$E897/'Contas a Receber'!$F897,IF(COUNT($C897:F897)&lt;'Contas a Receber'!$F897,'Contas a Receber'!$E897/'Contas a Receber'!$F897,"")))</f>
        <v>#N/A</v>
      </c>
      <c r="H897" s="17" t="e">
        <f>IF(VLOOKUP($B897,'Contas a Receber'!$C897:$G897,5,FALSE)&gt;H$1,"",IF(VLOOKUP($B897,'Contas a Receber'!$C897:$G897,5,FALSE)=H$1,'Contas a Receber'!$E897/'Contas a Receber'!$F897,IF(COUNT($C897:G897)&lt;'Contas a Receber'!$F897,'Contas a Receber'!$E897/'Contas a Receber'!$F897,"")))</f>
        <v>#N/A</v>
      </c>
      <c r="I897" s="17" t="e">
        <f>IF(VLOOKUP($B897,'Contas a Receber'!$C897:$G897,5,FALSE)&gt;I$1,"",IF(VLOOKUP($B897,'Contas a Receber'!$C897:$G897,5,FALSE)=I$1,'Contas a Receber'!$E897/'Contas a Receber'!$F897,IF(COUNT($C897:H897)&lt;'Contas a Receber'!$F897,'Contas a Receber'!$E897/'Contas a Receber'!$F897,"")))</f>
        <v>#N/A</v>
      </c>
      <c r="J897" s="17" t="e">
        <f>IF(VLOOKUP($B897,'Contas a Receber'!$C897:$G897,5,FALSE)&gt;J$1,"",IF(VLOOKUP($B897,'Contas a Receber'!$C897:$G897,5,FALSE)=J$1,'Contas a Receber'!$E897/'Contas a Receber'!$F897,IF(COUNT($C897:I897)&lt;'Contas a Receber'!$F897,'Contas a Receber'!$E897/'Contas a Receber'!$F897,"")))</f>
        <v>#N/A</v>
      </c>
      <c r="K897" s="17" t="e">
        <f>IF(VLOOKUP($B897,'Contas a Receber'!$C897:$G897,5,FALSE)&gt;K$1,"",IF(VLOOKUP($B897,'Contas a Receber'!$C897:$G897,5,FALSE)=K$1,'Contas a Receber'!$E897/'Contas a Receber'!$F897,IF(COUNT($C897:J897)&lt;'Contas a Receber'!$F897,'Contas a Receber'!$E897/'Contas a Receber'!$F897,"")))</f>
        <v>#N/A</v>
      </c>
      <c r="L897" s="17" t="e">
        <f>IF(VLOOKUP($B897,'Contas a Receber'!$C897:$G897,5,FALSE)&gt;L$1,"",IF(VLOOKUP($B897,'Contas a Receber'!$C897:$G897,5,FALSE)=L$1,'Contas a Receber'!$E897/'Contas a Receber'!$F897,IF(COUNT($C897:K897)&lt;'Contas a Receber'!$F897,'Contas a Receber'!$E897/'Contas a Receber'!$F897,"")))</f>
        <v>#N/A</v>
      </c>
      <c r="M897" s="17" t="e">
        <f>IF(VLOOKUP($B897,'Contas a Receber'!$C897:$G897,5,FALSE)&gt;M$1,"",IF(VLOOKUP($B897,'Contas a Receber'!$C897:$G897,5,FALSE)=M$1,'Contas a Receber'!$E897/'Contas a Receber'!$F897,IF(COUNT($C897:L897)&lt;'Contas a Receber'!$F897,'Contas a Receber'!$E897/'Contas a Receber'!$F897,"")))</f>
        <v>#N/A</v>
      </c>
      <c r="N897" s="17" t="e">
        <f>IF(VLOOKUP($B897,'Contas a Receber'!$C897:$G897,5,FALSE)&gt;N$1,"",IF(VLOOKUP($B897,'Contas a Receber'!$C897:$G897,5,FALSE)=N$1,'Contas a Receber'!$E897/'Contas a Receber'!$F897,IF(COUNT($C897:M897)&lt;'Contas a Receber'!$F897,'Contas a Receber'!$E897/'Contas a Receber'!$F897,"")))</f>
        <v>#N/A</v>
      </c>
    </row>
    <row r="898" spans="2:14">
      <c r="B898" s="17">
        <f>'Contas a Receber'!C898</f>
        <v>0</v>
      </c>
      <c r="C898" s="17" t="e">
        <f>IF(VLOOKUP($B898,'Contas a Receber'!$C898:$F898,2,FALSE)=C$2,'Contas a Receber'!$E898/'Contas a Receber'!$F898,"")</f>
        <v>#N/A</v>
      </c>
      <c r="D898" s="17" t="e">
        <f>IF(VLOOKUP($B898,'Contas a Receber'!$C898:$G898,5,FALSE)&gt;D$1,"",IF(VLOOKUP($B898,'Contas a Receber'!$C898:$G898,5,FALSE)=D$1,'Contas a Receber'!$E898/'Contas a Receber'!$F898,IF(COUNT($C898:C898)&lt;'Contas a Receber'!$F898,'Contas a Receber'!$E898/'Contas a Receber'!$F898,"")))</f>
        <v>#N/A</v>
      </c>
      <c r="E898" s="17" t="e">
        <f>IF(VLOOKUP($B898,'Contas a Receber'!$C898:$G898,5,FALSE)&gt;E$1,"",IF(VLOOKUP($B898,'Contas a Receber'!$C898:$G898,5,FALSE)=E$1,'Contas a Receber'!$E898/'Contas a Receber'!$F898,IF(COUNT($C898:D898)&lt;'Contas a Receber'!$F898,'Contas a Receber'!$E898/'Contas a Receber'!$F898,"")))</f>
        <v>#N/A</v>
      </c>
      <c r="F898" s="17" t="e">
        <f>IF(VLOOKUP($B898,'Contas a Receber'!$C898:$G898,5,FALSE)&gt;F$1,"",IF(VLOOKUP($B898,'Contas a Receber'!$C898:$G898,5,FALSE)=F$1,'Contas a Receber'!$E898/'Contas a Receber'!$F898,IF(COUNT($C898:E898)&lt;'Contas a Receber'!$F898,'Contas a Receber'!$E898/'Contas a Receber'!$F898,"")))</f>
        <v>#N/A</v>
      </c>
      <c r="G898" s="17" t="e">
        <f>IF(VLOOKUP($B898,'Contas a Receber'!$C898:$G898,5,FALSE)&gt;G$1,"",IF(VLOOKUP($B898,'Contas a Receber'!$C898:$G898,5,FALSE)=G$1,'Contas a Receber'!$E898/'Contas a Receber'!$F898,IF(COUNT($C898:F898)&lt;'Contas a Receber'!$F898,'Contas a Receber'!$E898/'Contas a Receber'!$F898,"")))</f>
        <v>#N/A</v>
      </c>
      <c r="H898" s="17" t="e">
        <f>IF(VLOOKUP($B898,'Contas a Receber'!$C898:$G898,5,FALSE)&gt;H$1,"",IF(VLOOKUP($B898,'Contas a Receber'!$C898:$G898,5,FALSE)=H$1,'Contas a Receber'!$E898/'Contas a Receber'!$F898,IF(COUNT($C898:G898)&lt;'Contas a Receber'!$F898,'Contas a Receber'!$E898/'Contas a Receber'!$F898,"")))</f>
        <v>#N/A</v>
      </c>
      <c r="I898" s="17" t="e">
        <f>IF(VLOOKUP($B898,'Contas a Receber'!$C898:$G898,5,FALSE)&gt;I$1,"",IF(VLOOKUP($B898,'Contas a Receber'!$C898:$G898,5,FALSE)=I$1,'Contas a Receber'!$E898/'Contas a Receber'!$F898,IF(COUNT($C898:H898)&lt;'Contas a Receber'!$F898,'Contas a Receber'!$E898/'Contas a Receber'!$F898,"")))</f>
        <v>#N/A</v>
      </c>
      <c r="J898" s="17" t="e">
        <f>IF(VLOOKUP($B898,'Contas a Receber'!$C898:$G898,5,FALSE)&gt;J$1,"",IF(VLOOKUP($B898,'Contas a Receber'!$C898:$G898,5,FALSE)=J$1,'Contas a Receber'!$E898/'Contas a Receber'!$F898,IF(COUNT($C898:I898)&lt;'Contas a Receber'!$F898,'Contas a Receber'!$E898/'Contas a Receber'!$F898,"")))</f>
        <v>#N/A</v>
      </c>
      <c r="K898" s="17" t="e">
        <f>IF(VLOOKUP($B898,'Contas a Receber'!$C898:$G898,5,FALSE)&gt;K$1,"",IF(VLOOKUP($B898,'Contas a Receber'!$C898:$G898,5,FALSE)=K$1,'Contas a Receber'!$E898/'Contas a Receber'!$F898,IF(COUNT($C898:J898)&lt;'Contas a Receber'!$F898,'Contas a Receber'!$E898/'Contas a Receber'!$F898,"")))</f>
        <v>#N/A</v>
      </c>
      <c r="L898" s="17" t="e">
        <f>IF(VLOOKUP($B898,'Contas a Receber'!$C898:$G898,5,FALSE)&gt;L$1,"",IF(VLOOKUP($B898,'Contas a Receber'!$C898:$G898,5,FALSE)=L$1,'Contas a Receber'!$E898/'Contas a Receber'!$F898,IF(COUNT($C898:K898)&lt;'Contas a Receber'!$F898,'Contas a Receber'!$E898/'Contas a Receber'!$F898,"")))</f>
        <v>#N/A</v>
      </c>
      <c r="M898" s="17" t="e">
        <f>IF(VLOOKUP($B898,'Contas a Receber'!$C898:$G898,5,FALSE)&gt;M$1,"",IF(VLOOKUP($B898,'Contas a Receber'!$C898:$G898,5,FALSE)=M$1,'Contas a Receber'!$E898/'Contas a Receber'!$F898,IF(COUNT($C898:L898)&lt;'Contas a Receber'!$F898,'Contas a Receber'!$E898/'Contas a Receber'!$F898,"")))</f>
        <v>#N/A</v>
      </c>
      <c r="N898" s="17" t="e">
        <f>IF(VLOOKUP($B898,'Contas a Receber'!$C898:$G898,5,FALSE)&gt;N$1,"",IF(VLOOKUP($B898,'Contas a Receber'!$C898:$G898,5,FALSE)=N$1,'Contas a Receber'!$E898/'Contas a Receber'!$F898,IF(COUNT($C898:M898)&lt;'Contas a Receber'!$F898,'Contas a Receber'!$E898/'Contas a Receber'!$F898,"")))</f>
        <v>#N/A</v>
      </c>
    </row>
    <row r="899" spans="2:14">
      <c r="B899" s="17">
        <f>'Contas a Receber'!C899</f>
        <v>0</v>
      </c>
      <c r="C899" s="17" t="e">
        <f>IF(VLOOKUP($B899,'Contas a Receber'!$C899:$F899,2,FALSE)=C$2,'Contas a Receber'!$E899/'Contas a Receber'!$F899,"")</f>
        <v>#N/A</v>
      </c>
      <c r="D899" s="17" t="e">
        <f>IF(VLOOKUP($B899,'Contas a Receber'!$C899:$G899,5,FALSE)&gt;D$1,"",IF(VLOOKUP($B899,'Contas a Receber'!$C899:$G899,5,FALSE)=D$1,'Contas a Receber'!$E899/'Contas a Receber'!$F899,IF(COUNT($C899:C899)&lt;'Contas a Receber'!$F899,'Contas a Receber'!$E899/'Contas a Receber'!$F899,"")))</f>
        <v>#N/A</v>
      </c>
      <c r="E899" s="17" t="e">
        <f>IF(VLOOKUP($B899,'Contas a Receber'!$C899:$G899,5,FALSE)&gt;E$1,"",IF(VLOOKUP($B899,'Contas a Receber'!$C899:$G899,5,FALSE)=E$1,'Contas a Receber'!$E899/'Contas a Receber'!$F899,IF(COUNT($C899:D899)&lt;'Contas a Receber'!$F899,'Contas a Receber'!$E899/'Contas a Receber'!$F899,"")))</f>
        <v>#N/A</v>
      </c>
      <c r="F899" s="17" t="e">
        <f>IF(VLOOKUP($B899,'Contas a Receber'!$C899:$G899,5,FALSE)&gt;F$1,"",IF(VLOOKUP($B899,'Contas a Receber'!$C899:$G899,5,FALSE)=F$1,'Contas a Receber'!$E899/'Contas a Receber'!$F899,IF(COUNT($C899:E899)&lt;'Contas a Receber'!$F899,'Contas a Receber'!$E899/'Contas a Receber'!$F899,"")))</f>
        <v>#N/A</v>
      </c>
      <c r="G899" s="17" t="e">
        <f>IF(VLOOKUP($B899,'Contas a Receber'!$C899:$G899,5,FALSE)&gt;G$1,"",IF(VLOOKUP($B899,'Contas a Receber'!$C899:$G899,5,FALSE)=G$1,'Contas a Receber'!$E899/'Contas a Receber'!$F899,IF(COUNT($C899:F899)&lt;'Contas a Receber'!$F899,'Contas a Receber'!$E899/'Contas a Receber'!$F899,"")))</f>
        <v>#N/A</v>
      </c>
      <c r="H899" s="17" t="e">
        <f>IF(VLOOKUP($B899,'Contas a Receber'!$C899:$G899,5,FALSE)&gt;H$1,"",IF(VLOOKUP($B899,'Contas a Receber'!$C899:$G899,5,FALSE)=H$1,'Contas a Receber'!$E899/'Contas a Receber'!$F899,IF(COUNT($C899:G899)&lt;'Contas a Receber'!$F899,'Contas a Receber'!$E899/'Contas a Receber'!$F899,"")))</f>
        <v>#N/A</v>
      </c>
      <c r="I899" s="17" t="e">
        <f>IF(VLOOKUP($B899,'Contas a Receber'!$C899:$G899,5,FALSE)&gt;I$1,"",IF(VLOOKUP($B899,'Contas a Receber'!$C899:$G899,5,FALSE)=I$1,'Contas a Receber'!$E899/'Contas a Receber'!$F899,IF(COUNT($C899:H899)&lt;'Contas a Receber'!$F899,'Contas a Receber'!$E899/'Contas a Receber'!$F899,"")))</f>
        <v>#N/A</v>
      </c>
      <c r="J899" s="17" t="e">
        <f>IF(VLOOKUP($B899,'Contas a Receber'!$C899:$G899,5,FALSE)&gt;J$1,"",IF(VLOOKUP($B899,'Contas a Receber'!$C899:$G899,5,FALSE)=J$1,'Contas a Receber'!$E899/'Contas a Receber'!$F899,IF(COUNT($C899:I899)&lt;'Contas a Receber'!$F899,'Contas a Receber'!$E899/'Contas a Receber'!$F899,"")))</f>
        <v>#N/A</v>
      </c>
      <c r="K899" s="17" t="e">
        <f>IF(VLOOKUP($B899,'Contas a Receber'!$C899:$G899,5,FALSE)&gt;K$1,"",IF(VLOOKUP($B899,'Contas a Receber'!$C899:$G899,5,FALSE)=K$1,'Contas a Receber'!$E899/'Contas a Receber'!$F899,IF(COUNT($C899:J899)&lt;'Contas a Receber'!$F899,'Contas a Receber'!$E899/'Contas a Receber'!$F899,"")))</f>
        <v>#N/A</v>
      </c>
      <c r="L899" s="17" t="e">
        <f>IF(VLOOKUP($B899,'Contas a Receber'!$C899:$G899,5,FALSE)&gt;L$1,"",IF(VLOOKUP($B899,'Contas a Receber'!$C899:$G899,5,FALSE)=L$1,'Contas a Receber'!$E899/'Contas a Receber'!$F899,IF(COUNT($C899:K899)&lt;'Contas a Receber'!$F899,'Contas a Receber'!$E899/'Contas a Receber'!$F899,"")))</f>
        <v>#N/A</v>
      </c>
      <c r="M899" s="17" t="e">
        <f>IF(VLOOKUP($B899,'Contas a Receber'!$C899:$G899,5,FALSE)&gt;M$1,"",IF(VLOOKUP($B899,'Contas a Receber'!$C899:$G899,5,FALSE)=M$1,'Contas a Receber'!$E899/'Contas a Receber'!$F899,IF(COUNT($C899:L899)&lt;'Contas a Receber'!$F899,'Contas a Receber'!$E899/'Contas a Receber'!$F899,"")))</f>
        <v>#N/A</v>
      </c>
      <c r="N899" s="17" t="e">
        <f>IF(VLOOKUP($B899,'Contas a Receber'!$C899:$G899,5,FALSE)&gt;N$1,"",IF(VLOOKUP($B899,'Contas a Receber'!$C899:$G899,5,FALSE)=N$1,'Contas a Receber'!$E899/'Contas a Receber'!$F899,IF(COUNT($C899:M899)&lt;'Contas a Receber'!$F899,'Contas a Receber'!$E899/'Contas a Receber'!$F899,"")))</f>
        <v>#N/A</v>
      </c>
    </row>
    <row r="900" spans="2:14">
      <c r="B900" s="17">
        <f>'Contas a Receber'!C900</f>
        <v>0</v>
      </c>
      <c r="C900" s="17" t="e">
        <f>IF(VLOOKUP($B900,'Contas a Receber'!$C900:$F900,2,FALSE)=C$2,'Contas a Receber'!$E900/'Contas a Receber'!$F900,"")</f>
        <v>#N/A</v>
      </c>
      <c r="D900" s="17" t="e">
        <f>IF(VLOOKUP($B900,'Contas a Receber'!$C900:$G900,5,FALSE)&gt;D$1,"",IF(VLOOKUP($B900,'Contas a Receber'!$C900:$G900,5,FALSE)=D$1,'Contas a Receber'!$E900/'Contas a Receber'!$F900,IF(COUNT($C900:C900)&lt;'Contas a Receber'!$F900,'Contas a Receber'!$E900/'Contas a Receber'!$F900,"")))</f>
        <v>#N/A</v>
      </c>
      <c r="E900" s="17" t="e">
        <f>IF(VLOOKUP($B900,'Contas a Receber'!$C900:$G900,5,FALSE)&gt;E$1,"",IF(VLOOKUP($B900,'Contas a Receber'!$C900:$G900,5,FALSE)=E$1,'Contas a Receber'!$E900/'Contas a Receber'!$F900,IF(COUNT($C900:D900)&lt;'Contas a Receber'!$F900,'Contas a Receber'!$E900/'Contas a Receber'!$F900,"")))</f>
        <v>#N/A</v>
      </c>
      <c r="F900" s="17" t="e">
        <f>IF(VLOOKUP($B900,'Contas a Receber'!$C900:$G900,5,FALSE)&gt;F$1,"",IF(VLOOKUP($B900,'Contas a Receber'!$C900:$G900,5,FALSE)=F$1,'Contas a Receber'!$E900/'Contas a Receber'!$F900,IF(COUNT($C900:E900)&lt;'Contas a Receber'!$F900,'Contas a Receber'!$E900/'Contas a Receber'!$F900,"")))</f>
        <v>#N/A</v>
      </c>
      <c r="G900" s="17" t="e">
        <f>IF(VLOOKUP($B900,'Contas a Receber'!$C900:$G900,5,FALSE)&gt;G$1,"",IF(VLOOKUP($B900,'Contas a Receber'!$C900:$G900,5,FALSE)=G$1,'Contas a Receber'!$E900/'Contas a Receber'!$F900,IF(COUNT($C900:F900)&lt;'Contas a Receber'!$F900,'Contas a Receber'!$E900/'Contas a Receber'!$F900,"")))</f>
        <v>#N/A</v>
      </c>
      <c r="H900" s="17" t="e">
        <f>IF(VLOOKUP($B900,'Contas a Receber'!$C900:$G900,5,FALSE)&gt;H$1,"",IF(VLOOKUP($B900,'Contas a Receber'!$C900:$G900,5,FALSE)=H$1,'Contas a Receber'!$E900/'Contas a Receber'!$F900,IF(COUNT($C900:G900)&lt;'Contas a Receber'!$F900,'Contas a Receber'!$E900/'Contas a Receber'!$F900,"")))</f>
        <v>#N/A</v>
      </c>
      <c r="I900" s="17" t="e">
        <f>IF(VLOOKUP($B900,'Contas a Receber'!$C900:$G900,5,FALSE)&gt;I$1,"",IF(VLOOKUP($B900,'Contas a Receber'!$C900:$G900,5,FALSE)=I$1,'Contas a Receber'!$E900/'Contas a Receber'!$F900,IF(COUNT($C900:H900)&lt;'Contas a Receber'!$F900,'Contas a Receber'!$E900/'Contas a Receber'!$F900,"")))</f>
        <v>#N/A</v>
      </c>
      <c r="J900" s="17" t="e">
        <f>IF(VLOOKUP($B900,'Contas a Receber'!$C900:$G900,5,FALSE)&gt;J$1,"",IF(VLOOKUP($B900,'Contas a Receber'!$C900:$G900,5,FALSE)=J$1,'Contas a Receber'!$E900/'Contas a Receber'!$F900,IF(COUNT($C900:I900)&lt;'Contas a Receber'!$F900,'Contas a Receber'!$E900/'Contas a Receber'!$F900,"")))</f>
        <v>#N/A</v>
      </c>
      <c r="K900" s="17" t="e">
        <f>IF(VLOOKUP($B900,'Contas a Receber'!$C900:$G900,5,FALSE)&gt;K$1,"",IF(VLOOKUP($B900,'Contas a Receber'!$C900:$G900,5,FALSE)=K$1,'Contas a Receber'!$E900/'Contas a Receber'!$F900,IF(COUNT($C900:J900)&lt;'Contas a Receber'!$F900,'Contas a Receber'!$E900/'Contas a Receber'!$F900,"")))</f>
        <v>#N/A</v>
      </c>
      <c r="L900" s="17" t="e">
        <f>IF(VLOOKUP($B900,'Contas a Receber'!$C900:$G900,5,FALSE)&gt;L$1,"",IF(VLOOKUP($B900,'Contas a Receber'!$C900:$G900,5,FALSE)=L$1,'Contas a Receber'!$E900/'Contas a Receber'!$F900,IF(COUNT($C900:K900)&lt;'Contas a Receber'!$F900,'Contas a Receber'!$E900/'Contas a Receber'!$F900,"")))</f>
        <v>#N/A</v>
      </c>
      <c r="M900" s="17" t="e">
        <f>IF(VLOOKUP($B900,'Contas a Receber'!$C900:$G900,5,FALSE)&gt;M$1,"",IF(VLOOKUP($B900,'Contas a Receber'!$C900:$G900,5,FALSE)=M$1,'Contas a Receber'!$E900/'Contas a Receber'!$F900,IF(COUNT($C900:L900)&lt;'Contas a Receber'!$F900,'Contas a Receber'!$E900/'Contas a Receber'!$F900,"")))</f>
        <v>#N/A</v>
      </c>
      <c r="N900" s="17" t="e">
        <f>IF(VLOOKUP($B900,'Contas a Receber'!$C900:$G900,5,FALSE)&gt;N$1,"",IF(VLOOKUP($B900,'Contas a Receber'!$C900:$G900,5,FALSE)=N$1,'Contas a Receber'!$E900/'Contas a Receber'!$F900,IF(COUNT($C900:M900)&lt;'Contas a Receber'!$F900,'Contas a Receber'!$E900/'Contas a Receber'!$F900,"")))</f>
        <v>#N/A</v>
      </c>
    </row>
    <row r="901" spans="2:14">
      <c r="B901" s="17">
        <f>'Contas a Receber'!C901</f>
        <v>0</v>
      </c>
      <c r="C901" s="17" t="e">
        <f>IF(VLOOKUP($B901,'Contas a Receber'!$C901:$F901,2,FALSE)=C$2,'Contas a Receber'!$E901/'Contas a Receber'!$F901,"")</f>
        <v>#N/A</v>
      </c>
      <c r="D901" s="17" t="e">
        <f>IF(VLOOKUP($B901,'Contas a Receber'!$C901:$G901,5,FALSE)&gt;D$1,"",IF(VLOOKUP($B901,'Contas a Receber'!$C901:$G901,5,FALSE)=D$1,'Contas a Receber'!$E901/'Contas a Receber'!$F901,IF(COUNT($C901:C901)&lt;'Contas a Receber'!$F901,'Contas a Receber'!$E901/'Contas a Receber'!$F901,"")))</f>
        <v>#N/A</v>
      </c>
      <c r="E901" s="17" t="e">
        <f>IF(VLOOKUP($B901,'Contas a Receber'!$C901:$G901,5,FALSE)&gt;E$1,"",IF(VLOOKUP($B901,'Contas a Receber'!$C901:$G901,5,FALSE)=E$1,'Contas a Receber'!$E901/'Contas a Receber'!$F901,IF(COUNT($C901:D901)&lt;'Contas a Receber'!$F901,'Contas a Receber'!$E901/'Contas a Receber'!$F901,"")))</f>
        <v>#N/A</v>
      </c>
      <c r="F901" s="17" t="e">
        <f>IF(VLOOKUP($B901,'Contas a Receber'!$C901:$G901,5,FALSE)&gt;F$1,"",IF(VLOOKUP($B901,'Contas a Receber'!$C901:$G901,5,FALSE)=F$1,'Contas a Receber'!$E901/'Contas a Receber'!$F901,IF(COUNT($C901:E901)&lt;'Contas a Receber'!$F901,'Contas a Receber'!$E901/'Contas a Receber'!$F901,"")))</f>
        <v>#N/A</v>
      </c>
      <c r="G901" s="17" t="e">
        <f>IF(VLOOKUP($B901,'Contas a Receber'!$C901:$G901,5,FALSE)&gt;G$1,"",IF(VLOOKUP($B901,'Contas a Receber'!$C901:$G901,5,FALSE)=G$1,'Contas a Receber'!$E901/'Contas a Receber'!$F901,IF(COUNT($C901:F901)&lt;'Contas a Receber'!$F901,'Contas a Receber'!$E901/'Contas a Receber'!$F901,"")))</f>
        <v>#N/A</v>
      </c>
      <c r="H901" s="17" t="e">
        <f>IF(VLOOKUP($B901,'Contas a Receber'!$C901:$G901,5,FALSE)&gt;H$1,"",IF(VLOOKUP($B901,'Contas a Receber'!$C901:$G901,5,FALSE)=H$1,'Contas a Receber'!$E901/'Contas a Receber'!$F901,IF(COUNT($C901:G901)&lt;'Contas a Receber'!$F901,'Contas a Receber'!$E901/'Contas a Receber'!$F901,"")))</f>
        <v>#N/A</v>
      </c>
      <c r="I901" s="17" t="e">
        <f>IF(VLOOKUP($B901,'Contas a Receber'!$C901:$G901,5,FALSE)&gt;I$1,"",IF(VLOOKUP($B901,'Contas a Receber'!$C901:$G901,5,FALSE)=I$1,'Contas a Receber'!$E901/'Contas a Receber'!$F901,IF(COUNT($C901:H901)&lt;'Contas a Receber'!$F901,'Contas a Receber'!$E901/'Contas a Receber'!$F901,"")))</f>
        <v>#N/A</v>
      </c>
      <c r="J901" s="17" t="e">
        <f>IF(VLOOKUP($B901,'Contas a Receber'!$C901:$G901,5,FALSE)&gt;J$1,"",IF(VLOOKUP($B901,'Contas a Receber'!$C901:$G901,5,FALSE)=J$1,'Contas a Receber'!$E901/'Contas a Receber'!$F901,IF(COUNT($C901:I901)&lt;'Contas a Receber'!$F901,'Contas a Receber'!$E901/'Contas a Receber'!$F901,"")))</f>
        <v>#N/A</v>
      </c>
      <c r="K901" s="17" t="e">
        <f>IF(VLOOKUP($B901,'Contas a Receber'!$C901:$G901,5,FALSE)&gt;K$1,"",IF(VLOOKUP($B901,'Contas a Receber'!$C901:$G901,5,FALSE)=K$1,'Contas a Receber'!$E901/'Contas a Receber'!$F901,IF(COUNT($C901:J901)&lt;'Contas a Receber'!$F901,'Contas a Receber'!$E901/'Contas a Receber'!$F901,"")))</f>
        <v>#N/A</v>
      </c>
      <c r="L901" s="17" t="e">
        <f>IF(VLOOKUP($B901,'Contas a Receber'!$C901:$G901,5,FALSE)&gt;L$1,"",IF(VLOOKUP($B901,'Contas a Receber'!$C901:$G901,5,FALSE)=L$1,'Contas a Receber'!$E901/'Contas a Receber'!$F901,IF(COUNT($C901:K901)&lt;'Contas a Receber'!$F901,'Contas a Receber'!$E901/'Contas a Receber'!$F901,"")))</f>
        <v>#N/A</v>
      </c>
      <c r="M901" s="17" t="e">
        <f>IF(VLOOKUP($B901,'Contas a Receber'!$C901:$G901,5,FALSE)&gt;M$1,"",IF(VLOOKUP($B901,'Contas a Receber'!$C901:$G901,5,FALSE)=M$1,'Contas a Receber'!$E901/'Contas a Receber'!$F901,IF(COUNT($C901:L901)&lt;'Contas a Receber'!$F901,'Contas a Receber'!$E901/'Contas a Receber'!$F901,"")))</f>
        <v>#N/A</v>
      </c>
      <c r="N901" s="17" t="e">
        <f>IF(VLOOKUP($B901,'Contas a Receber'!$C901:$G901,5,FALSE)&gt;N$1,"",IF(VLOOKUP($B901,'Contas a Receber'!$C901:$G901,5,FALSE)=N$1,'Contas a Receber'!$E901/'Contas a Receber'!$F901,IF(COUNT($C901:M901)&lt;'Contas a Receber'!$F901,'Contas a Receber'!$E901/'Contas a Receber'!$F901,"")))</f>
        <v>#N/A</v>
      </c>
    </row>
    <row r="902" spans="2:14">
      <c r="B902" s="17">
        <f>'Contas a Receber'!C902</f>
        <v>0</v>
      </c>
      <c r="C902" s="17" t="e">
        <f>IF(VLOOKUP($B902,'Contas a Receber'!$C902:$F902,2,FALSE)=C$2,'Contas a Receber'!$E902/'Contas a Receber'!$F902,"")</f>
        <v>#N/A</v>
      </c>
      <c r="D902" s="17" t="e">
        <f>IF(VLOOKUP($B902,'Contas a Receber'!$C902:$G902,5,FALSE)&gt;D$1,"",IF(VLOOKUP($B902,'Contas a Receber'!$C902:$G902,5,FALSE)=D$1,'Contas a Receber'!$E902/'Contas a Receber'!$F902,IF(COUNT($C902:C902)&lt;'Contas a Receber'!$F902,'Contas a Receber'!$E902/'Contas a Receber'!$F902,"")))</f>
        <v>#N/A</v>
      </c>
      <c r="E902" s="17" t="e">
        <f>IF(VLOOKUP($B902,'Contas a Receber'!$C902:$G902,5,FALSE)&gt;E$1,"",IF(VLOOKUP($B902,'Contas a Receber'!$C902:$G902,5,FALSE)=E$1,'Contas a Receber'!$E902/'Contas a Receber'!$F902,IF(COUNT($C902:D902)&lt;'Contas a Receber'!$F902,'Contas a Receber'!$E902/'Contas a Receber'!$F902,"")))</f>
        <v>#N/A</v>
      </c>
      <c r="F902" s="17" t="e">
        <f>IF(VLOOKUP($B902,'Contas a Receber'!$C902:$G902,5,FALSE)&gt;F$1,"",IF(VLOOKUP($B902,'Contas a Receber'!$C902:$G902,5,FALSE)=F$1,'Contas a Receber'!$E902/'Contas a Receber'!$F902,IF(COUNT($C902:E902)&lt;'Contas a Receber'!$F902,'Contas a Receber'!$E902/'Contas a Receber'!$F902,"")))</f>
        <v>#N/A</v>
      </c>
      <c r="G902" s="17" t="e">
        <f>IF(VLOOKUP($B902,'Contas a Receber'!$C902:$G902,5,FALSE)&gt;G$1,"",IF(VLOOKUP($B902,'Contas a Receber'!$C902:$G902,5,FALSE)=G$1,'Contas a Receber'!$E902/'Contas a Receber'!$F902,IF(COUNT($C902:F902)&lt;'Contas a Receber'!$F902,'Contas a Receber'!$E902/'Contas a Receber'!$F902,"")))</f>
        <v>#N/A</v>
      </c>
      <c r="H902" s="17" t="e">
        <f>IF(VLOOKUP($B902,'Contas a Receber'!$C902:$G902,5,FALSE)&gt;H$1,"",IF(VLOOKUP($B902,'Contas a Receber'!$C902:$G902,5,FALSE)=H$1,'Contas a Receber'!$E902/'Contas a Receber'!$F902,IF(COUNT($C902:G902)&lt;'Contas a Receber'!$F902,'Contas a Receber'!$E902/'Contas a Receber'!$F902,"")))</f>
        <v>#N/A</v>
      </c>
      <c r="I902" s="17" t="e">
        <f>IF(VLOOKUP($B902,'Contas a Receber'!$C902:$G902,5,FALSE)&gt;I$1,"",IF(VLOOKUP($B902,'Contas a Receber'!$C902:$G902,5,FALSE)=I$1,'Contas a Receber'!$E902/'Contas a Receber'!$F902,IF(COUNT($C902:H902)&lt;'Contas a Receber'!$F902,'Contas a Receber'!$E902/'Contas a Receber'!$F902,"")))</f>
        <v>#N/A</v>
      </c>
      <c r="J902" s="17" t="e">
        <f>IF(VLOOKUP($B902,'Contas a Receber'!$C902:$G902,5,FALSE)&gt;J$1,"",IF(VLOOKUP($B902,'Contas a Receber'!$C902:$G902,5,FALSE)=J$1,'Contas a Receber'!$E902/'Contas a Receber'!$F902,IF(COUNT($C902:I902)&lt;'Contas a Receber'!$F902,'Contas a Receber'!$E902/'Contas a Receber'!$F902,"")))</f>
        <v>#N/A</v>
      </c>
      <c r="K902" s="17" t="e">
        <f>IF(VLOOKUP($B902,'Contas a Receber'!$C902:$G902,5,FALSE)&gt;K$1,"",IF(VLOOKUP($B902,'Contas a Receber'!$C902:$G902,5,FALSE)=K$1,'Contas a Receber'!$E902/'Contas a Receber'!$F902,IF(COUNT($C902:J902)&lt;'Contas a Receber'!$F902,'Contas a Receber'!$E902/'Contas a Receber'!$F902,"")))</f>
        <v>#N/A</v>
      </c>
      <c r="L902" s="17" t="e">
        <f>IF(VLOOKUP($B902,'Contas a Receber'!$C902:$G902,5,FALSE)&gt;L$1,"",IF(VLOOKUP($B902,'Contas a Receber'!$C902:$G902,5,FALSE)=L$1,'Contas a Receber'!$E902/'Contas a Receber'!$F902,IF(COUNT($C902:K902)&lt;'Contas a Receber'!$F902,'Contas a Receber'!$E902/'Contas a Receber'!$F902,"")))</f>
        <v>#N/A</v>
      </c>
      <c r="M902" s="17" t="e">
        <f>IF(VLOOKUP($B902,'Contas a Receber'!$C902:$G902,5,FALSE)&gt;M$1,"",IF(VLOOKUP($B902,'Contas a Receber'!$C902:$G902,5,FALSE)=M$1,'Contas a Receber'!$E902/'Contas a Receber'!$F902,IF(COUNT($C902:L902)&lt;'Contas a Receber'!$F902,'Contas a Receber'!$E902/'Contas a Receber'!$F902,"")))</f>
        <v>#N/A</v>
      </c>
      <c r="N902" s="17" t="e">
        <f>IF(VLOOKUP($B902,'Contas a Receber'!$C902:$G902,5,FALSE)&gt;N$1,"",IF(VLOOKUP($B902,'Contas a Receber'!$C902:$G902,5,FALSE)=N$1,'Contas a Receber'!$E902/'Contas a Receber'!$F902,IF(COUNT($C902:M902)&lt;'Contas a Receber'!$F902,'Contas a Receber'!$E902/'Contas a Receber'!$F902,"")))</f>
        <v>#N/A</v>
      </c>
    </row>
    <row r="903" spans="2:14">
      <c r="B903" s="17">
        <f>'Contas a Receber'!C903</f>
        <v>0</v>
      </c>
      <c r="C903" s="17" t="e">
        <f>IF(VLOOKUP($B903,'Contas a Receber'!$C903:$F903,2,FALSE)=C$2,'Contas a Receber'!$E903/'Contas a Receber'!$F903,"")</f>
        <v>#N/A</v>
      </c>
      <c r="D903" s="17" t="e">
        <f>IF(VLOOKUP($B903,'Contas a Receber'!$C903:$G903,5,FALSE)&gt;D$1,"",IF(VLOOKUP($B903,'Contas a Receber'!$C903:$G903,5,FALSE)=D$1,'Contas a Receber'!$E903/'Contas a Receber'!$F903,IF(COUNT($C903:C903)&lt;'Contas a Receber'!$F903,'Contas a Receber'!$E903/'Contas a Receber'!$F903,"")))</f>
        <v>#N/A</v>
      </c>
      <c r="E903" s="17" t="e">
        <f>IF(VLOOKUP($B903,'Contas a Receber'!$C903:$G903,5,FALSE)&gt;E$1,"",IF(VLOOKUP($B903,'Contas a Receber'!$C903:$G903,5,FALSE)=E$1,'Contas a Receber'!$E903/'Contas a Receber'!$F903,IF(COUNT($C903:D903)&lt;'Contas a Receber'!$F903,'Contas a Receber'!$E903/'Contas a Receber'!$F903,"")))</f>
        <v>#N/A</v>
      </c>
      <c r="F903" s="17" t="e">
        <f>IF(VLOOKUP($B903,'Contas a Receber'!$C903:$G903,5,FALSE)&gt;F$1,"",IF(VLOOKUP($B903,'Contas a Receber'!$C903:$G903,5,FALSE)=F$1,'Contas a Receber'!$E903/'Contas a Receber'!$F903,IF(COUNT($C903:E903)&lt;'Contas a Receber'!$F903,'Contas a Receber'!$E903/'Contas a Receber'!$F903,"")))</f>
        <v>#N/A</v>
      </c>
      <c r="G903" s="17" t="e">
        <f>IF(VLOOKUP($B903,'Contas a Receber'!$C903:$G903,5,FALSE)&gt;G$1,"",IF(VLOOKUP($B903,'Contas a Receber'!$C903:$G903,5,FALSE)=G$1,'Contas a Receber'!$E903/'Contas a Receber'!$F903,IF(COUNT($C903:F903)&lt;'Contas a Receber'!$F903,'Contas a Receber'!$E903/'Contas a Receber'!$F903,"")))</f>
        <v>#N/A</v>
      </c>
      <c r="H903" s="17" t="e">
        <f>IF(VLOOKUP($B903,'Contas a Receber'!$C903:$G903,5,FALSE)&gt;H$1,"",IF(VLOOKUP($B903,'Contas a Receber'!$C903:$G903,5,FALSE)=H$1,'Contas a Receber'!$E903/'Contas a Receber'!$F903,IF(COUNT($C903:G903)&lt;'Contas a Receber'!$F903,'Contas a Receber'!$E903/'Contas a Receber'!$F903,"")))</f>
        <v>#N/A</v>
      </c>
      <c r="I903" s="17" t="e">
        <f>IF(VLOOKUP($B903,'Contas a Receber'!$C903:$G903,5,FALSE)&gt;I$1,"",IF(VLOOKUP($B903,'Contas a Receber'!$C903:$G903,5,FALSE)=I$1,'Contas a Receber'!$E903/'Contas a Receber'!$F903,IF(COUNT($C903:H903)&lt;'Contas a Receber'!$F903,'Contas a Receber'!$E903/'Contas a Receber'!$F903,"")))</f>
        <v>#N/A</v>
      </c>
      <c r="J903" s="17" t="e">
        <f>IF(VLOOKUP($B903,'Contas a Receber'!$C903:$G903,5,FALSE)&gt;J$1,"",IF(VLOOKUP($B903,'Contas a Receber'!$C903:$G903,5,FALSE)=J$1,'Contas a Receber'!$E903/'Contas a Receber'!$F903,IF(COUNT($C903:I903)&lt;'Contas a Receber'!$F903,'Contas a Receber'!$E903/'Contas a Receber'!$F903,"")))</f>
        <v>#N/A</v>
      </c>
      <c r="K903" s="17" t="e">
        <f>IF(VLOOKUP($B903,'Contas a Receber'!$C903:$G903,5,FALSE)&gt;K$1,"",IF(VLOOKUP($B903,'Contas a Receber'!$C903:$G903,5,FALSE)=K$1,'Contas a Receber'!$E903/'Contas a Receber'!$F903,IF(COUNT($C903:J903)&lt;'Contas a Receber'!$F903,'Contas a Receber'!$E903/'Contas a Receber'!$F903,"")))</f>
        <v>#N/A</v>
      </c>
      <c r="L903" s="17" t="e">
        <f>IF(VLOOKUP($B903,'Contas a Receber'!$C903:$G903,5,FALSE)&gt;L$1,"",IF(VLOOKUP($B903,'Contas a Receber'!$C903:$G903,5,FALSE)=L$1,'Contas a Receber'!$E903/'Contas a Receber'!$F903,IF(COUNT($C903:K903)&lt;'Contas a Receber'!$F903,'Contas a Receber'!$E903/'Contas a Receber'!$F903,"")))</f>
        <v>#N/A</v>
      </c>
      <c r="M903" s="17" t="e">
        <f>IF(VLOOKUP($B903,'Contas a Receber'!$C903:$G903,5,FALSE)&gt;M$1,"",IF(VLOOKUP($B903,'Contas a Receber'!$C903:$G903,5,FALSE)=M$1,'Contas a Receber'!$E903/'Contas a Receber'!$F903,IF(COUNT($C903:L903)&lt;'Contas a Receber'!$F903,'Contas a Receber'!$E903/'Contas a Receber'!$F903,"")))</f>
        <v>#N/A</v>
      </c>
      <c r="N903" s="17" t="e">
        <f>IF(VLOOKUP($B903,'Contas a Receber'!$C903:$G903,5,FALSE)&gt;N$1,"",IF(VLOOKUP($B903,'Contas a Receber'!$C903:$G903,5,FALSE)=N$1,'Contas a Receber'!$E903/'Contas a Receber'!$F903,IF(COUNT($C903:M903)&lt;'Contas a Receber'!$F903,'Contas a Receber'!$E903/'Contas a Receber'!$F903,"")))</f>
        <v>#N/A</v>
      </c>
    </row>
    <row r="904" spans="2:14">
      <c r="B904" s="17">
        <f>'Contas a Receber'!C904</f>
        <v>0</v>
      </c>
      <c r="C904" s="17" t="e">
        <f>IF(VLOOKUP($B904,'Contas a Receber'!$C904:$F904,2,FALSE)=C$2,'Contas a Receber'!$E904/'Contas a Receber'!$F904,"")</f>
        <v>#N/A</v>
      </c>
      <c r="D904" s="17" t="e">
        <f>IF(VLOOKUP($B904,'Contas a Receber'!$C904:$G904,5,FALSE)&gt;D$1,"",IF(VLOOKUP($B904,'Contas a Receber'!$C904:$G904,5,FALSE)=D$1,'Contas a Receber'!$E904/'Contas a Receber'!$F904,IF(COUNT($C904:C904)&lt;'Contas a Receber'!$F904,'Contas a Receber'!$E904/'Contas a Receber'!$F904,"")))</f>
        <v>#N/A</v>
      </c>
      <c r="E904" s="17" t="e">
        <f>IF(VLOOKUP($B904,'Contas a Receber'!$C904:$G904,5,FALSE)&gt;E$1,"",IF(VLOOKUP($B904,'Contas a Receber'!$C904:$G904,5,FALSE)=E$1,'Contas a Receber'!$E904/'Contas a Receber'!$F904,IF(COUNT($C904:D904)&lt;'Contas a Receber'!$F904,'Contas a Receber'!$E904/'Contas a Receber'!$F904,"")))</f>
        <v>#N/A</v>
      </c>
      <c r="F904" s="17" t="e">
        <f>IF(VLOOKUP($B904,'Contas a Receber'!$C904:$G904,5,FALSE)&gt;F$1,"",IF(VLOOKUP($B904,'Contas a Receber'!$C904:$G904,5,FALSE)=F$1,'Contas a Receber'!$E904/'Contas a Receber'!$F904,IF(COUNT($C904:E904)&lt;'Contas a Receber'!$F904,'Contas a Receber'!$E904/'Contas a Receber'!$F904,"")))</f>
        <v>#N/A</v>
      </c>
      <c r="G904" s="17" t="e">
        <f>IF(VLOOKUP($B904,'Contas a Receber'!$C904:$G904,5,FALSE)&gt;G$1,"",IF(VLOOKUP($B904,'Contas a Receber'!$C904:$G904,5,FALSE)=G$1,'Contas a Receber'!$E904/'Contas a Receber'!$F904,IF(COUNT($C904:F904)&lt;'Contas a Receber'!$F904,'Contas a Receber'!$E904/'Contas a Receber'!$F904,"")))</f>
        <v>#N/A</v>
      </c>
      <c r="H904" s="17" t="e">
        <f>IF(VLOOKUP($B904,'Contas a Receber'!$C904:$G904,5,FALSE)&gt;H$1,"",IF(VLOOKUP($B904,'Contas a Receber'!$C904:$G904,5,FALSE)=H$1,'Contas a Receber'!$E904/'Contas a Receber'!$F904,IF(COUNT($C904:G904)&lt;'Contas a Receber'!$F904,'Contas a Receber'!$E904/'Contas a Receber'!$F904,"")))</f>
        <v>#N/A</v>
      </c>
      <c r="I904" s="17" t="e">
        <f>IF(VLOOKUP($B904,'Contas a Receber'!$C904:$G904,5,FALSE)&gt;I$1,"",IF(VLOOKUP($B904,'Contas a Receber'!$C904:$G904,5,FALSE)=I$1,'Contas a Receber'!$E904/'Contas a Receber'!$F904,IF(COUNT($C904:H904)&lt;'Contas a Receber'!$F904,'Contas a Receber'!$E904/'Contas a Receber'!$F904,"")))</f>
        <v>#N/A</v>
      </c>
      <c r="J904" s="17" t="e">
        <f>IF(VLOOKUP($B904,'Contas a Receber'!$C904:$G904,5,FALSE)&gt;J$1,"",IF(VLOOKUP($B904,'Contas a Receber'!$C904:$G904,5,FALSE)=J$1,'Contas a Receber'!$E904/'Contas a Receber'!$F904,IF(COUNT($C904:I904)&lt;'Contas a Receber'!$F904,'Contas a Receber'!$E904/'Contas a Receber'!$F904,"")))</f>
        <v>#N/A</v>
      </c>
      <c r="K904" s="17" t="e">
        <f>IF(VLOOKUP($B904,'Contas a Receber'!$C904:$G904,5,FALSE)&gt;K$1,"",IF(VLOOKUP($B904,'Contas a Receber'!$C904:$G904,5,FALSE)=K$1,'Contas a Receber'!$E904/'Contas a Receber'!$F904,IF(COUNT($C904:J904)&lt;'Contas a Receber'!$F904,'Contas a Receber'!$E904/'Contas a Receber'!$F904,"")))</f>
        <v>#N/A</v>
      </c>
      <c r="L904" s="17" t="e">
        <f>IF(VLOOKUP($B904,'Contas a Receber'!$C904:$G904,5,FALSE)&gt;L$1,"",IF(VLOOKUP($B904,'Contas a Receber'!$C904:$G904,5,FALSE)=L$1,'Contas a Receber'!$E904/'Contas a Receber'!$F904,IF(COUNT($C904:K904)&lt;'Contas a Receber'!$F904,'Contas a Receber'!$E904/'Contas a Receber'!$F904,"")))</f>
        <v>#N/A</v>
      </c>
      <c r="M904" s="17" t="e">
        <f>IF(VLOOKUP($B904,'Contas a Receber'!$C904:$G904,5,FALSE)&gt;M$1,"",IF(VLOOKUP($B904,'Contas a Receber'!$C904:$G904,5,FALSE)=M$1,'Contas a Receber'!$E904/'Contas a Receber'!$F904,IF(COUNT($C904:L904)&lt;'Contas a Receber'!$F904,'Contas a Receber'!$E904/'Contas a Receber'!$F904,"")))</f>
        <v>#N/A</v>
      </c>
      <c r="N904" s="17" t="e">
        <f>IF(VLOOKUP($B904,'Contas a Receber'!$C904:$G904,5,FALSE)&gt;N$1,"",IF(VLOOKUP($B904,'Contas a Receber'!$C904:$G904,5,FALSE)=N$1,'Contas a Receber'!$E904/'Contas a Receber'!$F904,IF(COUNT($C904:M904)&lt;'Contas a Receber'!$F904,'Contas a Receber'!$E904/'Contas a Receber'!$F904,"")))</f>
        <v>#N/A</v>
      </c>
    </row>
    <row r="905" spans="2:14">
      <c r="B905" s="17">
        <f>'Contas a Receber'!C905</f>
        <v>0</v>
      </c>
      <c r="C905" s="17" t="e">
        <f>IF(VLOOKUP($B905,'Contas a Receber'!$C905:$F905,2,FALSE)=C$2,'Contas a Receber'!$E905/'Contas a Receber'!$F905,"")</f>
        <v>#N/A</v>
      </c>
      <c r="D905" s="17" t="e">
        <f>IF(VLOOKUP($B905,'Contas a Receber'!$C905:$G905,5,FALSE)&gt;D$1,"",IF(VLOOKUP($B905,'Contas a Receber'!$C905:$G905,5,FALSE)=D$1,'Contas a Receber'!$E905/'Contas a Receber'!$F905,IF(COUNT($C905:C905)&lt;'Contas a Receber'!$F905,'Contas a Receber'!$E905/'Contas a Receber'!$F905,"")))</f>
        <v>#N/A</v>
      </c>
      <c r="E905" s="17" t="e">
        <f>IF(VLOOKUP($B905,'Contas a Receber'!$C905:$G905,5,FALSE)&gt;E$1,"",IF(VLOOKUP($B905,'Contas a Receber'!$C905:$G905,5,FALSE)=E$1,'Contas a Receber'!$E905/'Contas a Receber'!$F905,IF(COUNT($C905:D905)&lt;'Contas a Receber'!$F905,'Contas a Receber'!$E905/'Contas a Receber'!$F905,"")))</f>
        <v>#N/A</v>
      </c>
      <c r="F905" s="17" t="e">
        <f>IF(VLOOKUP($B905,'Contas a Receber'!$C905:$G905,5,FALSE)&gt;F$1,"",IF(VLOOKUP($B905,'Contas a Receber'!$C905:$G905,5,FALSE)=F$1,'Contas a Receber'!$E905/'Contas a Receber'!$F905,IF(COUNT($C905:E905)&lt;'Contas a Receber'!$F905,'Contas a Receber'!$E905/'Contas a Receber'!$F905,"")))</f>
        <v>#N/A</v>
      </c>
      <c r="G905" s="17" t="e">
        <f>IF(VLOOKUP($B905,'Contas a Receber'!$C905:$G905,5,FALSE)&gt;G$1,"",IF(VLOOKUP($B905,'Contas a Receber'!$C905:$G905,5,FALSE)=G$1,'Contas a Receber'!$E905/'Contas a Receber'!$F905,IF(COUNT($C905:F905)&lt;'Contas a Receber'!$F905,'Contas a Receber'!$E905/'Contas a Receber'!$F905,"")))</f>
        <v>#N/A</v>
      </c>
      <c r="H905" s="17" t="e">
        <f>IF(VLOOKUP($B905,'Contas a Receber'!$C905:$G905,5,FALSE)&gt;H$1,"",IF(VLOOKUP($B905,'Contas a Receber'!$C905:$G905,5,FALSE)=H$1,'Contas a Receber'!$E905/'Contas a Receber'!$F905,IF(COUNT($C905:G905)&lt;'Contas a Receber'!$F905,'Contas a Receber'!$E905/'Contas a Receber'!$F905,"")))</f>
        <v>#N/A</v>
      </c>
      <c r="I905" s="17" t="e">
        <f>IF(VLOOKUP($B905,'Contas a Receber'!$C905:$G905,5,FALSE)&gt;I$1,"",IF(VLOOKUP($B905,'Contas a Receber'!$C905:$G905,5,FALSE)=I$1,'Contas a Receber'!$E905/'Contas a Receber'!$F905,IF(COUNT($C905:H905)&lt;'Contas a Receber'!$F905,'Contas a Receber'!$E905/'Contas a Receber'!$F905,"")))</f>
        <v>#N/A</v>
      </c>
      <c r="J905" s="17" t="e">
        <f>IF(VLOOKUP($B905,'Contas a Receber'!$C905:$G905,5,FALSE)&gt;J$1,"",IF(VLOOKUP($B905,'Contas a Receber'!$C905:$G905,5,FALSE)=J$1,'Contas a Receber'!$E905/'Contas a Receber'!$F905,IF(COUNT($C905:I905)&lt;'Contas a Receber'!$F905,'Contas a Receber'!$E905/'Contas a Receber'!$F905,"")))</f>
        <v>#N/A</v>
      </c>
      <c r="K905" s="17" t="e">
        <f>IF(VLOOKUP($B905,'Contas a Receber'!$C905:$G905,5,FALSE)&gt;K$1,"",IF(VLOOKUP($B905,'Contas a Receber'!$C905:$G905,5,FALSE)=K$1,'Contas a Receber'!$E905/'Contas a Receber'!$F905,IF(COUNT($C905:J905)&lt;'Contas a Receber'!$F905,'Contas a Receber'!$E905/'Contas a Receber'!$F905,"")))</f>
        <v>#N/A</v>
      </c>
      <c r="L905" s="17" t="e">
        <f>IF(VLOOKUP($B905,'Contas a Receber'!$C905:$G905,5,FALSE)&gt;L$1,"",IF(VLOOKUP($B905,'Contas a Receber'!$C905:$G905,5,FALSE)=L$1,'Contas a Receber'!$E905/'Contas a Receber'!$F905,IF(COUNT($C905:K905)&lt;'Contas a Receber'!$F905,'Contas a Receber'!$E905/'Contas a Receber'!$F905,"")))</f>
        <v>#N/A</v>
      </c>
      <c r="M905" s="17" t="e">
        <f>IF(VLOOKUP($B905,'Contas a Receber'!$C905:$G905,5,FALSE)&gt;M$1,"",IF(VLOOKUP($B905,'Contas a Receber'!$C905:$G905,5,FALSE)=M$1,'Contas a Receber'!$E905/'Contas a Receber'!$F905,IF(COUNT($C905:L905)&lt;'Contas a Receber'!$F905,'Contas a Receber'!$E905/'Contas a Receber'!$F905,"")))</f>
        <v>#N/A</v>
      </c>
      <c r="N905" s="17" t="e">
        <f>IF(VLOOKUP($B905,'Contas a Receber'!$C905:$G905,5,FALSE)&gt;N$1,"",IF(VLOOKUP($B905,'Contas a Receber'!$C905:$G905,5,FALSE)=N$1,'Contas a Receber'!$E905/'Contas a Receber'!$F905,IF(COUNT($C905:M905)&lt;'Contas a Receber'!$F905,'Contas a Receber'!$E905/'Contas a Receber'!$F905,"")))</f>
        <v>#N/A</v>
      </c>
    </row>
    <row r="906" spans="2:14">
      <c r="B906" s="17">
        <f>'Contas a Receber'!C906</f>
        <v>0</v>
      </c>
      <c r="C906" s="17" t="e">
        <f>IF(VLOOKUP($B906,'Contas a Receber'!$C906:$F906,2,FALSE)=C$2,'Contas a Receber'!$E906/'Contas a Receber'!$F906,"")</f>
        <v>#N/A</v>
      </c>
      <c r="D906" s="17" t="e">
        <f>IF(VLOOKUP($B906,'Contas a Receber'!$C906:$G906,5,FALSE)&gt;D$1,"",IF(VLOOKUP($B906,'Contas a Receber'!$C906:$G906,5,FALSE)=D$1,'Contas a Receber'!$E906/'Contas a Receber'!$F906,IF(COUNT($C906:C906)&lt;'Contas a Receber'!$F906,'Contas a Receber'!$E906/'Contas a Receber'!$F906,"")))</f>
        <v>#N/A</v>
      </c>
      <c r="E906" s="17" t="e">
        <f>IF(VLOOKUP($B906,'Contas a Receber'!$C906:$G906,5,FALSE)&gt;E$1,"",IF(VLOOKUP($B906,'Contas a Receber'!$C906:$G906,5,FALSE)=E$1,'Contas a Receber'!$E906/'Contas a Receber'!$F906,IF(COUNT($C906:D906)&lt;'Contas a Receber'!$F906,'Contas a Receber'!$E906/'Contas a Receber'!$F906,"")))</f>
        <v>#N/A</v>
      </c>
      <c r="F906" s="17" t="e">
        <f>IF(VLOOKUP($B906,'Contas a Receber'!$C906:$G906,5,FALSE)&gt;F$1,"",IF(VLOOKUP($B906,'Contas a Receber'!$C906:$G906,5,FALSE)=F$1,'Contas a Receber'!$E906/'Contas a Receber'!$F906,IF(COUNT($C906:E906)&lt;'Contas a Receber'!$F906,'Contas a Receber'!$E906/'Contas a Receber'!$F906,"")))</f>
        <v>#N/A</v>
      </c>
      <c r="G906" s="17" t="e">
        <f>IF(VLOOKUP($B906,'Contas a Receber'!$C906:$G906,5,FALSE)&gt;G$1,"",IF(VLOOKUP($B906,'Contas a Receber'!$C906:$G906,5,FALSE)=G$1,'Contas a Receber'!$E906/'Contas a Receber'!$F906,IF(COUNT($C906:F906)&lt;'Contas a Receber'!$F906,'Contas a Receber'!$E906/'Contas a Receber'!$F906,"")))</f>
        <v>#N/A</v>
      </c>
      <c r="H906" s="17" t="e">
        <f>IF(VLOOKUP($B906,'Contas a Receber'!$C906:$G906,5,FALSE)&gt;H$1,"",IF(VLOOKUP($B906,'Contas a Receber'!$C906:$G906,5,FALSE)=H$1,'Contas a Receber'!$E906/'Contas a Receber'!$F906,IF(COUNT($C906:G906)&lt;'Contas a Receber'!$F906,'Contas a Receber'!$E906/'Contas a Receber'!$F906,"")))</f>
        <v>#N/A</v>
      </c>
      <c r="I906" s="17" t="e">
        <f>IF(VLOOKUP($B906,'Contas a Receber'!$C906:$G906,5,FALSE)&gt;I$1,"",IF(VLOOKUP($B906,'Contas a Receber'!$C906:$G906,5,FALSE)=I$1,'Contas a Receber'!$E906/'Contas a Receber'!$F906,IF(COUNT($C906:H906)&lt;'Contas a Receber'!$F906,'Contas a Receber'!$E906/'Contas a Receber'!$F906,"")))</f>
        <v>#N/A</v>
      </c>
      <c r="J906" s="17" t="e">
        <f>IF(VLOOKUP($B906,'Contas a Receber'!$C906:$G906,5,FALSE)&gt;J$1,"",IF(VLOOKUP($B906,'Contas a Receber'!$C906:$G906,5,FALSE)=J$1,'Contas a Receber'!$E906/'Contas a Receber'!$F906,IF(COUNT($C906:I906)&lt;'Contas a Receber'!$F906,'Contas a Receber'!$E906/'Contas a Receber'!$F906,"")))</f>
        <v>#N/A</v>
      </c>
      <c r="K906" s="17" t="e">
        <f>IF(VLOOKUP($B906,'Contas a Receber'!$C906:$G906,5,FALSE)&gt;K$1,"",IF(VLOOKUP($B906,'Contas a Receber'!$C906:$G906,5,FALSE)=K$1,'Contas a Receber'!$E906/'Contas a Receber'!$F906,IF(COUNT($C906:J906)&lt;'Contas a Receber'!$F906,'Contas a Receber'!$E906/'Contas a Receber'!$F906,"")))</f>
        <v>#N/A</v>
      </c>
      <c r="L906" s="17" t="e">
        <f>IF(VLOOKUP($B906,'Contas a Receber'!$C906:$G906,5,FALSE)&gt;L$1,"",IF(VLOOKUP($B906,'Contas a Receber'!$C906:$G906,5,FALSE)=L$1,'Contas a Receber'!$E906/'Contas a Receber'!$F906,IF(COUNT($C906:K906)&lt;'Contas a Receber'!$F906,'Contas a Receber'!$E906/'Contas a Receber'!$F906,"")))</f>
        <v>#N/A</v>
      </c>
      <c r="M906" s="17" t="e">
        <f>IF(VLOOKUP($B906,'Contas a Receber'!$C906:$G906,5,FALSE)&gt;M$1,"",IF(VLOOKUP($B906,'Contas a Receber'!$C906:$G906,5,FALSE)=M$1,'Contas a Receber'!$E906/'Contas a Receber'!$F906,IF(COUNT($C906:L906)&lt;'Contas a Receber'!$F906,'Contas a Receber'!$E906/'Contas a Receber'!$F906,"")))</f>
        <v>#N/A</v>
      </c>
      <c r="N906" s="17" t="e">
        <f>IF(VLOOKUP($B906,'Contas a Receber'!$C906:$G906,5,FALSE)&gt;N$1,"",IF(VLOOKUP($B906,'Contas a Receber'!$C906:$G906,5,FALSE)=N$1,'Contas a Receber'!$E906/'Contas a Receber'!$F906,IF(COUNT($C906:M906)&lt;'Contas a Receber'!$F906,'Contas a Receber'!$E906/'Contas a Receber'!$F906,"")))</f>
        <v>#N/A</v>
      </c>
    </row>
    <row r="907" spans="2:14">
      <c r="B907" s="17">
        <f>'Contas a Receber'!C907</f>
        <v>0</v>
      </c>
      <c r="C907" s="17" t="e">
        <f>IF(VLOOKUP($B907,'Contas a Receber'!$C907:$F907,2,FALSE)=C$2,'Contas a Receber'!$E907/'Contas a Receber'!$F907,"")</f>
        <v>#N/A</v>
      </c>
      <c r="D907" s="17" t="e">
        <f>IF(VLOOKUP($B907,'Contas a Receber'!$C907:$G907,5,FALSE)&gt;D$1,"",IF(VLOOKUP($B907,'Contas a Receber'!$C907:$G907,5,FALSE)=D$1,'Contas a Receber'!$E907/'Contas a Receber'!$F907,IF(COUNT($C907:C907)&lt;'Contas a Receber'!$F907,'Contas a Receber'!$E907/'Contas a Receber'!$F907,"")))</f>
        <v>#N/A</v>
      </c>
      <c r="E907" s="17" t="e">
        <f>IF(VLOOKUP($B907,'Contas a Receber'!$C907:$G907,5,FALSE)&gt;E$1,"",IF(VLOOKUP($B907,'Contas a Receber'!$C907:$G907,5,FALSE)=E$1,'Contas a Receber'!$E907/'Contas a Receber'!$F907,IF(COUNT($C907:D907)&lt;'Contas a Receber'!$F907,'Contas a Receber'!$E907/'Contas a Receber'!$F907,"")))</f>
        <v>#N/A</v>
      </c>
      <c r="F907" s="17" t="e">
        <f>IF(VLOOKUP($B907,'Contas a Receber'!$C907:$G907,5,FALSE)&gt;F$1,"",IF(VLOOKUP($B907,'Contas a Receber'!$C907:$G907,5,FALSE)=F$1,'Contas a Receber'!$E907/'Contas a Receber'!$F907,IF(COUNT($C907:E907)&lt;'Contas a Receber'!$F907,'Contas a Receber'!$E907/'Contas a Receber'!$F907,"")))</f>
        <v>#N/A</v>
      </c>
      <c r="G907" s="17" t="e">
        <f>IF(VLOOKUP($B907,'Contas a Receber'!$C907:$G907,5,FALSE)&gt;G$1,"",IF(VLOOKUP($B907,'Contas a Receber'!$C907:$G907,5,FALSE)=G$1,'Contas a Receber'!$E907/'Contas a Receber'!$F907,IF(COUNT($C907:F907)&lt;'Contas a Receber'!$F907,'Contas a Receber'!$E907/'Contas a Receber'!$F907,"")))</f>
        <v>#N/A</v>
      </c>
      <c r="H907" s="17" t="e">
        <f>IF(VLOOKUP($B907,'Contas a Receber'!$C907:$G907,5,FALSE)&gt;H$1,"",IF(VLOOKUP($B907,'Contas a Receber'!$C907:$G907,5,FALSE)=H$1,'Contas a Receber'!$E907/'Contas a Receber'!$F907,IF(COUNT($C907:G907)&lt;'Contas a Receber'!$F907,'Contas a Receber'!$E907/'Contas a Receber'!$F907,"")))</f>
        <v>#N/A</v>
      </c>
      <c r="I907" s="17" t="e">
        <f>IF(VLOOKUP($B907,'Contas a Receber'!$C907:$G907,5,FALSE)&gt;I$1,"",IF(VLOOKUP($B907,'Contas a Receber'!$C907:$G907,5,FALSE)=I$1,'Contas a Receber'!$E907/'Contas a Receber'!$F907,IF(COUNT($C907:H907)&lt;'Contas a Receber'!$F907,'Contas a Receber'!$E907/'Contas a Receber'!$F907,"")))</f>
        <v>#N/A</v>
      </c>
      <c r="J907" s="17" t="e">
        <f>IF(VLOOKUP($B907,'Contas a Receber'!$C907:$G907,5,FALSE)&gt;J$1,"",IF(VLOOKUP($B907,'Contas a Receber'!$C907:$G907,5,FALSE)=J$1,'Contas a Receber'!$E907/'Contas a Receber'!$F907,IF(COUNT($C907:I907)&lt;'Contas a Receber'!$F907,'Contas a Receber'!$E907/'Contas a Receber'!$F907,"")))</f>
        <v>#N/A</v>
      </c>
      <c r="K907" s="17" t="e">
        <f>IF(VLOOKUP($B907,'Contas a Receber'!$C907:$G907,5,FALSE)&gt;K$1,"",IF(VLOOKUP($B907,'Contas a Receber'!$C907:$G907,5,FALSE)=K$1,'Contas a Receber'!$E907/'Contas a Receber'!$F907,IF(COUNT($C907:J907)&lt;'Contas a Receber'!$F907,'Contas a Receber'!$E907/'Contas a Receber'!$F907,"")))</f>
        <v>#N/A</v>
      </c>
      <c r="L907" s="17" t="e">
        <f>IF(VLOOKUP($B907,'Contas a Receber'!$C907:$G907,5,FALSE)&gt;L$1,"",IF(VLOOKUP($B907,'Contas a Receber'!$C907:$G907,5,FALSE)=L$1,'Contas a Receber'!$E907/'Contas a Receber'!$F907,IF(COUNT($C907:K907)&lt;'Contas a Receber'!$F907,'Contas a Receber'!$E907/'Contas a Receber'!$F907,"")))</f>
        <v>#N/A</v>
      </c>
      <c r="M907" s="17" t="e">
        <f>IF(VLOOKUP($B907,'Contas a Receber'!$C907:$G907,5,FALSE)&gt;M$1,"",IF(VLOOKUP($B907,'Contas a Receber'!$C907:$G907,5,FALSE)=M$1,'Contas a Receber'!$E907/'Contas a Receber'!$F907,IF(COUNT($C907:L907)&lt;'Contas a Receber'!$F907,'Contas a Receber'!$E907/'Contas a Receber'!$F907,"")))</f>
        <v>#N/A</v>
      </c>
      <c r="N907" s="17" t="e">
        <f>IF(VLOOKUP($B907,'Contas a Receber'!$C907:$G907,5,FALSE)&gt;N$1,"",IF(VLOOKUP($B907,'Contas a Receber'!$C907:$G907,5,FALSE)=N$1,'Contas a Receber'!$E907/'Contas a Receber'!$F907,IF(COUNT($C907:M907)&lt;'Contas a Receber'!$F907,'Contas a Receber'!$E907/'Contas a Receber'!$F907,"")))</f>
        <v>#N/A</v>
      </c>
    </row>
    <row r="908" spans="2:14">
      <c r="B908" s="17">
        <f>'Contas a Receber'!C908</f>
        <v>0</v>
      </c>
      <c r="C908" s="17" t="e">
        <f>IF(VLOOKUP($B908,'Contas a Receber'!$C908:$F908,2,FALSE)=C$2,'Contas a Receber'!$E908/'Contas a Receber'!$F908,"")</f>
        <v>#N/A</v>
      </c>
      <c r="D908" s="17" t="e">
        <f>IF(VLOOKUP($B908,'Contas a Receber'!$C908:$G908,5,FALSE)&gt;D$1,"",IF(VLOOKUP($B908,'Contas a Receber'!$C908:$G908,5,FALSE)=D$1,'Contas a Receber'!$E908/'Contas a Receber'!$F908,IF(COUNT($C908:C908)&lt;'Contas a Receber'!$F908,'Contas a Receber'!$E908/'Contas a Receber'!$F908,"")))</f>
        <v>#N/A</v>
      </c>
      <c r="E908" s="17" t="e">
        <f>IF(VLOOKUP($B908,'Contas a Receber'!$C908:$G908,5,FALSE)&gt;E$1,"",IF(VLOOKUP($B908,'Contas a Receber'!$C908:$G908,5,FALSE)=E$1,'Contas a Receber'!$E908/'Contas a Receber'!$F908,IF(COUNT($C908:D908)&lt;'Contas a Receber'!$F908,'Contas a Receber'!$E908/'Contas a Receber'!$F908,"")))</f>
        <v>#N/A</v>
      </c>
      <c r="F908" s="17" t="e">
        <f>IF(VLOOKUP($B908,'Contas a Receber'!$C908:$G908,5,FALSE)&gt;F$1,"",IF(VLOOKUP($B908,'Contas a Receber'!$C908:$G908,5,FALSE)=F$1,'Contas a Receber'!$E908/'Contas a Receber'!$F908,IF(COUNT($C908:E908)&lt;'Contas a Receber'!$F908,'Contas a Receber'!$E908/'Contas a Receber'!$F908,"")))</f>
        <v>#N/A</v>
      </c>
      <c r="G908" s="17" t="e">
        <f>IF(VLOOKUP($B908,'Contas a Receber'!$C908:$G908,5,FALSE)&gt;G$1,"",IF(VLOOKUP($B908,'Contas a Receber'!$C908:$G908,5,FALSE)=G$1,'Contas a Receber'!$E908/'Contas a Receber'!$F908,IF(COUNT($C908:F908)&lt;'Contas a Receber'!$F908,'Contas a Receber'!$E908/'Contas a Receber'!$F908,"")))</f>
        <v>#N/A</v>
      </c>
      <c r="H908" s="17" t="e">
        <f>IF(VLOOKUP($B908,'Contas a Receber'!$C908:$G908,5,FALSE)&gt;H$1,"",IF(VLOOKUP($B908,'Contas a Receber'!$C908:$G908,5,FALSE)=H$1,'Contas a Receber'!$E908/'Contas a Receber'!$F908,IF(COUNT($C908:G908)&lt;'Contas a Receber'!$F908,'Contas a Receber'!$E908/'Contas a Receber'!$F908,"")))</f>
        <v>#N/A</v>
      </c>
      <c r="I908" s="17" t="e">
        <f>IF(VLOOKUP($B908,'Contas a Receber'!$C908:$G908,5,FALSE)&gt;I$1,"",IF(VLOOKUP($B908,'Contas a Receber'!$C908:$G908,5,FALSE)=I$1,'Contas a Receber'!$E908/'Contas a Receber'!$F908,IF(COUNT($C908:H908)&lt;'Contas a Receber'!$F908,'Contas a Receber'!$E908/'Contas a Receber'!$F908,"")))</f>
        <v>#N/A</v>
      </c>
      <c r="J908" s="17" t="e">
        <f>IF(VLOOKUP($B908,'Contas a Receber'!$C908:$G908,5,FALSE)&gt;J$1,"",IF(VLOOKUP($B908,'Contas a Receber'!$C908:$G908,5,FALSE)=J$1,'Contas a Receber'!$E908/'Contas a Receber'!$F908,IF(COUNT($C908:I908)&lt;'Contas a Receber'!$F908,'Contas a Receber'!$E908/'Contas a Receber'!$F908,"")))</f>
        <v>#N/A</v>
      </c>
      <c r="K908" s="17" t="e">
        <f>IF(VLOOKUP($B908,'Contas a Receber'!$C908:$G908,5,FALSE)&gt;K$1,"",IF(VLOOKUP($B908,'Contas a Receber'!$C908:$G908,5,FALSE)=K$1,'Contas a Receber'!$E908/'Contas a Receber'!$F908,IF(COUNT($C908:J908)&lt;'Contas a Receber'!$F908,'Contas a Receber'!$E908/'Contas a Receber'!$F908,"")))</f>
        <v>#N/A</v>
      </c>
      <c r="L908" s="17" t="e">
        <f>IF(VLOOKUP($B908,'Contas a Receber'!$C908:$G908,5,FALSE)&gt;L$1,"",IF(VLOOKUP($B908,'Contas a Receber'!$C908:$G908,5,FALSE)=L$1,'Contas a Receber'!$E908/'Contas a Receber'!$F908,IF(COUNT($C908:K908)&lt;'Contas a Receber'!$F908,'Contas a Receber'!$E908/'Contas a Receber'!$F908,"")))</f>
        <v>#N/A</v>
      </c>
      <c r="M908" s="17" t="e">
        <f>IF(VLOOKUP($B908,'Contas a Receber'!$C908:$G908,5,FALSE)&gt;M$1,"",IF(VLOOKUP($B908,'Contas a Receber'!$C908:$G908,5,FALSE)=M$1,'Contas a Receber'!$E908/'Contas a Receber'!$F908,IF(COUNT($C908:L908)&lt;'Contas a Receber'!$F908,'Contas a Receber'!$E908/'Contas a Receber'!$F908,"")))</f>
        <v>#N/A</v>
      </c>
      <c r="N908" s="17" t="e">
        <f>IF(VLOOKUP($B908,'Contas a Receber'!$C908:$G908,5,FALSE)&gt;N$1,"",IF(VLOOKUP($B908,'Contas a Receber'!$C908:$G908,5,FALSE)=N$1,'Contas a Receber'!$E908/'Contas a Receber'!$F908,IF(COUNT($C908:M908)&lt;'Contas a Receber'!$F908,'Contas a Receber'!$E908/'Contas a Receber'!$F908,"")))</f>
        <v>#N/A</v>
      </c>
    </row>
    <row r="909" spans="2:14">
      <c r="B909" s="17">
        <f>'Contas a Receber'!C909</f>
        <v>0</v>
      </c>
      <c r="C909" s="17" t="e">
        <f>IF(VLOOKUP($B909,'Contas a Receber'!$C909:$F909,2,FALSE)=C$2,'Contas a Receber'!$E909/'Contas a Receber'!$F909,"")</f>
        <v>#N/A</v>
      </c>
      <c r="D909" s="17" t="e">
        <f>IF(VLOOKUP($B909,'Contas a Receber'!$C909:$G909,5,FALSE)&gt;D$1,"",IF(VLOOKUP($B909,'Contas a Receber'!$C909:$G909,5,FALSE)=D$1,'Contas a Receber'!$E909/'Contas a Receber'!$F909,IF(COUNT($C909:C909)&lt;'Contas a Receber'!$F909,'Contas a Receber'!$E909/'Contas a Receber'!$F909,"")))</f>
        <v>#N/A</v>
      </c>
      <c r="E909" s="17" t="e">
        <f>IF(VLOOKUP($B909,'Contas a Receber'!$C909:$G909,5,FALSE)&gt;E$1,"",IF(VLOOKUP($B909,'Contas a Receber'!$C909:$G909,5,FALSE)=E$1,'Contas a Receber'!$E909/'Contas a Receber'!$F909,IF(COUNT($C909:D909)&lt;'Contas a Receber'!$F909,'Contas a Receber'!$E909/'Contas a Receber'!$F909,"")))</f>
        <v>#N/A</v>
      </c>
      <c r="F909" s="17" t="e">
        <f>IF(VLOOKUP($B909,'Contas a Receber'!$C909:$G909,5,FALSE)&gt;F$1,"",IF(VLOOKUP($B909,'Contas a Receber'!$C909:$G909,5,FALSE)=F$1,'Contas a Receber'!$E909/'Contas a Receber'!$F909,IF(COUNT($C909:E909)&lt;'Contas a Receber'!$F909,'Contas a Receber'!$E909/'Contas a Receber'!$F909,"")))</f>
        <v>#N/A</v>
      </c>
      <c r="G909" s="17" t="e">
        <f>IF(VLOOKUP($B909,'Contas a Receber'!$C909:$G909,5,FALSE)&gt;G$1,"",IF(VLOOKUP($B909,'Contas a Receber'!$C909:$G909,5,FALSE)=G$1,'Contas a Receber'!$E909/'Contas a Receber'!$F909,IF(COUNT($C909:F909)&lt;'Contas a Receber'!$F909,'Contas a Receber'!$E909/'Contas a Receber'!$F909,"")))</f>
        <v>#N/A</v>
      </c>
      <c r="H909" s="17" t="e">
        <f>IF(VLOOKUP($B909,'Contas a Receber'!$C909:$G909,5,FALSE)&gt;H$1,"",IF(VLOOKUP($B909,'Contas a Receber'!$C909:$G909,5,FALSE)=H$1,'Contas a Receber'!$E909/'Contas a Receber'!$F909,IF(COUNT($C909:G909)&lt;'Contas a Receber'!$F909,'Contas a Receber'!$E909/'Contas a Receber'!$F909,"")))</f>
        <v>#N/A</v>
      </c>
      <c r="I909" s="17" t="e">
        <f>IF(VLOOKUP($B909,'Contas a Receber'!$C909:$G909,5,FALSE)&gt;I$1,"",IF(VLOOKUP($B909,'Contas a Receber'!$C909:$G909,5,FALSE)=I$1,'Contas a Receber'!$E909/'Contas a Receber'!$F909,IF(COUNT($C909:H909)&lt;'Contas a Receber'!$F909,'Contas a Receber'!$E909/'Contas a Receber'!$F909,"")))</f>
        <v>#N/A</v>
      </c>
      <c r="J909" s="17" t="e">
        <f>IF(VLOOKUP($B909,'Contas a Receber'!$C909:$G909,5,FALSE)&gt;J$1,"",IF(VLOOKUP($B909,'Contas a Receber'!$C909:$G909,5,FALSE)=J$1,'Contas a Receber'!$E909/'Contas a Receber'!$F909,IF(COUNT($C909:I909)&lt;'Contas a Receber'!$F909,'Contas a Receber'!$E909/'Contas a Receber'!$F909,"")))</f>
        <v>#N/A</v>
      </c>
      <c r="K909" s="17" t="e">
        <f>IF(VLOOKUP($B909,'Contas a Receber'!$C909:$G909,5,FALSE)&gt;K$1,"",IF(VLOOKUP($B909,'Contas a Receber'!$C909:$G909,5,FALSE)=K$1,'Contas a Receber'!$E909/'Contas a Receber'!$F909,IF(COUNT($C909:J909)&lt;'Contas a Receber'!$F909,'Contas a Receber'!$E909/'Contas a Receber'!$F909,"")))</f>
        <v>#N/A</v>
      </c>
      <c r="L909" s="17" t="e">
        <f>IF(VLOOKUP($B909,'Contas a Receber'!$C909:$G909,5,FALSE)&gt;L$1,"",IF(VLOOKUP($B909,'Contas a Receber'!$C909:$G909,5,FALSE)=L$1,'Contas a Receber'!$E909/'Contas a Receber'!$F909,IF(COUNT($C909:K909)&lt;'Contas a Receber'!$F909,'Contas a Receber'!$E909/'Contas a Receber'!$F909,"")))</f>
        <v>#N/A</v>
      </c>
      <c r="M909" s="17" t="e">
        <f>IF(VLOOKUP($B909,'Contas a Receber'!$C909:$G909,5,FALSE)&gt;M$1,"",IF(VLOOKUP($B909,'Contas a Receber'!$C909:$G909,5,FALSE)=M$1,'Contas a Receber'!$E909/'Contas a Receber'!$F909,IF(COUNT($C909:L909)&lt;'Contas a Receber'!$F909,'Contas a Receber'!$E909/'Contas a Receber'!$F909,"")))</f>
        <v>#N/A</v>
      </c>
      <c r="N909" s="17" t="e">
        <f>IF(VLOOKUP($B909,'Contas a Receber'!$C909:$G909,5,FALSE)&gt;N$1,"",IF(VLOOKUP($B909,'Contas a Receber'!$C909:$G909,5,FALSE)=N$1,'Contas a Receber'!$E909/'Contas a Receber'!$F909,IF(COUNT($C909:M909)&lt;'Contas a Receber'!$F909,'Contas a Receber'!$E909/'Contas a Receber'!$F909,"")))</f>
        <v>#N/A</v>
      </c>
    </row>
    <row r="910" spans="2:14">
      <c r="B910" s="17">
        <f>'Contas a Receber'!C910</f>
        <v>0</v>
      </c>
      <c r="C910" s="17" t="e">
        <f>IF(VLOOKUP($B910,'Contas a Receber'!$C910:$F910,2,FALSE)=C$2,'Contas a Receber'!$E910/'Contas a Receber'!$F910,"")</f>
        <v>#N/A</v>
      </c>
      <c r="D910" s="17" t="e">
        <f>IF(VLOOKUP($B910,'Contas a Receber'!$C910:$G910,5,FALSE)&gt;D$1,"",IF(VLOOKUP($B910,'Contas a Receber'!$C910:$G910,5,FALSE)=D$1,'Contas a Receber'!$E910/'Contas a Receber'!$F910,IF(COUNT($C910:C910)&lt;'Contas a Receber'!$F910,'Contas a Receber'!$E910/'Contas a Receber'!$F910,"")))</f>
        <v>#N/A</v>
      </c>
      <c r="E910" s="17" t="e">
        <f>IF(VLOOKUP($B910,'Contas a Receber'!$C910:$G910,5,FALSE)&gt;E$1,"",IF(VLOOKUP($B910,'Contas a Receber'!$C910:$G910,5,FALSE)=E$1,'Contas a Receber'!$E910/'Contas a Receber'!$F910,IF(COUNT($C910:D910)&lt;'Contas a Receber'!$F910,'Contas a Receber'!$E910/'Contas a Receber'!$F910,"")))</f>
        <v>#N/A</v>
      </c>
      <c r="F910" s="17" t="e">
        <f>IF(VLOOKUP($B910,'Contas a Receber'!$C910:$G910,5,FALSE)&gt;F$1,"",IF(VLOOKUP($B910,'Contas a Receber'!$C910:$G910,5,FALSE)=F$1,'Contas a Receber'!$E910/'Contas a Receber'!$F910,IF(COUNT($C910:E910)&lt;'Contas a Receber'!$F910,'Contas a Receber'!$E910/'Contas a Receber'!$F910,"")))</f>
        <v>#N/A</v>
      </c>
      <c r="G910" s="17" t="e">
        <f>IF(VLOOKUP($B910,'Contas a Receber'!$C910:$G910,5,FALSE)&gt;G$1,"",IF(VLOOKUP($B910,'Contas a Receber'!$C910:$G910,5,FALSE)=G$1,'Contas a Receber'!$E910/'Contas a Receber'!$F910,IF(COUNT($C910:F910)&lt;'Contas a Receber'!$F910,'Contas a Receber'!$E910/'Contas a Receber'!$F910,"")))</f>
        <v>#N/A</v>
      </c>
      <c r="H910" s="17" t="e">
        <f>IF(VLOOKUP($B910,'Contas a Receber'!$C910:$G910,5,FALSE)&gt;H$1,"",IF(VLOOKUP($B910,'Contas a Receber'!$C910:$G910,5,FALSE)=H$1,'Contas a Receber'!$E910/'Contas a Receber'!$F910,IF(COUNT($C910:G910)&lt;'Contas a Receber'!$F910,'Contas a Receber'!$E910/'Contas a Receber'!$F910,"")))</f>
        <v>#N/A</v>
      </c>
      <c r="I910" s="17" t="e">
        <f>IF(VLOOKUP($B910,'Contas a Receber'!$C910:$G910,5,FALSE)&gt;I$1,"",IF(VLOOKUP($B910,'Contas a Receber'!$C910:$G910,5,FALSE)=I$1,'Contas a Receber'!$E910/'Contas a Receber'!$F910,IF(COUNT($C910:H910)&lt;'Contas a Receber'!$F910,'Contas a Receber'!$E910/'Contas a Receber'!$F910,"")))</f>
        <v>#N/A</v>
      </c>
      <c r="J910" s="17" t="e">
        <f>IF(VLOOKUP($B910,'Contas a Receber'!$C910:$G910,5,FALSE)&gt;J$1,"",IF(VLOOKUP($B910,'Contas a Receber'!$C910:$G910,5,FALSE)=J$1,'Contas a Receber'!$E910/'Contas a Receber'!$F910,IF(COUNT($C910:I910)&lt;'Contas a Receber'!$F910,'Contas a Receber'!$E910/'Contas a Receber'!$F910,"")))</f>
        <v>#N/A</v>
      </c>
      <c r="K910" s="17" t="e">
        <f>IF(VLOOKUP($B910,'Contas a Receber'!$C910:$G910,5,FALSE)&gt;K$1,"",IF(VLOOKUP($B910,'Contas a Receber'!$C910:$G910,5,FALSE)=K$1,'Contas a Receber'!$E910/'Contas a Receber'!$F910,IF(COUNT($C910:J910)&lt;'Contas a Receber'!$F910,'Contas a Receber'!$E910/'Contas a Receber'!$F910,"")))</f>
        <v>#N/A</v>
      </c>
      <c r="L910" s="17" t="e">
        <f>IF(VLOOKUP($B910,'Contas a Receber'!$C910:$G910,5,FALSE)&gt;L$1,"",IF(VLOOKUP($B910,'Contas a Receber'!$C910:$G910,5,FALSE)=L$1,'Contas a Receber'!$E910/'Contas a Receber'!$F910,IF(COUNT($C910:K910)&lt;'Contas a Receber'!$F910,'Contas a Receber'!$E910/'Contas a Receber'!$F910,"")))</f>
        <v>#N/A</v>
      </c>
      <c r="M910" s="17" t="e">
        <f>IF(VLOOKUP($B910,'Contas a Receber'!$C910:$G910,5,FALSE)&gt;M$1,"",IF(VLOOKUP($B910,'Contas a Receber'!$C910:$G910,5,FALSE)=M$1,'Contas a Receber'!$E910/'Contas a Receber'!$F910,IF(COUNT($C910:L910)&lt;'Contas a Receber'!$F910,'Contas a Receber'!$E910/'Contas a Receber'!$F910,"")))</f>
        <v>#N/A</v>
      </c>
      <c r="N910" s="17" t="e">
        <f>IF(VLOOKUP($B910,'Contas a Receber'!$C910:$G910,5,FALSE)&gt;N$1,"",IF(VLOOKUP($B910,'Contas a Receber'!$C910:$G910,5,FALSE)=N$1,'Contas a Receber'!$E910/'Contas a Receber'!$F910,IF(COUNT($C910:M910)&lt;'Contas a Receber'!$F910,'Contas a Receber'!$E910/'Contas a Receber'!$F910,"")))</f>
        <v>#N/A</v>
      </c>
    </row>
    <row r="911" spans="2:14">
      <c r="B911" s="17">
        <f>'Contas a Receber'!C911</f>
        <v>0</v>
      </c>
      <c r="C911" s="17" t="e">
        <f>IF(VLOOKUP($B911,'Contas a Receber'!$C911:$F911,2,FALSE)=C$2,'Contas a Receber'!$E911/'Contas a Receber'!$F911,"")</f>
        <v>#N/A</v>
      </c>
      <c r="D911" s="17" t="e">
        <f>IF(VLOOKUP($B911,'Contas a Receber'!$C911:$G911,5,FALSE)&gt;D$1,"",IF(VLOOKUP($B911,'Contas a Receber'!$C911:$G911,5,FALSE)=D$1,'Contas a Receber'!$E911/'Contas a Receber'!$F911,IF(COUNT($C911:C911)&lt;'Contas a Receber'!$F911,'Contas a Receber'!$E911/'Contas a Receber'!$F911,"")))</f>
        <v>#N/A</v>
      </c>
      <c r="E911" s="17" t="e">
        <f>IF(VLOOKUP($B911,'Contas a Receber'!$C911:$G911,5,FALSE)&gt;E$1,"",IF(VLOOKUP($B911,'Contas a Receber'!$C911:$G911,5,FALSE)=E$1,'Contas a Receber'!$E911/'Contas a Receber'!$F911,IF(COUNT($C911:D911)&lt;'Contas a Receber'!$F911,'Contas a Receber'!$E911/'Contas a Receber'!$F911,"")))</f>
        <v>#N/A</v>
      </c>
      <c r="F911" s="17" t="e">
        <f>IF(VLOOKUP($B911,'Contas a Receber'!$C911:$G911,5,FALSE)&gt;F$1,"",IF(VLOOKUP($B911,'Contas a Receber'!$C911:$G911,5,FALSE)=F$1,'Contas a Receber'!$E911/'Contas a Receber'!$F911,IF(COUNT($C911:E911)&lt;'Contas a Receber'!$F911,'Contas a Receber'!$E911/'Contas a Receber'!$F911,"")))</f>
        <v>#N/A</v>
      </c>
      <c r="G911" s="17" t="e">
        <f>IF(VLOOKUP($B911,'Contas a Receber'!$C911:$G911,5,FALSE)&gt;G$1,"",IF(VLOOKUP($B911,'Contas a Receber'!$C911:$G911,5,FALSE)=G$1,'Contas a Receber'!$E911/'Contas a Receber'!$F911,IF(COUNT($C911:F911)&lt;'Contas a Receber'!$F911,'Contas a Receber'!$E911/'Contas a Receber'!$F911,"")))</f>
        <v>#N/A</v>
      </c>
      <c r="H911" s="17" t="e">
        <f>IF(VLOOKUP($B911,'Contas a Receber'!$C911:$G911,5,FALSE)&gt;H$1,"",IF(VLOOKUP($B911,'Contas a Receber'!$C911:$G911,5,FALSE)=H$1,'Contas a Receber'!$E911/'Contas a Receber'!$F911,IF(COUNT($C911:G911)&lt;'Contas a Receber'!$F911,'Contas a Receber'!$E911/'Contas a Receber'!$F911,"")))</f>
        <v>#N/A</v>
      </c>
      <c r="I911" s="17" t="e">
        <f>IF(VLOOKUP($B911,'Contas a Receber'!$C911:$G911,5,FALSE)&gt;I$1,"",IF(VLOOKUP($B911,'Contas a Receber'!$C911:$G911,5,FALSE)=I$1,'Contas a Receber'!$E911/'Contas a Receber'!$F911,IF(COUNT($C911:H911)&lt;'Contas a Receber'!$F911,'Contas a Receber'!$E911/'Contas a Receber'!$F911,"")))</f>
        <v>#N/A</v>
      </c>
      <c r="J911" s="17" t="e">
        <f>IF(VLOOKUP($B911,'Contas a Receber'!$C911:$G911,5,FALSE)&gt;J$1,"",IF(VLOOKUP($B911,'Contas a Receber'!$C911:$G911,5,FALSE)=J$1,'Contas a Receber'!$E911/'Contas a Receber'!$F911,IF(COUNT($C911:I911)&lt;'Contas a Receber'!$F911,'Contas a Receber'!$E911/'Contas a Receber'!$F911,"")))</f>
        <v>#N/A</v>
      </c>
      <c r="K911" s="17" t="e">
        <f>IF(VLOOKUP($B911,'Contas a Receber'!$C911:$G911,5,FALSE)&gt;K$1,"",IF(VLOOKUP($B911,'Contas a Receber'!$C911:$G911,5,FALSE)=K$1,'Contas a Receber'!$E911/'Contas a Receber'!$F911,IF(COUNT($C911:J911)&lt;'Contas a Receber'!$F911,'Contas a Receber'!$E911/'Contas a Receber'!$F911,"")))</f>
        <v>#N/A</v>
      </c>
      <c r="L911" s="17" t="e">
        <f>IF(VLOOKUP($B911,'Contas a Receber'!$C911:$G911,5,FALSE)&gt;L$1,"",IF(VLOOKUP($B911,'Contas a Receber'!$C911:$G911,5,FALSE)=L$1,'Contas a Receber'!$E911/'Contas a Receber'!$F911,IF(COUNT($C911:K911)&lt;'Contas a Receber'!$F911,'Contas a Receber'!$E911/'Contas a Receber'!$F911,"")))</f>
        <v>#N/A</v>
      </c>
      <c r="M911" s="17" t="e">
        <f>IF(VLOOKUP($B911,'Contas a Receber'!$C911:$G911,5,FALSE)&gt;M$1,"",IF(VLOOKUP($B911,'Contas a Receber'!$C911:$G911,5,FALSE)=M$1,'Contas a Receber'!$E911/'Contas a Receber'!$F911,IF(COUNT($C911:L911)&lt;'Contas a Receber'!$F911,'Contas a Receber'!$E911/'Contas a Receber'!$F911,"")))</f>
        <v>#N/A</v>
      </c>
      <c r="N911" s="17" t="e">
        <f>IF(VLOOKUP($B911,'Contas a Receber'!$C911:$G911,5,FALSE)&gt;N$1,"",IF(VLOOKUP($B911,'Contas a Receber'!$C911:$G911,5,FALSE)=N$1,'Contas a Receber'!$E911/'Contas a Receber'!$F911,IF(COUNT($C911:M911)&lt;'Contas a Receber'!$F911,'Contas a Receber'!$E911/'Contas a Receber'!$F911,"")))</f>
        <v>#N/A</v>
      </c>
    </row>
    <row r="912" spans="2:14">
      <c r="B912" s="17">
        <f>'Contas a Receber'!C912</f>
        <v>0</v>
      </c>
      <c r="C912" s="17" t="e">
        <f>IF(VLOOKUP($B912,'Contas a Receber'!$C912:$F912,2,FALSE)=C$2,'Contas a Receber'!$E912/'Contas a Receber'!$F912,"")</f>
        <v>#N/A</v>
      </c>
      <c r="D912" s="17" t="e">
        <f>IF(VLOOKUP($B912,'Contas a Receber'!$C912:$G912,5,FALSE)&gt;D$1,"",IF(VLOOKUP($B912,'Contas a Receber'!$C912:$G912,5,FALSE)=D$1,'Contas a Receber'!$E912/'Contas a Receber'!$F912,IF(COUNT($C912:C912)&lt;'Contas a Receber'!$F912,'Contas a Receber'!$E912/'Contas a Receber'!$F912,"")))</f>
        <v>#N/A</v>
      </c>
      <c r="E912" s="17" t="e">
        <f>IF(VLOOKUP($B912,'Contas a Receber'!$C912:$G912,5,FALSE)&gt;E$1,"",IF(VLOOKUP($B912,'Contas a Receber'!$C912:$G912,5,FALSE)=E$1,'Contas a Receber'!$E912/'Contas a Receber'!$F912,IF(COUNT($C912:D912)&lt;'Contas a Receber'!$F912,'Contas a Receber'!$E912/'Contas a Receber'!$F912,"")))</f>
        <v>#N/A</v>
      </c>
      <c r="F912" s="17" t="e">
        <f>IF(VLOOKUP($B912,'Contas a Receber'!$C912:$G912,5,FALSE)&gt;F$1,"",IF(VLOOKUP($B912,'Contas a Receber'!$C912:$G912,5,FALSE)=F$1,'Contas a Receber'!$E912/'Contas a Receber'!$F912,IF(COUNT($C912:E912)&lt;'Contas a Receber'!$F912,'Contas a Receber'!$E912/'Contas a Receber'!$F912,"")))</f>
        <v>#N/A</v>
      </c>
      <c r="G912" s="17" t="e">
        <f>IF(VLOOKUP($B912,'Contas a Receber'!$C912:$G912,5,FALSE)&gt;G$1,"",IF(VLOOKUP($B912,'Contas a Receber'!$C912:$G912,5,FALSE)=G$1,'Contas a Receber'!$E912/'Contas a Receber'!$F912,IF(COUNT($C912:F912)&lt;'Contas a Receber'!$F912,'Contas a Receber'!$E912/'Contas a Receber'!$F912,"")))</f>
        <v>#N/A</v>
      </c>
      <c r="H912" s="17" t="e">
        <f>IF(VLOOKUP($B912,'Contas a Receber'!$C912:$G912,5,FALSE)&gt;H$1,"",IF(VLOOKUP($B912,'Contas a Receber'!$C912:$G912,5,FALSE)=H$1,'Contas a Receber'!$E912/'Contas a Receber'!$F912,IF(COUNT($C912:G912)&lt;'Contas a Receber'!$F912,'Contas a Receber'!$E912/'Contas a Receber'!$F912,"")))</f>
        <v>#N/A</v>
      </c>
      <c r="I912" s="17" t="e">
        <f>IF(VLOOKUP($B912,'Contas a Receber'!$C912:$G912,5,FALSE)&gt;I$1,"",IF(VLOOKUP($B912,'Contas a Receber'!$C912:$G912,5,FALSE)=I$1,'Contas a Receber'!$E912/'Contas a Receber'!$F912,IF(COUNT($C912:H912)&lt;'Contas a Receber'!$F912,'Contas a Receber'!$E912/'Contas a Receber'!$F912,"")))</f>
        <v>#N/A</v>
      </c>
      <c r="J912" s="17" t="e">
        <f>IF(VLOOKUP($B912,'Contas a Receber'!$C912:$G912,5,FALSE)&gt;J$1,"",IF(VLOOKUP($B912,'Contas a Receber'!$C912:$G912,5,FALSE)=J$1,'Contas a Receber'!$E912/'Contas a Receber'!$F912,IF(COUNT($C912:I912)&lt;'Contas a Receber'!$F912,'Contas a Receber'!$E912/'Contas a Receber'!$F912,"")))</f>
        <v>#N/A</v>
      </c>
      <c r="K912" s="17" t="e">
        <f>IF(VLOOKUP($B912,'Contas a Receber'!$C912:$G912,5,FALSE)&gt;K$1,"",IF(VLOOKUP($B912,'Contas a Receber'!$C912:$G912,5,FALSE)=K$1,'Contas a Receber'!$E912/'Contas a Receber'!$F912,IF(COUNT($C912:J912)&lt;'Contas a Receber'!$F912,'Contas a Receber'!$E912/'Contas a Receber'!$F912,"")))</f>
        <v>#N/A</v>
      </c>
      <c r="L912" s="17" t="e">
        <f>IF(VLOOKUP($B912,'Contas a Receber'!$C912:$G912,5,FALSE)&gt;L$1,"",IF(VLOOKUP($B912,'Contas a Receber'!$C912:$G912,5,FALSE)=L$1,'Contas a Receber'!$E912/'Contas a Receber'!$F912,IF(COUNT($C912:K912)&lt;'Contas a Receber'!$F912,'Contas a Receber'!$E912/'Contas a Receber'!$F912,"")))</f>
        <v>#N/A</v>
      </c>
      <c r="M912" s="17" t="e">
        <f>IF(VLOOKUP($B912,'Contas a Receber'!$C912:$G912,5,FALSE)&gt;M$1,"",IF(VLOOKUP($B912,'Contas a Receber'!$C912:$G912,5,FALSE)=M$1,'Contas a Receber'!$E912/'Contas a Receber'!$F912,IF(COUNT($C912:L912)&lt;'Contas a Receber'!$F912,'Contas a Receber'!$E912/'Contas a Receber'!$F912,"")))</f>
        <v>#N/A</v>
      </c>
      <c r="N912" s="17" t="e">
        <f>IF(VLOOKUP($B912,'Contas a Receber'!$C912:$G912,5,FALSE)&gt;N$1,"",IF(VLOOKUP($B912,'Contas a Receber'!$C912:$G912,5,FALSE)=N$1,'Contas a Receber'!$E912/'Contas a Receber'!$F912,IF(COUNT($C912:M912)&lt;'Contas a Receber'!$F912,'Contas a Receber'!$E912/'Contas a Receber'!$F912,"")))</f>
        <v>#N/A</v>
      </c>
    </row>
    <row r="913" spans="2:14">
      <c r="B913" s="17">
        <f>'Contas a Receber'!C913</f>
        <v>0</v>
      </c>
      <c r="C913" s="17" t="e">
        <f>IF(VLOOKUP($B913,'Contas a Receber'!$C913:$F913,2,FALSE)=C$2,'Contas a Receber'!$E913/'Contas a Receber'!$F913,"")</f>
        <v>#N/A</v>
      </c>
      <c r="D913" s="17" t="e">
        <f>IF(VLOOKUP($B913,'Contas a Receber'!$C913:$G913,5,FALSE)&gt;D$1,"",IF(VLOOKUP($B913,'Contas a Receber'!$C913:$G913,5,FALSE)=D$1,'Contas a Receber'!$E913/'Contas a Receber'!$F913,IF(COUNT($C913:C913)&lt;'Contas a Receber'!$F913,'Contas a Receber'!$E913/'Contas a Receber'!$F913,"")))</f>
        <v>#N/A</v>
      </c>
      <c r="E913" s="17" t="e">
        <f>IF(VLOOKUP($B913,'Contas a Receber'!$C913:$G913,5,FALSE)&gt;E$1,"",IF(VLOOKUP($B913,'Contas a Receber'!$C913:$G913,5,FALSE)=E$1,'Contas a Receber'!$E913/'Contas a Receber'!$F913,IF(COUNT($C913:D913)&lt;'Contas a Receber'!$F913,'Contas a Receber'!$E913/'Contas a Receber'!$F913,"")))</f>
        <v>#N/A</v>
      </c>
      <c r="F913" s="17" t="e">
        <f>IF(VLOOKUP($B913,'Contas a Receber'!$C913:$G913,5,FALSE)&gt;F$1,"",IF(VLOOKUP($B913,'Contas a Receber'!$C913:$G913,5,FALSE)=F$1,'Contas a Receber'!$E913/'Contas a Receber'!$F913,IF(COUNT($C913:E913)&lt;'Contas a Receber'!$F913,'Contas a Receber'!$E913/'Contas a Receber'!$F913,"")))</f>
        <v>#N/A</v>
      </c>
      <c r="G913" s="17" t="e">
        <f>IF(VLOOKUP($B913,'Contas a Receber'!$C913:$G913,5,FALSE)&gt;G$1,"",IF(VLOOKUP($B913,'Contas a Receber'!$C913:$G913,5,FALSE)=G$1,'Contas a Receber'!$E913/'Contas a Receber'!$F913,IF(COUNT($C913:F913)&lt;'Contas a Receber'!$F913,'Contas a Receber'!$E913/'Contas a Receber'!$F913,"")))</f>
        <v>#N/A</v>
      </c>
      <c r="H913" s="17" t="e">
        <f>IF(VLOOKUP($B913,'Contas a Receber'!$C913:$G913,5,FALSE)&gt;H$1,"",IF(VLOOKUP($B913,'Contas a Receber'!$C913:$G913,5,FALSE)=H$1,'Contas a Receber'!$E913/'Contas a Receber'!$F913,IF(COUNT($C913:G913)&lt;'Contas a Receber'!$F913,'Contas a Receber'!$E913/'Contas a Receber'!$F913,"")))</f>
        <v>#N/A</v>
      </c>
      <c r="I913" s="17" t="e">
        <f>IF(VLOOKUP($B913,'Contas a Receber'!$C913:$G913,5,FALSE)&gt;I$1,"",IF(VLOOKUP($B913,'Contas a Receber'!$C913:$G913,5,FALSE)=I$1,'Contas a Receber'!$E913/'Contas a Receber'!$F913,IF(COUNT($C913:H913)&lt;'Contas a Receber'!$F913,'Contas a Receber'!$E913/'Contas a Receber'!$F913,"")))</f>
        <v>#N/A</v>
      </c>
      <c r="J913" s="17" t="e">
        <f>IF(VLOOKUP($B913,'Contas a Receber'!$C913:$G913,5,FALSE)&gt;J$1,"",IF(VLOOKUP($B913,'Contas a Receber'!$C913:$G913,5,FALSE)=J$1,'Contas a Receber'!$E913/'Contas a Receber'!$F913,IF(COUNT($C913:I913)&lt;'Contas a Receber'!$F913,'Contas a Receber'!$E913/'Contas a Receber'!$F913,"")))</f>
        <v>#N/A</v>
      </c>
      <c r="K913" s="17" t="e">
        <f>IF(VLOOKUP($B913,'Contas a Receber'!$C913:$G913,5,FALSE)&gt;K$1,"",IF(VLOOKUP($B913,'Contas a Receber'!$C913:$G913,5,FALSE)=K$1,'Contas a Receber'!$E913/'Contas a Receber'!$F913,IF(COUNT($C913:J913)&lt;'Contas a Receber'!$F913,'Contas a Receber'!$E913/'Contas a Receber'!$F913,"")))</f>
        <v>#N/A</v>
      </c>
      <c r="L913" s="17" t="e">
        <f>IF(VLOOKUP($B913,'Contas a Receber'!$C913:$G913,5,FALSE)&gt;L$1,"",IF(VLOOKUP($B913,'Contas a Receber'!$C913:$G913,5,FALSE)=L$1,'Contas a Receber'!$E913/'Contas a Receber'!$F913,IF(COUNT($C913:K913)&lt;'Contas a Receber'!$F913,'Contas a Receber'!$E913/'Contas a Receber'!$F913,"")))</f>
        <v>#N/A</v>
      </c>
      <c r="M913" s="17" t="e">
        <f>IF(VLOOKUP($B913,'Contas a Receber'!$C913:$G913,5,FALSE)&gt;M$1,"",IF(VLOOKUP($B913,'Contas a Receber'!$C913:$G913,5,FALSE)=M$1,'Contas a Receber'!$E913/'Contas a Receber'!$F913,IF(COUNT($C913:L913)&lt;'Contas a Receber'!$F913,'Contas a Receber'!$E913/'Contas a Receber'!$F913,"")))</f>
        <v>#N/A</v>
      </c>
      <c r="N913" s="17" t="e">
        <f>IF(VLOOKUP($B913,'Contas a Receber'!$C913:$G913,5,FALSE)&gt;N$1,"",IF(VLOOKUP($B913,'Contas a Receber'!$C913:$G913,5,FALSE)=N$1,'Contas a Receber'!$E913/'Contas a Receber'!$F913,IF(COUNT($C913:M913)&lt;'Contas a Receber'!$F913,'Contas a Receber'!$E913/'Contas a Receber'!$F913,"")))</f>
        <v>#N/A</v>
      </c>
    </row>
    <row r="914" spans="2:14">
      <c r="B914" s="17">
        <f>'Contas a Receber'!C914</f>
        <v>0</v>
      </c>
      <c r="C914" s="17" t="e">
        <f>IF(VLOOKUP($B914,'Contas a Receber'!$C914:$F914,2,FALSE)=C$2,'Contas a Receber'!$E914/'Contas a Receber'!$F914,"")</f>
        <v>#N/A</v>
      </c>
      <c r="D914" s="17" t="e">
        <f>IF(VLOOKUP($B914,'Contas a Receber'!$C914:$G914,5,FALSE)&gt;D$1,"",IF(VLOOKUP($B914,'Contas a Receber'!$C914:$G914,5,FALSE)=D$1,'Contas a Receber'!$E914/'Contas a Receber'!$F914,IF(COUNT($C914:C914)&lt;'Contas a Receber'!$F914,'Contas a Receber'!$E914/'Contas a Receber'!$F914,"")))</f>
        <v>#N/A</v>
      </c>
      <c r="E914" s="17" t="e">
        <f>IF(VLOOKUP($B914,'Contas a Receber'!$C914:$G914,5,FALSE)&gt;E$1,"",IF(VLOOKUP($B914,'Contas a Receber'!$C914:$G914,5,FALSE)=E$1,'Contas a Receber'!$E914/'Contas a Receber'!$F914,IF(COUNT($C914:D914)&lt;'Contas a Receber'!$F914,'Contas a Receber'!$E914/'Contas a Receber'!$F914,"")))</f>
        <v>#N/A</v>
      </c>
      <c r="F914" s="17" t="e">
        <f>IF(VLOOKUP($B914,'Contas a Receber'!$C914:$G914,5,FALSE)&gt;F$1,"",IF(VLOOKUP($B914,'Contas a Receber'!$C914:$G914,5,FALSE)=F$1,'Contas a Receber'!$E914/'Contas a Receber'!$F914,IF(COUNT($C914:E914)&lt;'Contas a Receber'!$F914,'Contas a Receber'!$E914/'Contas a Receber'!$F914,"")))</f>
        <v>#N/A</v>
      </c>
      <c r="G914" s="17" t="e">
        <f>IF(VLOOKUP($B914,'Contas a Receber'!$C914:$G914,5,FALSE)&gt;G$1,"",IF(VLOOKUP($B914,'Contas a Receber'!$C914:$G914,5,FALSE)=G$1,'Contas a Receber'!$E914/'Contas a Receber'!$F914,IF(COUNT($C914:F914)&lt;'Contas a Receber'!$F914,'Contas a Receber'!$E914/'Contas a Receber'!$F914,"")))</f>
        <v>#N/A</v>
      </c>
      <c r="H914" s="17" t="e">
        <f>IF(VLOOKUP($B914,'Contas a Receber'!$C914:$G914,5,FALSE)&gt;H$1,"",IF(VLOOKUP($B914,'Contas a Receber'!$C914:$G914,5,FALSE)=H$1,'Contas a Receber'!$E914/'Contas a Receber'!$F914,IF(COUNT($C914:G914)&lt;'Contas a Receber'!$F914,'Contas a Receber'!$E914/'Contas a Receber'!$F914,"")))</f>
        <v>#N/A</v>
      </c>
      <c r="I914" s="17" t="e">
        <f>IF(VLOOKUP($B914,'Contas a Receber'!$C914:$G914,5,FALSE)&gt;I$1,"",IF(VLOOKUP($B914,'Contas a Receber'!$C914:$G914,5,FALSE)=I$1,'Contas a Receber'!$E914/'Contas a Receber'!$F914,IF(COUNT($C914:H914)&lt;'Contas a Receber'!$F914,'Contas a Receber'!$E914/'Contas a Receber'!$F914,"")))</f>
        <v>#N/A</v>
      </c>
      <c r="J914" s="17" t="e">
        <f>IF(VLOOKUP($B914,'Contas a Receber'!$C914:$G914,5,FALSE)&gt;J$1,"",IF(VLOOKUP($B914,'Contas a Receber'!$C914:$G914,5,FALSE)=J$1,'Contas a Receber'!$E914/'Contas a Receber'!$F914,IF(COUNT($C914:I914)&lt;'Contas a Receber'!$F914,'Contas a Receber'!$E914/'Contas a Receber'!$F914,"")))</f>
        <v>#N/A</v>
      </c>
      <c r="K914" s="17" t="e">
        <f>IF(VLOOKUP($B914,'Contas a Receber'!$C914:$G914,5,FALSE)&gt;K$1,"",IF(VLOOKUP($B914,'Contas a Receber'!$C914:$G914,5,FALSE)=K$1,'Contas a Receber'!$E914/'Contas a Receber'!$F914,IF(COUNT($C914:J914)&lt;'Contas a Receber'!$F914,'Contas a Receber'!$E914/'Contas a Receber'!$F914,"")))</f>
        <v>#N/A</v>
      </c>
      <c r="L914" s="17" t="e">
        <f>IF(VLOOKUP($B914,'Contas a Receber'!$C914:$G914,5,FALSE)&gt;L$1,"",IF(VLOOKUP($B914,'Contas a Receber'!$C914:$G914,5,FALSE)=L$1,'Contas a Receber'!$E914/'Contas a Receber'!$F914,IF(COUNT($C914:K914)&lt;'Contas a Receber'!$F914,'Contas a Receber'!$E914/'Contas a Receber'!$F914,"")))</f>
        <v>#N/A</v>
      </c>
      <c r="M914" s="17" t="e">
        <f>IF(VLOOKUP($B914,'Contas a Receber'!$C914:$G914,5,FALSE)&gt;M$1,"",IF(VLOOKUP($B914,'Contas a Receber'!$C914:$G914,5,FALSE)=M$1,'Contas a Receber'!$E914/'Contas a Receber'!$F914,IF(COUNT($C914:L914)&lt;'Contas a Receber'!$F914,'Contas a Receber'!$E914/'Contas a Receber'!$F914,"")))</f>
        <v>#N/A</v>
      </c>
      <c r="N914" s="17" t="e">
        <f>IF(VLOOKUP($B914,'Contas a Receber'!$C914:$G914,5,FALSE)&gt;N$1,"",IF(VLOOKUP($B914,'Contas a Receber'!$C914:$G914,5,FALSE)=N$1,'Contas a Receber'!$E914/'Contas a Receber'!$F914,IF(COUNT($C914:M914)&lt;'Contas a Receber'!$F914,'Contas a Receber'!$E914/'Contas a Receber'!$F914,"")))</f>
        <v>#N/A</v>
      </c>
    </row>
    <row r="915" spans="2:14">
      <c r="B915" s="17">
        <f>'Contas a Receber'!C915</f>
        <v>0</v>
      </c>
      <c r="C915" s="17" t="e">
        <f>IF(VLOOKUP($B915,'Contas a Receber'!$C915:$F915,2,FALSE)=C$2,'Contas a Receber'!$E915/'Contas a Receber'!$F915,"")</f>
        <v>#N/A</v>
      </c>
      <c r="D915" s="17" t="e">
        <f>IF(VLOOKUP($B915,'Contas a Receber'!$C915:$G915,5,FALSE)&gt;D$1,"",IF(VLOOKUP($B915,'Contas a Receber'!$C915:$G915,5,FALSE)=D$1,'Contas a Receber'!$E915/'Contas a Receber'!$F915,IF(COUNT($C915:C915)&lt;'Contas a Receber'!$F915,'Contas a Receber'!$E915/'Contas a Receber'!$F915,"")))</f>
        <v>#N/A</v>
      </c>
      <c r="E915" s="17" t="e">
        <f>IF(VLOOKUP($B915,'Contas a Receber'!$C915:$G915,5,FALSE)&gt;E$1,"",IF(VLOOKUP($B915,'Contas a Receber'!$C915:$G915,5,FALSE)=E$1,'Contas a Receber'!$E915/'Contas a Receber'!$F915,IF(COUNT($C915:D915)&lt;'Contas a Receber'!$F915,'Contas a Receber'!$E915/'Contas a Receber'!$F915,"")))</f>
        <v>#N/A</v>
      </c>
      <c r="F915" s="17" t="e">
        <f>IF(VLOOKUP($B915,'Contas a Receber'!$C915:$G915,5,FALSE)&gt;F$1,"",IF(VLOOKUP($B915,'Contas a Receber'!$C915:$G915,5,FALSE)=F$1,'Contas a Receber'!$E915/'Contas a Receber'!$F915,IF(COUNT($C915:E915)&lt;'Contas a Receber'!$F915,'Contas a Receber'!$E915/'Contas a Receber'!$F915,"")))</f>
        <v>#N/A</v>
      </c>
      <c r="G915" s="17" t="e">
        <f>IF(VLOOKUP($B915,'Contas a Receber'!$C915:$G915,5,FALSE)&gt;G$1,"",IF(VLOOKUP($B915,'Contas a Receber'!$C915:$G915,5,FALSE)=G$1,'Contas a Receber'!$E915/'Contas a Receber'!$F915,IF(COUNT($C915:F915)&lt;'Contas a Receber'!$F915,'Contas a Receber'!$E915/'Contas a Receber'!$F915,"")))</f>
        <v>#N/A</v>
      </c>
      <c r="H915" s="17" t="e">
        <f>IF(VLOOKUP($B915,'Contas a Receber'!$C915:$G915,5,FALSE)&gt;H$1,"",IF(VLOOKUP($B915,'Contas a Receber'!$C915:$G915,5,FALSE)=H$1,'Contas a Receber'!$E915/'Contas a Receber'!$F915,IF(COUNT($C915:G915)&lt;'Contas a Receber'!$F915,'Contas a Receber'!$E915/'Contas a Receber'!$F915,"")))</f>
        <v>#N/A</v>
      </c>
      <c r="I915" s="17" t="e">
        <f>IF(VLOOKUP($B915,'Contas a Receber'!$C915:$G915,5,FALSE)&gt;I$1,"",IF(VLOOKUP($B915,'Contas a Receber'!$C915:$G915,5,FALSE)=I$1,'Contas a Receber'!$E915/'Contas a Receber'!$F915,IF(COUNT($C915:H915)&lt;'Contas a Receber'!$F915,'Contas a Receber'!$E915/'Contas a Receber'!$F915,"")))</f>
        <v>#N/A</v>
      </c>
      <c r="J915" s="17" t="e">
        <f>IF(VLOOKUP($B915,'Contas a Receber'!$C915:$G915,5,FALSE)&gt;J$1,"",IF(VLOOKUP($B915,'Contas a Receber'!$C915:$G915,5,FALSE)=J$1,'Contas a Receber'!$E915/'Contas a Receber'!$F915,IF(COUNT($C915:I915)&lt;'Contas a Receber'!$F915,'Contas a Receber'!$E915/'Contas a Receber'!$F915,"")))</f>
        <v>#N/A</v>
      </c>
      <c r="K915" s="17" t="e">
        <f>IF(VLOOKUP($B915,'Contas a Receber'!$C915:$G915,5,FALSE)&gt;K$1,"",IF(VLOOKUP($B915,'Contas a Receber'!$C915:$G915,5,FALSE)=K$1,'Contas a Receber'!$E915/'Contas a Receber'!$F915,IF(COUNT($C915:J915)&lt;'Contas a Receber'!$F915,'Contas a Receber'!$E915/'Contas a Receber'!$F915,"")))</f>
        <v>#N/A</v>
      </c>
      <c r="L915" s="17" t="e">
        <f>IF(VLOOKUP($B915,'Contas a Receber'!$C915:$G915,5,FALSE)&gt;L$1,"",IF(VLOOKUP($B915,'Contas a Receber'!$C915:$G915,5,FALSE)=L$1,'Contas a Receber'!$E915/'Contas a Receber'!$F915,IF(COUNT($C915:K915)&lt;'Contas a Receber'!$F915,'Contas a Receber'!$E915/'Contas a Receber'!$F915,"")))</f>
        <v>#N/A</v>
      </c>
      <c r="M915" s="17" t="e">
        <f>IF(VLOOKUP($B915,'Contas a Receber'!$C915:$G915,5,FALSE)&gt;M$1,"",IF(VLOOKUP($B915,'Contas a Receber'!$C915:$G915,5,FALSE)=M$1,'Contas a Receber'!$E915/'Contas a Receber'!$F915,IF(COUNT($C915:L915)&lt;'Contas a Receber'!$F915,'Contas a Receber'!$E915/'Contas a Receber'!$F915,"")))</f>
        <v>#N/A</v>
      </c>
      <c r="N915" s="17" t="e">
        <f>IF(VLOOKUP($B915,'Contas a Receber'!$C915:$G915,5,FALSE)&gt;N$1,"",IF(VLOOKUP($B915,'Contas a Receber'!$C915:$G915,5,FALSE)=N$1,'Contas a Receber'!$E915/'Contas a Receber'!$F915,IF(COUNT($C915:M915)&lt;'Contas a Receber'!$F915,'Contas a Receber'!$E915/'Contas a Receber'!$F915,"")))</f>
        <v>#N/A</v>
      </c>
    </row>
    <row r="916" spans="2:14">
      <c r="B916" s="17">
        <f>'Contas a Receber'!C916</f>
        <v>0</v>
      </c>
      <c r="C916" s="17" t="e">
        <f>IF(VLOOKUP($B916,'Contas a Receber'!$C916:$F916,2,FALSE)=C$2,'Contas a Receber'!$E916/'Contas a Receber'!$F916,"")</f>
        <v>#N/A</v>
      </c>
      <c r="D916" s="17" t="e">
        <f>IF(VLOOKUP($B916,'Contas a Receber'!$C916:$G916,5,FALSE)&gt;D$1,"",IF(VLOOKUP($B916,'Contas a Receber'!$C916:$G916,5,FALSE)=D$1,'Contas a Receber'!$E916/'Contas a Receber'!$F916,IF(COUNT($C916:C916)&lt;'Contas a Receber'!$F916,'Contas a Receber'!$E916/'Contas a Receber'!$F916,"")))</f>
        <v>#N/A</v>
      </c>
      <c r="E916" s="17" t="e">
        <f>IF(VLOOKUP($B916,'Contas a Receber'!$C916:$G916,5,FALSE)&gt;E$1,"",IF(VLOOKUP($B916,'Contas a Receber'!$C916:$G916,5,FALSE)=E$1,'Contas a Receber'!$E916/'Contas a Receber'!$F916,IF(COUNT($C916:D916)&lt;'Contas a Receber'!$F916,'Contas a Receber'!$E916/'Contas a Receber'!$F916,"")))</f>
        <v>#N/A</v>
      </c>
      <c r="F916" s="17" t="e">
        <f>IF(VLOOKUP($B916,'Contas a Receber'!$C916:$G916,5,FALSE)&gt;F$1,"",IF(VLOOKUP($B916,'Contas a Receber'!$C916:$G916,5,FALSE)=F$1,'Contas a Receber'!$E916/'Contas a Receber'!$F916,IF(COUNT($C916:E916)&lt;'Contas a Receber'!$F916,'Contas a Receber'!$E916/'Contas a Receber'!$F916,"")))</f>
        <v>#N/A</v>
      </c>
      <c r="G916" s="17" t="e">
        <f>IF(VLOOKUP($B916,'Contas a Receber'!$C916:$G916,5,FALSE)&gt;G$1,"",IF(VLOOKUP($B916,'Contas a Receber'!$C916:$G916,5,FALSE)=G$1,'Contas a Receber'!$E916/'Contas a Receber'!$F916,IF(COUNT($C916:F916)&lt;'Contas a Receber'!$F916,'Contas a Receber'!$E916/'Contas a Receber'!$F916,"")))</f>
        <v>#N/A</v>
      </c>
      <c r="H916" s="17" t="e">
        <f>IF(VLOOKUP($B916,'Contas a Receber'!$C916:$G916,5,FALSE)&gt;H$1,"",IF(VLOOKUP($B916,'Contas a Receber'!$C916:$G916,5,FALSE)=H$1,'Contas a Receber'!$E916/'Contas a Receber'!$F916,IF(COUNT($C916:G916)&lt;'Contas a Receber'!$F916,'Contas a Receber'!$E916/'Contas a Receber'!$F916,"")))</f>
        <v>#N/A</v>
      </c>
      <c r="I916" s="17" t="e">
        <f>IF(VLOOKUP($B916,'Contas a Receber'!$C916:$G916,5,FALSE)&gt;I$1,"",IF(VLOOKUP($B916,'Contas a Receber'!$C916:$G916,5,FALSE)=I$1,'Contas a Receber'!$E916/'Contas a Receber'!$F916,IF(COUNT($C916:H916)&lt;'Contas a Receber'!$F916,'Contas a Receber'!$E916/'Contas a Receber'!$F916,"")))</f>
        <v>#N/A</v>
      </c>
      <c r="J916" s="17" t="e">
        <f>IF(VLOOKUP($B916,'Contas a Receber'!$C916:$G916,5,FALSE)&gt;J$1,"",IF(VLOOKUP($B916,'Contas a Receber'!$C916:$G916,5,FALSE)=J$1,'Contas a Receber'!$E916/'Contas a Receber'!$F916,IF(COUNT($C916:I916)&lt;'Contas a Receber'!$F916,'Contas a Receber'!$E916/'Contas a Receber'!$F916,"")))</f>
        <v>#N/A</v>
      </c>
      <c r="K916" s="17" t="e">
        <f>IF(VLOOKUP($B916,'Contas a Receber'!$C916:$G916,5,FALSE)&gt;K$1,"",IF(VLOOKUP($B916,'Contas a Receber'!$C916:$G916,5,FALSE)=K$1,'Contas a Receber'!$E916/'Contas a Receber'!$F916,IF(COUNT($C916:J916)&lt;'Contas a Receber'!$F916,'Contas a Receber'!$E916/'Contas a Receber'!$F916,"")))</f>
        <v>#N/A</v>
      </c>
      <c r="L916" s="17" t="e">
        <f>IF(VLOOKUP($B916,'Contas a Receber'!$C916:$G916,5,FALSE)&gt;L$1,"",IF(VLOOKUP($B916,'Contas a Receber'!$C916:$G916,5,FALSE)=L$1,'Contas a Receber'!$E916/'Contas a Receber'!$F916,IF(COUNT($C916:K916)&lt;'Contas a Receber'!$F916,'Contas a Receber'!$E916/'Contas a Receber'!$F916,"")))</f>
        <v>#N/A</v>
      </c>
      <c r="M916" s="17" t="e">
        <f>IF(VLOOKUP($B916,'Contas a Receber'!$C916:$G916,5,FALSE)&gt;M$1,"",IF(VLOOKUP($B916,'Contas a Receber'!$C916:$G916,5,FALSE)=M$1,'Contas a Receber'!$E916/'Contas a Receber'!$F916,IF(COUNT($C916:L916)&lt;'Contas a Receber'!$F916,'Contas a Receber'!$E916/'Contas a Receber'!$F916,"")))</f>
        <v>#N/A</v>
      </c>
      <c r="N916" s="17" t="e">
        <f>IF(VLOOKUP($B916,'Contas a Receber'!$C916:$G916,5,FALSE)&gt;N$1,"",IF(VLOOKUP($B916,'Contas a Receber'!$C916:$G916,5,FALSE)=N$1,'Contas a Receber'!$E916/'Contas a Receber'!$F916,IF(COUNT($C916:M916)&lt;'Contas a Receber'!$F916,'Contas a Receber'!$E916/'Contas a Receber'!$F916,"")))</f>
        <v>#N/A</v>
      </c>
    </row>
    <row r="917" spans="2:14">
      <c r="B917" s="17">
        <f>'Contas a Receber'!C917</f>
        <v>0</v>
      </c>
      <c r="C917" s="17" t="e">
        <f>IF(VLOOKUP($B917,'Contas a Receber'!$C917:$F917,2,FALSE)=C$2,'Contas a Receber'!$E917/'Contas a Receber'!$F917,"")</f>
        <v>#N/A</v>
      </c>
      <c r="D917" s="17" t="e">
        <f>IF(VLOOKUP($B917,'Contas a Receber'!$C917:$G917,5,FALSE)&gt;D$1,"",IF(VLOOKUP($B917,'Contas a Receber'!$C917:$G917,5,FALSE)=D$1,'Contas a Receber'!$E917/'Contas a Receber'!$F917,IF(COUNT($C917:C917)&lt;'Contas a Receber'!$F917,'Contas a Receber'!$E917/'Contas a Receber'!$F917,"")))</f>
        <v>#N/A</v>
      </c>
      <c r="E917" s="17" t="e">
        <f>IF(VLOOKUP($B917,'Contas a Receber'!$C917:$G917,5,FALSE)&gt;E$1,"",IF(VLOOKUP($B917,'Contas a Receber'!$C917:$G917,5,FALSE)=E$1,'Contas a Receber'!$E917/'Contas a Receber'!$F917,IF(COUNT($C917:D917)&lt;'Contas a Receber'!$F917,'Contas a Receber'!$E917/'Contas a Receber'!$F917,"")))</f>
        <v>#N/A</v>
      </c>
      <c r="F917" s="17" t="e">
        <f>IF(VLOOKUP($B917,'Contas a Receber'!$C917:$G917,5,FALSE)&gt;F$1,"",IF(VLOOKUP($B917,'Contas a Receber'!$C917:$G917,5,FALSE)=F$1,'Contas a Receber'!$E917/'Contas a Receber'!$F917,IF(COUNT($C917:E917)&lt;'Contas a Receber'!$F917,'Contas a Receber'!$E917/'Contas a Receber'!$F917,"")))</f>
        <v>#N/A</v>
      </c>
      <c r="G917" s="17" t="e">
        <f>IF(VLOOKUP($B917,'Contas a Receber'!$C917:$G917,5,FALSE)&gt;G$1,"",IF(VLOOKUP($B917,'Contas a Receber'!$C917:$G917,5,FALSE)=G$1,'Contas a Receber'!$E917/'Contas a Receber'!$F917,IF(COUNT($C917:F917)&lt;'Contas a Receber'!$F917,'Contas a Receber'!$E917/'Contas a Receber'!$F917,"")))</f>
        <v>#N/A</v>
      </c>
      <c r="H917" s="17" t="e">
        <f>IF(VLOOKUP($B917,'Contas a Receber'!$C917:$G917,5,FALSE)&gt;H$1,"",IF(VLOOKUP($B917,'Contas a Receber'!$C917:$G917,5,FALSE)=H$1,'Contas a Receber'!$E917/'Contas a Receber'!$F917,IF(COUNT($C917:G917)&lt;'Contas a Receber'!$F917,'Contas a Receber'!$E917/'Contas a Receber'!$F917,"")))</f>
        <v>#N/A</v>
      </c>
      <c r="I917" s="17" t="e">
        <f>IF(VLOOKUP($B917,'Contas a Receber'!$C917:$G917,5,FALSE)&gt;I$1,"",IF(VLOOKUP($B917,'Contas a Receber'!$C917:$G917,5,FALSE)=I$1,'Contas a Receber'!$E917/'Contas a Receber'!$F917,IF(COUNT($C917:H917)&lt;'Contas a Receber'!$F917,'Contas a Receber'!$E917/'Contas a Receber'!$F917,"")))</f>
        <v>#N/A</v>
      </c>
      <c r="J917" s="17" t="e">
        <f>IF(VLOOKUP($B917,'Contas a Receber'!$C917:$G917,5,FALSE)&gt;J$1,"",IF(VLOOKUP($B917,'Contas a Receber'!$C917:$G917,5,FALSE)=J$1,'Contas a Receber'!$E917/'Contas a Receber'!$F917,IF(COUNT($C917:I917)&lt;'Contas a Receber'!$F917,'Contas a Receber'!$E917/'Contas a Receber'!$F917,"")))</f>
        <v>#N/A</v>
      </c>
      <c r="K917" s="17" t="e">
        <f>IF(VLOOKUP($B917,'Contas a Receber'!$C917:$G917,5,FALSE)&gt;K$1,"",IF(VLOOKUP($B917,'Contas a Receber'!$C917:$G917,5,FALSE)=K$1,'Contas a Receber'!$E917/'Contas a Receber'!$F917,IF(COUNT($C917:J917)&lt;'Contas a Receber'!$F917,'Contas a Receber'!$E917/'Contas a Receber'!$F917,"")))</f>
        <v>#N/A</v>
      </c>
      <c r="L917" s="17" t="e">
        <f>IF(VLOOKUP($B917,'Contas a Receber'!$C917:$G917,5,FALSE)&gt;L$1,"",IF(VLOOKUP($B917,'Contas a Receber'!$C917:$G917,5,FALSE)=L$1,'Contas a Receber'!$E917/'Contas a Receber'!$F917,IF(COUNT($C917:K917)&lt;'Contas a Receber'!$F917,'Contas a Receber'!$E917/'Contas a Receber'!$F917,"")))</f>
        <v>#N/A</v>
      </c>
      <c r="M917" s="17" t="e">
        <f>IF(VLOOKUP($B917,'Contas a Receber'!$C917:$G917,5,FALSE)&gt;M$1,"",IF(VLOOKUP($B917,'Contas a Receber'!$C917:$G917,5,FALSE)=M$1,'Contas a Receber'!$E917/'Contas a Receber'!$F917,IF(COUNT($C917:L917)&lt;'Contas a Receber'!$F917,'Contas a Receber'!$E917/'Contas a Receber'!$F917,"")))</f>
        <v>#N/A</v>
      </c>
      <c r="N917" s="17" t="e">
        <f>IF(VLOOKUP($B917,'Contas a Receber'!$C917:$G917,5,FALSE)&gt;N$1,"",IF(VLOOKUP($B917,'Contas a Receber'!$C917:$G917,5,FALSE)=N$1,'Contas a Receber'!$E917/'Contas a Receber'!$F917,IF(COUNT($C917:M917)&lt;'Contas a Receber'!$F917,'Contas a Receber'!$E917/'Contas a Receber'!$F917,"")))</f>
        <v>#N/A</v>
      </c>
    </row>
    <row r="918" spans="2:14">
      <c r="B918" s="17">
        <f>'Contas a Receber'!C918</f>
        <v>0</v>
      </c>
      <c r="C918" s="17" t="e">
        <f>IF(VLOOKUP($B918,'Contas a Receber'!$C918:$F918,2,FALSE)=C$2,'Contas a Receber'!$E918/'Contas a Receber'!$F918,"")</f>
        <v>#N/A</v>
      </c>
      <c r="D918" s="17" t="e">
        <f>IF(VLOOKUP($B918,'Contas a Receber'!$C918:$G918,5,FALSE)&gt;D$1,"",IF(VLOOKUP($B918,'Contas a Receber'!$C918:$G918,5,FALSE)=D$1,'Contas a Receber'!$E918/'Contas a Receber'!$F918,IF(COUNT($C918:C918)&lt;'Contas a Receber'!$F918,'Contas a Receber'!$E918/'Contas a Receber'!$F918,"")))</f>
        <v>#N/A</v>
      </c>
      <c r="E918" s="17" t="e">
        <f>IF(VLOOKUP($B918,'Contas a Receber'!$C918:$G918,5,FALSE)&gt;E$1,"",IF(VLOOKUP($B918,'Contas a Receber'!$C918:$G918,5,FALSE)=E$1,'Contas a Receber'!$E918/'Contas a Receber'!$F918,IF(COUNT($C918:D918)&lt;'Contas a Receber'!$F918,'Contas a Receber'!$E918/'Contas a Receber'!$F918,"")))</f>
        <v>#N/A</v>
      </c>
      <c r="F918" s="17" t="e">
        <f>IF(VLOOKUP($B918,'Contas a Receber'!$C918:$G918,5,FALSE)&gt;F$1,"",IF(VLOOKUP($B918,'Contas a Receber'!$C918:$G918,5,FALSE)=F$1,'Contas a Receber'!$E918/'Contas a Receber'!$F918,IF(COUNT($C918:E918)&lt;'Contas a Receber'!$F918,'Contas a Receber'!$E918/'Contas a Receber'!$F918,"")))</f>
        <v>#N/A</v>
      </c>
      <c r="G918" s="17" t="e">
        <f>IF(VLOOKUP($B918,'Contas a Receber'!$C918:$G918,5,FALSE)&gt;G$1,"",IF(VLOOKUP($B918,'Contas a Receber'!$C918:$G918,5,FALSE)=G$1,'Contas a Receber'!$E918/'Contas a Receber'!$F918,IF(COUNT($C918:F918)&lt;'Contas a Receber'!$F918,'Contas a Receber'!$E918/'Contas a Receber'!$F918,"")))</f>
        <v>#N/A</v>
      </c>
      <c r="H918" s="17" t="e">
        <f>IF(VLOOKUP($B918,'Contas a Receber'!$C918:$G918,5,FALSE)&gt;H$1,"",IF(VLOOKUP($B918,'Contas a Receber'!$C918:$G918,5,FALSE)=H$1,'Contas a Receber'!$E918/'Contas a Receber'!$F918,IF(COUNT($C918:G918)&lt;'Contas a Receber'!$F918,'Contas a Receber'!$E918/'Contas a Receber'!$F918,"")))</f>
        <v>#N/A</v>
      </c>
      <c r="I918" s="17" t="e">
        <f>IF(VLOOKUP($B918,'Contas a Receber'!$C918:$G918,5,FALSE)&gt;I$1,"",IF(VLOOKUP($B918,'Contas a Receber'!$C918:$G918,5,FALSE)=I$1,'Contas a Receber'!$E918/'Contas a Receber'!$F918,IF(COUNT($C918:H918)&lt;'Contas a Receber'!$F918,'Contas a Receber'!$E918/'Contas a Receber'!$F918,"")))</f>
        <v>#N/A</v>
      </c>
      <c r="J918" s="17" t="e">
        <f>IF(VLOOKUP($B918,'Contas a Receber'!$C918:$G918,5,FALSE)&gt;J$1,"",IF(VLOOKUP($B918,'Contas a Receber'!$C918:$G918,5,FALSE)=J$1,'Contas a Receber'!$E918/'Contas a Receber'!$F918,IF(COUNT($C918:I918)&lt;'Contas a Receber'!$F918,'Contas a Receber'!$E918/'Contas a Receber'!$F918,"")))</f>
        <v>#N/A</v>
      </c>
      <c r="K918" s="17" t="e">
        <f>IF(VLOOKUP($B918,'Contas a Receber'!$C918:$G918,5,FALSE)&gt;K$1,"",IF(VLOOKUP($B918,'Contas a Receber'!$C918:$G918,5,FALSE)=K$1,'Contas a Receber'!$E918/'Contas a Receber'!$F918,IF(COUNT($C918:J918)&lt;'Contas a Receber'!$F918,'Contas a Receber'!$E918/'Contas a Receber'!$F918,"")))</f>
        <v>#N/A</v>
      </c>
      <c r="L918" s="17" t="e">
        <f>IF(VLOOKUP($B918,'Contas a Receber'!$C918:$G918,5,FALSE)&gt;L$1,"",IF(VLOOKUP($B918,'Contas a Receber'!$C918:$G918,5,FALSE)=L$1,'Contas a Receber'!$E918/'Contas a Receber'!$F918,IF(COUNT($C918:K918)&lt;'Contas a Receber'!$F918,'Contas a Receber'!$E918/'Contas a Receber'!$F918,"")))</f>
        <v>#N/A</v>
      </c>
      <c r="M918" s="17" t="e">
        <f>IF(VLOOKUP($B918,'Contas a Receber'!$C918:$G918,5,FALSE)&gt;M$1,"",IF(VLOOKUP($B918,'Contas a Receber'!$C918:$G918,5,FALSE)=M$1,'Contas a Receber'!$E918/'Contas a Receber'!$F918,IF(COUNT($C918:L918)&lt;'Contas a Receber'!$F918,'Contas a Receber'!$E918/'Contas a Receber'!$F918,"")))</f>
        <v>#N/A</v>
      </c>
      <c r="N918" s="17" t="e">
        <f>IF(VLOOKUP($B918,'Contas a Receber'!$C918:$G918,5,FALSE)&gt;N$1,"",IF(VLOOKUP($B918,'Contas a Receber'!$C918:$G918,5,FALSE)=N$1,'Contas a Receber'!$E918/'Contas a Receber'!$F918,IF(COUNT($C918:M918)&lt;'Contas a Receber'!$F918,'Contas a Receber'!$E918/'Contas a Receber'!$F918,"")))</f>
        <v>#N/A</v>
      </c>
    </row>
    <row r="919" spans="2:14">
      <c r="B919" s="17">
        <f>'Contas a Receber'!C919</f>
        <v>0</v>
      </c>
      <c r="C919" s="17" t="e">
        <f>IF(VLOOKUP($B919,'Contas a Receber'!$C919:$F919,2,FALSE)=C$2,'Contas a Receber'!$E919/'Contas a Receber'!$F919,"")</f>
        <v>#N/A</v>
      </c>
      <c r="D919" s="17" t="e">
        <f>IF(VLOOKUP($B919,'Contas a Receber'!$C919:$G919,5,FALSE)&gt;D$1,"",IF(VLOOKUP($B919,'Contas a Receber'!$C919:$G919,5,FALSE)=D$1,'Contas a Receber'!$E919/'Contas a Receber'!$F919,IF(COUNT($C919:C919)&lt;'Contas a Receber'!$F919,'Contas a Receber'!$E919/'Contas a Receber'!$F919,"")))</f>
        <v>#N/A</v>
      </c>
      <c r="E919" s="17" t="e">
        <f>IF(VLOOKUP($B919,'Contas a Receber'!$C919:$G919,5,FALSE)&gt;E$1,"",IF(VLOOKUP($B919,'Contas a Receber'!$C919:$G919,5,FALSE)=E$1,'Contas a Receber'!$E919/'Contas a Receber'!$F919,IF(COUNT($C919:D919)&lt;'Contas a Receber'!$F919,'Contas a Receber'!$E919/'Contas a Receber'!$F919,"")))</f>
        <v>#N/A</v>
      </c>
      <c r="F919" s="17" t="e">
        <f>IF(VLOOKUP($B919,'Contas a Receber'!$C919:$G919,5,FALSE)&gt;F$1,"",IF(VLOOKUP($B919,'Contas a Receber'!$C919:$G919,5,FALSE)=F$1,'Contas a Receber'!$E919/'Contas a Receber'!$F919,IF(COUNT($C919:E919)&lt;'Contas a Receber'!$F919,'Contas a Receber'!$E919/'Contas a Receber'!$F919,"")))</f>
        <v>#N/A</v>
      </c>
      <c r="G919" s="17" t="e">
        <f>IF(VLOOKUP($B919,'Contas a Receber'!$C919:$G919,5,FALSE)&gt;G$1,"",IF(VLOOKUP($B919,'Contas a Receber'!$C919:$G919,5,FALSE)=G$1,'Contas a Receber'!$E919/'Contas a Receber'!$F919,IF(COUNT($C919:F919)&lt;'Contas a Receber'!$F919,'Contas a Receber'!$E919/'Contas a Receber'!$F919,"")))</f>
        <v>#N/A</v>
      </c>
      <c r="H919" s="17" t="e">
        <f>IF(VLOOKUP($B919,'Contas a Receber'!$C919:$G919,5,FALSE)&gt;H$1,"",IF(VLOOKUP($B919,'Contas a Receber'!$C919:$G919,5,FALSE)=H$1,'Contas a Receber'!$E919/'Contas a Receber'!$F919,IF(COUNT($C919:G919)&lt;'Contas a Receber'!$F919,'Contas a Receber'!$E919/'Contas a Receber'!$F919,"")))</f>
        <v>#N/A</v>
      </c>
      <c r="I919" s="17" t="e">
        <f>IF(VLOOKUP($B919,'Contas a Receber'!$C919:$G919,5,FALSE)&gt;I$1,"",IF(VLOOKUP($B919,'Contas a Receber'!$C919:$G919,5,FALSE)=I$1,'Contas a Receber'!$E919/'Contas a Receber'!$F919,IF(COUNT($C919:H919)&lt;'Contas a Receber'!$F919,'Contas a Receber'!$E919/'Contas a Receber'!$F919,"")))</f>
        <v>#N/A</v>
      </c>
      <c r="J919" s="17" t="e">
        <f>IF(VLOOKUP($B919,'Contas a Receber'!$C919:$G919,5,FALSE)&gt;J$1,"",IF(VLOOKUP($B919,'Contas a Receber'!$C919:$G919,5,FALSE)=J$1,'Contas a Receber'!$E919/'Contas a Receber'!$F919,IF(COUNT($C919:I919)&lt;'Contas a Receber'!$F919,'Contas a Receber'!$E919/'Contas a Receber'!$F919,"")))</f>
        <v>#N/A</v>
      </c>
      <c r="K919" s="17" t="e">
        <f>IF(VLOOKUP($B919,'Contas a Receber'!$C919:$G919,5,FALSE)&gt;K$1,"",IF(VLOOKUP($B919,'Contas a Receber'!$C919:$G919,5,FALSE)=K$1,'Contas a Receber'!$E919/'Contas a Receber'!$F919,IF(COUNT($C919:J919)&lt;'Contas a Receber'!$F919,'Contas a Receber'!$E919/'Contas a Receber'!$F919,"")))</f>
        <v>#N/A</v>
      </c>
      <c r="L919" s="17" t="e">
        <f>IF(VLOOKUP($B919,'Contas a Receber'!$C919:$G919,5,FALSE)&gt;L$1,"",IF(VLOOKUP($B919,'Contas a Receber'!$C919:$G919,5,FALSE)=L$1,'Contas a Receber'!$E919/'Contas a Receber'!$F919,IF(COUNT($C919:K919)&lt;'Contas a Receber'!$F919,'Contas a Receber'!$E919/'Contas a Receber'!$F919,"")))</f>
        <v>#N/A</v>
      </c>
      <c r="M919" s="17" t="e">
        <f>IF(VLOOKUP($B919,'Contas a Receber'!$C919:$G919,5,FALSE)&gt;M$1,"",IF(VLOOKUP($B919,'Contas a Receber'!$C919:$G919,5,FALSE)=M$1,'Contas a Receber'!$E919/'Contas a Receber'!$F919,IF(COUNT($C919:L919)&lt;'Contas a Receber'!$F919,'Contas a Receber'!$E919/'Contas a Receber'!$F919,"")))</f>
        <v>#N/A</v>
      </c>
      <c r="N919" s="17" t="e">
        <f>IF(VLOOKUP($B919,'Contas a Receber'!$C919:$G919,5,FALSE)&gt;N$1,"",IF(VLOOKUP($B919,'Contas a Receber'!$C919:$G919,5,FALSE)=N$1,'Contas a Receber'!$E919/'Contas a Receber'!$F919,IF(COUNT($C919:M919)&lt;'Contas a Receber'!$F919,'Contas a Receber'!$E919/'Contas a Receber'!$F919,"")))</f>
        <v>#N/A</v>
      </c>
    </row>
    <row r="920" spans="2:14">
      <c r="B920" s="17">
        <f>'Contas a Receber'!C920</f>
        <v>0</v>
      </c>
      <c r="C920" s="17" t="e">
        <f>IF(VLOOKUP($B920,'Contas a Receber'!$C920:$F920,2,FALSE)=C$2,'Contas a Receber'!$E920/'Contas a Receber'!$F920,"")</f>
        <v>#N/A</v>
      </c>
      <c r="D920" s="17" t="e">
        <f>IF(VLOOKUP($B920,'Contas a Receber'!$C920:$G920,5,FALSE)&gt;D$1,"",IF(VLOOKUP($B920,'Contas a Receber'!$C920:$G920,5,FALSE)=D$1,'Contas a Receber'!$E920/'Contas a Receber'!$F920,IF(COUNT($C920:C920)&lt;'Contas a Receber'!$F920,'Contas a Receber'!$E920/'Contas a Receber'!$F920,"")))</f>
        <v>#N/A</v>
      </c>
      <c r="E920" s="17" t="e">
        <f>IF(VLOOKUP($B920,'Contas a Receber'!$C920:$G920,5,FALSE)&gt;E$1,"",IF(VLOOKUP($B920,'Contas a Receber'!$C920:$G920,5,FALSE)=E$1,'Contas a Receber'!$E920/'Contas a Receber'!$F920,IF(COUNT($C920:D920)&lt;'Contas a Receber'!$F920,'Contas a Receber'!$E920/'Contas a Receber'!$F920,"")))</f>
        <v>#N/A</v>
      </c>
      <c r="F920" s="17" t="e">
        <f>IF(VLOOKUP($B920,'Contas a Receber'!$C920:$G920,5,FALSE)&gt;F$1,"",IF(VLOOKUP($B920,'Contas a Receber'!$C920:$G920,5,FALSE)=F$1,'Contas a Receber'!$E920/'Contas a Receber'!$F920,IF(COUNT($C920:E920)&lt;'Contas a Receber'!$F920,'Contas a Receber'!$E920/'Contas a Receber'!$F920,"")))</f>
        <v>#N/A</v>
      </c>
      <c r="G920" s="17" t="e">
        <f>IF(VLOOKUP($B920,'Contas a Receber'!$C920:$G920,5,FALSE)&gt;G$1,"",IF(VLOOKUP($B920,'Contas a Receber'!$C920:$G920,5,FALSE)=G$1,'Contas a Receber'!$E920/'Contas a Receber'!$F920,IF(COUNT($C920:F920)&lt;'Contas a Receber'!$F920,'Contas a Receber'!$E920/'Contas a Receber'!$F920,"")))</f>
        <v>#N/A</v>
      </c>
      <c r="H920" s="17" t="e">
        <f>IF(VLOOKUP($B920,'Contas a Receber'!$C920:$G920,5,FALSE)&gt;H$1,"",IF(VLOOKUP($B920,'Contas a Receber'!$C920:$G920,5,FALSE)=H$1,'Contas a Receber'!$E920/'Contas a Receber'!$F920,IF(COUNT($C920:G920)&lt;'Contas a Receber'!$F920,'Contas a Receber'!$E920/'Contas a Receber'!$F920,"")))</f>
        <v>#N/A</v>
      </c>
      <c r="I920" s="17" t="e">
        <f>IF(VLOOKUP($B920,'Contas a Receber'!$C920:$G920,5,FALSE)&gt;I$1,"",IF(VLOOKUP($B920,'Contas a Receber'!$C920:$G920,5,FALSE)=I$1,'Contas a Receber'!$E920/'Contas a Receber'!$F920,IF(COUNT($C920:H920)&lt;'Contas a Receber'!$F920,'Contas a Receber'!$E920/'Contas a Receber'!$F920,"")))</f>
        <v>#N/A</v>
      </c>
      <c r="J920" s="17" t="e">
        <f>IF(VLOOKUP($B920,'Contas a Receber'!$C920:$G920,5,FALSE)&gt;J$1,"",IF(VLOOKUP($B920,'Contas a Receber'!$C920:$G920,5,FALSE)=J$1,'Contas a Receber'!$E920/'Contas a Receber'!$F920,IF(COUNT($C920:I920)&lt;'Contas a Receber'!$F920,'Contas a Receber'!$E920/'Contas a Receber'!$F920,"")))</f>
        <v>#N/A</v>
      </c>
      <c r="K920" s="17" t="e">
        <f>IF(VLOOKUP($B920,'Contas a Receber'!$C920:$G920,5,FALSE)&gt;K$1,"",IF(VLOOKUP($B920,'Contas a Receber'!$C920:$G920,5,FALSE)=K$1,'Contas a Receber'!$E920/'Contas a Receber'!$F920,IF(COUNT($C920:J920)&lt;'Contas a Receber'!$F920,'Contas a Receber'!$E920/'Contas a Receber'!$F920,"")))</f>
        <v>#N/A</v>
      </c>
      <c r="L920" s="17" t="e">
        <f>IF(VLOOKUP($B920,'Contas a Receber'!$C920:$G920,5,FALSE)&gt;L$1,"",IF(VLOOKUP($B920,'Contas a Receber'!$C920:$G920,5,FALSE)=L$1,'Contas a Receber'!$E920/'Contas a Receber'!$F920,IF(COUNT($C920:K920)&lt;'Contas a Receber'!$F920,'Contas a Receber'!$E920/'Contas a Receber'!$F920,"")))</f>
        <v>#N/A</v>
      </c>
      <c r="M920" s="17" t="e">
        <f>IF(VLOOKUP($B920,'Contas a Receber'!$C920:$G920,5,FALSE)&gt;M$1,"",IF(VLOOKUP($B920,'Contas a Receber'!$C920:$G920,5,FALSE)=M$1,'Contas a Receber'!$E920/'Contas a Receber'!$F920,IF(COUNT($C920:L920)&lt;'Contas a Receber'!$F920,'Contas a Receber'!$E920/'Contas a Receber'!$F920,"")))</f>
        <v>#N/A</v>
      </c>
      <c r="N920" s="17" t="e">
        <f>IF(VLOOKUP($B920,'Contas a Receber'!$C920:$G920,5,FALSE)&gt;N$1,"",IF(VLOOKUP($B920,'Contas a Receber'!$C920:$G920,5,FALSE)=N$1,'Contas a Receber'!$E920/'Contas a Receber'!$F920,IF(COUNT($C920:M920)&lt;'Contas a Receber'!$F920,'Contas a Receber'!$E920/'Contas a Receber'!$F920,"")))</f>
        <v>#N/A</v>
      </c>
    </row>
    <row r="921" spans="2:14">
      <c r="B921" s="17">
        <f>'Contas a Receber'!C921</f>
        <v>0</v>
      </c>
      <c r="C921" s="17" t="e">
        <f>IF(VLOOKUP($B921,'Contas a Receber'!$C921:$F921,2,FALSE)=C$2,'Contas a Receber'!$E921/'Contas a Receber'!$F921,"")</f>
        <v>#N/A</v>
      </c>
      <c r="D921" s="17" t="e">
        <f>IF(VLOOKUP($B921,'Contas a Receber'!$C921:$G921,5,FALSE)&gt;D$1,"",IF(VLOOKUP($B921,'Contas a Receber'!$C921:$G921,5,FALSE)=D$1,'Contas a Receber'!$E921/'Contas a Receber'!$F921,IF(COUNT($C921:C921)&lt;'Contas a Receber'!$F921,'Contas a Receber'!$E921/'Contas a Receber'!$F921,"")))</f>
        <v>#N/A</v>
      </c>
      <c r="E921" s="17" t="e">
        <f>IF(VLOOKUP($B921,'Contas a Receber'!$C921:$G921,5,FALSE)&gt;E$1,"",IF(VLOOKUP($B921,'Contas a Receber'!$C921:$G921,5,FALSE)=E$1,'Contas a Receber'!$E921/'Contas a Receber'!$F921,IF(COUNT($C921:D921)&lt;'Contas a Receber'!$F921,'Contas a Receber'!$E921/'Contas a Receber'!$F921,"")))</f>
        <v>#N/A</v>
      </c>
      <c r="F921" s="17" t="e">
        <f>IF(VLOOKUP($B921,'Contas a Receber'!$C921:$G921,5,FALSE)&gt;F$1,"",IF(VLOOKUP($B921,'Contas a Receber'!$C921:$G921,5,FALSE)=F$1,'Contas a Receber'!$E921/'Contas a Receber'!$F921,IF(COUNT($C921:E921)&lt;'Contas a Receber'!$F921,'Contas a Receber'!$E921/'Contas a Receber'!$F921,"")))</f>
        <v>#N/A</v>
      </c>
      <c r="G921" s="17" t="e">
        <f>IF(VLOOKUP($B921,'Contas a Receber'!$C921:$G921,5,FALSE)&gt;G$1,"",IF(VLOOKUP($B921,'Contas a Receber'!$C921:$G921,5,FALSE)=G$1,'Contas a Receber'!$E921/'Contas a Receber'!$F921,IF(COUNT($C921:F921)&lt;'Contas a Receber'!$F921,'Contas a Receber'!$E921/'Contas a Receber'!$F921,"")))</f>
        <v>#N/A</v>
      </c>
      <c r="H921" s="17" t="e">
        <f>IF(VLOOKUP($B921,'Contas a Receber'!$C921:$G921,5,FALSE)&gt;H$1,"",IF(VLOOKUP($B921,'Contas a Receber'!$C921:$G921,5,FALSE)=H$1,'Contas a Receber'!$E921/'Contas a Receber'!$F921,IF(COUNT($C921:G921)&lt;'Contas a Receber'!$F921,'Contas a Receber'!$E921/'Contas a Receber'!$F921,"")))</f>
        <v>#N/A</v>
      </c>
      <c r="I921" s="17" t="e">
        <f>IF(VLOOKUP($B921,'Contas a Receber'!$C921:$G921,5,FALSE)&gt;I$1,"",IF(VLOOKUP($B921,'Contas a Receber'!$C921:$G921,5,FALSE)=I$1,'Contas a Receber'!$E921/'Contas a Receber'!$F921,IF(COUNT($C921:H921)&lt;'Contas a Receber'!$F921,'Contas a Receber'!$E921/'Contas a Receber'!$F921,"")))</f>
        <v>#N/A</v>
      </c>
      <c r="J921" s="17" t="e">
        <f>IF(VLOOKUP($B921,'Contas a Receber'!$C921:$G921,5,FALSE)&gt;J$1,"",IF(VLOOKUP($B921,'Contas a Receber'!$C921:$G921,5,FALSE)=J$1,'Contas a Receber'!$E921/'Contas a Receber'!$F921,IF(COUNT($C921:I921)&lt;'Contas a Receber'!$F921,'Contas a Receber'!$E921/'Contas a Receber'!$F921,"")))</f>
        <v>#N/A</v>
      </c>
      <c r="K921" s="17" t="e">
        <f>IF(VLOOKUP($B921,'Contas a Receber'!$C921:$G921,5,FALSE)&gt;K$1,"",IF(VLOOKUP($B921,'Contas a Receber'!$C921:$G921,5,FALSE)=K$1,'Contas a Receber'!$E921/'Contas a Receber'!$F921,IF(COUNT($C921:J921)&lt;'Contas a Receber'!$F921,'Contas a Receber'!$E921/'Contas a Receber'!$F921,"")))</f>
        <v>#N/A</v>
      </c>
      <c r="L921" s="17" t="e">
        <f>IF(VLOOKUP($B921,'Contas a Receber'!$C921:$G921,5,FALSE)&gt;L$1,"",IF(VLOOKUP($B921,'Contas a Receber'!$C921:$G921,5,FALSE)=L$1,'Contas a Receber'!$E921/'Contas a Receber'!$F921,IF(COUNT($C921:K921)&lt;'Contas a Receber'!$F921,'Contas a Receber'!$E921/'Contas a Receber'!$F921,"")))</f>
        <v>#N/A</v>
      </c>
      <c r="M921" s="17" t="e">
        <f>IF(VLOOKUP($B921,'Contas a Receber'!$C921:$G921,5,FALSE)&gt;M$1,"",IF(VLOOKUP($B921,'Contas a Receber'!$C921:$G921,5,FALSE)=M$1,'Contas a Receber'!$E921/'Contas a Receber'!$F921,IF(COUNT($C921:L921)&lt;'Contas a Receber'!$F921,'Contas a Receber'!$E921/'Contas a Receber'!$F921,"")))</f>
        <v>#N/A</v>
      </c>
      <c r="N921" s="17" t="e">
        <f>IF(VLOOKUP($B921,'Contas a Receber'!$C921:$G921,5,FALSE)&gt;N$1,"",IF(VLOOKUP($B921,'Contas a Receber'!$C921:$G921,5,FALSE)=N$1,'Contas a Receber'!$E921/'Contas a Receber'!$F921,IF(COUNT($C921:M921)&lt;'Contas a Receber'!$F921,'Contas a Receber'!$E921/'Contas a Receber'!$F921,"")))</f>
        <v>#N/A</v>
      </c>
    </row>
    <row r="922" spans="2:14">
      <c r="B922" s="17">
        <f>'Contas a Receber'!C922</f>
        <v>0</v>
      </c>
      <c r="C922" s="17" t="e">
        <f>IF(VLOOKUP($B922,'Contas a Receber'!$C922:$F922,2,FALSE)=C$2,'Contas a Receber'!$E922/'Contas a Receber'!$F922,"")</f>
        <v>#N/A</v>
      </c>
      <c r="D922" s="17" t="e">
        <f>IF(VLOOKUP($B922,'Contas a Receber'!$C922:$G922,5,FALSE)&gt;D$1,"",IF(VLOOKUP($B922,'Contas a Receber'!$C922:$G922,5,FALSE)=D$1,'Contas a Receber'!$E922/'Contas a Receber'!$F922,IF(COUNT($C922:C922)&lt;'Contas a Receber'!$F922,'Contas a Receber'!$E922/'Contas a Receber'!$F922,"")))</f>
        <v>#N/A</v>
      </c>
      <c r="E922" s="17" t="e">
        <f>IF(VLOOKUP($B922,'Contas a Receber'!$C922:$G922,5,FALSE)&gt;E$1,"",IF(VLOOKUP($B922,'Contas a Receber'!$C922:$G922,5,FALSE)=E$1,'Contas a Receber'!$E922/'Contas a Receber'!$F922,IF(COUNT($C922:D922)&lt;'Contas a Receber'!$F922,'Contas a Receber'!$E922/'Contas a Receber'!$F922,"")))</f>
        <v>#N/A</v>
      </c>
      <c r="F922" s="17" t="e">
        <f>IF(VLOOKUP($B922,'Contas a Receber'!$C922:$G922,5,FALSE)&gt;F$1,"",IF(VLOOKUP($B922,'Contas a Receber'!$C922:$G922,5,FALSE)=F$1,'Contas a Receber'!$E922/'Contas a Receber'!$F922,IF(COUNT($C922:E922)&lt;'Contas a Receber'!$F922,'Contas a Receber'!$E922/'Contas a Receber'!$F922,"")))</f>
        <v>#N/A</v>
      </c>
      <c r="G922" s="17" t="e">
        <f>IF(VLOOKUP($B922,'Contas a Receber'!$C922:$G922,5,FALSE)&gt;G$1,"",IF(VLOOKUP($B922,'Contas a Receber'!$C922:$G922,5,FALSE)=G$1,'Contas a Receber'!$E922/'Contas a Receber'!$F922,IF(COUNT($C922:F922)&lt;'Contas a Receber'!$F922,'Contas a Receber'!$E922/'Contas a Receber'!$F922,"")))</f>
        <v>#N/A</v>
      </c>
      <c r="H922" s="17" t="e">
        <f>IF(VLOOKUP($B922,'Contas a Receber'!$C922:$G922,5,FALSE)&gt;H$1,"",IF(VLOOKUP($B922,'Contas a Receber'!$C922:$G922,5,FALSE)=H$1,'Contas a Receber'!$E922/'Contas a Receber'!$F922,IF(COUNT($C922:G922)&lt;'Contas a Receber'!$F922,'Contas a Receber'!$E922/'Contas a Receber'!$F922,"")))</f>
        <v>#N/A</v>
      </c>
      <c r="I922" s="17" t="e">
        <f>IF(VLOOKUP($B922,'Contas a Receber'!$C922:$G922,5,FALSE)&gt;I$1,"",IF(VLOOKUP($B922,'Contas a Receber'!$C922:$G922,5,FALSE)=I$1,'Contas a Receber'!$E922/'Contas a Receber'!$F922,IF(COUNT($C922:H922)&lt;'Contas a Receber'!$F922,'Contas a Receber'!$E922/'Contas a Receber'!$F922,"")))</f>
        <v>#N/A</v>
      </c>
      <c r="J922" s="17" t="e">
        <f>IF(VLOOKUP($B922,'Contas a Receber'!$C922:$G922,5,FALSE)&gt;J$1,"",IF(VLOOKUP($B922,'Contas a Receber'!$C922:$G922,5,FALSE)=J$1,'Contas a Receber'!$E922/'Contas a Receber'!$F922,IF(COUNT($C922:I922)&lt;'Contas a Receber'!$F922,'Contas a Receber'!$E922/'Contas a Receber'!$F922,"")))</f>
        <v>#N/A</v>
      </c>
      <c r="K922" s="17" t="e">
        <f>IF(VLOOKUP($B922,'Contas a Receber'!$C922:$G922,5,FALSE)&gt;K$1,"",IF(VLOOKUP($B922,'Contas a Receber'!$C922:$G922,5,FALSE)=K$1,'Contas a Receber'!$E922/'Contas a Receber'!$F922,IF(COUNT($C922:J922)&lt;'Contas a Receber'!$F922,'Contas a Receber'!$E922/'Contas a Receber'!$F922,"")))</f>
        <v>#N/A</v>
      </c>
      <c r="L922" s="17" t="e">
        <f>IF(VLOOKUP($B922,'Contas a Receber'!$C922:$G922,5,FALSE)&gt;L$1,"",IF(VLOOKUP($B922,'Contas a Receber'!$C922:$G922,5,FALSE)=L$1,'Contas a Receber'!$E922/'Contas a Receber'!$F922,IF(COUNT($C922:K922)&lt;'Contas a Receber'!$F922,'Contas a Receber'!$E922/'Contas a Receber'!$F922,"")))</f>
        <v>#N/A</v>
      </c>
      <c r="M922" s="17" t="e">
        <f>IF(VLOOKUP($B922,'Contas a Receber'!$C922:$G922,5,FALSE)&gt;M$1,"",IF(VLOOKUP($B922,'Contas a Receber'!$C922:$G922,5,FALSE)=M$1,'Contas a Receber'!$E922/'Contas a Receber'!$F922,IF(COUNT($C922:L922)&lt;'Contas a Receber'!$F922,'Contas a Receber'!$E922/'Contas a Receber'!$F922,"")))</f>
        <v>#N/A</v>
      </c>
      <c r="N922" s="17" t="e">
        <f>IF(VLOOKUP($B922,'Contas a Receber'!$C922:$G922,5,FALSE)&gt;N$1,"",IF(VLOOKUP($B922,'Contas a Receber'!$C922:$G922,5,FALSE)=N$1,'Contas a Receber'!$E922/'Contas a Receber'!$F922,IF(COUNT($C922:M922)&lt;'Contas a Receber'!$F922,'Contas a Receber'!$E922/'Contas a Receber'!$F922,"")))</f>
        <v>#N/A</v>
      </c>
    </row>
    <row r="923" spans="2:14">
      <c r="B923" s="17">
        <f>'Contas a Receber'!C923</f>
        <v>0</v>
      </c>
      <c r="C923" s="17" t="e">
        <f>IF(VLOOKUP($B923,'Contas a Receber'!$C923:$F923,2,FALSE)=C$2,'Contas a Receber'!$E923/'Contas a Receber'!$F923,"")</f>
        <v>#N/A</v>
      </c>
      <c r="D923" s="17" t="e">
        <f>IF(VLOOKUP($B923,'Contas a Receber'!$C923:$G923,5,FALSE)&gt;D$1,"",IF(VLOOKUP($B923,'Contas a Receber'!$C923:$G923,5,FALSE)=D$1,'Contas a Receber'!$E923/'Contas a Receber'!$F923,IF(COUNT($C923:C923)&lt;'Contas a Receber'!$F923,'Contas a Receber'!$E923/'Contas a Receber'!$F923,"")))</f>
        <v>#N/A</v>
      </c>
      <c r="E923" s="17" t="e">
        <f>IF(VLOOKUP($B923,'Contas a Receber'!$C923:$G923,5,FALSE)&gt;E$1,"",IF(VLOOKUP($B923,'Contas a Receber'!$C923:$G923,5,FALSE)=E$1,'Contas a Receber'!$E923/'Contas a Receber'!$F923,IF(COUNT($C923:D923)&lt;'Contas a Receber'!$F923,'Contas a Receber'!$E923/'Contas a Receber'!$F923,"")))</f>
        <v>#N/A</v>
      </c>
      <c r="F923" s="17" t="e">
        <f>IF(VLOOKUP($B923,'Contas a Receber'!$C923:$G923,5,FALSE)&gt;F$1,"",IF(VLOOKUP($B923,'Contas a Receber'!$C923:$G923,5,FALSE)=F$1,'Contas a Receber'!$E923/'Contas a Receber'!$F923,IF(COUNT($C923:E923)&lt;'Contas a Receber'!$F923,'Contas a Receber'!$E923/'Contas a Receber'!$F923,"")))</f>
        <v>#N/A</v>
      </c>
      <c r="G923" s="17" t="e">
        <f>IF(VLOOKUP($B923,'Contas a Receber'!$C923:$G923,5,FALSE)&gt;G$1,"",IF(VLOOKUP($B923,'Contas a Receber'!$C923:$G923,5,FALSE)=G$1,'Contas a Receber'!$E923/'Contas a Receber'!$F923,IF(COUNT($C923:F923)&lt;'Contas a Receber'!$F923,'Contas a Receber'!$E923/'Contas a Receber'!$F923,"")))</f>
        <v>#N/A</v>
      </c>
      <c r="H923" s="17" t="e">
        <f>IF(VLOOKUP($B923,'Contas a Receber'!$C923:$G923,5,FALSE)&gt;H$1,"",IF(VLOOKUP($B923,'Contas a Receber'!$C923:$G923,5,FALSE)=H$1,'Contas a Receber'!$E923/'Contas a Receber'!$F923,IF(COUNT($C923:G923)&lt;'Contas a Receber'!$F923,'Contas a Receber'!$E923/'Contas a Receber'!$F923,"")))</f>
        <v>#N/A</v>
      </c>
      <c r="I923" s="17" t="e">
        <f>IF(VLOOKUP($B923,'Contas a Receber'!$C923:$G923,5,FALSE)&gt;I$1,"",IF(VLOOKUP($B923,'Contas a Receber'!$C923:$G923,5,FALSE)=I$1,'Contas a Receber'!$E923/'Contas a Receber'!$F923,IF(COUNT($C923:H923)&lt;'Contas a Receber'!$F923,'Contas a Receber'!$E923/'Contas a Receber'!$F923,"")))</f>
        <v>#N/A</v>
      </c>
      <c r="J923" s="17" t="e">
        <f>IF(VLOOKUP($B923,'Contas a Receber'!$C923:$G923,5,FALSE)&gt;J$1,"",IF(VLOOKUP($B923,'Contas a Receber'!$C923:$G923,5,FALSE)=J$1,'Contas a Receber'!$E923/'Contas a Receber'!$F923,IF(COUNT($C923:I923)&lt;'Contas a Receber'!$F923,'Contas a Receber'!$E923/'Contas a Receber'!$F923,"")))</f>
        <v>#N/A</v>
      </c>
      <c r="K923" s="17" t="e">
        <f>IF(VLOOKUP($B923,'Contas a Receber'!$C923:$G923,5,FALSE)&gt;K$1,"",IF(VLOOKUP($B923,'Contas a Receber'!$C923:$G923,5,FALSE)=K$1,'Contas a Receber'!$E923/'Contas a Receber'!$F923,IF(COUNT($C923:J923)&lt;'Contas a Receber'!$F923,'Contas a Receber'!$E923/'Contas a Receber'!$F923,"")))</f>
        <v>#N/A</v>
      </c>
      <c r="L923" s="17" t="e">
        <f>IF(VLOOKUP($B923,'Contas a Receber'!$C923:$G923,5,FALSE)&gt;L$1,"",IF(VLOOKUP($B923,'Contas a Receber'!$C923:$G923,5,FALSE)=L$1,'Contas a Receber'!$E923/'Contas a Receber'!$F923,IF(COUNT($C923:K923)&lt;'Contas a Receber'!$F923,'Contas a Receber'!$E923/'Contas a Receber'!$F923,"")))</f>
        <v>#N/A</v>
      </c>
      <c r="M923" s="17" t="e">
        <f>IF(VLOOKUP($B923,'Contas a Receber'!$C923:$G923,5,FALSE)&gt;M$1,"",IF(VLOOKUP($B923,'Contas a Receber'!$C923:$G923,5,FALSE)=M$1,'Contas a Receber'!$E923/'Contas a Receber'!$F923,IF(COUNT($C923:L923)&lt;'Contas a Receber'!$F923,'Contas a Receber'!$E923/'Contas a Receber'!$F923,"")))</f>
        <v>#N/A</v>
      </c>
      <c r="N923" s="17" t="e">
        <f>IF(VLOOKUP($B923,'Contas a Receber'!$C923:$G923,5,FALSE)&gt;N$1,"",IF(VLOOKUP($B923,'Contas a Receber'!$C923:$G923,5,FALSE)=N$1,'Contas a Receber'!$E923/'Contas a Receber'!$F923,IF(COUNT($C923:M923)&lt;'Contas a Receber'!$F923,'Contas a Receber'!$E923/'Contas a Receber'!$F923,"")))</f>
        <v>#N/A</v>
      </c>
    </row>
    <row r="924" spans="2:14">
      <c r="B924" s="17">
        <f>'Contas a Receber'!C924</f>
        <v>0</v>
      </c>
      <c r="C924" s="17" t="e">
        <f>IF(VLOOKUP($B924,'Contas a Receber'!$C924:$F924,2,FALSE)=C$2,'Contas a Receber'!$E924/'Contas a Receber'!$F924,"")</f>
        <v>#N/A</v>
      </c>
      <c r="D924" s="17" t="e">
        <f>IF(VLOOKUP($B924,'Contas a Receber'!$C924:$G924,5,FALSE)&gt;D$1,"",IF(VLOOKUP($B924,'Contas a Receber'!$C924:$G924,5,FALSE)=D$1,'Contas a Receber'!$E924/'Contas a Receber'!$F924,IF(COUNT($C924:C924)&lt;'Contas a Receber'!$F924,'Contas a Receber'!$E924/'Contas a Receber'!$F924,"")))</f>
        <v>#N/A</v>
      </c>
      <c r="E924" s="17" t="e">
        <f>IF(VLOOKUP($B924,'Contas a Receber'!$C924:$G924,5,FALSE)&gt;E$1,"",IF(VLOOKUP($B924,'Contas a Receber'!$C924:$G924,5,FALSE)=E$1,'Contas a Receber'!$E924/'Contas a Receber'!$F924,IF(COUNT($C924:D924)&lt;'Contas a Receber'!$F924,'Contas a Receber'!$E924/'Contas a Receber'!$F924,"")))</f>
        <v>#N/A</v>
      </c>
      <c r="F924" s="17" t="e">
        <f>IF(VLOOKUP($B924,'Contas a Receber'!$C924:$G924,5,FALSE)&gt;F$1,"",IF(VLOOKUP($B924,'Contas a Receber'!$C924:$G924,5,FALSE)=F$1,'Contas a Receber'!$E924/'Contas a Receber'!$F924,IF(COUNT($C924:E924)&lt;'Contas a Receber'!$F924,'Contas a Receber'!$E924/'Contas a Receber'!$F924,"")))</f>
        <v>#N/A</v>
      </c>
      <c r="G924" s="17" t="e">
        <f>IF(VLOOKUP($B924,'Contas a Receber'!$C924:$G924,5,FALSE)&gt;G$1,"",IF(VLOOKUP($B924,'Contas a Receber'!$C924:$G924,5,FALSE)=G$1,'Contas a Receber'!$E924/'Contas a Receber'!$F924,IF(COUNT($C924:F924)&lt;'Contas a Receber'!$F924,'Contas a Receber'!$E924/'Contas a Receber'!$F924,"")))</f>
        <v>#N/A</v>
      </c>
      <c r="H924" s="17" t="e">
        <f>IF(VLOOKUP($B924,'Contas a Receber'!$C924:$G924,5,FALSE)&gt;H$1,"",IF(VLOOKUP($B924,'Contas a Receber'!$C924:$G924,5,FALSE)=H$1,'Contas a Receber'!$E924/'Contas a Receber'!$F924,IF(COUNT($C924:G924)&lt;'Contas a Receber'!$F924,'Contas a Receber'!$E924/'Contas a Receber'!$F924,"")))</f>
        <v>#N/A</v>
      </c>
      <c r="I924" s="17" t="e">
        <f>IF(VLOOKUP($B924,'Contas a Receber'!$C924:$G924,5,FALSE)&gt;I$1,"",IF(VLOOKUP($B924,'Contas a Receber'!$C924:$G924,5,FALSE)=I$1,'Contas a Receber'!$E924/'Contas a Receber'!$F924,IF(COUNT($C924:H924)&lt;'Contas a Receber'!$F924,'Contas a Receber'!$E924/'Contas a Receber'!$F924,"")))</f>
        <v>#N/A</v>
      </c>
      <c r="J924" s="17" t="e">
        <f>IF(VLOOKUP($B924,'Contas a Receber'!$C924:$G924,5,FALSE)&gt;J$1,"",IF(VLOOKUP($B924,'Contas a Receber'!$C924:$G924,5,FALSE)=J$1,'Contas a Receber'!$E924/'Contas a Receber'!$F924,IF(COUNT($C924:I924)&lt;'Contas a Receber'!$F924,'Contas a Receber'!$E924/'Contas a Receber'!$F924,"")))</f>
        <v>#N/A</v>
      </c>
      <c r="K924" s="17" t="e">
        <f>IF(VLOOKUP($B924,'Contas a Receber'!$C924:$G924,5,FALSE)&gt;K$1,"",IF(VLOOKUP($B924,'Contas a Receber'!$C924:$G924,5,FALSE)=K$1,'Contas a Receber'!$E924/'Contas a Receber'!$F924,IF(COUNT($C924:J924)&lt;'Contas a Receber'!$F924,'Contas a Receber'!$E924/'Contas a Receber'!$F924,"")))</f>
        <v>#N/A</v>
      </c>
      <c r="L924" s="17" t="e">
        <f>IF(VLOOKUP($B924,'Contas a Receber'!$C924:$G924,5,FALSE)&gt;L$1,"",IF(VLOOKUP($B924,'Contas a Receber'!$C924:$G924,5,FALSE)=L$1,'Contas a Receber'!$E924/'Contas a Receber'!$F924,IF(COUNT($C924:K924)&lt;'Contas a Receber'!$F924,'Contas a Receber'!$E924/'Contas a Receber'!$F924,"")))</f>
        <v>#N/A</v>
      </c>
      <c r="M924" s="17" t="e">
        <f>IF(VLOOKUP($B924,'Contas a Receber'!$C924:$G924,5,FALSE)&gt;M$1,"",IF(VLOOKUP($B924,'Contas a Receber'!$C924:$G924,5,FALSE)=M$1,'Contas a Receber'!$E924/'Contas a Receber'!$F924,IF(COUNT($C924:L924)&lt;'Contas a Receber'!$F924,'Contas a Receber'!$E924/'Contas a Receber'!$F924,"")))</f>
        <v>#N/A</v>
      </c>
      <c r="N924" s="17" t="e">
        <f>IF(VLOOKUP($B924,'Contas a Receber'!$C924:$G924,5,FALSE)&gt;N$1,"",IF(VLOOKUP($B924,'Contas a Receber'!$C924:$G924,5,FALSE)=N$1,'Contas a Receber'!$E924/'Contas a Receber'!$F924,IF(COUNT($C924:M924)&lt;'Contas a Receber'!$F924,'Contas a Receber'!$E924/'Contas a Receber'!$F924,"")))</f>
        <v>#N/A</v>
      </c>
    </row>
    <row r="925" spans="2:14">
      <c r="B925" s="17">
        <f>'Contas a Receber'!C925</f>
        <v>0</v>
      </c>
      <c r="C925" s="17" t="e">
        <f>IF(VLOOKUP($B925,'Contas a Receber'!$C925:$F925,2,FALSE)=C$2,'Contas a Receber'!$E925/'Contas a Receber'!$F925,"")</f>
        <v>#N/A</v>
      </c>
      <c r="D925" s="17" t="e">
        <f>IF(VLOOKUP($B925,'Contas a Receber'!$C925:$G925,5,FALSE)&gt;D$1,"",IF(VLOOKUP($B925,'Contas a Receber'!$C925:$G925,5,FALSE)=D$1,'Contas a Receber'!$E925/'Contas a Receber'!$F925,IF(COUNT($C925:C925)&lt;'Contas a Receber'!$F925,'Contas a Receber'!$E925/'Contas a Receber'!$F925,"")))</f>
        <v>#N/A</v>
      </c>
      <c r="E925" s="17" t="e">
        <f>IF(VLOOKUP($B925,'Contas a Receber'!$C925:$G925,5,FALSE)&gt;E$1,"",IF(VLOOKUP($B925,'Contas a Receber'!$C925:$G925,5,FALSE)=E$1,'Contas a Receber'!$E925/'Contas a Receber'!$F925,IF(COUNT($C925:D925)&lt;'Contas a Receber'!$F925,'Contas a Receber'!$E925/'Contas a Receber'!$F925,"")))</f>
        <v>#N/A</v>
      </c>
      <c r="F925" s="17" t="e">
        <f>IF(VLOOKUP($B925,'Contas a Receber'!$C925:$G925,5,FALSE)&gt;F$1,"",IF(VLOOKUP($B925,'Contas a Receber'!$C925:$G925,5,FALSE)=F$1,'Contas a Receber'!$E925/'Contas a Receber'!$F925,IF(COUNT($C925:E925)&lt;'Contas a Receber'!$F925,'Contas a Receber'!$E925/'Contas a Receber'!$F925,"")))</f>
        <v>#N/A</v>
      </c>
      <c r="G925" s="17" t="e">
        <f>IF(VLOOKUP($B925,'Contas a Receber'!$C925:$G925,5,FALSE)&gt;G$1,"",IF(VLOOKUP($B925,'Contas a Receber'!$C925:$G925,5,FALSE)=G$1,'Contas a Receber'!$E925/'Contas a Receber'!$F925,IF(COUNT($C925:F925)&lt;'Contas a Receber'!$F925,'Contas a Receber'!$E925/'Contas a Receber'!$F925,"")))</f>
        <v>#N/A</v>
      </c>
      <c r="H925" s="17" t="e">
        <f>IF(VLOOKUP($B925,'Contas a Receber'!$C925:$G925,5,FALSE)&gt;H$1,"",IF(VLOOKUP($B925,'Contas a Receber'!$C925:$G925,5,FALSE)=H$1,'Contas a Receber'!$E925/'Contas a Receber'!$F925,IF(COUNT($C925:G925)&lt;'Contas a Receber'!$F925,'Contas a Receber'!$E925/'Contas a Receber'!$F925,"")))</f>
        <v>#N/A</v>
      </c>
      <c r="I925" s="17" t="e">
        <f>IF(VLOOKUP($B925,'Contas a Receber'!$C925:$G925,5,FALSE)&gt;I$1,"",IF(VLOOKUP($B925,'Contas a Receber'!$C925:$G925,5,FALSE)=I$1,'Contas a Receber'!$E925/'Contas a Receber'!$F925,IF(COUNT($C925:H925)&lt;'Contas a Receber'!$F925,'Contas a Receber'!$E925/'Contas a Receber'!$F925,"")))</f>
        <v>#N/A</v>
      </c>
      <c r="J925" s="17" t="e">
        <f>IF(VLOOKUP($B925,'Contas a Receber'!$C925:$G925,5,FALSE)&gt;J$1,"",IF(VLOOKUP($B925,'Contas a Receber'!$C925:$G925,5,FALSE)=J$1,'Contas a Receber'!$E925/'Contas a Receber'!$F925,IF(COUNT($C925:I925)&lt;'Contas a Receber'!$F925,'Contas a Receber'!$E925/'Contas a Receber'!$F925,"")))</f>
        <v>#N/A</v>
      </c>
      <c r="K925" s="17" t="e">
        <f>IF(VLOOKUP($B925,'Contas a Receber'!$C925:$G925,5,FALSE)&gt;K$1,"",IF(VLOOKUP($B925,'Contas a Receber'!$C925:$G925,5,FALSE)=K$1,'Contas a Receber'!$E925/'Contas a Receber'!$F925,IF(COUNT($C925:J925)&lt;'Contas a Receber'!$F925,'Contas a Receber'!$E925/'Contas a Receber'!$F925,"")))</f>
        <v>#N/A</v>
      </c>
      <c r="L925" s="17" t="e">
        <f>IF(VLOOKUP($B925,'Contas a Receber'!$C925:$G925,5,FALSE)&gt;L$1,"",IF(VLOOKUP($B925,'Contas a Receber'!$C925:$G925,5,FALSE)=L$1,'Contas a Receber'!$E925/'Contas a Receber'!$F925,IF(COUNT($C925:K925)&lt;'Contas a Receber'!$F925,'Contas a Receber'!$E925/'Contas a Receber'!$F925,"")))</f>
        <v>#N/A</v>
      </c>
      <c r="M925" s="17" t="e">
        <f>IF(VLOOKUP($B925,'Contas a Receber'!$C925:$G925,5,FALSE)&gt;M$1,"",IF(VLOOKUP($B925,'Contas a Receber'!$C925:$G925,5,FALSE)=M$1,'Contas a Receber'!$E925/'Contas a Receber'!$F925,IF(COUNT($C925:L925)&lt;'Contas a Receber'!$F925,'Contas a Receber'!$E925/'Contas a Receber'!$F925,"")))</f>
        <v>#N/A</v>
      </c>
      <c r="N925" s="17" t="e">
        <f>IF(VLOOKUP($B925,'Contas a Receber'!$C925:$G925,5,FALSE)&gt;N$1,"",IF(VLOOKUP($B925,'Contas a Receber'!$C925:$G925,5,FALSE)=N$1,'Contas a Receber'!$E925/'Contas a Receber'!$F925,IF(COUNT($C925:M925)&lt;'Contas a Receber'!$F925,'Contas a Receber'!$E925/'Contas a Receber'!$F925,"")))</f>
        <v>#N/A</v>
      </c>
    </row>
    <row r="926" spans="2:14">
      <c r="B926" s="17">
        <f>'Contas a Receber'!C926</f>
        <v>0</v>
      </c>
      <c r="C926" s="17" t="e">
        <f>IF(VLOOKUP($B926,'Contas a Receber'!$C926:$F926,2,FALSE)=C$2,'Contas a Receber'!$E926/'Contas a Receber'!$F926,"")</f>
        <v>#N/A</v>
      </c>
      <c r="D926" s="17" t="e">
        <f>IF(VLOOKUP($B926,'Contas a Receber'!$C926:$G926,5,FALSE)&gt;D$1,"",IF(VLOOKUP($B926,'Contas a Receber'!$C926:$G926,5,FALSE)=D$1,'Contas a Receber'!$E926/'Contas a Receber'!$F926,IF(COUNT($C926:C926)&lt;'Contas a Receber'!$F926,'Contas a Receber'!$E926/'Contas a Receber'!$F926,"")))</f>
        <v>#N/A</v>
      </c>
      <c r="E926" s="17" t="e">
        <f>IF(VLOOKUP($B926,'Contas a Receber'!$C926:$G926,5,FALSE)&gt;E$1,"",IF(VLOOKUP($B926,'Contas a Receber'!$C926:$G926,5,FALSE)=E$1,'Contas a Receber'!$E926/'Contas a Receber'!$F926,IF(COUNT($C926:D926)&lt;'Contas a Receber'!$F926,'Contas a Receber'!$E926/'Contas a Receber'!$F926,"")))</f>
        <v>#N/A</v>
      </c>
      <c r="F926" s="17" t="e">
        <f>IF(VLOOKUP($B926,'Contas a Receber'!$C926:$G926,5,FALSE)&gt;F$1,"",IF(VLOOKUP($B926,'Contas a Receber'!$C926:$G926,5,FALSE)=F$1,'Contas a Receber'!$E926/'Contas a Receber'!$F926,IF(COUNT($C926:E926)&lt;'Contas a Receber'!$F926,'Contas a Receber'!$E926/'Contas a Receber'!$F926,"")))</f>
        <v>#N/A</v>
      </c>
      <c r="G926" s="17" t="e">
        <f>IF(VLOOKUP($B926,'Contas a Receber'!$C926:$G926,5,FALSE)&gt;G$1,"",IF(VLOOKUP($B926,'Contas a Receber'!$C926:$G926,5,FALSE)=G$1,'Contas a Receber'!$E926/'Contas a Receber'!$F926,IF(COUNT($C926:F926)&lt;'Contas a Receber'!$F926,'Contas a Receber'!$E926/'Contas a Receber'!$F926,"")))</f>
        <v>#N/A</v>
      </c>
      <c r="H926" s="17" t="e">
        <f>IF(VLOOKUP($B926,'Contas a Receber'!$C926:$G926,5,FALSE)&gt;H$1,"",IF(VLOOKUP($B926,'Contas a Receber'!$C926:$G926,5,FALSE)=H$1,'Contas a Receber'!$E926/'Contas a Receber'!$F926,IF(COUNT($C926:G926)&lt;'Contas a Receber'!$F926,'Contas a Receber'!$E926/'Contas a Receber'!$F926,"")))</f>
        <v>#N/A</v>
      </c>
      <c r="I926" s="17" t="e">
        <f>IF(VLOOKUP($B926,'Contas a Receber'!$C926:$G926,5,FALSE)&gt;I$1,"",IF(VLOOKUP($B926,'Contas a Receber'!$C926:$G926,5,FALSE)=I$1,'Contas a Receber'!$E926/'Contas a Receber'!$F926,IF(COUNT($C926:H926)&lt;'Contas a Receber'!$F926,'Contas a Receber'!$E926/'Contas a Receber'!$F926,"")))</f>
        <v>#N/A</v>
      </c>
      <c r="J926" s="17" t="e">
        <f>IF(VLOOKUP($B926,'Contas a Receber'!$C926:$G926,5,FALSE)&gt;J$1,"",IF(VLOOKUP($B926,'Contas a Receber'!$C926:$G926,5,FALSE)=J$1,'Contas a Receber'!$E926/'Contas a Receber'!$F926,IF(COUNT($C926:I926)&lt;'Contas a Receber'!$F926,'Contas a Receber'!$E926/'Contas a Receber'!$F926,"")))</f>
        <v>#N/A</v>
      </c>
      <c r="K926" s="17" t="e">
        <f>IF(VLOOKUP($B926,'Contas a Receber'!$C926:$G926,5,FALSE)&gt;K$1,"",IF(VLOOKUP($B926,'Contas a Receber'!$C926:$G926,5,FALSE)=K$1,'Contas a Receber'!$E926/'Contas a Receber'!$F926,IF(COUNT($C926:J926)&lt;'Contas a Receber'!$F926,'Contas a Receber'!$E926/'Contas a Receber'!$F926,"")))</f>
        <v>#N/A</v>
      </c>
      <c r="L926" s="17" t="e">
        <f>IF(VLOOKUP($B926,'Contas a Receber'!$C926:$G926,5,FALSE)&gt;L$1,"",IF(VLOOKUP($B926,'Contas a Receber'!$C926:$G926,5,FALSE)=L$1,'Contas a Receber'!$E926/'Contas a Receber'!$F926,IF(COUNT($C926:K926)&lt;'Contas a Receber'!$F926,'Contas a Receber'!$E926/'Contas a Receber'!$F926,"")))</f>
        <v>#N/A</v>
      </c>
      <c r="M926" s="17" t="e">
        <f>IF(VLOOKUP($B926,'Contas a Receber'!$C926:$G926,5,FALSE)&gt;M$1,"",IF(VLOOKUP($B926,'Contas a Receber'!$C926:$G926,5,FALSE)=M$1,'Contas a Receber'!$E926/'Contas a Receber'!$F926,IF(COUNT($C926:L926)&lt;'Contas a Receber'!$F926,'Contas a Receber'!$E926/'Contas a Receber'!$F926,"")))</f>
        <v>#N/A</v>
      </c>
      <c r="N926" s="17" t="e">
        <f>IF(VLOOKUP($B926,'Contas a Receber'!$C926:$G926,5,FALSE)&gt;N$1,"",IF(VLOOKUP($B926,'Contas a Receber'!$C926:$G926,5,FALSE)=N$1,'Contas a Receber'!$E926/'Contas a Receber'!$F926,IF(COUNT($C926:M926)&lt;'Contas a Receber'!$F926,'Contas a Receber'!$E926/'Contas a Receber'!$F926,"")))</f>
        <v>#N/A</v>
      </c>
    </row>
    <row r="927" spans="2:14">
      <c r="B927" s="17">
        <f>'Contas a Receber'!C927</f>
        <v>0</v>
      </c>
      <c r="C927" s="17" t="e">
        <f>IF(VLOOKUP($B927,'Contas a Receber'!$C927:$F927,2,FALSE)=C$2,'Contas a Receber'!$E927/'Contas a Receber'!$F927,"")</f>
        <v>#N/A</v>
      </c>
      <c r="D927" s="17" t="e">
        <f>IF(VLOOKUP($B927,'Contas a Receber'!$C927:$G927,5,FALSE)&gt;D$1,"",IF(VLOOKUP($B927,'Contas a Receber'!$C927:$G927,5,FALSE)=D$1,'Contas a Receber'!$E927/'Contas a Receber'!$F927,IF(COUNT($C927:C927)&lt;'Contas a Receber'!$F927,'Contas a Receber'!$E927/'Contas a Receber'!$F927,"")))</f>
        <v>#N/A</v>
      </c>
      <c r="E927" s="17" t="e">
        <f>IF(VLOOKUP($B927,'Contas a Receber'!$C927:$G927,5,FALSE)&gt;E$1,"",IF(VLOOKUP($B927,'Contas a Receber'!$C927:$G927,5,FALSE)=E$1,'Contas a Receber'!$E927/'Contas a Receber'!$F927,IF(COUNT($C927:D927)&lt;'Contas a Receber'!$F927,'Contas a Receber'!$E927/'Contas a Receber'!$F927,"")))</f>
        <v>#N/A</v>
      </c>
      <c r="F927" s="17" t="e">
        <f>IF(VLOOKUP($B927,'Contas a Receber'!$C927:$G927,5,FALSE)&gt;F$1,"",IF(VLOOKUP($B927,'Contas a Receber'!$C927:$G927,5,FALSE)=F$1,'Contas a Receber'!$E927/'Contas a Receber'!$F927,IF(COUNT($C927:E927)&lt;'Contas a Receber'!$F927,'Contas a Receber'!$E927/'Contas a Receber'!$F927,"")))</f>
        <v>#N/A</v>
      </c>
      <c r="G927" s="17" t="e">
        <f>IF(VLOOKUP($B927,'Contas a Receber'!$C927:$G927,5,FALSE)&gt;G$1,"",IF(VLOOKUP($B927,'Contas a Receber'!$C927:$G927,5,FALSE)=G$1,'Contas a Receber'!$E927/'Contas a Receber'!$F927,IF(COUNT($C927:F927)&lt;'Contas a Receber'!$F927,'Contas a Receber'!$E927/'Contas a Receber'!$F927,"")))</f>
        <v>#N/A</v>
      </c>
      <c r="H927" s="17" t="e">
        <f>IF(VLOOKUP($B927,'Contas a Receber'!$C927:$G927,5,FALSE)&gt;H$1,"",IF(VLOOKUP($B927,'Contas a Receber'!$C927:$G927,5,FALSE)=H$1,'Contas a Receber'!$E927/'Contas a Receber'!$F927,IF(COUNT($C927:G927)&lt;'Contas a Receber'!$F927,'Contas a Receber'!$E927/'Contas a Receber'!$F927,"")))</f>
        <v>#N/A</v>
      </c>
      <c r="I927" s="17" t="e">
        <f>IF(VLOOKUP($B927,'Contas a Receber'!$C927:$G927,5,FALSE)&gt;I$1,"",IF(VLOOKUP($B927,'Contas a Receber'!$C927:$G927,5,FALSE)=I$1,'Contas a Receber'!$E927/'Contas a Receber'!$F927,IF(COUNT($C927:H927)&lt;'Contas a Receber'!$F927,'Contas a Receber'!$E927/'Contas a Receber'!$F927,"")))</f>
        <v>#N/A</v>
      </c>
      <c r="J927" s="17" t="e">
        <f>IF(VLOOKUP($B927,'Contas a Receber'!$C927:$G927,5,FALSE)&gt;J$1,"",IF(VLOOKUP($B927,'Contas a Receber'!$C927:$G927,5,FALSE)=J$1,'Contas a Receber'!$E927/'Contas a Receber'!$F927,IF(COUNT($C927:I927)&lt;'Contas a Receber'!$F927,'Contas a Receber'!$E927/'Contas a Receber'!$F927,"")))</f>
        <v>#N/A</v>
      </c>
      <c r="K927" s="17" t="e">
        <f>IF(VLOOKUP($B927,'Contas a Receber'!$C927:$G927,5,FALSE)&gt;K$1,"",IF(VLOOKUP($B927,'Contas a Receber'!$C927:$G927,5,FALSE)=K$1,'Contas a Receber'!$E927/'Contas a Receber'!$F927,IF(COUNT($C927:J927)&lt;'Contas a Receber'!$F927,'Contas a Receber'!$E927/'Contas a Receber'!$F927,"")))</f>
        <v>#N/A</v>
      </c>
      <c r="L927" s="17" t="e">
        <f>IF(VLOOKUP($B927,'Contas a Receber'!$C927:$G927,5,FALSE)&gt;L$1,"",IF(VLOOKUP($B927,'Contas a Receber'!$C927:$G927,5,FALSE)=L$1,'Contas a Receber'!$E927/'Contas a Receber'!$F927,IF(COUNT($C927:K927)&lt;'Contas a Receber'!$F927,'Contas a Receber'!$E927/'Contas a Receber'!$F927,"")))</f>
        <v>#N/A</v>
      </c>
      <c r="M927" s="17" t="e">
        <f>IF(VLOOKUP($B927,'Contas a Receber'!$C927:$G927,5,FALSE)&gt;M$1,"",IF(VLOOKUP($B927,'Contas a Receber'!$C927:$G927,5,FALSE)=M$1,'Contas a Receber'!$E927/'Contas a Receber'!$F927,IF(COUNT($C927:L927)&lt;'Contas a Receber'!$F927,'Contas a Receber'!$E927/'Contas a Receber'!$F927,"")))</f>
        <v>#N/A</v>
      </c>
      <c r="N927" s="17" t="e">
        <f>IF(VLOOKUP($B927,'Contas a Receber'!$C927:$G927,5,FALSE)&gt;N$1,"",IF(VLOOKUP($B927,'Contas a Receber'!$C927:$G927,5,FALSE)=N$1,'Contas a Receber'!$E927/'Contas a Receber'!$F927,IF(COUNT($C927:M927)&lt;'Contas a Receber'!$F927,'Contas a Receber'!$E927/'Contas a Receber'!$F927,"")))</f>
        <v>#N/A</v>
      </c>
    </row>
    <row r="928" spans="2:14">
      <c r="B928" s="17">
        <f>'Contas a Receber'!C928</f>
        <v>0</v>
      </c>
      <c r="C928" s="17" t="e">
        <f>IF(VLOOKUP($B928,'Contas a Receber'!$C928:$F928,2,FALSE)=C$2,'Contas a Receber'!$E928/'Contas a Receber'!$F928,"")</f>
        <v>#N/A</v>
      </c>
      <c r="D928" s="17" t="e">
        <f>IF(VLOOKUP($B928,'Contas a Receber'!$C928:$G928,5,FALSE)&gt;D$1,"",IF(VLOOKUP($B928,'Contas a Receber'!$C928:$G928,5,FALSE)=D$1,'Contas a Receber'!$E928/'Contas a Receber'!$F928,IF(COUNT($C928:C928)&lt;'Contas a Receber'!$F928,'Contas a Receber'!$E928/'Contas a Receber'!$F928,"")))</f>
        <v>#N/A</v>
      </c>
      <c r="E928" s="17" t="e">
        <f>IF(VLOOKUP($B928,'Contas a Receber'!$C928:$G928,5,FALSE)&gt;E$1,"",IF(VLOOKUP($B928,'Contas a Receber'!$C928:$G928,5,FALSE)=E$1,'Contas a Receber'!$E928/'Contas a Receber'!$F928,IF(COUNT($C928:D928)&lt;'Contas a Receber'!$F928,'Contas a Receber'!$E928/'Contas a Receber'!$F928,"")))</f>
        <v>#N/A</v>
      </c>
      <c r="F928" s="17" t="e">
        <f>IF(VLOOKUP($B928,'Contas a Receber'!$C928:$G928,5,FALSE)&gt;F$1,"",IF(VLOOKUP($B928,'Contas a Receber'!$C928:$G928,5,FALSE)=F$1,'Contas a Receber'!$E928/'Contas a Receber'!$F928,IF(COUNT($C928:E928)&lt;'Contas a Receber'!$F928,'Contas a Receber'!$E928/'Contas a Receber'!$F928,"")))</f>
        <v>#N/A</v>
      </c>
      <c r="G928" s="17" t="e">
        <f>IF(VLOOKUP($B928,'Contas a Receber'!$C928:$G928,5,FALSE)&gt;G$1,"",IF(VLOOKUP($B928,'Contas a Receber'!$C928:$G928,5,FALSE)=G$1,'Contas a Receber'!$E928/'Contas a Receber'!$F928,IF(COUNT($C928:F928)&lt;'Contas a Receber'!$F928,'Contas a Receber'!$E928/'Contas a Receber'!$F928,"")))</f>
        <v>#N/A</v>
      </c>
      <c r="H928" s="17" t="e">
        <f>IF(VLOOKUP($B928,'Contas a Receber'!$C928:$G928,5,FALSE)&gt;H$1,"",IF(VLOOKUP($B928,'Contas a Receber'!$C928:$G928,5,FALSE)=H$1,'Contas a Receber'!$E928/'Contas a Receber'!$F928,IF(COUNT($C928:G928)&lt;'Contas a Receber'!$F928,'Contas a Receber'!$E928/'Contas a Receber'!$F928,"")))</f>
        <v>#N/A</v>
      </c>
      <c r="I928" s="17" t="e">
        <f>IF(VLOOKUP($B928,'Contas a Receber'!$C928:$G928,5,FALSE)&gt;I$1,"",IF(VLOOKUP($B928,'Contas a Receber'!$C928:$G928,5,FALSE)=I$1,'Contas a Receber'!$E928/'Contas a Receber'!$F928,IF(COUNT($C928:H928)&lt;'Contas a Receber'!$F928,'Contas a Receber'!$E928/'Contas a Receber'!$F928,"")))</f>
        <v>#N/A</v>
      </c>
      <c r="J928" s="17" t="e">
        <f>IF(VLOOKUP($B928,'Contas a Receber'!$C928:$G928,5,FALSE)&gt;J$1,"",IF(VLOOKUP($B928,'Contas a Receber'!$C928:$G928,5,FALSE)=J$1,'Contas a Receber'!$E928/'Contas a Receber'!$F928,IF(COUNT($C928:I928)&lt;'Contas a Receber'!$F928,'Contas a Receber'!$E928/'Contas a Receber'!$F928,"")))</f>
        <v>#N/A</v>
      </c>
      <c r="K928" s="17" t="e">
        <f>IF(VLOOKUP($B928,'Contas a Receber'!$C928:$G928,5,FALSE)&gt;K$1,"",IF(VLOOKUP($B928,'Contas a Receber'!$C928:$G928,5,FALSE)=K$1,'Contas a Receber'!$E928/'Contas a Receber'!$F928,IF(COUNT($C928:J928)&lt;'Contas a Receber'!$F928,'Contas a Receber'!$E928/'Contas a Receber'!$F928,"")))</f>
        <v>#N/A</v>
      </c>
      <c r="L928" s="17" t="e">
        <f>IF(VLOOKUP($B928,'Contas a Receber'!$C928:$G928,5,FALSE)&gt;L$1,"",IF(VLOOKUP($B928,'Contas a Receber'!$C928:$G928,5,FALSE)=L$1,'Contas a Receber'!$E928/'Contas a Receber'!$F928,IF(COUNT($C928:K928)&lt;'Contas a Receber'!$F928,'Contas a Receber'!$E928/'Contas a Receber'!$F928,"")))</f>
        <v>#N/A</v>
      </c>
      <c r="M928" s="17" t="e">
        <f>IF(VLOOKUP($B928,'Contas a Receber'!$C928:$G928,5,FALSE)&gt;M$1,"",IF(VLOOKUP($B928,'Contas a Receber'!$C928:$G928,5,FALSE)=M$1,'Contas a Receber'!$E928/'Contas a Receber'!$F928,IF(COUNT($C928:L928)&lt;'Contas a Receber'!$F928,'Contas a Receber'!$E928/'Contas a Receber'!$F928,"")))</f>
        <v>#N/A</v>
      </c>
      <c r="N928" s="17" t="e">
        <f>IF(VLOOKUP($B928,'Contas a Receber'!$C928:$G928,5,FALSE)&gt;N$1,"",IF(VLOOKUP($B928,'Contas a Receber'!$C928:$G928,5,FALSE)=N$1,'Contas a Receber'!$E928/'Contas a Receber'!$F928,IF(COUNT($C928:M928)&lt;'Contas a Receber'!$F928,'Contas a Receber'!$E928/'Contas a Receber'!$F928,"")))</f>
        <v>#N/A</v>
      </c>
    </row>
    <row r="929" spans="2:14">
      <c r="B929" s="17">
        <f>'Contas a Receber'!C929</f>
        <v>0</v>
      </c>
      <c r="C929" s="17" t="e">
        <f>IF(VLOOKUP($B929,'Contas a Receber'!$C929:$F929,2,FALSE)=C$2,'Contas a Receber'!$E929/'Contas a Receber'!$F929,"")</f>
        <v>#N/A</v>
      </c>
      <c r="D929" s="17" t="e">
        <f>IF(VLOOKUP($B929,'Contas a Receber'!$C929:$G929,5,FALSE)&gt;D$1,"",IF(VLOOKUP($B929,'Contas a Receber'!$C929:$G929,5,FALSE)=D$1,'Contas a Receber'!$E929/'Contas a Receber'!$F929,IF(COUNT($C929:C929)&lt;'Contas a Receber'!$F929,'Contas a Receber'!$E929/'Contas a Receber'!$F929,"")))</f>
        <v>#N/A</v>
      </c>
      <c r="E929" s="17" t="e">
        <f>IF(VLOOKUP($B929,'Contas a Receber'!$C929:$G929,5,FALSE)&gt;E$1,"",IF(VLOOKUP($B929,'Contas a Receber'!$C929:$G929,5,FALSE)=E$1,'Contas a Receber'!$E929/'Contas a Receber'!$F929,IF(COUNT($C929:D929)&lt;'Contas a Receber'!$F929,'Contas a Receber'!$E929/'Contas a Receber'!$F929,"")))</f>
        <v>#N/A</v>
      </c>
      <c r="F929" s="17" t="e">
        <f>IF(VLOOKUP($B929,'Contas a Receber'!$C929:$G929,5,FALSE)&gt;F$1,"",IF(VLOOKUP($B929,'Contas a Receber'!$C929:$G929,5,FALSE)=F$1,'Contas a Receber'!$E929/'Contas a Receber'!$F929,IF(COUNT($C929:E929)&lt;'Contas a Receber'!$F929,'Contas a Receber'!$E929/'Contas a Receber'!$F929,"")))</f>
        <v>#N/A</v>
      </c>
      <c r="G929" s="17" t="e">
        <f>IF(VLOOKUP($B929,'Contas a Receber'!$C929:$G929,5,FALSE)&gt;G$1,"",IF(VLOOKUP($B929,'Contas a Receber'!$C929:$G929,5,FALSE)=G$1,'Contas a Receber'!$E929/'Contas a Receber'!$F929,IF(COUNT($C929:F929)&lt;'Contas a Receber'!$F929,'Contas a Receber'!$E929/'Contas a Receber'!$F929,"")))</f>
        <v>#N/A</v>
      </c>
      <c r="H929" s="17" t="e">
        <f>IF(VLOOKUP($B929,'Contas a Receber'!$C929:$G929,5,FALSE)&gt;H$1,"",IF(VLOOKUP($B929,'Contas a Receber'!$C929:$G929,5,FALSE)=H$1,'Contas a Receber'!$E929/'Contas a Receber'!$F929,IF(COUNT($C929:G929)&lt;'Contas a Receber'!$F929,'Contas a Receber'!$E929/'Contas a Receber'!$F929,"")))</f>
        <v>#N/A</v>
      </c>
      <c r="I929" s="17" t="e">
        <f>IF(VLOOKUP($B929,'Contas a Receber'!$C929:$G929,5,FALSE)&gt;I$1,"",IF(VLOOKUP($B929,'Contas a Receber'!$C929:$G929,5,FALSE)=I$1,'Contas a Receber'!$E929/'Contas a Receber'!$F929,IF(COUNT($C929:H929)&lt;'Contas a Receber'!$F929,'Contas a Receber'!$E929/'Contas a Receber'!$F929,"")))</f>
        <v>#N/A</v>
      </c>
      <c r="J929" s="17" t="e">
        <f>IF(VLOOKUP($B929,'Contas a Receber'!$C929:$G929,5,FALSE)&gt;J$1,"",IF(VLOOKUP($B929,'Contas a Receber'!$C929:$G929,5,FALSE)=J$1,'Contas a Receber'!$E929/'Contas a Receber'!$F929,IF(COUNT($C929:I929)&lt;'Contas a Receber'!$F929,'Contas a Receber'!$E929/'Contas a Receber'!$F929,"")))</f>
        <v>#N/A</v>
      </c>
      <c r="K929" s="17" t="e">
        <f>IF(VLOOKUP($B929,'Contas a Receber'!$C929:$G929,5,FALSE)&gt;K$1,"",IF(VLOOKUP($B929,'Contas a Receber'!$C929:$G929,5,FALSE)=K$1,'Contas a Receber'!$E929/'Contas a Receber'!$F929,IF(COUNT($C929:J929)&lt;'Contas a Receber'!$F929,'Contas a Receber'!$E929/'Contas a Receber'!$F929,"")))</f>
        <v>#N/A</v>
      </c>
      <c r="L929" s="17" t="e">
        <f>IF(VLOOKUP($B929,'Contas a Receber'!$C929:$G929,5,FALSE)&gt;L$1,"",IF(VLOOKUP($B929,'Contas a Receber'!$C929:$G929,5,FALSE)=L$1,'Contas a Receber'!$E929/'Contas a Receber'!$F929,IF(COUNT($C929:K929)&lt;'Contas a Receber'!$F929,'Contas a Receber'!$E929/'Contas a Receber'!$F929,"")))</f>
        <v>#N/A</v>
      </c>
      <c r="M929" s="17" t="e">
        <f>IF(VLOOKUP($B929,'Contas a Receber'!$C929:$G929,5,FALSE)&gt;M$1,"",IF(VLOOKUP($B929,'Contas a Receber'!$C929:$G929,5,FALSE)=M$1,'Contas a Receber'!$E929/'Contas a Receber'!$F929,IF(COUNT($C929:L929)&lt;'Contas a Receber'!$F929,'Contas a Receber'!$E929/'Contas a Receber'!$F929,"")))</f>
        <v>#N/A</v>
      </c>
      <c r="N929" s="17" t="e">
        <f>IF(VLOOKUP($B929,'Contas a Receber'!$C929:$G929,5,FALSE)&gt;N$1,"",IF(VLOOKUP($B929,'Contas a Receber'!$C929:$G929,5,FALSE)=N$1,'Contas a Receber'!$E929/'Contas a Receber'!$F929,IF(COUNT($C929:M929)&lt;'Contas a Receber'!$F929,'Contas a Receber'!$E929/'Contas a Receber'!$F929,"")))</f>
        <v>#N/A</v>
      </c>
    </row>
    <row r="930" spans="2:14">
      <c r="B930" s="17">
        <f>'Contas a Receber'!C930</f>
        <v>0</v>
      </c>
      <c r="C930" s="17" t="e">
        <f>IF(VLOOKUP($B930,'Contas a Receber'!$C930:$F930,2,FALSE)=C$2,'Contas a Receber'!$E930/'Contas a Receber'!$F930,"")</f>
        <v>#N/A</v>
      </c>
      <c r="D930" s="17" t="e">
        <f>IF(VLOOKUP($B930,'Contas a Receber'!$C930:$G930,5,FALSE)&gt;D$1,"",IF(VLOOKUP($B930,'Contas a Receber'!$C930:$G930,5,FALSE)=D$1,'Contas a Receber'!$E930/'Contas a Receber'!$F930,IF(COUNT($C930:C930)&lt;'Contas a Receber'!$F930,'Contas a Receber'!$E930/'Contas a Receber'!$F930,"")))</f>
        <v>#N/A</v>
      </c>
      <c r="E930" s="17" t="e">
        <f>IF(VLOOKUP($B930,'Contas a Receber'!$C930:$G930,5,FALSE)&gt;E$1,"",IF(VLOOKUP($B930,'Contas a Receber'!$C930:$G930,5,FALSE)=E$1,'Contas a Receber'!$E930/'Contas a Receber'!$F930,IF(COUNT($C930:D930)&lt;'Contas a Receber'!$F930,'Contas a Receber'!$E930/'Contas a Receber'!$F930,"")))</f>
        <v>#N/A</v>
      </c>
      <c r="F930" s="17" t="e">
        <f>IF(VLOOKUP($B930,'Contas a Receber'!$C930:$G930,5,FALSE)&gt;F$1,"",IF(VLOOKUP($B930,'Contas a Receber'!$C930:$G930,5,FALSE)=F$1,'Contas a Receber'!$E930/'Contas a Receber'!$F930,IF(COUNT($C930:E930)&lt;'Contas a Receber'!$F930,'Contas a Receber'!$E930/'Contas a Receber'!$F930,"")))</f>
        <v>#N/A</v>
      </c>
      <c r="G930" s="17" t="e">
        <f>IF(VLOOKUP($B930,'Contas a Receber'!$C930:$G930,5,FALSE)&gt;G$1,"",IF(VLOOKUP($B930,'Contas a Receber'!$C930:$G930,5,FALSE)=G$1,'Contas a Receber'!$E930/'Contas a Receber'!$F930,IF(COUNT($C930:F930)&lt;'Contas a Receber'!$F930,'Contas a Receber'!$E930/'Contas a Receber'!$F930,"")))</f>
        <v>#N/A</v>
      </c>
      <c r="H930" s="17" t="e">
        <f>IF(VLOOKUP($B930,'Contas a Receber'!$C930:$G930,5,FALSE)&gt;H$1,"",IF(VLOOKUP($B930,'Contas a Receber'!$C930:$G930,5,FALSE)=H$1,'Contas a Receber'!$E930/'Contas a Receber'!$F930,IF(COUNT($C930:G930)&lt;'Contas a Receber'!$F930,'Contas a Receber'!$E930/'Contas a Receber'!$F930,"")))</f>
        <v>#N/A</v>
      </c>
      <c r="I930" s="17" t="e">
        <f>IF(VLOOKUP($B930,'Contas a Receber'!$C930:$G930,5,FALSE)&gt;I$1,"",IF(VLOOKUP($B930,'Contas a Receber'!$C930:$G930,5,FALSE)=I$1,'Contas a Receber'!$E930/'Contas a Receber'!$F930,IF(COUNT($C930:H930)&lt;'Contas a Receber'!$F930,'Contas a Receber'!$E930/'Contas a Receber'!$F930,"")))</f>
        <v>#N/A</v>
      </c>
      <c r="J930" s="17" t="e">
        <f>IF(VLOOKUP($B930,'Contas a Receber'!$C930:$G930,5,FALSE)&gt;J$1,"",IF(VLOOKUP($B930,'Contas a Receber'!$C930:$G930,5,FALSE)=J$1,'Contas a Receber'!$E930/'Contas a Receber'!$F930,IF(COUNT($C930:I930)&lt;'Contas a Receber'!$F930,'Contas a Receber'!$E930/'Contas a Receber'!$F930,"")))</f>
        <v>#N/A</v>
      </c>
      <c r="K930" s="17" t="e">
        <f>IF(VLOOKUP($B930,'Contas a Receber'!$C930:$G930,5,FALSE)&gt;K$1,"",IF(VLOOKUP($B930,'Contas a Receber'!$C930:$G930,5,FALSE)=K$1,'Contas a Receber'!$E930/'Contas a Receber'!$F930,IF(COUNT($C930:J930)&lt;'Contas a Receber'!$F930,'Contas a Receber'!$E930/'Contas a Receber'!$F930,"")))</f>
        <v>#N/A</v>
      </c>
      <c r="L930" s="17" t="e">
        <f>IF(VLOOKUP($B930,'Contas a Receber'!$C930:$G930,5,FALSE)&gt;L$1,"",IF(VLOOKUP($B930,'Contas a Receber'!$C930:$G930,5,FALSE)=L$1,'Contas a Receber'!$E930/'Contas a Receber'!$F930,IF(COUNT($C930:K930)&lt;'Contas a Receber'!$F930,'Contas a Receber'!$E930/'Contas a Receber'!$F930,"")))</f>
        <v>#N/A</v>
      </c>
      <c r="M930" s="17" t="e">
        <f>IF(VLOOKUP($B930,'Contas a Receber'!$C930:$G930,5,FALSE)&gt;M$1,"",IF(VLOOKUP($B930,'Contas a Receber'!$C930:$G930,5,FALSE)=M$1,'Contas a Receber'!$E930/'Contas a Receber'!$F930,IF(COUNT($C930:L930)&lt;'Contas a Receber'!$F930,'Contas a Receber'!$E930/'Contas a Receber'!$F930,"")))</f>
        <v>#N/A</v>
      </c>
      <c r="N930" s="17" t="e">
        <f>IF(VLOOKUP($B930,'Contas a Receber'!$C930:$G930,5,FALSE)&gt;N$1,"",IF(VLOOKUP($B930,'Contas a Receber'!$C930:$G930,5,FALSE)=N$1,'Contas a Receber'!$E930/'Contas a Receber'!$F930,IF(COUNT($C930:M930)&lt;'Contas a Receber'!$F930,'Contas a Receber'!$E930/'Contas a Receber'!$F930,"")))</f>
        <v>#N/A</v>
      </c>
    </row>
    <row r="931" spans="2:14">
      <c r="B931" s="17">
        <f>'Contas a Receber'!C931</f>
        <v>0</v>
      </c>
      <c r="C931" s="17" t="e">
        <f>IF(VLOOKUP($B931,'Contas a Receber'!$C931:$F931,2,FALSE)=C$2,'Contas a Receber'!$E931/'Contas a Receber'!$F931,"")</f>
        <v>#N/A</v>
      </c>
      <c r="D931" s="17" t="e">
        <f>IF(VLOOKUP($B931,'Contas a Receber'!$C931:$G931,5,FALSE)&gt;D$1,"",IF(VLOOKUP($B931,'Contas a Receber'!$C931:$G931,5,FALSE)=D$1,'Contas a Receber'!$E931/'Contas a Receber'!$F931,IF(COUNT($C931:C931)&lt;'Contas a Receber'!$F931,'Contas a Receber'!$E931/'Contas a Receber'!$F931,"")))</f>
        <v>#N/A</v>
      </c>
      <c r="E931" s="17" t="e">
        <f>IF(VLOOKUP($B931,'Contas a Receber'!$C931:$G931,5,FALSE)&gt;E$1,"",IF(VLOOKUP($B931,'Contas a Receber'!$C931:$G931,5,FALSE)=E$1,'Contas a Receber'!$E931/'Contas a Receber'!$F931,IF(COUNT($C931:D931)&lt;'Contas a Receber'!$F931,'Contas a Receber'!$E931/'Contas a Receber'!$F931,"")))</f>
        <v>#N/A</v>
      </c>
      <c r="F931" s="17" t="e">
        <f>IF(VLOOKUP($B931,'Contas a Receber'!$C931:$G931,5,FALSE)&gt;F$1,"",IF(VLOOKUP($B931,'Contas a Receber'!$C931:$G931,5,FALSE)=F$1,'Contas a Receber'!$E931/'Contas a Receber'!$F931,IF(COUNT($C931:E931)&lt;'Contas a Receber'!$F931,'Contas a Receber'!$E931/'Contas a Receber'!$F931,"")))</f>
        <v>#N/A</v>
      </c>
      <c r="G931" s="17" t="e">
        <f>IF(VLOOKUP($B931,'Contas a Receber'!$C931:$G931,5,FALSE)&gt;G$1,"",IF(VLOOKUP($B931,'Contas a Receber'!$C931:$G931,5,FALSE)=G$1,'Contas a Receber'!$E931/'Contas a Receber'!$F931,IF(COUNT($C931:F931)&lt;'Contas a Receber'!$F931,'Contas a Receber'!$E931/'Contas a Receber'!$F931,"")))</f>
        <v>#N/A</v>
      </c>
      <c r="H931" s="17" t="e">
        <f>IF(VLOOKUP($B931,'Contas a Receber'!$C931:$G931,5,FALSE)&gt;H$1,"",IF(VLOOKUP($B931,'Contas a Receber'!$C931:$G931,5,FALSE)=H$1,'Contas a Receber'!$E931/'Contas a Receber'!$F931,IF(COUNT($C931:G931)&lt;'Contas a Receber'!$F931,'Contas a Receber'!$E931/'Contas a Receber'!$F931,"")))</f>
        <v>#N/A</v>
      </c>
      <c r="I931" s="17" t="e">
        <f>IF(VLOOKUP($B931,'Contas a Receber'!$C931:$G931,5,FALSE)&gt;I$1,"",IF(VLOOKUP($B931,'Contas a Receber'!$C931:$G931,5,FALSE)=I$1,'Contas a Receber'!$E931/'Contas a Receber'!$F931,IF(COUNT($C931:H931)&lt;'Contas a Receber'!$F931,'Contas a Receber'!$E931/'Contas a Receber'!$F931,"")))</f>
        <v>#N/A</v>
      </c>
      <c r="J931" s="17" t="e">
        <f>IF(VLOOKUP($B931,'Contas a Receber'!$C931:$G931,5,FALSE)&gt;J$1,"",IF(VLOOKUP($B931,'Contas a Receber'!$C931:$G931,5,FALSE)=J$1,'Contas a Receber'!$E931/'Contas a Receber'!$F931,IF(COUNT($C931:I931)&lt;'Contas a Receber'!$F931,'Contas a Receber'!$E931/'Contas a Receber'!$F931,"")))</f>
        <v>#N/A</v>
      </c>
      <c r="K931" s="17" t="e">
        <f>IF(VLOOKUP($B931,'Contas a Receber'!$C931:$G931,5,FALSE)&gt;K$1,"",IF(VLOOKUP($B931,'Contas a Receber'!$C931:$G931,5,FALSE)=K$1,'Contas a Receber'!$E931/'Contas a Receber'!$F931,IF(COUNT($C931:J931)&lt;'Contas a Receber'!$F931,'Contas a Receber'!$E931/'Contas a Receber'!$F931,"")))</f>
        <v>#N/A</v>
      </c>
      <c r="L931" s="17" t="e">
        <f>IF(VLOOKUP($B931,'Contas a Receber'!$C931:$G931,5,FALSE)&gt;L$1,"",IF(VLOOKUP($B931,'Contas a Receber'!$C931:$G931,5,FALSE)=L$1,'Contas a Receber'!$E931/'Contas a Receber'!$F931,IF(COUNT($C931:K931)&lt;'Contas a Receber'!$F931,'Contas a Receber'!$E931/'Contas a Receber'!$F931,"")))</f>
        <v>#N/A</v>
      </c>
      <c r="M931" s="17" t="e">
        <f>IF(VLOOKUP($B931,'Contas a Receber'!$C931:$G931,5,FALSE)&gt;M$1,"",IF(VLOOKUP($B931,'Contas a Receber'!$C931:$G931,5,FALSE)=M$1,'Contas a Receber'!$E931/'Contas a Receber'!$F931,IF(COUNT($C931:L931)&lt;'Contas a Receber'!$F931,'Contas a Receber'!$E931/'Contas a Receber'!$F931,"")))</f>
        <v>#N/A</v>
      </c>
      <c r="N931" s="17" t="e">
        <f>IF(VLOOKUP($B931,'Contas a Receber'!$C931:$G931,5,FALSE)&gt;N$1,"",IF(VLOOKUP($B931,'Contas a Receber'!$C931:$G931,5,FALSE)=N$1,'Contas a Receber'!$E931/'Contas a Receber'!$F931,IF(COUNT($C931:M931)&lt;'Contas a Receber'!$F931,'Contas a Receber'!$E931/'Contas a Receber'!$F931,"")))</f>
        <v>#N/A</v>
      </c>
    </row>
    <row r="932" spans="2:14">
      <c r="B932" s="17">
        <f>'Contas a Receber'!C932</f>
        <v>0</v>
      </c>
      <c r="C932" s="17" t="e">
        <f>IF(VLOOKUP($B932,'Contas a Receber'!$C932:$F932,2,FALSE)=C$2,'Contas a Receber'!$E932/'Contas a Receber'!$F932,"")</f>
        <v>#N/A</v>
      </c>
      <c r="D932" s="17" t="e">
        <f>IF(VLOOKUP($B932,'Contas a Receber'!$C932:$G932,5,FALSE)&gt;D$1,"",IF(VLOOKUP($B932,'Contas a Receber'!$C932:$G932,5,FALSE)=D$1,'Contas a Receber'!$E932/'Contas a Receber'!$F932,IF(COUNT($C932:C932)&lt;'Contas a Receber'!$F932,'Contas a Receber'!$E932/'Contas a Receber'!$F932,"")))</f>
        <v>#N/A</v>
      </c>
      <c r="E932" s="17" t="e">
        <f>IF(VLOOKUP($B932,'Contas a Receber'!$C932:$G932,5,FALSE)&gt;E$1,"",IF(VLOOKUP($B932,'Contas a Receber'!$C932:$G932,5,FALSE)=E$1,'Contas a Receber'!$E932/'Contas a Receber'!$F932,IF(COUNT($C932:D932)&lt;'Contas a Receber'!$F932,'Contas a Receber'!$E932/'Contas a Receber'!$F932,"")))</f>
        <v>#N/A</v>
      </c>
      <c r="F932" s="17" t="e">
        <f>IF(VLOOKUP($B932,'Contas a Receber'!$C932:$G932,5,FALSE)&gt;F$1,"",IF(VLOOKUP($B932,'Contas a Receber'!$C932:$G932,5,FALSE)=F$1,'Contas a Receber'!$E932/'Contas a Receber'!$F932,IF(COUNT($C932:E932)&lt;'Contas a Receber'!$F932,'Contas a Receber'!$E932/'Contas a Receber'!$F932,"")))</f>
        <v>#N/A</v>
      </c>
      <c r="G932" s="17" t="e">
        <f>IF(VLOOKUP($B932,'Contas a Receber'!$C932:$G932,5,FALSE)&gt;G$1,"",IF(VLOOKUP($B932,'Contas a Receber'!$C932:$G932,5,FALSE)=G$1,'Contas a Receber'!$E932/'Contas a Receber'!$F932,IF(COUNT($C932:F932)&lt;'Contas a Receber'!$F932,'Contas a Receber'!$E932/'Contas a Receber'!$F932,"")))</f>
        <v>#N/A</v>
      </c>
      <c r="H932" s="17" t="e">
        <f>IF(VLOOKUP($B932,'Contas a Receber'!$C932:$G932,5,FALSE)&gt;H$1,"",IF(VLOOKUP($B932,'Contas a Receber'!$C932:$G932,5,FALSE)=H$1,'Contas a Receber'!$E932/'Contas a Receber'!$F932,IF(COUNT($C932:G932)&lt;'Contas a Receber'!$F932,'Contas a Receber'!$E932/'Contas a Receber'!$F932,"")))</f>
        <v>#N/A</v>
      </c>
      <c r="I932" s="17" t="e">
        <f>IF(VLOOKUP($B932,'Contas a Receber'!$C932:$G932,5,FALSE)&gt;I$1,"",IF(VLOOKUP($B932,'Contas a Receber'!$C932:$G932,5,FALSE)=I$1,'Contas a Receber'!$E932/'Contas a Receber'!$F932,IF(COUNT($C932:H932)&lt;'Contas a Receber'!$F932,'Contas a Receber'!$E932/'Contas a Receber'!$F932,"")))</f>
        <v>#N/A</v>
      </c>
      <c r="J932" s="17" t="e">
        <f>IF(VLOOKUP($B932,'Contas a Receber'!$C932:$G932,5,FALSE)&gt;J$1,"",IF(VLOOKUP($B932,'Contas a Receber'!$C932:$G932,5,FALSE)=J$1,'Contas a Receber'!$E932/'Contas a Receber'!$F932,IF(COUNT($C932:I932)&lt;'Contas a Receber'!$F932,'Contas a Receber'!$E932/'Contas a Receber'!$F932,"")))</f>
        <v>#N/A</v>
      </c>
      <c r="K932" s="17" t="e">
        <f>IF(VLOOKUP($B932,'Contas a Receber'!$C932:$G932,5,FALSE)&gt;K$1,"",IF(VLOOKUP($B932,'Contas a Receber'!$C932:$G932,5,FALSE)=K$1,'Contas a Receber'!$E932/'Contas a Receber'!$F932,IF(COUNT($C932:J932)&lt;'Contas a Receber'!$F932,'Contas a Receber'!$E932/'Contas a Receber'!$F932,"")))</f>
        <v>#N/A</v>
      </c>
      <c r="L932" s="17" t="e">
        <f>IF(VLOOKUP($B932,'Contas a Receber'!$C932:$G932,5,FALSE)&gt;L$1,"",IF(VLOOKUP($B932,'Contas a Receber'!$C932:$G932,5,FALSE)=L$1,'Contas a Receber'!$E932/'Contas a Receber'!$F932,IF(COUNT($C932:K932)&lt;'Contas a Receber'!$F932,'Contas a Receber'!$E932/'Contas a Receber'!$F932,"")))</f>
        <v>#N/A</v>
      </c>
      <c r="M932" s="17" t="e">
        <f>IF(VLOOKUP($B932,'Contas a Receber'!$C932:$G932,5,FALSE)&gt;M$1,"",IF(VLOOKUP($B932,'Contas a Receber'!$C932:$G932,5,FALSE)=M$1,'Contas a Receber'!$E932/'Contas a Receber'!$F932,IF(COUNT($C932:L932)&lt;'Contas a Receber'!$F932,'Contas a Receber'!$E932/'Contas a Receber'!$F932,"")))</f>
        <v>#N/A</v>
      </c>
      <c r="N932" s="17" t="e">
        <f>IF(VLOOKUP($B932,'Contas a Receber'!$C932:$G932,5,FALSE)&gt;N$1,"",IF(VLOOKUP($B932,'Contas a Receber'!$C932:$G932,5,FALSE)=N$1,'Contas a Receber'!$E932/'Contas a Receber'!$F932,IF(COUNT($C932:M932)&lt;'Contas a Receber'!$F932,'Contas a Receber'!$E932/'Contas a Receber'!$F932,"")))</f>
        <v>#N/A</v>
      </c>
    </row>
    <row r="933" spans="2:14">
      <c r="B933" s="17">
        <f>'Contas a Receber'!C933</f>
        <v>0</v>
      </c>
      <c r="C933" s="17" t="e">
        <f>IF(VLOOKUP($B933,'Contas a Receber'!$C933:$F933,2,FALSE)=C$2,'Contas a Receber'!$E933/'Contas a Receber'!$F933,"")</f>
        <v>#N/A</v>
      </c>
      <c r="D933" s="17" t="e">
        <f>IF(VLOOKUP($B933,'Contas a Receber'!$C933:$G933,5,FALSE)&gt;D$1,"",IF(VLOOKUP($B933,'Contas a Receber'!$C933:$G933,5,FALSE)=D$1,'Contas a Receber'!$E933/'Contas a Receber'!$F933,IF(COUNT($C933:C933)&lt;'Contas a Receber'!$F933,'Contas a Receber'!$E933/'Contas a Receber'!$F933,"")))</f>
        <v>#N/A</v>
      </c>
      <c r="E933" s="17" t="e">
        <f>IF(VLOOKUP($B933,'Contas a Receber'!$C933:$G933,5,FALSE)&gt;E$1,"",IF(VLOOKUP($B933,'Contas a Receber'!$C933:$G933,5,FALSE)=E$1,'Contas a Receber'!$E933/'Contas a Receber'!$F933,IF(COUNT($C933:D933)&lt;'Contas a Receber'!$F933,'Contas a Receber'!$E933/'Contas a Receber'!$F933,"")))</f>
        <v>#N/A</v>
      </c>
      <c r="F933" s="17" t="e">
        <f>IF(VLOOKUP($B933,'Contas a Receber'!$C933:$G933,5,FALSE)&gt;F$1,"",IF(VLOOKUP($B933,'Contas a Receber'!$C933:$G933,5,FALSE)=F$1,'Contas a Receber'!$E933/'Contas a Receber'!$F933,IF(COUNT($C933:E933)&lt;'Contas a Receber'!$F933,'Contas a Receber'!$E933/'Contas a Receber'!$F933,"")))</f>
        <v>#N/A</v>
      </c>
      <c r="G933" s="17" t="e">
        <f>IF(VLOOKUP($B933,'Contas a Receber'!$C933:$G933,5,FALSE)&gt;G$1,"",IF(VLOOKUP($B933,'Contas a Receber'!$C933:$G933,5,FALSE)=G$1,'Contas a Receber'!$E933/'Contas a Receber'!$F933,IF(COUNT($C933:F933)&lt;'Contas a Receber'!$F933,'Contas a Receber'!$E933/'Contas a Receber'!$F933,"")))</f>
        <v>#N/A</v>
      </c>
      <c r="H933" s="17" t="e">
        <f>IF(VLOOKUP($B933,'Contas a Receber'!$C933:$G933,5,FALSE)&gt;H$1,"",IF(VLOOKUP($B933,'Contas a Receber'!$C933:$G933,5,FALSE)=H$1,'Contas a Receber'!$E933/'Contas a Receber'!$F933,IF(COUNT($C933:G933)&lt;'Contas a Receber'!$F933,'Contas a Receber'!$E933/'Contas a Receber'!$F933,"")))</f>
        <v>#N/A</v>
      </c>
      <c r="I933" s="17" t="e">
        <f>IF(VLOOKUP($B933,'Contas a Receber'!$C933:$G933,5,FALSE)&gt;I$1,"",IF(VLOOKUP($B933,'Contas a Receber'!$C933:$G933,5,FALSE)=I$1,'Contas a Receber'!$E933/'Contas a Receber'!$F933,IF(COUNT($C933:H933)&lt;'Contas a Receber'!$F933,'Contas a Receber'!$E933/'Contas a Receber'!$F933,"")))</f>
        <v>#N/A</v>
      </c>
      <c r="J933" s="17" t="e">
        <f>IF(VLOOKUP($B933,'Contas a Receber'!$C933:$G933,5,FALSE)&gt;J$1,"",IF(VLOOKUP($B933,'Contas a Receber'!$C933:$G933,5,FALSE)=J$1,'Contas a Receber'!$E933/'Contas a Receber'!$F933,IF(COUNT($C933:I933)&lt;'Contas a Receber'!$F933,'Contas a Receber'!$E933/'Contas a Receber'!$F933,"")))</f>
        <v>#N/A</v>
      </c>
      <c r="K933" s="17" t="e">
        <f>IF(VLOOKUP($B933,'Contas a Receber'!$C933:$G933,5,FALSE)&gt;K$1,"",IF(VLOOKUP($B933,'Contas a Receber'!$C933:$G933,5,FALSE)=K$1,'Contas a Receber'!$E933/'Contas a Receber'!$F933,IF(COUNT($C933:J933)&lt;'Contas a Receber'!$F933,'Contas a Receber'!$E933/'Contas a Receber'!$F933,"")))</f>
        <v>#N/A</v>
      </c>
      <c r="L933" s="17" t="e">
        <f>IF(VLOOKUP($B933,'Contas a Receber'!$C933:$G933,5,FALSE)&gt;L$1,"",IF(VLOOKUP($B933,'Contas a Receber'!$C933:$G933,5,FALSE)=L$1,'Contas a Receber'!$E933/'Contas a Receber'!$F933,IF(COUNT($C933:K933)&lt;'Contas a Receber'!$F933,'Contas a Receber'!$E933/'Contas a Receber'!$F933,"")))</f>
        <v>#N/A</v>
      </c>
      <c r="M933" s="17" t="e">
        <f>IF(VLOOKUP($B933,'Contas a Receber'!$C933:$G933,5,FALSE)&gt;M$1,"",IF(VLOOKUP($B933,'Contas a Receber'!$C933:$G933,5,FALSE)=M$1,'Contas a Receber'!$E933/'Contas a Receber'!$F933,IF(COUNT($C933:L933)&lt;'Contas a Receber'!$F933,'Contas a Receber'!$E933/'Contas a Receber'!$F933,"")))</f>
        <v>#N/A</v>
      </c>
      <c r="N933" s="17" t="e">
        <f>IF(VLOOKUP($B933,'Contas a Receber'!$C933:$G933,5,FALSE)&gt;N$1,"",IF(VLOOKUP($B933,'Contas a Receber'!$C933:$G933,5,FALSE)=N$1,'Contas a Receber'!$E933/'Contas a Receber'!$F933,IF(COUNT($C933:M933)&lt;'Contas a Receber'!$F933,'Contas a Receber'!$E933/'Contas a Receber'!$F933,"")))</f>
        <v>#N/A</v>
      </c>
    </row>
    <row r="934" spans="2:14">
      <c r="B934" s="17">
        <f>'Contas a Receber'!C934</f>
        <v>0</v>
      </c>
      <c r="C934" s="17" t="e">
        <f>IF(VLOOKUP($B934,'Contas a Receber'!$C934:$F934,2,FALSE)=C$2,'Contas a Receber'!$E934/'Contas a Receber'!$F934,"")</f>
        <v>#N/A</v>
      </c>
      <c r="D934" s="17" t="e">
        <f>IF(VLOOKUP($B934,'Contas a Receber'!$C934:$G934,5,FALSE)&gt;D$1,"",IF(VLOOKUP($B934,'Contas a Receber'!$C934:$G934,5,FALSE)=D$1,'Contas a Receber'!$E934/'Contas a Receber'!$F934,IF(COUNT($C934:C934)&lt;'Contas a Receber'!$F934,'Contas a Receber'!$E934/'Contas a Receber'!$F934,"")))</f>
        <v>#N/A</v>
      </c>
      <c r="E934" s="17" t="e">
        <f>IF(VLOOKUP($B934,'Contas a Receber'!$C934:$G934,5,FALSE)&gt;E$1,"",IF(VLOOKUP($B934,'Contas a Receber'!$C934:$G934,5,FALSE)=E$1,'Contas a Receber'!$E934/'Contas a Receber'!$F934,IF(COUNT($C934:D934)&lt;'Contas a Receber'!$F934,'Contas a Receber'!$E934/'Contas a Receber'!$F934,"")))</f>
        <v>#N/A</v>
      </c>
      <c r="F934" s="17" t="e">
        <f>IF(VLOOKUP($B934,'Contas a Receber'!$C934:$G934,5,FALSE)&gt;F$1,"",IF(VLOOKUP($B934,'Contas a Receber'!$C934:$G934,5,FALSE)=F$1,'Contas a Receber'!$E934/'Contas a Receber'!$F934,IF(COUNT($C934:E934)&lt;'Contas a Receber'!$F934,'Contas a Receber'!$E934/'Contas a Receber'!$F934,"")))</f>
        <v>#N/A</v>
      </c>
      <c r="G934" s="17" t="e">
        <f>IF(VLOOKUP($B934,'Contas a Receber'!$C934:$G934,5,FALSE)&gt;G$1,"",IF(VLOOKUP($B934,'Contas a Receber'!$C934:$G934,5,FALSE)=G$1,'Contas a Receber'!$E934/'Contas a Receber'!$F934,IF(COUNT($C934:F934)&lt;'Contas a Receber'!$F934,'Contas a Receber'!$E934/'Contas a Receber'!$F934,"")))</f>
        <v>#N/A</v>
      </c>
      <c r="H934" s="17" t="e">
        <f>IF(VLOOKUP($B934,'Contas a Receber'!$C934:$G934,5,FALSE)&gt;H$1,"",IF(VLOOKUP($B934,'Contas a Receber'!$C934:$G934,5,FALSE)=H$1,'Contas a Receber'!$E934/'Contas a Receber'!$F934,IF(COUNT($C934:G934)&lt;'Contas a Receber'!$F934,'Contas a Receber'!$E934/'Contas a Receber'!$F934,"")))</f>
        <v>#N/A</v>
      </c>
      <c r="I934" s="17" t="e">
        <f>IF(VLOOKUP($B934,'Contas a Receber'!$C934:$G934,5,FALSE)&gt;I$1,"",IF(VLOOKUP($B934,'Contas a Receber'!$C934:$G934,5,FALSE)=I$1,'Contas a Receber'!$E934/'Contas a Receber'!$F934,IF(COUNT($C934:H934)&lt;'Contas a Receber'!$F934,'Contas a Receber'!$E934/'Contas a Receber'!$F934,"")))</f>
        <v>#N/A</v>
      </c>
      <c r="J934" s="17" t="e">
        <f>IF(VLOOKUP($B934,'Contas a Receber'!$C934:$G934,5,FALSE)&gt;J$1,"",IF(VLOOKUP($B934,'Contas a Receber'!$C934:$G934,5,FALSE)=J$1,'Contas a Receber'!$E934/'Contas a Receber'!$F934,IF(COUNT($C934:I934)&lt;'Contas a Receber'!$F934,'Contas a Receber'!$E934/'Contas a Receber'!$F934,"")))</f>
        <v>#N/A</v>
      </c>
      <c r="K934" s="17" t="e">
        <f>IF(VLOOKUP($B934,'Contas a Receber'!$C934:$G934,5,FALSE)&gt;K$1,"",IF(VLOOKUP($B934,'Contas a Receber'!$C934:$G934,5,FALSE)=K$1,'Contas a Receber'!$E934/'Contas a Receber'!$F934,IF(COUNT($C934:J934)&lt;'Contas a Receber'!$F934,'Contas a Receber'!$E934/'Contas a Receber'!$F934,"")))</f>
        <v>#N/A</v>
      </c>
      <c r="L934" s="17" t="e">
        <f>IF(VLOOKUP($B934,'Contas a Receber'!$C934:$G934,5,FALSE)&gt;L$1,"",IF(VLOOKUP($B934,'Contas a Receber'!$C934:$G934,5,FALSE)=L$1,'Contas a Receber'!$E934/'Contas a Receber'!$F934,IF(COUNT($C934:K934)&lt;'Contas a Receber'!$F934,'Contas a Receber'!$E934/'Contas a Receber'!$F934,"")))</f>
        <v>#N/A</v>
      </c>
      <c r="M934" s="17" t="e">
        <f>IF(VLOOKUP($B934,'Contas a Receber'!$C934:$G934,5,FALSE)&gt;M$1,"",IF(VLOOKUP($B934,'Contas a Receber'!$C934:$G934,5,FALSE)=M$1,'Contas a Receber'!$E934/'Contas a Receber'!$F934,IF(COUNT($C934:L934)&lt;'Contas a Receber'!$F934,'Contas a Receber'!$E934/'Contas a Receber'!$F934,"")))</f>
        <v>#N/A</v>
      </c>
      <c r="N934" s="17" t="e">
        <f>IF(VLOOKUP($B934,'Contas a Receber'!$C934:$G934,5,FALSE)&gt;N$1,"",IF(VLOOKUP($B934,'Contas a Receber'!$C934:$G934,5,FALSE)=N$1,'Contas a Receber'!$E934/'Contas a Receber'!$F934,IF(COUNT($C934:M934)&lt;'Contas a Receber'!$F934,'Contas a Receber'!$E934/'Contas a Receber'!$F934,"")))</f>
        <v>#N/A</v>
      </c>
    </row>
    <row r="935" spans="2:14">
      <c r="B935" s="17">
        <f>'Contas a Receber'!C935</f>
        <v>0</v>
      </c>
      <c r="C935" s="17" t="e">
        <f>IF(VLOOKUP($B935,'Contas a Receber'!$C935:$F935,2,FALSE)=C$2,'Contas a Receber'!$E935/'Contas a Receber'!$F935,"")</f>
        <v>#N/A</v>
      </c>
      <c r="D935" s="17" t="e">
        <f>IF(VLOOKUP($B935,'Contas a Receber'!$C935:$G935,5,FALSE)&gt;D$1,"",IF(VLOOKUP($B935,'Contas a Receber'!$C935:$G935,5,FALSE)=D$1,'Contas a Receber'!$E935/'Contas a Receber'!$F935,IF(COUNT($C935:C935)&lt;'Contas a Receber'!$F935,'Contas a Receber'!$E935/'Contas a Receber'!$F935,"")))</f>
        <v>#N/A</v>
      </c>
      <c r="E935" s="17" t="e">
        <f>IF(VLOOKUP($B935,'Contas a Receber'!$C935:$G935,5,FALSE)&gt;E$1,"",IF(VLOOKUP($B935,'Contas a Receber'!$C935:$G935,5,FALSE)=E$1,'Contas a Receber'!$E935/'Contas a Receber'!$F935,IF(COUNT($C935:D935)&lt;'Contas a Receber'!$F935,'Contas a Receber'!$E935/'Contas a Receber'!$F935,"")))</f>
        <v>#N/A</v>
      </c>
      <c r="F935" s="17" t="e">
        <f>IF(VLOOKUP($B935,'Contas a Receber'!$C935:$G935,5,FALSE)&gt;F$1,"",IF(VLOOKUP($B935,'Contas a Receber'!$C935:$G935,5,FALSE)=F$1,'Contas a Receber'!$E935/'Contas a Receber'!$F935,IF(COUNT($C935:E935)&lt;'Contas a Receber'!$F935,'Contas a Receber'!$E935/'Contas a Receber'!$F935,"")))</f>
        <v>#N/A</v>
      </c>
      <c r="G935" s="17" t="e">
        <f>IF(VLOOKUP($B935,'Contas a Receber'!$C935:$G935,5,FALSE)&gt;G$1,"",IF(VLOOKUP($B935,'Contas a Receber'!$C935:$G935,5,FALSE)=G$1,'Contas a Receber'!$E935/'Contas a Receber'!$F935,IF(COUNT($C935:F935)&lt;'Contas a Receber'!$F935,'Contas a Receber'!$E935/'Contas a Receber'!$F935,"")))</f>
        <v>#N/A</v>
      </c>
      <c r="H935" s="17" t="e">
        <f>IF(VLOOKUP($B935,'Contas a Receber'!$C935:$G935,5,FALSE)&gt;H$1,"",IF(VLOOKUP($B935,'Contas a Receber'!$C935:$G935,5,FALSE)=H$1,'Contas a Receber'!$E935/'Contas a Receber'!$F935,IF(COUNT($C935:G935)&lt;'Contas a Receber'!$F935,'Contas a Receber'!$E935/'Contas a Receber'!$F935,"")))</f>
        <v>#N/A</v>
      </c>
      <c r="I935" s="17" t="e">
        <f>IF(VLOOKUP($B935,'Contas a Receber'!$C935:$G935,5,FALSE)&gt;I$1,"",IF(VLOOKUP($B935,'Contas a Receber'!$C935:$G935,5,FALSE)=I$1,'Contas a Receber'!$E935/'Contas a Receber'!$F935,IF(COUNT($C935:H935)&lt;'Contas a Receber'!$F935,'Contas a Receber'!$E935/'Contas a Receber'!$F935,"")))</f>
        <v>#N/A</v>
      </c>
      <c r="J935" s="17" t="e">
        <f>IF(VLOOKUP($B935,'Contas a Receber'!$C935:$G935,5,FALSE)&gt;J$1,"",IF(VLOOKUP($B935,'Contas a Receber'!$C935:$G935,5,FALSE)=J$1,'Contas a Receber'!$E935/'Contas a Receber'!$F935,IF(COUNT($C935:I935)&lt;'Contas a Receber'!$F935,'Contas a Receber'!$E935/'Contas a Receber'!$F935,"")))</f>
        <v>#N/A</v>
      </c>
      <c r="K935" s="17" t="e">
        <f>IF(VLOOKUP($B935,'Contas a Receber'!$C935:$G935,5,FALSE)&gt;K$1,"",IF(VLOOKUP($B935,'Contas a Receber'!$C935:$G935,5,FALSE)=K$1,'Contas a Receber'!$E935/'Contas a Receber'!$F935,IF(COUNT($C935:J935)&lt;'Contas a Receber'!$F935,'Contas a Receber'!$E935/'Contas a Receber'!$F935,"")))</f>
        <v>#N/A</v>
      </c>
      <c r="L935" s="17" t="e">
        <f>IF(VLOOKUP($B935,'Contas a Receber'!$C935:$G935,5,FALSE)&gt;L$1,"",IF(VLOOKUP($B935,'Contas a Receber'!$C935:$G935,5,FALSE)=L$1,'Contas a Receber'!$E935/'Contas a Receber'!$F935,IF(COUNT($C935:K935)&lt;'Contas a Receber'!$F935,'Contas a Receber'!$E935/'Contas a Receber'!$F935,"")))</f>
        <v>#N/A</v>
      </c>
      <c r="M935" s="17" t="e">
        <f>IF(VLOOKUP($B935,'Contas a Receber'!$C935:$G935,5,FALSE)&gt;M$1,"",IF(VLOOKUP($B935,'Contas a Receber'!$C935:$G935,5,FALSE)=M$1,'Contas a Receber'!$E935/'Contas a Receber'!$F935,IF(COUNT($C935:L935)&lt;'Contas a Receber'!$F935,'Contas a Receber'!$E935/'Contas a Receber'!$F935,"")))</f>
        <v>#N/A</v>
      </c>
      <c r="N935" s="17" t="e">
        <f>IF(VLOOKUP($B935,'Contas a Receber'!$C935:$G935,5,FALSE)&gt;N$1,"",IF(VLOOKUP($B935,'Contas a Receber'!$C935:$G935,5,FALSE)=N$1,'Contas a Receber'!$E935/'Contas a Receber'!$F935,IF(COUNT($C935:M935)&lt;'Contas a Receber'!$F935,'Contas a Receber'!$E935/'Contas a Receber'!$F935,"")))</f>
        <v>#N/A</v>
      </c>
    </row>
    <row r="936" spans="2:14">
      <c r="B936" s="17">
        <f>'Contas a Receber'!C936</f>
        <v>0</v>
      </c>
      <c r="C936" s="17" t="e">
        <f>IF(VLOOKUP($B936,'Contas a Receber'!$C936:$F936,2,FALSE)=C$2,'Contas a Receber'!$E936/'Contas a Receber'!$F936,"")</f>
        <v>#N/A</v>
      </c>
      <c r="D936" s="17" t="e">
        <f>IF(VLOOKUP($B936,'Contas a Receber'!$C936:$G936,5,FALSE)&gt;D$1,"",IF(VLOOKUP($B936,'Contas a Receber'!$C936:$G936,5,FALSE)=D$1,'Contas a Receber'!$E936/'Contas a Receber'!$F936,IF(COUNT($C936:C936)&lt;'Contas a Receber'!$F936,'Contas a Receber'!$E936/'Contas a Receber'!$F936,"")))</f>
        <v>#N/A</v>
      </c>
      <c r="E936" s="17" t="e">
        <f>IF(VLOOKUP($B936,'Contas a Receber'!$C936:$G936,5,FALSE)&gt;E$1,"",IF(VLOOKUP($B936,'Contas a Receber'!$C936:$G936,5,FALSE)=E$1,'Contas a Receber'!$E936/'Contas a Receber'!$F936,IF(COUNT($C936:D936)&lt;'Contas a Receber'!$F936,'Contas a Receber'!$E936/'Contas a Receber'!$F936,"")))</f>
        <v>#N/A</v>
      </c>
      <c r="F936" s="17" t="e">
        <f>IF(VLOOKUP($B936,'Contas a Receber'!$C936:$G936,5,FALSE)&gt;F$1,"",IF(VLOOKUP($B936,'Contas a Receber'!$C936:$G936,5,FALSE)=F$1,'Contas a Receber'!$E936/'Contas a Receber'!$F936,IF(COUNT($C936:E936)&lt;'Contas a Receber'!$F936,'Contas a Receber'!$E936/'Contas a Receber'!$F936,"")))</f>
        <v>#N/A</v>
      </c>
      <c r="G936" s="17" t="e">
        <f>IF(VLOOKUP($B936,'Contas a Receber'!$C936:$G936,5,FALSE)&gt;G$1,"",IF(VLOOKUP($B936,'Contas a Receber'!$C936:$G936,5,FALSE)=G$1,'Contas a Receber'!$E936/'Contas a Receber'!$F936,IF(COUNT($C936:F936)&lt;'Contas a Receber'!$F936,'Contas a Receber'!$E936/'Contas a Receber'!$F936,"")))</f>
        <v>#N/A</v>
      </c>
      <c r="H936" s="17" t="e">
        <f>IF(VLOOKUP($B936,'Contas a Receber'!$C936:$G936,5,FALSE)&gt;H$1,"",IF(VLOOKUP($B936,'Contas a Receber'!$C936:$G936,5,FALSE)=H$1,'Contas a Receber'!$E936/'Contas a Receber'!$F936,IF(COUNT($C936:G936)&lt;'Contas a Receber'!$F936,'Contas a Receber'!$E936/'Contas a Receber'!$F936,"")))</f>
        <v>#N/A</v>
      </c>
      <c r="I936" s="17" t="e">
        <f>IF(VLOOKUP($B936,'Contas a Receber'!$C936:$G936,5,FALSE)&gt;I$1,"",IF(VLOOKUP($B936,'Contas a Receber'!$C936:$G936,5,FALSE)=I$1,'Contas a Receber'!$E936/'Contas a Receber'!$F936,IF(COUNT($C936:H936)&lt;'Contas a Receber'!$F936,'Contas a Receber'!$E936/'Contas a Receber'!$F936,"")))</f>
        <v>#N/A</v>
      </c>
      <c r="J936" s="17" t="e">
        <f>IF(VLOOKUP($B936,'Contas a Receber'!$C936:$G936,5,FALSE)&gt;J$1,"",IF(VLOOKUP($B936,'Contas a Receber'!$C936:$G936,5,FALSE)=J$1,'Contas a Receber'!$E936/'Contas a Receber'!$F936,IF(COUNT($C936:I936)&lt;'Contas a Receber'!$F936,'Contas a Receber'!$E936/'Contas a Receber'!$F936,"")))</f>
        <v>#N/A</v>
      </c>
      <c r="K936" s="17" t="e">
        <f>IF(VLOOKUP($B936,'Contas a Receber'!$C936:$G936,5,FALSE)&gt;K$1,"",IF(VLOOKUP($B936,'Contas a Receber'!$C936:$G936,5,FALSE)=K$1,'Contas a Receber'!$E936/'Contas a Receber'!$F936,IF(COUNT($C936:J936)&lt;'Contas a Receber'!$F936,'Contas a Receber'!$E936/'Contas a Receber'!$F936,"")))</f>
        <v>#N/A</v>
      </c>
      <c r="L936" s="17" t="e">
        <f>IF(VLOOKUP($B936,'Contas a Receber'!$C936:$G936,5,FALSE)&gt;L$1,"",IF(VLOOKUP($B936,'Contas a Receber'!$C936:$G936,5,FALSE)=L$1,'Contas a Receber'!$E936/'Contas a Receber'!$F936,IF(COUNT($C936:K936)&lt;'Contas a Receber'!$F936,'Contas a Receber'!$E936/'Contas a Receber'!$F936,"")))</f>
        <v>#N/A</v>
      </c>
      <c r="M936" s="17" t="e">
        <f>IF(VLOOKUP($B936,'Contas a Receber'!$C936:$G936,5,FALSE)&gt;M$1,"",IF(VLOOKUP($B936,'Contas a Receber'!$C936:$G936,5,FALSE)=M$1,'Contas a Receber'!$E936/'Contas a Receber'!$F936,IF(COUNT($C936:L936)&lt;'Contas a Receber'!$F936,'Contas a Receber'!$E936/'Contas a Receber'!$F936,"")))</f>
        <v>#N/A</v>
      </c>
      <c r="N936" s="17" t="e">
        <f>IF(VLOOKUP($B936,'Contas a Receber'!$C936:$G936,5,FALSE)&gt;N$1,"",IF(VLOOKUP($B936,'Contas a Receber'!$C936:$G936,5,FALSE)=N$1,'Contas a Receber'!$E936/'Contas a Receber'!$F936,IF(COUNT($C936:M936)&lt;'Contas a Receber'!$F936,'Contas a Receber'!$E936/'Contas a Receber'!$F936,"")))</f>
        <v>#N/A</v>
      </c>
    </row>
    <row r="937" spans="2:14">
      <c r="B937" s="17">
        <f>'Contas a Receber'!C937</f>
        <v>0</v>
      </c>
      <c r="C937" s="17" t="e">
        <f>IF(VLOOKUP($B937,'Contas a Receber'!$C937:$F937,2,FALSE)=C$2,'Contas a Receber'!$E937/'Contas a Receber'!$F937,"")</f>
        <v>#N/A</v>
      </c>
      <c r="D937" s="17" t="e">
        <f>IF(VLOOKUP($B937,'Contas a Receber'!$C937:$G937,5,FALSE)&gt;D$1,"",IF(VLOOKUP($B937,'Contas a Receber'!$C937:$G937,5,FALSE)=D$1,'Contas a Receber'!$E937/'Contas a Receber'!$F937,IF(COUNT($C937:C937)&lt;'Contas a Receber'!$F937,'Contas a Receber'!$E937/'Contas a Receber'!$F937,"")))</f>
        <v>#N/A</v>
      </c>
      <c r="E937" s="17" t="e">
        <f>IF(VLOOKUP($B937,'Contas a Receber'!$C937:$G937,5,FALSE)&gt;E$1,"",IF(VLOOKUP($B937,'Contas a Receber'!$C937:$G937,5,FALSE)=E$1,'Contas a Receber'!$E937/'Contas a Receber'!$F937,IF(COUNT($C937:D937)&lt;'Contas a Receber'!$F937,'Contas a Receber'!$E937/'Contas a Receber'!$F937,"")))</f>
        <v>#N/A</v>
      </c>
      <c r="F937" s="17" t="e">
        <f>IF(VLOOKUP($B937,'Contas a Receber'!$C937:$G937,5,FALSE)&gt;F$1,"",IF(VLOOKUP($B937,'Contas a Receber'!$C937:$G937,5,FALSE)=F$1,'Contas a Receber'!$E937/'Contas a Receber'!$F937,IF(COUNT($C937:E937)&lt;'Contas a Receber'!$F937,'Contas a Receber'!$E937/'Contas a Receber'!$F937,"")))</f>
        <v>#N/A</v>
      </c>
      <c r="G937" s="17" t="e">
        <f>IF(VLOOKUP($B937,'Contas a Receber'!$C937:$G937,5,FALSE)&gt;G$1,"",IF(VLOOKUP($B937,'Contas a Receber'!$C937:$G937,5,FALSE)=G$1,'Contas a Receber'!$E937/'Contas a Receber'!$F937,IF(COUNT($C937:F937)&lt;'Contas a Receber'!$F937,'Contas a Receber'!$E937/'Contas a Receber'!$F937,"")))</f>
        <v>#N/A</v>
      </c>
      <c r="H937" s="17" t="e">
        <f>IF(VLOOKUP($B937,'Contas a Receber'!$C937:$G937,5,FALSE)&gt;H$1,"",IF(VLOOKUP($B937,'Contas a Receber'!$C937:$G937,5,FALSE)=H$1,'Contas a Receber'!$E937/'Contas a Receber'!$F937,IF(COUNT($C937:G937)&lt;'Contas a Receber'!$F937,'Contas a Receber'!$E937/'Contas a Receber'!$F937,"")))</f>
        <v>#N/A</v>
      </c>
      <c r="I937" s="17" t="e">
        <f>IF(VLOOKUP($B937,'Contas a Receber'!$C937:$G937,5,FALSE)&gt;I$1,"",IF(VLOOKUP($B937,'Contas a Receber'!$C937:$G937,5,FALSE)=I$1,'Contas a Receber'!$E937/'Contas a Receber'!$F937,IF(COUNT($C937:H937)&lt;'Contas a Receber'!$F937,'Contas a Receber'!$E937/'Contas a Receber'!$F937,"")))</f>
        <v>#N/A</v>
      </c>
      <c r="J937" s="17" t="e">
        <f>IF(VLOOKUP($B937,'Contas a Receber'!$C937:$G937,5,FALSE)&gt;J$1,"",IF(VLOOKUP($B937,'Contas a Receber'!$C937:$G937,5,FALSE)=J$1,'Contas a Receber'!$E937/'Contas a Receber'!$F937,IF(COUNT($C937:I937)&lt;'Contas a Receber'!$F937,'Contas a Receber'!$E937/'Contas a Receber'!$F937,"")))</f>
        <v>#N/A</v>
      </c>
      <c r="K937" s="17" t="e">
        <f>IF(VLOOKUP($B937,'Contas a Receber'!$C937:$G937,5,FALSE)&gt;K$1,"",IF(VLOOKUP($B937,'Contas a Receber'!$C937:$G937,5,FALSE)=K$1,'Contas a Receber'!$E937/'Contas a Receber'!$F937,IF(COUNT($C937:J937)&lt;'Contas a Receber'!$F937,'Contas a Receber'!$E937/'Contas a Receber'!$F937,"")))</f>
        <v>#N/A</v>
      </c>
      <c r="L937" s="17" t="e">
        <f>IF(VLOOKUP($B937,'Contas a Receber'!$C937:$G937,5,FALSE)&gt;L$1,"",IF(VLOOKUP($B937,'Contas a Receber'!$C937:$G937,5,FALSE)=L$1,'Contas a Receber'!$E937/'Contas a Receber'!$F937,IF(COUNT($C937:K937)&lt;'Contas a Receber'!$F937,'Contas a Receber'!$E937/'Contas a Receber'!$F937,"")))</f>
        <v>#N/A</v>
      </c>
      <c r="M937" s="17" t="e">
        <f>IF(VLOOKUP($B937,'Contas a Receber'!$C937:$G937,5,FALSE)&gt;M$1,"",IF(VLOOKUP($B937,'Contas a Receber'!$C937:$G937,5,FALSE)=M$1,'Contas a Receber'!$E937/'Contas a Receber'!$F937,IF(COUNT($C937:L937)&lt;'Contas a Receber'!$F937,'Contas a Receber'!$E937/'Contas a Receber'!$F937,"")))</f>
        <v>#N/A</v>
      </c>
      <c r="N937" s="17" t="e">
        <f>IF(VLOOKUP($B937,'Contas a Receber'!$C937:$G937,5,FALSE)&gt;N$1,"",IF(VLOOKUP($B937,'Contas a Receber'!$C937:$G937,5,FALSE)=N$1,'Contas a Receber'!$E937/'Contas a Receber'!$F937,IF(COUNT($C937:M937)&lt;'Contas a Receber'!$F937,'Contas a Receber'!$E937/'Contas a Receber'!$F937,"")))</f>
        <v>#N/A</v>
      </c>
    </row>
    <row r="938" spans="2:14">
      <c r="B938" s="17">
        <f>'Contas a Receber'!C938</f>
        <v>0</v>
      </c>
      <c r="C938" s="17" t="e">
        <f>IF(VLOOKUP($B938,'Contas a Receber'!$C938:$F938,2,FALSE)=C$2,'Contas a Receber'!$E938/'Contas a Receber'!$F938,"")</f>
        <v>#N/A</v>
      </c>
      <c r="D938" s="17" t="e">
        <f>IF(VLOOKUP($B938,'Contas a Receber'!$C938:$G938,5,FALSE)&gt;D$1,"",IF(VLOOKUP($B938,'Contas a Receber'!$C938:$G938,5,FALSE)=D$1,'Contas a Receber'!$E938/'Contas a Receber'!$F938,IF(COUNT($C938:C938)&lt;'Contas a Receber'!$F938,'Contas a Receber'!$E938/'Contas a Receber'!$F938,"")))</f>
        <v>#N/A</v>
      </c>
      <c r="E938" s="17" t="e">
        <f>IF(VLOOKUP($B938,'Contas a Receber'!$C938:$G938,5,FALSE)&gt;E$1,"",IF(VLOOKUP($B938,'Contas a Receber'!$C938:$G938,5,FALSE)=E$1,'Contas a Receber'!$E938/'Contas a Receber'!$F938,IF(COUNT($C938:D938)&lt;'Contas a Receber'!$F938,'Contas a Receber'!$E938/'Contas a Receber'!$F938,"")))</f>
        <v>#N/A</v>
      </c>
      <c r="F938" s="17" t="e">
        <f>IF(VLOOKUP($B938,'Contas a Receber'!$C938:$G938,5,FALSE)&gt;F$1,"",IF(VLOOKUP($B938,'Contas a Receber'!$C938:$G938,5,FALSE)=F$1,'Contas a Receber'!$E938/'Contas a Receber'!$F938,IF(COUNT($C938:E938)&lt;'Contas a Receber'!$F938,'Contas a Receber'!$E938/'Contas a Receber'!$F938,"")))</f>
        <v>#N/A</v>
      </c>
      <c r="G938" s="17" t="e">
        <f>IF(VLOOKUP($B938,'Contas a Receber'!$C938:$G938,5,FALSE)&gt;G$1,"",IF(VLOOKUP($B938,'Contas a Receber'!$C938:$G938,5,FALSE)=G$1,'Contas a Receber'!$E938/'Contas a Receber'!$F938,IF(COUNT($C938:F938)&lt;'Contas a Receber'!$F938,'Contas a Receber'!$E938/'Contas a Receber'!$F938,"")))</f>
        <v>#N/A</v>
      </c>
      <c r="H938" s="17" t="e">
        <f>IF(VLOOKUP($B938,'Contas a Receber'!$C938:$G938,5,FALSE)&gt;H$1,"",IF(VLOOKUP($B938,'Contas a Receber'!$C938:$G938,5,FALSE)=H$1,'Contas a Receber'!$E938/'Contas a Receber'!$F938,IF(COUNT($C938:G938)&lt;'Contas a Receber'!$F938,'Contas a Receber'!$E938/'Contas a Receber'!$F938,"")))</f>
        <v>#N/A</v>
      </c>
      <c r="I938" s="17" t="e">
        <f>IF(VLOOKUP($B938,'Contas a Receber'!$C938:$G938,5,FALSE)&gt;I$1,"",IF(VLOOKUP($B938,'Contas a Receber'!$C938:$G938,5,FALSE)=I$1,'Contas a Receber'!$E938/'Contas a Receber'!$F938,IF(COUNT($C938:H938)&lt;'Contas a Receber'!$F938,'Contas a Receber'!$E938/'Contas a Receber'!$F938,"")))</f>
        <v>#N/A</v>
      </c>
      <c r="J938" s="17" t="e">
        <f>IF(VLOOKUP($B938,'Contas a Receber'!$C938:$G938,5,FALSE)&gt;J$1,"",IF(VLOOKUP($B938,'Contas a Receber'!$C938:$G938,5,FALSE)=J$1,'Contas a Receber'!$E938/'Contas a Receber'!$F938,IF(COUNT($C938:I938)&lt;'Contas a Receber'!$F938,'Contas a Receber'!$E938/'Contas a Receber'!$F938,"")))</f>
        <v>#N/A</v>
      </c>
      <c r="K938" s="17" t="e">
        <f>IF(VLOOKUP($B938,'Contas a Receber'!$C938:$G938,5,FALSE)&gt;K$1,"",IF(VLOOKUP($B938,'Contas a Receber'!$C938:$G938,5,FALSE)=K$1,'Contas a Receber'!$E938/'Contas a Receber'!$F938,IF(COUNT($C938:J938)&lt;'Contas a Receber'!$F938,'Contas a Receber'!$E938/'Contas a Receber'!$F938,"")))</f>
        <v>#N/A</v>
      </c>
      <c r="L938" s="17" t="e">
        <f>IF(VLOOKUP($B938,'Contas a Receber'!$C938:$G938,5,FALSE)&gt;L$1,"",IF(VLOOKUP($B938,'Contas a Receber'!$C938:$G938,5,FALSE)=L$1,'Contas a Receber'!$E938/'Contas a Receber'!$F938,IF(COUNT($C938:K938)&lt;'Contas a Receber'!$F938,'Contas a Receber'!$E938/'Contas a Receber'!$F938,"")))</f>
        <v>#N/A</v>
      </c>
      <c r="M938" s="17" t="e">
        <f>IF(VLOOKUP($B938,'Contas a Receber'!$C938:$G938,5,FALSE)&gt;M$1,"",IF(VLOOKUP($B938,'Contas a Receber'!$C938:$G938,5,FALSE)=M$1,'Contas a Receber'!$E938/'Contas a Receber'!$F938,IF(COUNT($C938:L938)&lt;'Contas a Receber'!$F938,'Contas a Receber'!$E938/'Contas a Receber'!$F938,"")))</f>
        <v>#N/A</v>
      </c>
      <c r="N938" s="17" t="e">
        <f>IF(VLOOKUP($B938,'Contas a Receber'!$C938:$G938,5,FALSE)&gt;N$1,"",IF(VLOOKUP($B938,'Contas a Receber'!$C938:$G938,5,FALSE)=N$1,'Contas a Receber'!$E938/'Contas a Receber'!$F938,IF(COUNT($C938:M938)&lt;'Contas a Receber'!$F938,'Contas a Receber'!$E938/'Contas a Receber'!$F938,"")))</f>
        <v>#N/A</v>
      </c>
    </row>
    <row r="939" spans="2:14">
      <c r="B939" s="17">
        <f>'Contas a Receber'!C939</f>
        <v>0</v>
      </c>
      <c r="C939" s="17" t="e">
        <f>IF(VLOOKUP($B939,'Contas a Receber'!$C939:$F939,2,FALSE)=C$2,'Contas a Receber'!$E939/'Contas a Receber'!$F939,"")</f>
        <v>#N/A</v>
      </c>
      <c r="D939" s="17" t="e">
        <f>IF(VLOOKUP($B939,'Contas a Receber'!$C939:$G939,5,FALSE)&gt;D$1,"",IF(VLOOKUP($B939,'Contas a Receber'!$C939:$G939,5,FALSE)=D$1,'Contas a Receber'!$E939/'Contas a Receber'!$F939,IF(COUNT($C939:C939)&lt;'Contas a Receber'!$F939,'Contas a Receber'!$E939/'Contas a Receber'!$F939,"")))</f>
        <v>#N/A</v>
      </c>
      <c r="E939" s="17" t="e">
        <f>IF(VLOOKUP($B939,'Contas a Receber'!$C939:$G939,5,FALSE)&gt;E$1,"",IF(VLOOKUP($B939,'Contas a Receber'!$C939:$G939,5,FALSE)=E$1,'Contas a Receber'!$E939/'Contas a Receber'!$F939,IF(COUNT($C939:D939)&lt;'Contas a Receber'!$F939,'Contas a Receber'!$E939/'Contas a Receber'!$F939,"")))</f>
        <v>#N/A</v>
      </c>
      <c r="F939" s="17" t="e">
        <f>IF(VLOOKUP($B939,'Contas a Receber'!$C939:$G939,5,FALSE)&gt;F$1,"",IF(VLOOKUP($B939,'Contas a Receber'!$C939:$G939,5,FALSE)=F$1,'Contas a Receber'!$E939/'Contas a Receber'!$F939,IF(COUNT($C939:E939)&lt;'Contas a Receber'!$F939,'Contas a Receber'!$E939/'Contas a Receber'!$F939,"")))</f>
        <v>#N/A</v>
      </c>
      <c r="G939" s="17" t="e">
        <f>IF(VLOOKUP($B939,'Contas a Receber'!$C939:$G939,5,FALSE)&gt;G$1,"",IF(VLOOKUP($B939,'Contas a Receber'!$C939:$G939,5,FALSE)=G$1,'Contas a Receber'!$E939/'Contas a Receber'!$F939,IF(COUNT($C939:F939)&lt;'Contas a Receber'!$F939,'Contas a Receber'!$E939/'Contas a Receber'!$F939,"")))</f>
        <v>#N/A</v>
      </c>
      <c r="H939" s="17" t="e">
        <f>IF(VLOOKUP($B939,'Contas a Receber'!$C939:$G939,5,FALSE)&gt;H$1,"",IF(VLOOKUP($B939,'Contas a Receber'!$C939:$G939,5,FALSE)=H$1,'Contas a Receber'!$E939/'Contas a Receber'!$F939,IF(COUNT($C939:G939)&lt;'Contas a Receber'!$F939,'Contas a Receber'!$E939/'Contas a Receber'!$F939,"")))</f>
        <v>#N/A</v>
      </c>
      <c r="I939" s="17" t="e">
        <f>IF(VLOOKUP($B939,'Contas a Receber'!$C939:$G939,5,FALSE)&gt;I$1,"",IF(VLOOKUP($B939,'Contas a Receber'!$C939:$G939,5,FALSE)=I$1,'Contas a Receber'!$E939/'Contas a Receber'!$F939,IF(COUNT($C939:H939)&lt;'Contas a Receber'!$F939,'Contas a Receber'!$E939/'Contas a Receber'!$F939,"")))</f>
        <v>#N/A</v>
      </c>
      <c r="J939" s="17" t="e">
        <f>IF(VLOOKUP($B939,'Contas a Receber'!$C939:$G939,5,FALSE)&gt;J$1,"",IF(VLOOKUP($B939,'Contas a Receber'!$C939:$G939,5,FALSE)=J$1,'Contas a Receber'!$E939/'Contas a Receber'!$F939,IF(COUNT($C939:I939)&lt;'Contas a Receber'!$F939,'Contas a Receber'!$E939/'Contas a Receber'!$F939,"")))</f>
        <v>#N/A</v>
      </c>
      <c r="K939" s="17" t="e">
        <f>IF(VLOOKUP($B939,'Contas a Receber'!$C939:$G939,5,FALSE)&gt;K$1,"",IF(VLOOKUP($B939,'Contas a Receber'!$C939:$G939,5,FALSE)=K$1,'Contas a Receber'!$E939/'Contas a Receber'!$F939,IF(COUNT($C939:J939)&lt;'Contas a Receber'!$F939,'Contas a Receber'!$E939/'Contas a Receber'!$F939,"")))</f>
        <v>#N/A</v>
      </c>
      <c r="L939" s="17" t="e">
        <f>IF(VLOOKUP($B939,'Contas a Receber'!$C939:$G939,5,FALSE)&gt;L$1,"",IF(VLOOKUP($B939,'Contas a Receber'!$C939:$G939,5,FALSE)=L$1,'Contas a Receber'!$E939/'Contas a Receber'!$F939,IF(COUNT($C939:K939)&lt;'Contas a Receber'!$F939,'Contas a Receber'!$E939/'Contas a Receber'!$F939,"")))</f>
        <v>#N/A</v>
      </c>
      <c r="M939" s="17" t="e">
        <f>IF(VLOOKUP($B939,'Contas a Receber'!$C939:$G939,5,FALSE)&gt;M$1,"",IF(VLOOKUP($B939,'Contas a Receber'!$C939:$G939,5,FALSE)=M$1,'Contas a Receber'!$E939/'Contas a Receber'!$F939,IF(COUNT($C939:L939)&lt;'Contas a Receber'!$F939,'Contas a Receber'!$E939/'Contas a Receber'!$F939,"")))</f>
        <v>#N/A</v>
      </c>
      <c r="N939" s="17" t="e">
        <f>IF(VLOOKUP($B939,'Contas a Receber'!$C939:$G939,5,FALSE)&gt;N$1,"",IF(VLOOKUP($B939,'Contas a Receber'!$C939:$G939,5,FALSE)=N$1,'Contas a Receber'!$E939/'Contas a Receber'!$F939,IF(COUNT($C939:M939)&lt;'Contas a Receber'!$F939,'Contas a Receber'!$E939/'Contas a Receber'!$F939,"")))</f>
        <v>#N/A</v>
      </c>
    </row>
    <row r="940" spans="2:14">
      <c r="B940" s="17">
        <f>'Contas a Receber'!C940</f>
        <v>0</v>
      </c>
      <c r="C940" s="17" t="e">
        <f>IF(VLOOKUP($B940,'Contas a Receber'!$C940:$F940,2,FALSE)=C$2,'Contas a Receber'!$E940/'Contas a Receber'!$F940,"")</f>
        <v>#N/A</v>
      </c>
      <c r="D940" s="17" t="e">
        <f>IF(VLOOKUP($B940,'Contas a Receber'!$C940:$G940,5,FALSE)&gt;D$1,"",IF(VLOOKUP($B940,'Contas a Receber'!$C940:$G940,5,FALSE)=D$1,'Contas a Receber'!$E940/'Contas a Receber'!$F940,IF(COUNT($C940:C940)&lt;'Contas a Receber'!$F940,'Contas a Receber'!$E940/'Contas a Receber'!$F940,"")))</f>
        <v>#N/A</v>
      </c>
      <c r="E940" s="17" t="e">
        <f>IF(VLOOKUP($B940,'Contas a Receber'!$C940:$G940,5,FALSE)&gt;E$1,"",IF(VLOOKUP($B940,'Contas a Receber'!$C940:$G940,5,FALSE)=E$1,'Contas a Receber'!$E940/'Contas a Receber'!$F940,IF(COUNT($C940:D940)&lt;'Contas a Receber'!$F940,'Contas a Receber'!$E940/'Contas a Receber'!$F940,"")))</f>
        <v>#N/A</v>
      </c>
      <c r="F940" s="17" t="e">
        <f>IF(VLOOKUP($B940,'Contas a Receber'!$C940:$G940,5,FALSE)&gt;F$1,"",IF(VLOOKUP($B940,'Contas a Receber'!$C940:$G940,5,FALSE)=F$1,'Contas a Receber'!$E940/'Contas a Receber'!$F940,IF(COUNT($C940:E940)&lt;'Contas a Receber'!$F940,'Contas a Receber'!$E940/'Contas a Receber'!$F940,"")))</f>
        <v>#N/A</v>
      </c>
      <c r="G940" s="17" t="e">
        <f>IF(VLOOKUP($B940,'Contas a Receber'!$C940:$G940,5,FALSE)&gt;G$1,"",IF(VLOOKUP($B940,'Contas a Receber'!$C940:$G940,5,FALSE)=G$1,'Contas a Receber'!$E940/'Contas a Receber'!$F940,IF(COUNT($C940:F940)&lt;'Contas a Receber'!$F940,'Contas a Receber'!$E940/'Contas a Receber'!$F940,"")))</f>
        <v>#N/A</v>
      </c>
      <c r="H940" s="17" t="e">
        <f>IF(VLOOKUP($B940,'Contas a Receber'!$C940:$G940,5,FALSE)&gt;H$1,"",IF(VLOOKUP($B940,'Contas a Receber'!$C940:$G940,5,FALSE)=H$1,'Contas a Receber'!$E940/'Contas a Receber'!$F940,IF(COUNT($C940:G940)&lt;'Contas a Receber'!$F940,'Contas a Receber'!$E940/'Contas a Receber'!$F940,"")))</f>
        <v>#N/A</v>
      </c>
      <c r="I940" s="17" t="e">
        <f>IF(VLOOKUP($B940,'Contas a Receber'!$C940:$G940,5,FALSE)&gt;I$1,"",IF(VLOOKUP($B940,'Contas a Receber'!$C940:$G940,5,FALSE)=I$1,'Contas a Receber'!$E940/'Contas a Receber'!$F940,IF(COUNT($C940:H940)&lt;'Contas a Receber'!$F940,'Contas a Receber'!$E940/'Contas a Receber'!$F940,"")))</f>
        <v>#N/A</v>
      </c>
      <c r="J940" s="17" t="e">
        <f>IF(VLOOKUP($B940,'Contas a Receber'!$C940:$G940,5,FALSE)&gt;J$1,"",IF(VLOOKUP($B940,'Contas a Receber'!$C940:$G940,5,FALSE)=J$1,'Contas a Receber'!$E940/'Contas a Receber'!$F940,IF(COUNT($C940:I940)&lt;'Contas a Receber'!$F940,'Contas a Receber'!$E940/'Contas a Receber'!$F940,"")))</f>
        <v>#N/A</v>
      </c>
      <c r="K940" s="17" t="e">
        <f>IF(VLOOKUP($B940,'Contas a Receber'!$C940:$G940,5,FALSE)&gt;K$1,"",IF(VLOOKUP($B940,'Contas a Receber'!$C940:$G940,5,FALSE)=K$1,'Contas a Receber'!$E940/'Contas a Receber'!$F940,IF(COUNT($C940:J940)&lt;'Contas a Receber'!$F940,'Contas a Receber'!$E940/'Contas a Receber'!$F940,"")))</f>
        <v>#N/A</v>
      </c>
      <c r="L940" s="17" t="e">
        <f>IF(VLOOKUP($B940,'Contas a Receber'!$C940:$G940,5,FALSE)&gt;L$1,"",IF(VLOOKUP($B940,'Contas a Receber'!$C940:$G940,5,FALSE)=L$1,'Contas a Receber'!$E940/'Contas a Receber'!$F940,IF(COUNT($C940:K940)&lt;'Contas a Receber'!$F940,'Contas a Receber'!$E940/'Contas a Receber'!$F940,"")))</f>
        <v>#N/A</v>
      </c>
      <c r="M940" s="17" t="e">
        <f>IF(VLOOKUP($B940,'Contas a Receber'!$C940:$G940,5,FALSE)&gt;M$1,"",IF(VLOOKUP($B940,'Contas a Receber'!$C940:$G940,5,FALSE)=M$1,'Contas a Receber'!$E940/'Contas a Receber'!$F940,IF(COUNT($C940:L940)&lt;'Contas a Receber'!$F940,'Contas a Receber'!$E940/'Contas a Receber'!$F940,"")))</f>
        <v>#N/A</v>
      </c>
      <c r="N940" s="17" t="e">
        <f>IF(VLOOKUP($B940,'Contas a Receber'!$C940:$G940,5,FALSE)&gt;N$1,"",IF(VLOOKUP($B940,'Contas a Receber'!$C940:$G940,5,FALSE)=N$1,'Contas a Receber'!$E940/'Contas a Receber'!$F940,IF(COUNT($C940:M940)&lt;'Contas a Receber'!$F940,'Contas a Receber'!$E940/'Contas a Receber'!$F940,"")))</f>
        <v>#N/A</v>
      </c>
    </row>
    <row r="941" spans="2:14">
      <c r="B941" s="17">
        <f>'Contas a Receber'!C941</f>
        <v>0</v>
      </c>
      <c r="C941" s="17" t="e">
        <f>IF(VLOOKUP($B941,'Contas a Receber'!$C941:$F941,2,FALSE)=C$2,'Contas a Receber'!$E941/'Contas a Receber'!$F941,"")</f>
        <v>#N/A</v>
      </c>
      <c r="D941" s="17" t="e">
        <f>IF(VLOOKUP($B941,'Contas a Receber'!$C941:$G941,5,FALSE)&gt;D$1,"",IF(VLOOKUP($B941,'Contas a Receber'!$C941:$G941,5,FALSE)=D$1,'Contas a Receber'!$E941/'Contas a Receber'!$F941,IF(COUNT($C941:C941)&lt;'Contas a Receber'!$F941,'Contas a Receber'!$E941/'Contas a Receber'!$F941,"")))</f>
        <v>#N/A</v>
      </c>
      <c r="E941" s="17" t="e">
        <f>IF(VLOOKUP($B941,'Contas a Receber'!$C941:$G941,5,FALSE)&gt;E$1,"",IF(VLOOKUP($B941,'Contas a Receber'!$C941:$G941,5,FALSE)=E$1,'Contas a Receber'!$E941/'Contas a Receber'!$F941,IF(COUNT($C941:D941)&lt;'Contas a Receber'!$F941,'Contas a Receber'!$E941/'Contas a Receber'!$F941,"")))</f>
        <v>#N/A</v>
      </c>
      <c r="F941" s="17" t="e">
        <f>IF(VLOOKUP($B941,'Contas a Receber'!$C941:$G941,5,FALSE)&gt;F$1,"",IF(VLOOKUP($B941,'Contas a Receber'!$C941:$G941,5,FALSE)=F$1,'Contas a Receber'!$E941/'Contas a Receber'!$F941,IF(COUNT($C941:E941)&lt;'Contas a Receber'!$F941,'Contas a Receber'!$E941/'Contas a Receber'!$F941,"")))</f>
        <v>#N/A</v>
      </c>
      <c r="G941" s="17" t="e">
        <f>IF(VLOOKUP($B941,'Contas a Receber'!$C941:$G941,5,FALSE)&gt;G$1,"",IF(VLOOKUP($B941,'Contas a Receber'!$C941:$G941,5,FALSE)=G$1,'Contas a Receber'!$E941/'Contas a Receber'!$F941,IF(COUNT($C941:F941)&lt;'Contas a Receber'!$F941,'Contas a Receber'!$E941/'Contas a Receber'!$F941,"")))</f>
        <v>#N/A</v>
      </c>
      <c r="H941" s="17" t="e">
        <f>IF(VLOOKUP($B941,'Contas a Receber'!$C941:$G941,5,FALSE)&gt;H$1,"",IF(VLOOKUP($B941,'Contas a Receber'!$C941:$G941,5,FALSE)=H$1,'Contas a Receber'!$E941/'Contas a Receber'!$F941,IF(COUNT($C941:G941)&lt;'Contas a Receber'!$F941,'Contas a Receber'!$E941/'Contas a Receber'!$F941,"")))</f>
        <v>#N/A</v>
      </c>
      <c r="I941" s="17" t="e">
        <f>IF(VLOOKUP($B941,'Contas a Receber'!$C941:$G941,5,FALSE)&gt;I$1,"",IF(VLOOKUP($B941,'Contas a Receber'!$C941:$G941,5,FALSE)=I$1,'Contas a Receber'!$E941/'Contas a Receber'!$F941,IF(COUNT($C941:H941)&lt;'Contas a Receber'!$F941,'Contas a Receber'!$E941/'Contas a Receber'!$F941,"")))</f>
        <v>#N/A</v>
      </c>
      <c r="J941" s="17" t="e">
        <f>IF(VLOOKUP($B941,'Contas a Receber'!$C941:$G941,5,FALSE)&gt;J$1,"",IF(VLOOKUP($B941,'Contas a Receber'!$C941:$G941,5,FALSE)=J$1,'Contas a Receber'!$E941/'Contas a Receber'!$F941,IF(COUNT($C941:I941)&lt;'Contas a Receber'!$F941,'Contas a Receber'!$E941/'Contas a Receber'!$F941,"")))</f>
        <v>#N/A</v>
      </c>
      <c r="K941" s="17" t="e">
        <f>IF(VLOOKUP($B941,'Contas a Receber'!$C941:$G941,5,FALSE)&gt;K$1,"",IF(VLOOKUP($B941,'Contas a Receber'!$C941:$G941,5,FALSE)=K$1,'Contas a Receber'!$E941/'Contas a Receber'!$F941,IF(COUNT($C941:J941)&lt;'Contas a Receber'!$F941,'Contas a Receber'!$E941/'Contas a Receber'!$F941,"")))</f>
        <v>#N/A</v>
      </c>
      <c r="L941" s="17" t="e">
        <f>IF(VLOOKUP($B941,'Contas a Receber'!$C941:$G941,5,FALSE)&gt;L$1,"",IF(VLOOKUP($B941,'Contas a Receber'!$C941:$G941,5,FALSE)=L$1,'Contas a Receber'!$E941/'Contas a Receber'!$F941,IF(COUNT($C941:K941)&lt;'Contas a Receber'!$F941,'Contas a Receber'!$E941/'Contas a Receber'!$F941,"")))</f>
        <v>#N/A</v>
      </c>
      <c r="M941" s="17" t="e">
        <f>IF(VLOOKUP($B941,'Contas a Receber'!$C941:$G941,5,FALSE)&gt;M$1,"",IF(VLOOKUP($B941,'Contas a Receber'!$C941:$G941,5,FALSE)=M$1,'Contas a Receber'!$E941/'Contas a Receber'!$F941,IF(COUNT($C941:L941)&lt;'Contas a Receber'!$F941,'Contas a Receber'!$E941/'Contas a Receber'!$F941,"")))</f>
        <v>#N/A</v>
      </c>
      <c r="N941" s="17" t="e">
        <f>IF(VLOOKUP($B941,'Contas a Receber'!$C941:$G941,5,FALSE)&gt;N$1,"",IF(VLOOKUP($B941,'Contas a Receber'!$C941:$G941,5,FALSE)=N$1,'Contas a Receber'!$E941/'Contas a Receber'!$F941,IF(COUNT($C941:M941)&lt;'Contas a Receber'!$F941,'Contas a Receber'!$E941/'Contas a Receber'!$F941,"")))</f>
        <v>#N/A</v>
      </c>
    </row>
    <row r="942" spans="2:14">
      <c r="B942" s="17">
        <f>'Contas a Receber'!C942</f>
        <v>0</v>
      </c>
      <c r="C942" s="17" t="e">
        <f>IF(VLOOKUP($B942,'Contas a Receber'!$C942:$F942,2,FALSE)=C$2,'Contas a Receber'!$E942/'Contas a Receber'!$F942,"")</f>
        <v>#N/A</v>
      </c>
      <c r="D942" s="17" t="e">
        <f>IF(VLOOKUP($B942,'Contas a Receber'!$C942:$G942,5,FALSE)&gt;D$1,"",IF(VLOOKUP($B942,'Contas a Receber'!$C942:$G942,5,FALSE)=D$1,'Contas a Receber'!$E942/'Contas a Receber'!$F942,IF(COUNT($C942:C942)&lt;'Contas a Receber'!$F942,'Contas a Receber'!$E942/'Contas a Receber'!$F942,"")))</f>
        <v>#N/A</v>
      </c>
      <c r="E942" s="17" t="e">
        <f>IF(VLOOKUP($B942,'Contas a Receber'!$C942:$G942,5,FALSE)&gt;E$1,"",IF(VLOOKUP($B942,'Contas a Receber'!$C942:$G942,5,FALSE)=E$1,'Contas a Receber'!$E942/'Contas a Receber'!$F942,IF(COUNT($C942:D942)&lt;'Contas a Receber'!$F942,'Contas a Receber'!$E942/'Contas a Receber'!$F942,"")))</f>
        <v>#N/A</v>
      </c>
      <c r="F942" s="17" t="e">
        <f>IF(VLOOKUP($B942,'Contas a Receber'!$C942:$G942,5,FALSE)&gt;F$1,"",IF(VLOOKUP($B942,'Contas a Receber'!$C942:$G942,5,FALSE)=F$1,'Contas a Receber'!$E942/'Contas a Receber'!$F942,IF(COUNT($C942:E942)&lt;'Contas a Receber'!$F942,'Contas a Receber'!$E942/'Contas a Receber'!$F942,"")))</f>
        <v>#N/A</v>
      </c>
      <c r="G942" s="17" t="e">
        <f>IF(VLOOKUP($B942,'Contas a Receber'!$C942:$G942,5,FALSE)&gt;G$1,"",IF(VLOOKUP($B942,'Contas a Receber'!$C942:$G942,5,FALSE)=G$1,'Contas a Receber'!$E942/'Contas a Receber'!$F942,IF(COUNT($C942:F942)&lt;'Contas a Receber'!$F942,'Contas a Receber'!$E942/'Contas a Receber'!$F942,"")))</f>
        <v>#N/A</v>
      </c>
      <c r="H942" s="17" t="e">
        <f>IF(VLOOKUP($B942,'Contas a Receber'!$C942:$G942,5,FALSE)&gt;H$1,"",IF(VLOOKUP($B942,'Contas a Receber'!$C942:$G942,5,FALSE)=H$1,'Contas a Receber'!$E942/'Contas a Receber'!$F942,IF(COUNT($C942:G942)&lt;'Contas a Receber'!$F942,'Contas a Receber'!$E942/'Contas a Receber'!$F942,"")))</f>
        <v>#N/A</v>
      </c>
      <c r="I942" s="17" t="e">
        <f>IF(VLOOKUP($B942,'Contas a Receber'!$C942:$G942,5,FALSE)&gt;I$1,"",IF(VLOOKUP($B942,'Contas a Receber'!$C942:$G942,5,FALSE)=I$1,'Contas a Receber'!$E942/'Contas a Receber'!$F942,IF(COUNT($C942:H942)&lt;'Contas a Receber'!$F942,'Contas a Receber'!$E942/'Contas a Receber'!$F942,"")))</f>
        <v>#N/A</v>
      </c>
      <c r="J942" s="17" t="e">
        <f>IF(VLOOKUP($B942,'Contas a Receber'!$C942:$G942,5,FALSE)&gt;J$1,"",IF(VLOOKUP($B942,'Contas a Receber'!$C942:$G942,5,FALSE)=J$1,'Contas a Receber'!$E942/'Contas a Receber'!$F942,IF(COUNT($C942:I942)&lt;'Contas a Receber'!$F942,'Contas a Receber'!$E942/'Contas a Receber'!$F942,"")))</f>
        <v>#N/A</v>
      </c>
      <c r="K942" s="17" t="e">
        <f>IF(VLOOKUP($B942,'Contas a Receber'!$C942:$G942,5,FALSE)&gt;K$1,"",IF(VLOOKUP($B942,'Contas a Receber'!$C942:$G942,5,FALSE)=K$1,'Contas a Receber'!$E942/'Contas a Receber'!$F942,IF(COUNT($C942:J942)&lt;'Contas a Receber'!$F942,'Contas a Receber'!$E942/'Contas a Receber'!$F942,"")))</f>
        <v>#N/A</v>
      </c>
      <c r="L942" s="17" t="e">
        <f>IF(VLOOKUP($B942,'Contas a Receber'!$C942:$G942,5,FALSE)&gt;L$1,"",IF(VLOOKUP($B942,'Contas a Receber'!$C942:$G942,5,FALSE)=L$1,'Contas a Receber'!$E942/'Contas a Receber'!$F942,IF(COUNT($C942:K942)&lt;'Contas a Receber'!$F942,'Contas a Receber'!$E942/'Contas a Receber'!$F942,"")))</f>
        <v>#N/A</v>
      </c>
      <c r="M942" s="17" t="e">
        <f>IF(VLOOKUP($B942,'Contas a Receber'!$C942:$G942,5,FALSE)&gt;M$1,"",IF(VLOOKUP($B942,'Contas a Receber'!$C942:$G942,5,FALSE)=M$1,'Contas a Receber'!$E942/'Contas a Receber'!$F942,IF(COUNT($C942:L942)&lt;'Contas a Receber'!$F942,'Contas a Receber'!$E942/'Contas a Receber'!$F942,"")))</f>
        <v>#N/A</v>
      </c>
      <c r="N942" s="17" t="e">
        <f>IF(VLOOKUP($B942,'Contas a Receber'!$C942:$G942,5,FALSE)&gt;N$1,"",IF(VLOOKUP($B942,'Contas a Receber'!$C942:$G942,5,FALSE)=N$1,'Contas a Receber'!$E942/'Contas a Receber'!$F942,IF(COUNT($C942:M942)&lt;'Contas a Receber'!$F942,'Contas a Receber'!$E942/'Contas a Receber'!$F942,"")))</f>
        <v>#N/A</v>
      </c>
    </row>
    <row r="943" spans="2:14">
      <c r="B943" s="17">
        <f>'Contas a Receber'!C943</f>
        <v>0</v>
      </c>
      <c r="C943" s="17" t="e">
        <f>IF(VLOOKUP($B943,'Contas a Receber'!$C943:$F943,2,FALSE)=C$2,'Contas a Receber'!$E943/'Contas a Receber'!$F943,"")</f>
        <v>#N/A</v>
      </c>
      <c r="D943" s="17" t="e">
        <f>IF(VLOOKUP($B943,'Contas a Receber'!$C943:$G943,5,FALSE)&gt;D$1,"",IF(VLOOKUP($B943,'Contas a Receber'!$C943:$G943,5,FALSE)=D$1,'Contas a Receber'!$E943/'Contas a Receber'!$F943,IF(COUNT($C943:C943)&lt;'Contas a Receber'!$F943,'Contas a Receber'!$E943/'Contas a Receber'!$F943,"")))</f>
        <v>#N/A</v>
      </c>
      <c r="E943" s="17" t="e">
        <f>IF(VLOOKUP($B943,'Contas a Receber'!$C943:$G943,5,FALSE)&gt;E$1,"",IF(VLOOKUP($B943,'Contas a Receber'!$C943:$G943,5,FALSE)=E$1,'Contas a Receber'!$E943/'Contas a Receber'!$F943,IF(COUNT($C943:D943)&lt;'Contas a Receber'!$F943,'Contas a Receber'!$E943/'Contas a Receber'!$F943,"")))</f>
        <v>#N/A</v>
      </c>
      <c r="F943" s="17" t="e">
        <f>IF(VLOOKUP($B943,'Contas a Receber'!$C943:$G943,5,FALSE)&gt;F$1,"",IF(VLOOKUP($B943,'Contas a Receber'!$C943:$G943,5,FALSE)=F$1,'Contas a Receber'!$E943/'Contas a Receber'!$F943,IF(COUNT($C943:E943)&lt;'Contas a Receber'!$F943,'Contas a Receber'!$E943/'Contas a Receber'!$F943,"")))</f>
        <v>#N/A</v>
      </c>
      <c r="G943" s="17" t="e">
        <f>IF(VLOOKUP($B943,'Contas a Receber'!$C943:$G943,5,FALSE)&gt;G$1,"",IF(VLOOKUP($B943,'Contas a Receber'!$C943:$G943,5,FALSE)=G$1,'Contas a Receber'!$E943/'Contas a Receber'!$F943,IF(COUNT($C943:F943)&lt;'Contas a Receber'!$F943,'Contas a Receber'!$E943/'Contas a Receber'!$F943,"")))</f>
        <v>#N/A</v>
      </c>
      <c r="H943" s="17" t="e">
        <f>IF(VLOOKUP($B943,'Contas a Receber'!$C943:$G943,5,FALSE)&gt;H$1,"",IF(VLOOKUP($B943,'Contas a Receber'!$C943:$G943,5,FALSE)=H$1,'Contas a Receber'!$E943/'Contas a Receber'!$F943,IF(COUNT($C943:G943)&lt;'Contas a Receber'!$F943,'Contas a Receber'!$E943/'Contas a Receber'!$F943,"")))</f>
        <v>#N/A</v>
      </c>
      <c r="I943" s="17" t="e">
        <f>IF(VLOOKUP($B943,'Contas a Receber'!$C943:$G943,5,FALSE)&gt;I$1,"",IF(VLOOKUP($B943,'Contas a Receber'!$C943:$G943,5,FALSE)=I$1,'Contas a Receber'!$E943/'Contas a Receber'!$F943,IF(COUNT($C943:H943)&lt;'Contas a Receber'!$F943,'Contas a Receber'!$E943/'Contas a Receber'!$F943,"")))</f>
        <v>#N/A</v>
      </c>
      <c r="J943" s="17" t="e">
        <f>IF(VLOOKUP($B943,'Contas a Receber'!$C943:$G943,5,FALSE)&gt;J$1,"",IF(VLOOKUP($B943,'Contas a Receber'!$C943:$G943,5,FALSE)=J$1,'Contas a Receber'!$E943/'Contas a Receber'!$F943,IF(COUNT($C943:I943)&lt;'Contas a Receber'!$F943,'Contas a Receber'!$E943/'Contas a Receber'!$F943,"")))</f>
        <v>#N/A</v>
      </c>
      <c r="K943" s="17" t="e">
        <f>IF(VLOOKUP($B943,'Contas a Receber'!$C943:$G943,5,FALSE)&gt;K$1,"",IF(VLOOKUP($B943,'Contas a Receber'!$C943:$G943,5,FALSE)=K$1,'Contas a Receber'!$E943/'Contas a Receber'!$F943,IF(COUNT($C943:J943)&lt;'Contas a Receber'!$F943,'Contas a Receber'!$E943/'Contas a Receber'!$F943,"")))</f>
        <v>#N/A</v>
      </c>
      <c r="L943" s="17" t="e">
        <f>IF(VLOOKUP($B943,'Contas a Receber'!$C943:$G943,5,FALSE)&gt;L$1,"",IF(VLOOKUP($B943,'Contas a Receber'!$C943:$G943,5,FALSE)=L$1,'Contas a Receber'!$E943/'Contas a Receber'!$F943,IF(COUNT($C943:K943)&lt;'Contas a Receber'!$F943,'Contas a Receber'!$E943/'Contas a Receber'!$F943,"")))</f>
        <v>#N/A</v>
      </c>
      <c r="M943" s="17" t="e">
        <f>IF(VLOOKUP($B943,'Contas a Receber'!$C943:$G943,5,FALSE)&gt;M$1,"",IF(VLOOKUP($B943,'Contas a Receber'!$C943:$G943,5,FALSE)=M$1,'Contas a Receber'!$E943/'Contas a Receber'!$F943,IF(COUNT($C943:L943)&lt;'Contas a Receber'!$F943,'Contas a Receber'!$E943/'Contas a Receber'!$F943,"")))</f>
        <v>#N/A</v>
      </c>
      <c r="N943" s="17" t="e">
        <f>IF(VLOOKUP($B943,'Contas a Receber'!$C943:$G943,5,FALSE)&gt;N$1,"",IF(VLOOKUP($B943,'Contas a Receber'!$C943:$G943,5,FALSE)=N$1,'Contas a Receber'!$E943/'Contas a Receber'!$F943,IF(COUNT($C943:M943)&lt;'Contas a Receber'!$F943,'Contas a Receber'!$E943/'Contas a Receber'!$F943,"")))</f>
        <v>#N/A</v>
      </c>
    </row>
    <row r="944" spans="2:14">
      <c r="B944" s="17">
        <f>'Contas a Receber'!C944</f>
        <v>0</v>
      </c>
      <c r="C944" s="17" t="e">
        <f>IF(VLOOKUP($B944,'Contas a Receber'!$C944:$F944,2,FALSE)=C$2,'Contas a Receber'!$E944/'Contas a Receber'!$F944,"")</f>
        <v>#N/A</v>
      </c>
      <c r="D944" s="17" t="e">
        <f>IF(VLOOKUP($B944,'Contas a Receber'!$C944:$G944,5,FALSE)&gt;D$1,"",IF(VLOOKUP($B944,'Contas a Receber'!$C944:$G944,5,FALSE)=D$1,'Contas a Receber'!$E944/'Contas a Receber'!$F944,IF(COUNT($C944:C944)&lt;'Contas a Receber'!$F944,'Contas a Receber'!$E944/'Contas a Receber'!$F944,"")))</f>
        <v>#N/A</v>
      </c>
      <c r="E944" s="17" t="e">
        <f>IF(VLOOKUP($B944,'Contas a Receber'!$C944:$G944,5,FALSE)&gt;E$1,"",IF(VLOOKUP($B944,'Contas a Receber'!$C944:$G944,5,FALSE)=E$1,'Contas a Receber'!$E944/'Contas a Receber'!$F944,IF(COUNT($C944:D944)&lt;'Contas a Receber'!$F944,'Contas a Receber'!$E944/'Contas a Receber'!$F944,"")))</f>
        <v>#N/A</v>
      </c>
      <c r="F944" s="17" t="e">
        <f>IF(VLOOKUP($B944,'Contas a Receber'!$C944:$G944,5,FALSE)&gt;F$1,"",IF(VLOOKUP($B944,'Contas a Receber'!$C944:$G944,5,FALSE)=F$1,'Contas a Receber'!$E944/'Contas a Receber'!$F944,IF(COUNT($C944:E944)&lt;'Contas a Receber'!$F944,'Contas a Receber'!$E944/'Contas a Receber'!$F944,"")))</f>
        <v>#N/A</v>
      </c>
      <c r="G944" s="17" t="e">
        <f>IF(VLOOKUP($B944,'Contas a Receber'!$C944:$G944,5,FALSE)&gt;G$1,"",IF(VLOOKUP($B944,'Contas a Receber'!$C944:$G944,5,FALSE)=G$1,'Contas a Receber'!$E944/'Contas a Receber'!$F944,IF(COUNT($C944:F944)&lt;'Contas a Receber'!$F944,'Contas a Receber'!$E944/'Contas a Receber'!$F944,"")))</f>
        <v>#N/A</v>
      </c>
      <c r="H944" s="17" t="e">
        <f>IF(VLOOKUP($B944,'Contas a Receber'!$C944:$G944,5,FALSE)&gt;H$1,"",IF(VLOOKUP($B944,'Contas a Receber'!$C944:$G944,5,FALSE)=H$1,'Contas a Receber'!$E944/'Contas a Receber'!$F944,IF(COUNT($C944:G944)&lt;'Contas a Receber'!$F944,'Contas a Receber'!$E944/'Contas a Receber'!$F944,"")))</f>
        <v>#N/A</v>
      </c>
      <c r="I944" s="17" t="e">
        <f>IF(VLOOKUP($B944,'Contas a Receber'!$C944:$G944,5,FALSE)&gt;I$1,"",IF(VLOOKUP($B944,'Contas a Receber'!$C944:$G944,5,FALSE)=I$1,'Contas a Receber'!$E944/'Contas a Receber'!$F944,IF(COUNT($C944:H944)&lt;'Contas a Receber'!$F944,'Contas a Receber'!$E944/'Contas a Receber'!$F944,"")))</f>
        <v>#N/A</v>
      </c>
      <c r="J944" s="17" t="e">
        <f>IF(VLOOKUP($B944,'Contas a Receber'!$C944:$G944,5,FALSE)&gt;J$1,"",IF(VLOOKUP($B944,'Contas a Receber'!$C944:$G944,5,FALSE)=J$1,'Contas a Receber'!$E944/'Contas a Receber'!$F944,IF(COUNT($C944:I944)&lt;'Contas a Receber'!$F944,'Contas a Receber'!$E944/'Contas a Receber'!$F944,"")))</f>
        <v>#N/A</v>
      </c>
      <c r="K944" s="17" t="e">
        <f>IF(VLOOKUP($B944,'Contas a Receber'!$C944:$G944,5,FALSE)&gt;K$1,"",IF(VLOOKUP($B944,'Contas a Receber'!$C944:$G944,5,FALSE)=K$1,'Contas a Receber'!$E944/'Contas a Receber'!$F944,IF(COUNT($C944:J944)&lt;'Contas a Receber'!$F944,'Contas a Receber'!$E944/'Contas a Receber'!$F944,"")))</f>
        <v>#N/A</v>
      </c>
      <c r="L944" s="17" t="e">
        <f>IF(VLOOKUP($B944,'Contas a Receber'!$C944:$G944,5,FALSE)&gt;L$1,"",IF(VLOOKUP($B944,'Contas a Receber'!$C944:$G944,5,FALSE)=L$1,'Contas a Receber'!$E944/'Contas a Receber'!$F944,IF(COUNT($C944:K944)&lt;'Contas a Receber'!$F944,'Contas a Receber'!$E944/'Contas a Receber'!$F944,"")))</f>
        <v>#N/A</v>
      </c>
      <c r="M944" s="17" t="e">
        <f>IF(VLOOKUP($B944,'Contas a Receber'!$C944:$G944,5,FALSE)&gt;M$1,"",IF(VLOOKUP($B944,'Contas a Receber'!$C944:$G944,5,FALSE)=M$1,'Contas a Receber'!$E944/'Contas a Receber'!$F944,IF(COUNT($C944:L944)&lt;'Contas a Receber'!$F944,'Contas a Receber'!$E944/'Contas a Receber'!$F944,"")))</f>
        <v>#N/A</v>
      </c>
      <c r="N944" s="17" t="e">
        <f>IF(VLOOKUP($B944,'Contas a Receber'!$C944:$G944,5,FALSE)&gt;N$1,"",IF(VLOOKUP($B944,'Contas a Receber'!$C944:$G944,5,FALSE)=N$1,'Contas a Receber'!$E944/'Contas a Receber'!$F944,IF(COUNT($C944:M944)&lt;'Contas a Receber'!$F944,'Contas a Receber'!$E944/'Contas a Receber'!$F944,"")))</f>
        <v>#N/A</v>
      </c>
    </row>
    <row r="945" spans="2:14">
      <c r="B945" s="17">
        <f>'Contas a Receber'!C945</f>
        <v>0</v>
      </c>
      <c r="C945" s="17" t="e">
        <f>IF(VLOOKUP($B945,'Contas a Receber'!$C945:$F945,2,FALSE)=C$2,'Contas a Receber'!$E945/'Contas a Receber'!$F945,"")</f>
        <v>#N/A</v>
      </c>
      <c r="D945" s="17" t="e">
        <f>IF(VLOOKUP($B945,'Contas a Receber'!$C945:$G945,5,FALSE)&gt;D$1,"",IF(VLOOKUP($B945,'Contas a Receber'!$C945:$G945,5,FALSE)=D$1,'Contas a Receber'!$E945/'Contas a Receber'!$F945,IF(COUNT($C945:C945)&lt;'Contas a Receber'!$F945,'Contas a Receber'!$E945/'Contas a Receber'!$F945,"")))</f>
        <v>#N/A</v>
      </c>
      <c r="E945" s="17" t="e">
        <f>IF(VLOOKUP($B945,'Contas a Receber'!$C945:$G945,5,FALSE)&gt;E$1,"",IF(VLOOKUP($B945,'Contas a Receber'!$C945:$G945,5,FALSE)=E$1,'Contas a Receber'!$E945/'Contas a Receber'!$F945,IF(COUNT($C945:D945)&lt;'Contas a Receber'!$F945,'Contas a Receber'!$E945/'Contas a Receber'!$F945,"")))</f>
        <v>#N/A</v>
      </c>
      <c r="F945" s="17" t="e">
        <f>IF(VLOOKUP($B945,'Contas a Receber'!$C945:$G945,5,FALSE)&gt;F$1,"",IF(VLOOKUP($B945,'Contas a Receber'!$C945:$G945,5,FALSE)=F$1,'Contas a Receber'!$E945/'Contas a Receber'!$F945,IF(COUNT($C945:E945)&lt;'Contas a Receber'!$F945,'Contas a Receber'!$E945/'Contas a Receber'!$F945,"")))</f>
        <v>#N/A</v>
      </c>
      <c r="G945" s="17" t="e">
        <f>IF(VLOOKUP($B945,'Contas a Receber'!$C945:$G945,5,FALSE)&gt;G$1,"",IF(VLOOKUP($B945,'Contas a Receber'!$C945:$G945,5,FALSE)=G$1,'Contas a Receber'!$E945/'Contas a Receber'!$F945,IF(COUNT($C945:F945)&lt;'Contas a Receber'!$F945,'Contas a Receber'!$E945/'Contas a Receber'!$F945,"")))</f>
        <v>#N/A</v>
      </c>
      <c r="H945" s="17" t="e">
        <f>IF(VLOOKUP($B945,'Contas a Receber'!$C945:$G945,5,FALSE)&gt;H$1,"",IF(VLOOKUP($B945,'Contas a Receber'!$C945:$G945,5,FALSE)=H$1,'Contas a Receber'!$E945/'Contas a Receber'!$F945,IF(COUNT($C945:G945)&lt;'Contas a Receber'!$F945,'Contas a Receber'!$E945/'Contas a Receber'!$F945,"")))</f>
        <v>#N/A</v>
      </c>
      <c r="I945" s="17" t="e">
        <f>IF(VLOOKUP($B945,'Contas a Receber'!$C945:$G945,5,FALSE)&gt;I$1,"",IF(VLOOKUP($B945,'Contas a Receber'!$C945:$G945,5,FALSE)=I$1,'Contas a Receber'!$E945/'Contas a Receber'!$F945,IF(COUNT($C945:H945)&lt;'Contas a Receber'!$F945,'Contas a Receber'!$E945/'Contas a Receber'!$F945,"")))</f>
        <v>#N/A</v>
      </c>
      <c r="J945" s="17" t="e">
        <f>IF(VLOOKUP($B945,'Contas a Receber'!$C945:$G945,5,FALSE)&gt;J$1,"",IF(VLOOKUP($B945,'Contas a Receber'!$C945:$G945,5,FALSE)=J$1,'Contas a Receber'!$E945/'Contas a Receber'!$F945,IF(COUNT($C945:I945)&lt;'Contas a Receber'!$F945,'Contas a Receber'!$E945/'Contas a Receber'!$F945,"")))</f>
        <v>#N/A</v>
      </c>
      <c r="K945" s="17" t="e">
        <f>IF(VLOOKUP($B945,'Contas a Receber'!$C945:$G945,5,FALSE)&gt;K$1,"",IF(VLOOKUP($B945,'Contas a Receber'!$C945:$G945,5,FALSE)=K$1,'Contas a Receber'!$E945/'Contas a Receber'!$F945,IF(COUNT($C945:J945)&lt;'Contas a Receber'!$F945,'Contas a Receber'!$E945/'Contas a Receber'!$F945,"")))</f>
        <v>#N/A</v>
      </c>
      <c r="L945" s="17" t="e">
        <f>IF(VLOOKUP($B945,'Contas a Receber'!$C945:$G945,5,FALSE)&gt;L$1,"",IF(VLOOKUP($B945,'Contas a Receber'!$C945:$G945,5,FALSE)=L$1,'Contas a Receber'!$E945/'Contas a Receber'!$F945,IF(COUNT($C945:K945)&lt;'Contas a Receber'!$F945,'Contas a Receber'!$E945/'Contas a Receber'!$F945,"")))</f>
        <v>#N/A</v>
      </c>
      <c r="M945" s="17" t="e">
        <f>IF(VLOOKUP($B945,'Contas a Receber'!$C945:$G945,5,FALSE)&gt;M$1,"",IF(VLOOKUP($B945,'Contas a Receber'!$C945:$G945,5,FALSE)=M$1,'Contas a Receber'!$E945/'Contas a Receber'!$F945,IF(COUNT($C945:L945)&lt;'Contas a Receber'!$F945,'Contas a Receber'!$E945/'Contas a Receber'!$F945,"")))</f>
        <v>#N/A</v>
      </c>
      <c r="N945" s="17" t="e">
        <f>IF(VLOOKUP($B945,'Contas a Receber'!$C945:$G945,5,FALSE)&gt;N$1,"",IF(VLOOKUP($B945,'Contas a Receber'!$C945:$G945,5,FALSE)=N$1,'Contas a Receber'!$E945/'Contas a Receber'!$F945,IF(COUNT($C945:M945)&lt;'Contas a Receber'!$F945,'Contas a Receber'!$E945/'Contas a Receber'!$F945,"")))</f>
        <v>#N/A</v>
      </c>
    </row>
    <row r="946" spans="2:14">
      <c r="B946" s="17">
        <f>'Contas a Receber'!C946</f>
        <v>0</v>
      </c>
      <c r="C946" s="17" t="e">
        <f>IF(VLOOKUP($B946,'Contas a Receber'!$C946:$F946,2,FALSE)=C$2,'Contas a Receber'!$E946/'Contas a Receber'!$F946,"")</f>
        <v>#N/A</v>
      </c>
      <c r="D946" s="17" t="e">
        <f>IF(VLOOKUP($B946,'Contas a Receber'!$C946:$G946,5,FALSE)&gt;D$1,"",IF(VLOOKUP($B946,'Contas a Receber'!$C946:$G946,5,FALSE)=D$1,'Contas a Receber'!$E946/'Contas a Receber'!$F946,IF(COUNT($C946:C946)&lt;'Contas a Receber'!$F946,'Contas a Receber'!$E946/'Contas a Receber'!$F946,"")))</f>
        <v>#N/A</v>
      </c>
      <c r="E946" s="17" t="e">
        <f>IF(VLOOKUP($B946,'Contas a Receber'!$C946:$G946,5,FALSE)&gt;E$1,"",IF(VLOOKUP($B946,'Contas a Receber'!$C946:$G946,5,FALSE)=E$1,'Contas a Receber'!$E946/'Contas a Receber'!$F946,IF(COUNT($C946:D946)&lt;'Contas a Receber'!$F946,'Contas a Receber'!$E946/'Contas a Receber'!$F946,"")))</f>
        <v>#N/A</v>
      </c>
      <c r="F946" s="17" t="e">
        <f>IF(VLOOKUP($B946,'Contas a Receber'!$C946:$G946,5,FALSE)&gt;F$1,"",IF(VLOOKUP($B946,'Contas a Receber'!$C946:$G946,5,FALSE)=F$1,'Contas a Receber'!$E946/'Contas a Receber'!$F946,IF(COUNT($C946:E946)&lt;'Contas a Receber'!$F946,'Contas a Receber'!$E946/'Contas a Receber'!$F946,"")))</f>
        <v>#N/A</v>
      </c>
      <c r="G946" s="17" t="e">
        <f>IF(VLOOKUP($B946,'Contas a Receber'!$C946:$G946,5,FALSE)&gt;G$1,"",IF(VLOOKUP($B946,'Contas a Receber'!$C946:$G946,5,FALSE)=G$1,'Contas a Receber'!$E946/'Contas a Receber'!$F946,IF(COUNT($C946:F946)&lt;'Contas a Receber'!$F946,'Contas a Receber'!$E946/'Contas a Receber'!$F946,"")))</f>
        <v>#N/A</v>
      </c>
      <c r="H946" s="17" t="e">
        <f>IF(VLOOKUP($B946,'Contas a Receber'!$C946:$G946,5,FALSE)&gt;H$1,"",IF(VLOOKUP($B946,'Contas a Receber'!$C946:$G946,5,FALSE)=H$1,'Contas a Receber'!$E946/'Contas a Receber'!$F946,IF(COUNT($C946:G946)&lt;'Contas a Receber'!$F946,'Contas a Receber'!$E946/'Contas a Receber'!$F946,"")))</f>
        <v>#N/A</v>
      </c>
      <c r="I946" s="17" t="e">
        <f>IF(VLOOKUP($B946,'Contas a Receber'!$C946:$G946,5,FALSE)&gt;I$1,"",IF(VLOOKUP($B946,'Contas a Receber'!$C946:$G946,5,FALSE)=I$1,'Contas a Receber'!$E946/'Contas a Receber'!$F946,IF(COUNT($C946:H946)&lt;'Contas a Receber'!$F946,'Contas a Receber'!$E946/'Contas a Receber'!$F946,"")))</f>
        <v>#N/A</v>
      </c>
      <c r="J946" s="17" t="e">
        <f>IF(VLOOKUP($B946,'Contas a Receber'!$C946:$G946,5,FALSE)&gt;J$1,"",IF(VLOOKUP($B946,'Contas a Receber'!$C946:$G946,5,FALSE)=J$1,'Contas a Receber'!$E946/'Contas a Receber'!$F946,IF(COUNT($C946:I946)&lt;'Contas a Receber'!$F946,'Contas a Receber'!$E946/'Contas a Receber'!$F946,"")))</f>
        <v>#N/A</v>
      </c>
      <c r="K946" s="17" t="e">
        <f>IF(VLOOKUP($B946,'Contas a Receber'!$C946:$G946,5,FALSE)&gt;K$1,"",IF(VLOOKUP($B946,'Contas a Receber'!$C946:$G946,5,FALSE)=K$1,'Contas a Receber'!$E946/'Contas a Receber'!$F946,IF(COUNT($C946:J946)&lt;'Contas a Receber'!$F946,'Contas a Receber'!$E946/'Contas a Receber'!$F946,"")))</f>
        <v>#N/A</v>
      </c>
      <c r="L946" s="17" t="e">
        <f>IF(VLOOKUP($B946,'Contas a Receber'!$C946:$G946,5,FALSE)&gt;L$1,"",IF(VLOOKUP($B946,'Contas a Receber'!$C946:$G946,5,FALSE)=L$1,'Contas a Receber'!$E946/'Contas a Receber'!$F946,IF(COUNT($C946:K946)&lt;'Contas a Receber'!$F946,'Contas a Receber'!$E946/'Contas a Receber'!$F946,"")))</f>
        <v>#N/A</v>
      </c>
      <c r="M946" s="17" t="e">
        <f>IF(VLOOKUP($B946,'Contas a Receber'!$C946:$G946,5,FALSE)&gt;M$1,"",IF(VLOOKUP($B946,'Contas a Receber'!$C946:$G946,5,FALSE)=M$1,'Contas a Receber'!$E946/'Contas a Receber'!$F946,IF(COUNT($C946:L946)&lt;'Contas a Receber'!$F946,'Contas a Receber'!$E946/'Contas a Receber'!$F946,"")))</f>
        <v>#N/A</v>
      </c>
      <c r="N946" s="17" t="e">
        <f>IF(VLOOKUP($B946,'Contas a Receber'!$C946:$G946,5,FALSE)&gt;N$1,"",IF(VLOOKUP($B946,'Contas a Receber'!$C946:$G946,5,FALSE)=N$1,'Contas a Receber'!$E946/'Contas a Receber'!$F946,IF(COUNT($C946:M946)&lt;'Contas a Receber'!$F946,'Contas a Receber'!$E946/'Contas a Receber'!$F946,"")))</f>
        <v>#N/A</v>
      </c>
    </row>
    <row r="947" spans="2:14">
      <c r="B947" s="17">
        <f>'Contas a Receber'!C947</f>
        <v>0</v>
      </c>
      <c r="C947" s="17" t="e">
        <f>IF(VLOOKUP($B947,'Contas a Receber'!$C947:$F947,2,FALSE)=C$2,'Contas a Receber'!$E947/'Contas a Receber'!$F947,"")</f>
        <v>#N/A</v>
      </c>
      <c r="D947" s="17" t="e">
        <f>IF(VLOOKUP($B947,'Contas a Receber'!$C947:$G947,5,FALSE)&gt;D$1,"",IF(VLOOKUP($B947,'Contas a Receber'!$C947:$G947,5,FALSE)=D$1,'Contas a Receber'!$E947/'Contas a Receber'!$F947,IF(COUNT($C947:C947)&lt;'Contas a Receber'!$F947,'Contas a Receber'!$E947/'Contas a Receber'!$F947,"")))</f>
        <v>#N/A</v>
      </c>
      <c r="E947" s="17" t="e">
        <f>IF(VLOOKUP($B947,'Contas a Receber'!$C947:$G947,5,FALSE)&gt;E$1,"",IF(VLOOKUP($B947,'Contas a Receber'!$C947:$G947,5,FALSE)=E$1,'Contas a Receber'!$E947/'Contas a Receber'!$F947,IF(COUNT($C947:D947)&lt;'Contas a Receber'!$F947,'Contas a Receber'!$E947/'Contas a Receber'!$F947,"")))</f>
        <v>#N/A</v>
      </c>
      <c r="F947" s="17" t="e">
        <f>IF(VLOOKUP($B947,'Contas a Receber'!$C947:$G947,5,FALSE)&gt;F$1,"",IF(VLOOKUP($B947,'Contas a Receber'!$C947:$G947,5,FALSE)=F$1,'Contas a Receber'!$E947/'Contas a Receber'!$F947,IF(COUNT($C947:E947)&lt;'Contas a Receber'!$F947,'Contas a Receber'!$E947/'Contas a Receber'!$F947,"")))</f>
        <v>#N/A</v>
      </c>
      <c r="G947" s="17" t="e">
        <f>IF(VLOOKUP($B947,'Contas a Receber'!$C947:$G947,5,FALSE)&gt;G$1,"",IF(VLOOKUP($B947,'Contas a Receber'!$C947:$G947,5,FALSE)=G$1,'Contas a Receber'!$E947/'Contas a Receber'!$F947,IF(COUNT($C947:F947)&lt;'Contas a Receber'!$F947,'Contas a Receber'!$E947/'Contas a Receber'!$F947,"")))</f>
        <v>#N/A</v>
      </c>
      <c r="H947" s="17" t="e">
        <f>IF(VLOOKUP($B947,'Contas a Receber'!$C947:$G947,5,FALSE)&gt;H$1,"",IF(VLOOKUP($B947,'Contas a Receber'!$C947:$G947,5,FALSE)=H$1,'Contas a Receber'!$E947/'Contas a Receber'!$F947,IF(COUNT($C947:G947)&lt;'Contas a Receber'!$F947,'Contas a Receber'!$E947/'Contas a Receber'!$F947,"")))</f>
        <v>#N/A</v>
      </c>
      <c r="I947" s="17" t="e">
        <f>IF(VLOOKUP($B947,'Contas a Receber'!$C947:$G947,5,FALSE)&gt;I$1,"",IF(VLOOKUP($B947,'Contas a Receber'!$C947:$G947,5,FALSE)=I$1,'Contas a Receber'!$E947/'Contas a Receber'!$F947,IF(COUNT($C947:H947)&lt;'Contas a Receber'!$F947,'Contas a Receber'!$E947/'Contas a Receber'!$F947,"")))</f>
        <v>#N/A</v>
      </c>
      <c r="J947" s="17" t="e">
        <f>IF(VLOOKUP($B947,'Contas a Receber'!$C947:$G947,5,FALSE)&gt;J$1,"",IF(VLOOKUP($B947,'Contas a Receber'!$C947:$G947,5,FALSE)=J$1,'Contas a Receber'!$E947/'Contas a Receber'!$F947,IF(COUNT($C947:I947)&lt;'Contas a Receber'!$F947,'Contas a Receber'!$E947/'Contas a Receber'!$F947,"")))</f>
        <v>#N/A</v>
      </c>
      <c r="K947" s="17" t="e">
        <f>IF(VLOOKUP($B947,'Contas a Receber'!$C947:$G947,5,FALSE)&gt;K$1,"",IF(VLOOKUP($B947,'Contas a Receber'!$C947:$G947,5,FALSE)=K$1,'Contas a Receber'!$E947/'Contas a Receber'!$F947,IF(COUNT($C947:J947)&lt;'Contas a Receber'!$F947,'Contas a Receber'!$E947/'Contas a Receber'!$F947,"")))</f>
        <v>#N/A</v>
      </c>
      <c r="L947" s="17" t="e">
        <f>IF(VLOOKUP($B947,'Contas a Receber'!$C947:$G947,5,FALSE)&gt;L$1,"",IF(VLOOKUP($B947,'Contas a Receber'!$C947:$G947,5,FALSE)=L$1,'Contas a Receber'!$E947/'Contas a Receber'!$F947,IF(COUNT($C947:K947)&lt;'Contas a Receber'!$F947,'Contas a Receber'!$E947/'Contas a Receber'!$F947,"")))</f>
        <v>#N/A</v>
      </c>
      <c r="M947" s="17" t="e">
        <f>IF(VLOOKUP($B947,'Contas a Receber'!$C947:$G947,5,FALSE)&gt;M$1,"",IF(VLOOKUP($B947,'Contas a Receber'!$C947:$G947,5,FALSE)=M$1,'Contas a Receber'!$E947/'Contas a Receber'!$F947,IF(COUNT($C947:L947)&lt;'Contas a Receber'!$F947,'Contas a Receber'!$E947/'Contas a Receber'!$F947,"")))</f>
        <v>#N/A</v>
      </c>
      <c r="N947" s="17" t="e">
        <f>IF(VLOOKUP($B947,'Contas a Receber'!$C947:$G947,5,FALSE)&gt;N$1,"",IF(VLOOKUP($B947,'Contas a Receber'!$C947:$G947,5,FALSE)=N$1,'Contas a Receber'!$E947/'Contas a Receber'!$F947,IF(COUNT($C947:M947)&lt;'Contas a Receber'!$F947,'Contas a Receber'!$E947/'Contas a Receber'!$F947,"")))</f>
        <v>#N/A</v>
      </c>
    </row>
    <row r="948" spans="2:14">
      <c r="B948" s="17">
        <f>'Contas a Receber'!C948</f>
        <v>0</v>
      </c>
      <c r="C948" s="17" t="e">
        <f>IF(VLOOKUP($B948,'Contas a Receber'!$C948:$F948,2,FALSE)=C$2,'Contas a Receber'!$E948/'Contas a Receber'!$F948,"")</f>
        <v>#N/A</v>
      </c>
      <c r="D948" s="17" t="e">
        <f>IF(VLOOKUP($B948,'Contas a Receber'!$C948:$G948,5,FALSE)&gt;D$1,"",IF(VLOOKUP($B948,'Contas a Receber'!$C948:$G948,5,FALSE)=D$1,'Contas a Receber'!$E948/'Contas a Receber'!$F948,IF(COUNT($C948:C948)&lt;'Contas a Receber'!$F948,'Contas a Receber'!$E948/'Contas a Receber'!$F948,"")))</f>
        <v>#N/A</v>
      </c>
      <c r="E948" s="17" t="e">
        <f>IF(VLOOKUP($B948,'Contas a Receber'!$C948:$G948,5,FALSE)&gt;E$1,"",IF(VLOOKUP($B948,'Contas a Receber'!$C948:$G948,5,FALSE)=E$1,'Contas a Receber'!$E948/'Contas a Receber'!$F948,IF(COUNT($C948:D948)&lt;'Contas a Receber'!$F948,'Contas a Receber'!$E948/'Contas a Receber'!$F948,"")))</f>
        <v>#N/A</v>
      </c>
      <c r="F948" s="17" t="e">
        <f>IF(VLOOKUP($B948,'Contas a Receber'!$C948:$G948,5,FALSE)&gt;F$1,"",IF(VLOOKUP($B948,'Contas a Receber'!$C948:$G948,5,FALSE)=F$1,'Contas a Receber'!$E948/'Contas a Receber'!$F948,IF(COUNT($C948:E948)&lt;'Contas a Receber'!$F948,'Contas a Receber'!$E948/'Contas a Receber'!$F948,"")))</f>
        <v>#N/A</v>
      </c>
      <c r="G948" s="17" t="e">
        <f>IF(VLOOKUP($B948,'Contas a Receber'!$C948:$G948,5,FALSE)&gt;G$1,"",IF(VLOOKUP($B948,'Contas a Receber'!$C948:$G948,5,FALSE)=G$1,'Contas a Receber'!$E948/'Contas a Receber'!$F948,IF(COUNT($C948:F948)&lt;'Contas a Receber'!$F948,'Contas a Receber'!$E948/'Contas a Receber'!$F948,"")))</f>
        <v>#N/A</v>
      </c>
      <c r="H948" s="17" t="e">
        <f>IF(VLOOKUP($B948,'Contas a Receber'!$C948:$G948,5,FALSE)&gt;H$1,"",IF(VLOOKUP($B948,'Contas a Receber'!$C948:$G948,5,FALSE)=H$1,'Contas a Receber'!$E948/'Contas a Receber'!$F948,IF(COUNT($C948:G948)&lt;'Contas a Receber'!$F948,'Contas a Receber'!$E948/'Contas a Receber'!$F948,"")))</f>
        <v>#N/A</v>
      </c>
      <c r="I948" s="17" t="e">
        <f>IF(VLOOKUP($B948,'Contas a Receber'!$C948:$G948,5,FALSE)&gt;I$1,"",IF(VLOOKUP($B948,'Contas a Receber'!$C948:$G948,5,FALSE)=I$1,'Contas a Receber'!$E948/'Contas a Receber'!$F948,IF(COUNT($C948:H948)&lt;'Contas a Receber'!$F948,'Contas a Receber'!$E948/'Contas a Receber'!$F948,"")))</f>
        <v>#N/A</v>
      </c>
      <c r="J948" s="17" t="e">
        <f>IF(VLOOKUP($B948,'Contas a Receber'!$C948:$G948,5,FALSE)&gt;J$1,"",IF(VLOOKUP($B948,'Contas a Receber'!$C948:$G948,5,FALSE)=J$1,'Contas a Receber'!$E948/'Contas a Receber'!$F948,IF(COUNT($C948:I948)&lt;'Contas a Receber'!$F948,'Contas a Receber'!$E948/'Contas a Receber'!$F948,"")))</f>
        <v>#N/A</v>
      </c>
      <c r="K948" s="17" t="e">
        <f>IF(VLOOKUP($B948,'Contas a Receber'!$C948:$G948,5,FALSE)&gt;K$1,"",IF(VLOOKUP($B948,'Contas a Receber'!$C948:$G948,5,FALSE)=K$1,'Contas a Receber'!$E948/'Contas a Receber'!$F948,IF(COUNT($C948:J948)&lt;'Contas a Receber'!$F948,'Contas a Receber'!$E948/'Contas a Receber'!$F948,"")))</f>
        <v>#N/A</v>
      </c>
      <c r="L948" s="17" t="e">
        <f>IF(VLOOKUP($B948,'Contas a Receber'!$C948:$G948,5,FALSE)&gt;L$1,"",IF(VLOOKUP($B948,'Contas a Receber'!$C948:$G948,5,FALSE)=L$1,'Contas a Receber'!$E948/'Contas a Receber'!$F948,IF(COUNT($C948:K948)&lt;'Contas a Receber'!$F948,'Contas a Receber'!$E948/'Contas a Receber'!$F948,"")))</f>
        <v>#N/A</v>
      </c>
      <c r="M948" s="17" t="e">
        <f>IF(VLOOKUP($B948,'Contas a Receber'!$C948:$G948,5,FALSE)&gt;M$1,"",IF(VLOOKUP($B948,'Contas a Receber'!$C948:$G948,5,FALSE)=M$1,'Contas a Receber'!$E948/'Contas a Receber'!$F948,IF(COUNT($C948:L948)&lt;'Contas a Receber'!$F948,'Contas a Receber'!$E948/'Contas a Receber'!$F948,"")))</f>
        <v>#N/A</v>
      </c>
      <c r="N948" s="17" t="e">
        <f>IF(VLOOKUP($B948,'Contas a Receber'!$C948:$G948,5,FALSE)&gt;N$1,"",IF(VLOOKUP($B948,'Contas a Receber'!$C948:$G948,5,FALSE)=N$1,'Contas a Receber'!$E948/'Contas a Receber'!$F948,IF(COUNT($C948:M948)&lt;'Contas a Receber'!$F948,'Contas a Receber'!$E948/'Contas a Receber'!$F948,"")))</f>
        <v>#N/A</v>
      </c>
    </row>
    <row r="949" spans="2:14">
      <c r="B949" s="17">
        <f>'Contas a Receber'!C949</f>
        <v>0</v>
      </c>
      <c r="C949" s="17" t="e">
        <f>IF(VLOOKUP($B949,'Contas a Receber'!$C949:$F949,2,FALSE)=C$2,'Contas a Receber'!$E949/'Contas a Receber'!$F949,"")</f>
        <v>#N/A</v>
      </c>
      <c r="D949" s="17" t="e">
        <f>IF(VLOOKUP($B949,'Contas a Receber'!$C949:$G949,5,FALSE)&gt;D$1,"",IF(VLOOKUP($B949,'Contas a Receber'!$C949:$G949,5,FALSE)=D$1,'Contas a Receber'!$E949/'Contas a Receber'!$F949,IF(COUNT($C949:C949)&lt;'Contas a Receber'!$F949,'Contas a Receber'!$E949/'Contas a Receber'!$F949,"")))</f>
        <v>#N/A</v>
      </c>
      <c r="E949" s="17" t="e">
        <f>IF(VLOOKUP($B949,'Contas a Receber'!$C949:$G949,5,FALSE)&gt;E$1,"",IF(VLOOKUP($B949,'Contas a Receber'!$C949:$G949,5,FALSE)=E$1,'Contas a Receber'!$E949/'Contas a Receber'!$F949,IF(COUNT($C949:D949)&lt;'Contas a Receber'!$F949,'Contas a Receber'!$E949/'Contas a Receber'!$F949,"")))</f>
        <v>#N/A</v>
      </c>
      <c r="F949" s="17" t="e">
        <f>IF(VLOOKUP($B949,'Contas a Receber'!$C949:$G949,5,FALSE)&gt;F$1,"",IF(VLOOKUP($B949,'Contas a Receber'!$C949:$G949,5,FALSE)=F$1,'Contas a Receber'!$E949/'Contas a Receber'!$F949,IF(COUNT($C949:E949)&lt;'Contas a Receber'!$F949,'Contas a Receber'!$E949/'Contas a Receber'!$F949,"")))</f>
        <v>#N/A</v>
      </c>
      <c r="G949" s="17" t="e">
        <f>IF(VLOOKUP($B949,'Contas a Receber'!$C949:$G949,5,FALSE)&gt;G$1,"",IF(VLOOKUP($B949,'Contas a Receber'!$C949:$G949,5,FALSE)=G$1,'Contas a Receber'!$E949/'Contas a Receber'!$F949,IF(COUNT($C949:F949)&lt;'Contas a Receber'!$F949,'Contas a Receber'!$E949/'Contas a Receber'!$F949,"")))</f>
        <v>#N/A</v>
      </c>
      <c r="H949" s="17" t="e">
        <f>IF(VLOOKUP($B949,'Contas a Receber'!$C949:$G949,5,FALSE)&gt;H$1,"",IF(VLOOKUP($B949,'Contas a Receber'!$C949:$G949,5,FALSE)=H$1,'Contas a Receber'!$E949/'Contas a Receber'!$F949,IF(COUNT($C949:G949)&lt;'Contas a Receber'!$F949,'Contas a Receber'!$E949/'Contas a Receber'!$F949,"")))</f>
        <v>#N/A</v>
      </c>
      <c r="I949" s="17" t="e">
        <f>IF(VLOOKUP($B949,'Contas a Receber'!$C949:$G949,5,FALSE)&gt;I$1,"",IF(VLOOKUP($B949,'Contas a Receber'!$C949:$G949,5,FALSE)=I$1,'Contas a Receber'!$E949/'Contas a Receber'!$F949,IF(COUNT($C949:H949)&lt;'Contas a Receber'!$F949,'Contas a Receber'!$E949/'Contas a Receber'!$F949,"")))</f>
        <v>#N/A</v>
      </c>
      <c r="J949" s="17" t="e">
        <f>IF(VLOOKUP($B949,'Contas a Receber'!$C949:$G949,5,FALSE)&gt;J$1,"",IF(VLOOKUP($B949,'Contas a Receber'!$C949:$G949,5,FALSE)=J$1,'Contas a Receber'!$E949/'Contas a Receber'!$F949,IF(COUNT($C949:I949)&lt;'Contas a Receber'!$F949,'Contas a Receber'!$E949/'Contas a Receber'!$F949,"")))</f>
        <v>#N/A</v>
      </c>
      <c r="K949" s="17" t="e">
        <f>IF(VLOOKUP($B949,'Contas a Receber'!$C949:$G949,5,FALSE)&gt;K$1,"",IF(VLOOKUP($B949,'Contas a Receber'!$C949:$G949,5,FALSE)=K$1,'Contas a Receber'!$E949/'Contas a Receber'!$F949,IF(COUNT($C949:J949)&lt;'Contas a Receber'!$F949,'Contas a Receber'!$E949/'Contas a Receber'!$F949,"")))</f>
        <v>#N/A</v>
      </c>
      <c r="L949" s="17" t="e">
        <f>IF(VLOOKUP($B949,'Contas a Receber'!$C949:$G949,5,FALSE)&gt;L$1,"",IF(VLOOKUP($B949,'Contas a Receber'!$C949:$G949,5,FALSE)=L$1,'Contas a Receber'!$E949/'Contas a Receber'!$F949,IF(COUNT($C949:K949)&lt;'Contas a Receber'!$F949,'Contas a Receber'!$E949/'Contas a Receber'!$F949,"")))</f>
        <v>#N/A</v>
      </c>
      <c r="M949" s="17" t="e">
        <f>IF(VLOOKUP($B949,'Contas a Receber'!$C949:$G949,5,FALSE)&gt;M$1,"",IF(VLOOKUP($B949,'Contas a Receber'!$C949:$G949,5,FALSE)=M$1,'Contas a Receber'!$E949/'Contas a Receber'!$F949,IF(COUNT($C949:L949)&lt;'Contas a Receber'!$F949,'Contas a Receber'!$E949/'Contas a Receber'!$F949,"")))</f>
        <v>#N/A</v>
      </c>
      <c r="N949" s="17" t="e">
        <f>IF(VLOOKUP($B949,'Contas a Receber'!$C949:$G949,5,FALSE)&gt;N$1,"",IF(VLOOKUP($B949,'Contas a Receber'!$C949:$G949,5,FALSE)=N$1,'Contas a Receber'!$E949/'Contas a Receber'!$F949,IF(COUNT($C949:M949)&lt;'Contas a Receber'!$F949,'Contas a Receber'!$E949/'Contas a Receber'!$F949,"")))</f>
        <v>#N/A</v>
      </c>
    </row>
    <row r="950" spans="2:14">
      <c r="B950" s="17">
        <f>'Contas a Receber'!C950</f>
        <v>0</v>
      </c>
      <c r="C950" s="17" t="e">
        <f>IF(VLOOKUP($B950,'Contas a Receber'!$C950:$F950,2,FALSE)=C$2,'Contas a Receber'!$E950/'Contas a Receber'!$F950,"")</f>
        <v>#N/A</v>
      </c>
      <c r="D950" s="17" t="e">
        <f>IF(VLOOKUP($B950,'Contas a Receber'!$C950:$G950,5,FALSE)&gt;D$1,"",IF(VLOOKUP($B950,'Contas a Receber'!$C950:$G950,5,FALSE)=D$1,'Contas a Receber'!$E950/'Contas a Receber'!$F950,IF(COUNT($C950:C950)&lt;'Contas a Receber'!$F950,'Contas a Receber'!$E950/'Contas a Receber'!$F950,"")))</f>
        <v>#N/A</v>
      </c>
      <c r="E950" s="17" t="e">
        <f>IF(VLOOKUP($B950,'Contas a Receber'!$C950:$G950,5,FALSE)&gt;E$1,"",IF(VLOOKUP($B950,'Contas a Receber'!$C950:$G950,5,FALSE)=E$1,'Contas a Receber'!$E950/'Contas a Receber'!$F950,IF(COUNT($C950:D950)&lt;'Contas a Receber'!$F950,'Contas a Receber'!$E950/'Contas a Receber'!$F950,"")))</f>
        <v>#N/A</v>
      </c>
      <c r="F950" s="17" t="e">
        <f>IF(VLOOKUP($B950,'Contas a Receber'!$C950:$G950,5,FALSE)&gt;F$1,"",IF(VLOOKUP($B950,'Contas a Receber'!$C950:$G950,5,FALSE)=F$1,'Contas a Receber'!$E950/'Contas a Receber'!$F950,IF(COUNT($C950:E950)&lt;'Contas a Receber'!$F950,'Contas a Receber'!$E950/'Contas a Receber'!$F950,"")))</f>
        <v>#N/A</v>
      </c>
      <c r="G950" s="17" t="e">
        <f>IF(VLOOKUP($B950,'Contas a Receber'!$C950:$G950,5,FALSE)&gt;G$1,"",IF(VLOOKUP($B950,'Contas a Receber'!$C950:$G950,5,FALSE)=G$1,'Contas a Receber'!$E950/'Contas a Receber'!$F950,IF(COUNT($C950:F950)&lt;'Contas a Receber'!$F950,'Contas a Receber'!$E950/'Contas a Receber'!$F950,"")))</f>
        <v>#N/A</v>
      </c>
      <c r="H950" s="17" t="e">
        <f>IF(VLOOKUP($B950,'Contas a Receber'!$C950:$G950,5,FALSE)&gt;H$1,"",IF(VLOOKUP($B950,'Contas a Receber'!$C950:$G950,5,FALSE)=H$1,'Contas a Receber'!$E950/'Contas a Receber'!$F950,IF(COUNT($C950:G950)&lt;'Contas a Receber'!$F950,'Contas a Receber'!$E950/'Contas a Receber'!$F950,"")))</f>
        <v>#N/A</v>
      </c>
      <c r="I950" s="17" t="e">
        <f>IF(VLOOKUP($B950,'Contas a Receber'!$C950:$G950,5,FALSE)&gt;I$1,"",IF(VLOOKUP($B950,'Contas a Receber'!$C950:$G950,5,FALSE)=I$1,'Contas a Receber'!$E950/'Contas a Receber'!$F950,IF(COUNT($C950:H950)&lt;'Contas a Receber'!$F950,'Contas a Receber'!$E950/'Contas a Receber'!$F950,"")))</f>
        <v>#N/A</v>
      </c>
      <c r="J950" s="17" t="e">
        <f>IF(VLOOKUP($B950,'Contas a Receber'!$C950:$G950,5,FALSE)&gt;J$1,"",IF(VLOOKUP($B950,'Contas a Receber'!$C950:$G950,5,FALSE)=J$1,'Contas a Receber'!$E950/'Contas a Receber'!$F950,IF(COUNT($C950:I950)&lt;'Contas a Receber'!$F950,'Contas a Receber'!$E950/'Contas a Receber'!$F950,"")))</f>
        <v>#N/A</v>
      </c>
      <c r="K950" s="17" t="e">
        <f>IF(VLOOKUP($B950,'Contas a Receber'!$C950:$G950,5,FALSE)&gt;K$1,"",IF(VLOOKUP($B950,'Contas a Receber'!$C950:$G950,5,FALSE)=K$1,'Contas a Receber'!$E950/'Contas a Receber'!$F950,IF(COUNT($C950:J950)&lt;'Contas a Receber'!$F950,'Contas a Receber'!$E950/'Contas a Receber'!$F950,"")))</f>
        <v>#N/A</v>
      </c>
      <c r="L950" s="17" t="e">
        <f>IF(VLOOKUP($B950,'Contas a Receber'!$C950:$G950,5,FALSE)&gt;L$1,"",IF(VLOOKUP($B950,'Contas a Receber'!$C950:$G950,5,FALSE)=L$1,'Contas a Receber'!$E950/'Contas a Receber'!$F950,IF(COUNT($C950:K950)&lt;'Contas a Receber'!$F950,'Contas a Receber'!$E950/'Contas a Receber'!$F950,"")))</f>
        <v>#N/A</v>
      </c>
      <c r="M950" s="17" t="e">
        <f>IF(VLOOKUP($B950,'Contas a Receber'!$C950:$G950,5,FALSE)&gt;M$1,"",IF(VLOOKUP($B950,'Contas a Receber'!$C950:$G950,5,FALSE)=M$1,'Contas a Receber'!$E950/'Contas a Receber'!$F950,IF(COUNT($C950:L950)&lt;'Contas a Receber'!$F950,'Contas a Receber'!$E950/'Contas a Receber'!$F950,"")))</f>
        <v>#N/A</v>
      </c>
      <c r="N950" s="17" t="e">
        <f>IF(VLOOKUP($B950,'Contas a Receber'!$C950:$G950,5,FALSE)&gt;N$1,"",IF(VLOOKUP($B950,'Contas a Receber'!$C950:$G950,5,FALSE)=N$1,'Contas a Receber'!$E950/'Contas a Receber'!$F950,IF(COUNT($C950:M950)&lt;'Contas a Receber'!$F950,'Contas a Receber'!$E950/'Contas a Receber'!$F950,"")))</f>
        <v>#N/A</v>
      </c>
    </row>
    <row r="951" spans="2:14">
      <c r="B951" s="17">
        <f>'Contas a Receber'!C951</f>
        <v>0</v>
      </c>
      <c r="C951" s="17" t="e">
        <f>IF(VLOOKUP($B951,'Contas a Receber'!$C951:$F951,2,FALSE)=C$2,'Contas a Receber'!$E951/'Contas a Receber'!$F951,"")</f>
        <v>#N/A</v>
      </c>
      <c r="D951" s="17" t="e">
        <f>IF(VLOOKUP($B951,'Contas a Receber'!$C951:$G951,5,FALSE)&gt;D$1,"",IF(VLOOKUP($B951,'Contas a Receber'!$C951:$G951,5,FALSE)=D$1,'Contas a Receber'!$E951/'Contas a Receber'!$F951,IF(COUNT($C951:C951)&lt;'Contas a Receber'!$F951,'Contas a Receber'!$E951/'Contas a Receber'!$F951,"")))</f>
        <v>#N/A</v>
      </c>
      <c r="E951" s="17" t="e">
        <f>IF(VLOOKUP($B951,'Contas a Receber'!$C951:$G951,5,FALSE)&gt;E$1,"",IF(VLOOKUP($B951,'Contas a Receber'!$C951:$G951,5,FALSE)=E$1,'Contas a Receber'!$E951/'Contas a Receber'!$F951,IF(COUNT($C951:D951)&lt;'Contas a Receber'!$F951,'Contas a Receber'!$E951/'Contas a Receber'!$F951,"")))</f>
        <v>#N/A</v>
      </c>
      <c r="F951" s="17" t="e">
        <f>IF(VLOOKUP($B951,'Contas a Receber'!$C951:$G951,5,FALSE)&gt;F$1,"",IF(VLOOKUP($B951,'Contas a Receber'!$C951:$G951,5,FALSE)=F$1,'Contas a Receber'!$E951/'Contas a Receber'!$F951,IF(COUNT($C951:E951)&lt;'Contas a Receber'!$F951,'Contas a Receber'!$E951/'Contas a Receber'!$F951,"")))</f>
        <v>#N/A</v>
      </c>
      <c r="G951" s="17" t="e">
        <f>IF(VLOOKUP($B951,'Contas a Receber'!$C951:$G951,5,FALSE)&gt;G$1,"",IF(VLOOKUP($B951,'Contas a Receber'!$C951:$G951,5,FALSE)=G$1,'Contas a Receber'!$E951/'Contas a Receber'!$F951,IF(COUNT($C951:F951)&lt;'Contas a Receber'!$F951,'Contas a Receber'!$E951/'Contas a Receber'!$F951,"")))</f>
        <v>#N/A</v>
      </c>
      <c r="H951" s="17" t="e">
        <f>IF(VLOOKUP($B951,'Contas a Receber'!$C951:$G951,5,FALSE)&gt;H$1,"",IF(VLOOKUP($B951,'Contas a Receber'!$C951:$G951,5,FALSE)=H$1,'Contas a Receber'!$E951/'Contas a Receber'!$F951,IF(COUNT($C951:G951)&lt;'Contas a Receber'!$F951,'Contas a Receber'!$E951/'Contas a Receber'!$F951,"")))</f>
        <v>#N/A</v>
      </c>
      <c r="I951" s="17" t="e">
        <f>IF(VLOOKUP($B951,'Contas a Receber'!$C951:$G951,5,FALSE)&gt;I$1,"",IF(VLOOKUP($B951,'Contas a Receber'!$C951:$G951,5,FALSE)=I$1,'Contas a Receber'!$E951/'Contas a Receber'!$F951,IF(COUNT($C951:H951)&lt;'Contas a Receber'!$F951,'Contas a Receber'!$E951/'Contas a Receber'!$F951,"")))</f>
        <v>#N/A</v>
      </c>
      <c r="J951" s="17" t="e">
        <f>IF(VLOOKUP($B951,'Contas a Receber'!$C951:$G951,5,FALSE)&gt;J$1,"",IF(VLOOKUP($B951,'Contas a Receber'!$C951:$G951,5,FALSE)=J$1,'Contas a Receber'!$E951/'Contas a Receber'!$F951,IF(COUNT($C951:I951)&lt;'Contas a Receber'!$F951,'Contas a Receber'!$E951/'Contas a Receber'!$F951,"")))</f>
        <v>#N/A</v>
      </c>
      <c r="K951" s="17" t="e">
        <f>IF(VLOOKUP($B951,'Contas a Receber'!$C951:$G951,5,FALSE)&gt;K$1,"",IF(VLOOKUP($B951,'Contas a Receber'!$C951:$G951,5,FALSE)=K$1,'Contas a Receber'!$E951/'Contas a Receber'!$F951,IF(COUNT($C951:J951)&lt;'Contas a Receber'!$F951,'Contas a Receber'!$E951/'Contas a Receber'!$F951,"")))</f>
        <v>#N/A</v>
      </c>
      <c r="L951" s="17" t="e">
        <f>IF(VLOOKUP($B951,'Contas a Receber'!$C951:$G951,5,FALSE)&gt;L$1,"",IF(VLOOKUP($B951,'Contas a Receber'!$C951:$G951,5,FALSE)=L$1,'Contas a Receber'!$E951/'Contas a Receber'!$F951,IF(COUNT($C951:K951)&lt;'Contas a Receber'!$F951,'Contas a Receber'!$E951/'Contas a Receber'!$F951,"")))</f>
        <v>#N/A</v>
      </c>
      <c r="M951" s="17" t="e">
        <f>IF(VLOOKUP($B951,'Contas a Receber'!$C951:$G951,5,FALSE)&gt;M$1,"",IF(VLOOKUP($B951,'Contas a Receber'!$C951:$G951,5,FALSE)=M$1,'Contas a Receber'!$E951/'Contas a Receber'!$F951,IF(COUNT($C951:L951)&lt;'Contas a Receber'!$F951,'Contas a Receber'!$E951/'Contas a Receber'!$F951,"")))</f>
        <v>#N/A</v>
      </c>
      <c r="N951" s="17" t="e">
        <f>IF(VLOOKUP($B951,'Contas a Receber'!$C951:$G951,5,FALSE)&gt;N$1,"",IF(VLOOKUP($B951,'Contas a Receber'!$C951:$G951,5,FALSE)=N$1,'Contas a Receber'!$E951/'Contas a Receber'!$F951,IF(COUNT($C951:M951)&lt;'Contas a Receber'!$F951,'Contas a Receber'!$E951/'Contas a Receber'!$F951,"")))</f>
        <v>#N/A</v>
      </c>
    </row>
    <row r="952" spans="2:14">
      <c r="B952" s="17">
        <f>'Contas a Receber'!C952</f>
        <v>0</v>
      </c>
      <c r="C952" s="17" t="e">
        <f>IF(VLOOKUP($B952,'Contas a Receber'!$C952:$F952,2,FALSE)=C$2,'Contas a Receber'!$E952/'Contas a Receber'!$F952,"")</f>
        <v>#N/A</v>
      </c>
      <c r="D952" s="17" t="e">
        <f>IF(VLOOKUP($B952,'Contas a Receber'!$C952:$G952,5,FALSE)&gt;D$1,"",IF(VLOOKUP($B952,'Contas a Receber'!$C952:$G952,5,FALSE)=D$1,'Contas a Receber'!$E952/'Contas a Receber'!$F952,IF(COUNT($C952:C952)&lt;'Contas a Receber'!$F952,'Contas a Receber'!$E952/'Contas a Receber'!$F952,"")))</f>
        <v>#N/A</v>
      </c>
      <c r="E952" s="17" t="e">
        <f>IF(VLOOKUP($B952,'Contas a Receber'!$C952:$G952,5,FALSE)&gt;E$1,"",IF(VLOOKUP($B952,'Contas a Receber'!$C952:$G952,5,FALSE)=E$1,'Contas a Receber'!$E952/'Contas a Receber'!$F952,IF(COUNT($C952:D952)&lt;'Contas a Receber'!$F952,'Contas a Receber'!$E952/'Contas a Receber'!$F952,"")))</f>
        <v>#N/A</v>
      </c>
      <c r="F952" s="17" t="e">
        <f>IF(VLOOKUP($B952,'Contas a Receber'!$C952:$G952,5,FALSE)&gt;F$1,"",IF(VLOOKUP($B952,'Contas a Receber'!$C952:$G952,5,FALSE)=F$1,'Contas a Receber'!$E952/'Contas a Receber'!$F952,IF(COUNT($C952:E952)&lt;'Contas a Receber'!$F952,'Contas a Receber'!$E952/'Contas a Receber'!$F952,"")))</f>
        <v>#N/A</v>
      </c>
      <c r="G952" s="17" t="e">
        <f>IF(VLOOKUP($B952,'Contas a Receber'!$C952:$G952,5,FALSE)&gt;G$1,"",IF(VLOOKUP($B952,'Contas a Receber'!$C952:$G952,5,FALSE)=G$1,'Contas a Receber'!$E952/'Contas a Receber'!$F952,IF(COUNT($C952:F952)&lt;'Contas a Receber'!$F952,'Contas a Receber'!$E952/'Contas a Receber'!$F952,"")))</f>
        <v>#N/A</v>
      </c>
      <c r="H952" s="17" t="e">
        <f>IF(VLOOKUP($B952,'Contas a Receber'!$C952:$G952,5,FALSE)&gt;H$1,"",IF(VLOOKUP($B952,'Contas a Receber'!$C952:$G952,5,FALSE)=H$1,'Contas a Receber'!$E952/'Contas a Receber'!$F952,IF(COUNT($C952:G952)&lt;'Contas a Receber'!$F952,'Contas a Receber'!$E952/'Contas a Receber'!$F952,"")))</f>
        <v>#N/A</v>
      </c>
      <c r="I952" s="17" t="e">
        <f>IF(VLOOKUP($B952,'Contas a Receber'!$C952:$G952,5,FALSE)&gt;I$1,"",IF(VLOOKUP($B952,'Contas a Receber'!$C952:$G952,5,FALSE)=I$1,'Contas a Receber'!$E952/'Contas a Receber'!$F952,IF(COUNT($C952:H952)&lt;'Contas a Receber'!$F952,'Contas a Receber'!$E952/'Contas a Receber'!$F952,"")))</f>
        <v>#N/A</v>
      </c>
      <c r="J952" s="17" t="e">
        <f>IF(VLOOKUP($B952,'Contas a Receber'!$C952:$G952,5,FALSE)&gt;J$1,"",IF(VLOOKUP($B952,'Contas a Receber'!$C952:$G952,5,FALSE)=J$1,'Contas a Receber'!$E952/'Contas a Receber'!$F952,IF(COUNT($C952:I952)&lt;'Contas a Receber'!$F952,'Contas a Receber'!$E952/'Contas a Receber'!$F952,"")))</f>
        <v>#N/A</v>
      </c>
      <c r="K952" s="17" t="e">
        <f>IF(VLOOKUP($B952,'Contas a Receber'!$C952:$G952,5,FALSE)&gt;K$1,"",IF(VLOOKUP($B952,'Contas a Receber'!$C952:$G952,5,FALSE)=K$1,'Contas a Receber'!$E952/'Contas a Receber'!$F952,IF(COUNT($C952:J952)&lt;'Contas a Receber'!$F952,'Contas a Receber'!$E952/'Contas a Receber'!$F952,"")))</f>
        <v>#N/A</v>
      </c>
      <c r="L952" s="17" t="e">
        <f>IF(VLOOKUP($B952,'Contas a Receber'!$C952:$G952,5,FALSE)&gt;L$1,"",IF(VLOOKUP($B952,'Contas a Receber'!$C952:$G952,5,FALSE)=L$1,'Contas a Receber'!$E952/'Contas a Receber'!$F952,IF(COUNT($C952:K952)&lt;'Contas a Receber'!$F952,'Contas a Receber'!$E952/'Contas a Receber'!$F952,"")))</f>
        <v>#N/A</v>
      </c>
      <c r="M952" s="17" t="e">
        <f>IF(VLOOKUP($B952,'Contas a Receber'!$C952:$G952,5,FALSE)&gt;M$1,"",IF(VLOOKUP($B952,'Contas a Receber'!$C952:$G952,5,FALSE)=M$1,'Contas a Receber'!$E952/'Contas a Receber'!$F952,IF(COUNT($C952:L952)&lt;'Contas a Receber'!$F952,'Contas a Receber'!$E952/'Contas a Receber'!$F952,"")))</f>
        <v>#N/A</v>
      </c>
      <c r="N952" s="17" t="e">
        <f>IF(VLOOKUP($B952,'Contas a Receber'!$C952:$G952,5,FALSE)&gt;N$1,"",IF(VLOOKUP($B952,'Contas a Receber'!$C952:$G952,5,FALSE)=N$1,'Contas a Receber'!$E952/'Contas a Receber'!$F952,IF(COUNT($C952:M952)&lt;'Contas a Receber'!$F952,'Contas a Receber'!$E952/'Contas a Receber'!$F952,"")))</f>
        <v>#N/A</v>
      </c>
    </row>
    <row r="953" spans="2:14">
      <c r="B953" s="17">
        <f>'Contas a Receber'!C953</f>
        <v>0</v>
      </c>
      <c r="C953" s="17" t="e">
        <f>IF(VLOOKUP($B953,'Contas a Receber'!$C953:$F953,2,FALSE)=C$2,'Contas a Receber'!$E953/'Contas a Receber'!$F953,"")</f>
        <v>#N/A</v>
      </c>
      <c r="D953" s="17" t="e">
        <f>IF(VLOOKUP($B953,'Contas a Receber'!$C953:$G953,5,FALSE)&gt;D$1,"",IF(VLOOKUP($B953,'Contas a Receber'!$C953:$G953,5,FALSE)=D$1,'Contas a Receber'!$E953/'Contas a Receber'!$F953,IF(COUNT($C953:C953)&lt;'Contas a Receber'!$F953,'Contas a Receber'!$E953/'Contas a Receber'!$F953,"")))</f>
        <v>#N/A</v>
      </c>
      <c r="E953" s="17" t="e">
        <f>IF(VLOOKUP($B953,'Contas a Receber'!$C953:$G953,5,FALSE)&gt;E$1,"",IF(VLOOKUP($B953,'Contas a Receber'!$C953:$G953,5,FALSE)=E$1,'Contas a Receber'!$E953/'Contas a Receber'!$F953,IF(COUNT($C953:D953)&lt;'Contas a Receber'!$F953,'Contas a Receber'!$E953/'Contas a Receber'!$F953,"")))</f>
        <v>#N/A</v>
      </c>
      <c r="F953" s="17" t="e">
        <f>IF(VLOOKUP($B953,'Contas a Receber'!$C953:$G953,5,FALSE)&gt;F$1,"",IF(VLOOKUP($B953,'Contas a Receber'!$C953:$G953,5,FALSE)=F$1,'Contas a Receber'!$E953/'Contas a Receber'!$F953,IF(COUNT($C953:E953)&lt;'Contas a Receber'!$F953,'Contas a Receber'!$E953/'Contas a Receber'!$F953,"")))</f>
        <v>#N/A</v>
      </c>
      <c r="G953" s="17" t="e">
        <f>IF(VLOOKUP($B953,'Contas a Receber'!$C953:$G953,5,FALSE)&gt;G$1,"",IF(VLOOKUP($B953,'Contas a Receber'!$C953:$G953,5,FALSE)=G$1,'Contas a Receber'!$E953/'Contas a Receber'!$F953,IF(COUNT($C953:F953)&lt;'Contas a Receber'!$F953,'Contas a Receber'!$E953/'Contas a Receber'!$F953,"")))</f>
        <v>#N/A</v>
      </c>
      <c r="H953" s="17" t="e">
        <f>IF(VLOOKUP($B953,'Contas a Receber'!$C953:$G953,5,FALSE)&gt;H$1,"",IF(VLOOKUP($B953,'Contas a Receber'!$C953:$G953,5,FALSE)=H$1,'Contas a Receber'!$E953/'Contas a Receber'!$F953,IF(COUNT($C953:G953)&lt;'Contas a Receber'!$F953,'Contas a Receber'!$E953/'Contas a Receber'!$F953,"")))</f>
        <v>#N/A</v>
      </c>
      <c r="I953" s="17" t="e">
        <f>IF(VLOOKUP($B953,'Contas a Receber'!$C953:$G953,5,FALSE)&gt;I$1,"",IF(VLOOKUP($B953,'Contas a Receber'!$C953:$G953,5,FALSE)=I$1,'Contas a Receber'!$E953/'Contas a Receber'!$F953,IF(COUNT($C953:H953)&lt;'Contas a Receber'!$F953,'Contas a Receber'!$E953/'Contas a Receber'!$F953,"")))</f>
        <v>#N/A</v>
      </c>
      <c r="J953" s="17" t="e">
        <f>IF(VLOOKUP($B953,'Contas a Receber'!$C953:$G953,5,FALSE)&gt;J$1,"",IF(VLOOKUP($B953,'Contas a Receber'!$C953:$G953,5,FALSE)=J$1,'Contas a Receber'!$E953/'Contas a Receber'!$F953,IF(COUNT($C953:I953)&lt;'Contas a Receber'!$F953,'Contas a Receber'!$E953/'Contas a Receber'!$F953,"")))</f>
        <v>#N/A</v>
      </c>
      <c r="K953" s="17" t="e">
        <f>IF(VLOOKUP($B953,'Contas a Receber'!$C953:$G953,5,FALSE)&gt;K$1,"",IF(VLOOKUP($B953,'Contas a Receber'!$C953:$G953,5,FALSE)=K$1,'Contas a Receber'!$E953/'Contas a Receber'!$F953,IF(COUNT($C953:J953)&lt;'Contas a Receber'!$F953,'Contas a Receber'!$E953/'Contas a Receber'!$F953,"")))</f>
        <v>#N/A</v>
      </c>
      <c r="L953" s="17" t="e">
        <f>IF(VLOOKUP($B953,'Contas a Receber'!$C953:$G953,5,FALSE)&gt;L$1,"",IF(VLOOKUP($B953,'Contas a Receber'!$C953:$G953,5,FALSE)=L$1,'Contas a Receber'!$E953/'Contas a Receber'!$F953,IF(COUNT($C953:K953)&lt;'Contas a Receber'!$F953,'Contas a Receber'!$E953/'Contas a Receber'!$F953,"")))</f>
        <v>#N/A</v>
      </c>
      <c r="M953" s="17" t="e">
        <f>IF(VLOOKUP($B953,'Contas a Receber'!$C953:$G953,5,FALSE)&gt;M$1,"",IF(VLOOKUP($B953,'Contas a Receber'!$C953:$G953,5,FALSE)=M$1,'Contas a Receber'!$E953/'Contas a Receber'!$F953,IF(COUNT($C953:L953)&lt;'Contas a Receber'!$F953,'Contas a Receber'!$E953/'Contas a Receber'!$F953,"")))</f>
        <v>#N/A</v>
      </c>
      <c r="N953" s="17" t="e">
        <f>IF(VLOOKUP($B953,'Contas a Receber'!$C953:$G953,5,FALSE)&gt;N$1,"",IF(VLOOKUP($B953,'Contas a Receber'!$C953:$G953,5,FALSE)=N$1,'Contas a Receber'!$E953/'Contas a Receber'!$F953,IF(COUNT($C953:M953)&lt;'Contas a Receber'!$F953,'Contas a Receber'!$E953/'Contas a Receber'!$F953,"")))</f>
        <v>#N/A</v>
      </c>
    </row>
    <row r="954" spans="2:14">
      <c r="B954" s="17">
        <f>'Contas a Receber'!C954</f>
        <v>0</v>
      </c>
      <c r="C954" s="17" t="e">
        <f>IF(VLOOKUP($B954,'Contas a Receber'!$C954:$F954,2,FALSE)=C$2,'Contas a Receber'!$E954/'Contas a Receber'!$F954,"")</f>
        <v>#N/A</v>
      </c>
      <c r="D954" s="17" t="e">
        <f>IF(VLOOKUP($B954,'Contas a Receber'!$C954:$G954,5,FALSE)&gt;D$1,"",IF(VLOOKUP($B954,'Contas a Receber'!$C954:$G954,5,FALSE)=D$1,'Contas a Receber'!$E954/'Contas a Receber'!$F954,IF(COUNT($C954:C954)&lt;'Contas a Receber'!$F954,'Contas a Receber'!$E954/'Contas a Receber'!$F954,"")))</f>
        <v>#N/A</v>
      </c>
      <c r="E954" s="17" t="e">
        <f>IF(VLOOKUP($B954,'Contas a Receber'!$C954:$G954,5,FALSE)&gt;E$1,"",IF(VLOOKUP($B954,'Contas a Receber'!$C954:$G954,5,FALSE)=E$1,'Contas a Receber'!$E954/'Contas a Receber'!$F954,IF(COUNT($C954:D954)&lt;'Contas a Receber'!$F954,'Contas a Receber'!$E954/'Contas a Receber'!$F954,"")))</f>
        <v>#N/A</v>
      </c>
      <c r="F954" s="17" t="e">
        <f>IF(VLOOKUP($B954,'Contas a Receber'!$C954:$G954,5,FALSE)&gt;F$1,"",IF(VLOOKUP($B954,'Contas a Receber'!$C954:$G954,5,FALSE)=F$1,'Contas a Receber'!$E954/'Contas a Receber'!$F954,IF(COUNT($C954:E954)&lt;'Contas a Receber'!$F954,'Contas a Receber'!$E954/'Contas a Receber'!$F954,"")))</f>
        <v>#N/A</v>
      </c>
      <c r="G954" s="17" t="e">
        <f>IF(VLOOKUP($B954,'Contas a Receber'!$C954:$G954,5,FALSE)&gt;G$1,"",IF(VLOOKUP($B954,'Contas a Receber'!$C954:$G954,5,FALSE)=G$1,'Contas a Receber'!$E954/'Contas a Receber'!$F954,IF(COUNT($C954:F954)&lt;'Contas a Receber'!$F954,'Contas a Receber'!$E954/'Contas a Receber'!$F954,"")))</f>
        <v>#N/A</v>
      </c>
      <c r="H954" s="17" t="e">
        <f>IF(VLOOKUP($B954,'Contas a Receber'!$C954:$G954,5,FALSE)&gt;H$1,"",IF(VLOOKUP($B954,'Contas a Receber'!$C954:$G954,5,FALSE)=H$1,'Contas a Receber'!$E954/'Contas a Receber'!$F954,IF(COUNT($C954:G954)&lt;'Contas a Receber'!$F954,'Contas a Receber'!$E954/'Contas a Receber'!$F954,"")))</f>
        <v>#N/A</v>
      </c>
      <c r="I954" s="17" t="e">
        <f>IF(VLOOKUP($B954,'Contas a Receber'!$C954:$G954,5,FALSE)&gt;I$1,"",IF(VLOOKUP($B954,'Contas a Receber'!$C954:$G954,5,FALSE)=I$1,'Contas a Receber'!$E954/'Contas a Receber'!$F954,IF(COUNT($C954:H954)&lt;'Contas a Receber'!$F954,'Contas a Receber'!$E954/'Contas a Receber'!$F954,"")))</f>
        <v>#N/A</v>
      </c>
      <c r="J954" s="17" t="e">
        <f>IF(VLOOKUP($B954,'Contas a Receber'!$C954:$G954,5,FALSE)&gt;J$1,"",IF(VLOOKUP($B954,'Contas a Receber'!$C954:$G954,5,FALSE)=J$1,'Contas a Receber'!$E954/'Contas a Receber'!$F954,IF(COUNT($C954:I954)&lt;'Contas a Receber'!$F954,'Contas a Receber'!$E954/'Contas a Receber'!$F954,"")))</f>
        <v>#N/A</v>
      </c>
      <c r="K954" s="17" t="e">
        <f>IF(VLOOKUP($B954,'Contas a Receber'!$C954:$G954,5,FALSE)&gt;K$1,"",IF(VLOOKUP($B954,'Contas a Receber'!$C954:$G954,5,FALSE)=K$1,'Contas a Receber'!$E954/'Contas a Receber'!$F954,IF(COUNT($C954:J954)&lt;'Contas a Receber'!$F954,'Contas a Receber'!$E954/'Contas a Receber'!$F954,"")))</f>
        <v>#N/A</v>
      </c>
      <c r="L954" s="17" t="e">
        <f>IF(VLOOKUP($B954,'Contas a Receber'!$C954:$G954,5,FALSE)&gt;L$1,"",IF(VLOOKUP($B954,'Contas a Receber'!$C954:$G954,5,FALSE)=L$1,'Contas a Receber'!$E954/'Contas a Receber'!$F954,IF(COUNT($C954:K954)&lt;'Contas a Receber'!$F954,'Contas a Receber'!$E954/'Contas a Receber'!$F954,"")))</f>
        <v>#N/A</v>
      </c>
      <c r="M954" s="17" t="e">
        <f>IF(VLOOKUP($B954,'Contas a Receber'!$C954:$G954,5,FALSE)&gt;M$1,"",IF(VLOOKUP($B954,'Contas a Receber'!$C954:$G954,5,FALSE)=M$1,'Contas a Receber'!$E954/'Contas a Receber'!$F954,IF(COUNT($C954:L954)&lt;'Contas a Receber'!$F954,'Contas a Receber'!$E954/'Contas a Receber'!$F954,"")))</f>
        <v>#N/A</v>
      </c>
      <c r="N954" s="17" t="e">
        <f>IF(VLOOKUP($B954,'Contas a Receber'!$C954:$G954,5,FALSE)&gt;N$1,"",IF(VLOOKUP($B954,'Contas a Receber'!$C954:$G954,5,FALSE)=N$1,'Contas a Receber'!$E954/'Contas a Receber'!$F954,IF(COUNT($C954:M954)&lt;'Contas a Receber'!$F954,'Contas a Receber'!$E954/'Contas a Receber'!$F954,"")))</f>
        <v>#N/A</v>
      </c>
    </row>
    <row r="955" spans="2:14">
      <c r="B955" s="17">
        <f>'Contas a Receber'!C955</f>
        <v>0</v>
      </c>
      <c r="C955" s="17" t="e">
        <f>IF(VLOOKUP($B955,'Contas a Receber'!$C955:$F955,2,FALSE)=C$2,'Contas a Receber'!$E955/'Contas a Receber'!$F955,"")</f>
        <v>#N/A</v>
      </c>
      <c r="D955" s="17" t="e">
        <f>IF(VLOOKUP($B955,'Contas a Receber'!$C955:$G955,5,FALSE)&gt;D$1,"",IF(VLOOKUP($B955,'Contas a Receber'!$C955:$G955,5,FALSE)=D$1,'Contas a Receber'!$E955/'Contas a Receber'!$F955,IF(COUNT($C955:C955)&lt;'Contas a Receber'!$F955,'Contas a Receber'!$E955/'Contas a Receber'!$F955,"")))</f>
        <v>#N/A</v>
      </c>
      <c r="E955" s="17" t="e">
        <f>IF(VLOOKUP($B955,'Contas a Receber'!$C955:$G955,5,FALSE)&gt;E$1,"",IF(VLOOKUP($B955,'Contas a Receber'!$C955:$G955,5,FALSE)=E$1,'Contas a Receber'!$E955/'Contas a Receber'!$F955,IF(COUNT($C955:D955)&lt;'Contas a Receber'!$F955,'Contas a Receber'!$E955/'Contas a Receber'!$F955,"")))</f>
        <v>#N/A</v>
      </c>
      <c r="F955" s="17" t="e">
        <f>IF(VLOOKUP($B955,'Contas a Receber'!$C955:$G955,5,FALSE)&gt;F$1,"",IF(VLOOKUP($B955,'Contas a Receber'!$C955:$G955,5,FALSE)=F$1,'Contas a Receber'!$E955/'Contas a Receber'!$F955,IF(COUNT($C955:E955)&lt;'Contas a Receber'!$F955,'Contas a Receber'!$E955/'Contas a Receber'!$F955,"")))</f>
        <v>#N/A</v>
      </c>
      <c r="G955" s="17" t="e">
        <f>IF(VLOOKUP($B955,'Contas a Receber'!$C955:$G955,5,FALSE)&gt;G$1,"",IF(VLOOKUP($B955,'Contas a Receber'!$C955:$G955,5,FALSE)=G$1,'Contas a Receber'!$E955/'Contas a Receber'!$F955,IF(COUNT($C955:F955)&lt;'Contas a Receber'!$F955,'Contas a Receber'!$E955/'Contas a Receber'!$F955,"")))</f>
        <v>#N/A</v>
      </c>
      <c r="H955" s="17" t="e">
        <f>IF(VLOOKUP($B955,'Contas a Receber'!$C955:$G955,5,FALSE)&gt;H$1,"",IF(VLOOKUP($B955,'Contas a Receber'!$C955:$G955,5,FALSE)=H$1,'Contas a Receber'!$E955/'Contas a Receber'!$F955,IF(COUNT($C955:G955)&lt;'Contas a Receber'!$F955,'Contas a Receber'!$E955/'Contas a Receber'!$F955,"")))</f>
        <v>#N/A</v>
      </c>
      <c r="I955" s="17" t="e">
        <f>IF(VLOOKUP($B955,'Contas a Receber'!$C955:$G955,5,FALSE)&gt;I$1,"",IF(VLOOKUP($B955,'Contas a Receber'!$C955:$G955,5,FALSE)=I$1,'Contas a Receber'!$E955/'Contas a Receber'!$F955,IF(COUNT($C955:H955)&lt;'Contas a Receber'!$F955,'Contas a Receber'!$E955/'Contas a Receber'!$F955,"")))</f>
        <v>#N/A</v>
      </c>
      <c r="J955" s="17" t="e">
        <f>IF(VLOOKUP($B955,'Contas a Receber'!$C955:$G955,5,FALSE)&gt;J$1,"",IF(VLOOKUP($B955,'Contas a Receber'!$C955:$G955,5,FALSE)=J$1,'Contas a Receber'!$E955/'Contas a Receber'!$F955,IF(COUNT($C955:I955)&lt;'Contas a Receber'!$F955,'Contas a Receber'!$E955/'Contas a Receber'!$F955,"")))</f>
        <v>#N/A</v>
      </c>
      <c r="K955" s="17" t="e">
        <f>IF(VLOOKUP($B955,'Contas a Receber'!$C955:$G955,5,FALSE)&gt;K$1,"",IF(VLOOKUP($B955,'Contas a Receber'!$C955:$G955,5,FALSE)=K$1,'Contas a Receber'!$E955/'Contas a Receber'!$F955,IF(COUNT($C955:J955)&lt;'Contas a Receber'!$F955,'Contas a Receber'!$E955/'Contas a Receber'!$F955,"")))</f>
        <v>#N/A</v>
      </c>
      <c r="L955" s="17" t="e">
        <f>IF(VLOOKUP($B955,'Contas a Receber'!$C955:$G955,5,FALSE)&gt;L$1,"",IF(VLOOKUP($B955,'Contas a Receber'!$C955:$G955,5,FALSE)=L$1,'Contas a Receber'!$E955/'Contas a Receber'!$F955,IF(COUNT($C955:K955)&lt;'Contas a Receber'!$F955,'Contas a Receber'!$E955/'Contas a Receber'!$F955,"")))</f>
        <v>#N/A</v>
      </c>
      <c r="M955" s="17" t="e">
        <f>IF(VLOOKUP($B955,'Contas a Receber'!$C955:$G955,5,FALSE)&gt;M$1,"",IF(VLOOKUP($B955,'Contas a Receber'!$C955:$G955,5,FALSE)=M$1,'Contas a Receber'!$E955/'Contas a Receber'!$F955,IF(COUNT($C955:L955)&lt;'Contas a Receber'!$F955,'Contas a Receber'!$E955/'Contas a Receber'!$F955,"")))</f>
        <v>#N/A</v>
      </c>
      <c r="N955" s="17" t="e">
        <f>IF(VLOOKUP($B955,'Contas a Receber'!$C955:$G955,5,FALSE)&gt;N$1,"",IF(VLOOKUP($B955,'Contas a Receber'!$C955:$G955,5,FALSE)=N$1,'Contas a Receber'!$E955/'Contas a Receber'!$F955,IF(COUNT($C955:M955)&lt;'Contas a Receber'!$F955,'Contas a Receber'!$E955/'Contas a Receber'!$F955,"")))</f>
        <v>#N/A</v>
      </c>
    </row>
    <row r="956" spans="2:14">
      <c r="B956" s="17">
        <f>'Contas a Receber'!C956</f>
        <v>0</v>
      </c>
      <c r="C956" s="17" t="e">
        <f>IF(VLOOKUP($B956,'Contas a Receber'!$C956:$F956,2,FALSE)=C$2,'Contas a Receber'!$E956/'Contas a Receber'!$F956,"")</f>
        <v>#N/A</v>
      </c>
      <c r="D956" s="17" t="e">
        <f>IF(VLOOKUP($B956,'Contas a Receber'!$C956:$G956,5,FALSE)&gt;D$1,"",IF(VLOOKUP($B956,'Contas a Receber'!$C956:$G956,5,FALSE)=D$1,'Contas a Receber'!$E956/'Contas a Receber'!$F956,IF(COUNT($C956:C956)&lt;'Contas a Receber'!$F956,'Contas a Receber'!$E956/'Contas a Receber'!$F956,"")))</f>
        <v>#N/A</v>
      </c>
      <c r="E956" s="17" t="e">
        <f>IF(VLOOKUP($B956,'Contas a Receber'!$C956:$G956,5,FALSE)&gt;E$1,"",IF(VLOOKUP($B956,'Contas a Receber'!$C956:$G956,5,FALSE)=E$1,'Contas a Receber'!$E956/'Contas a Receber'!$F956,IF(COUNT($C956:D956)&lt;'Contas a Receber'!$F956,'Contas a Receber'!$E956/'Contas a Receber'!$F956,"")))</f>
        <v>#N/A</v>
      </c>
      <c r="F956" s="17" t="e">
        <f>IF(VLOOKUP($B956,'Contas a Receber'!$C956:$G956,5,FALSE)&gt;F$1,"",IF(VLOOKUP($B956,'Contas a Receber'!$C956:$G956,5,FALSE)=F$1,'Contas a Receber'!$E956/'Contas a Receber'!$F956,IF(COUNT($C956:E956)&lt;'Contas a Receber'!$F956,'Contas a Receber'!$E956/'Contas a Receber'!$F956,"")))</f>
        <v>#N/A</v>
      </c>
      <c r="G956" s="17" t="e">
        <f>IF(VLOOKUP($B956,'Contas a Receber'!$C956:$G956,5,FALSE)&gt;G$1,"",IF(VLOOKUP($B956,'Contas a Receber'!$C956:$G956,5,FALSE)=G$1,'Contas a Receber'!$E956/'Contas a Receber'!$F956,IF(COUNT($C956:F956)&lt;'Contas a Receber'!$F956,'Contas a Receber'!$E956/'Contas a Receber'!$F956,"")))</f>
        <v>#N/A</v>
      </c>
      <c r="H956" s="17" t="e">
        <f>IF(VLOOKUP($B956,'Contas a Receber'!$C956:$G956,5,FALSE)&gt;H$1,"",IF(VLOOKUP($B956,'Contas a Receber'!$C956:$G956,5,FALSE)=H$1,'Contas a Receber'!$E956/'Contas a Receber'!$F956,IF(COUNT($C956:G956)&lt;'Contas a Receber'!$F956,'Contas a Receber'!$E956/'Contas a Receber'!$F956,"")))</f>
        <v>#N/A</v>
      </c>
      <c r="I956" s="17" t="e">
        <f>IF(VLOOKUP($B956,'Contas a Receber'!$C956:$G956,5,FALSE)&gt;I$1,"",IF(VLOOKUP($B956,'Contas a Receber'!$C956:$G956,5,FALSE)=I$1,'Contas a Receber'!$E956/'Contas a Receber'!$F956,IF(COUNT($C956:H956)&lt;'Contas a Receber'!$F956,'Contas a Receber'!$E956/'Contas a Receber'!$F956,"")))</f>
        <v>#N/A</v>
      </c>
      <c r="J956" s="17" t="e">
        <f>IF(VLOOKUP($B956,'Contas a Receber'!$C956:$G956,5,FALSE)&gt;J$1,"",IF(VLOOKUP($B956,'Contas a Receber'!$C956:$G956,5,FALSE)=J$1,'Contas a Receber'!$E956/'Contas a Receber'!$F956,IF(COUNT($C956:I956)&lt;'Contas a Receber'!$F956,'Contas a Receber'!$E956/'Contas a Receber'!$F956,"")))</f>
        <v>#N/A</v>
      </c>
      <c r="K956" s="17" t="e">
        <f>IF(VLOOKUP($B956,'Contas a Receber'!$C956:$G956,5,FALSE)&gt;K$1,"",IF(VLOOKUP($B956,'Contas a Receber'!$C956:$G956,5,FALSE)=K$1,'Contas a Receber'!$E956/'Contas a Receber'!$F956,IF(COUNT($C956:J956)&lt;'Contas a Receber'!$F956,'Contas a Receber'!$E956/'Contas a Receber'!$F956,"")))</f>
        <v>#N/A</v>
      </c>
      <c r="L956" s="17" t="e">
        <f>IF(VLOOKUP($B956,'Contas a Receber'!$C956:$G956,5,FALSE)&gt;L$1,"",IF(VLOOKUP($B956,'Contas a Receber'!$C956:$G956,5,FALSE)=L$1,'Contas a Receber'!$E956/'Contas a Receber'!$F956,IF(COUNT($C956:K956)&lt;'Contas a Receber'!$F956,'Contas a Receber'!$E956/'Contas a Receber'!$F956,"")))</f>
        <v>#N/A</v>
      </c>
      <c r="M956" s="17" t="e">
        <f>IF(VLOOKUP($B956,'Contas a Receber'!$C956:$G956,5,FALSE)&gt;M$1,"",IF(VLOOKUP($B956,'Contas a Receber'!$C956:$G956,5,FALSE)=M$1,'Contas a Receber'!$E956/'Contas a Receber'!$F956,IF(COUNT($C956:L956)&lt;'Contas a Receber'!$F956,'Contas a Receber'!$E956/'Contas a Receber'!$F956,"")))</f>
        <v>#N/A</v>
      </c>
      <c r="N956" s="17" t="e">
        <f>IF(VLOOKUP($B956,'Contas a Receber'!$C956:$G956,5,FALSE)&gt;N$1,"",IF(VLOOKUP($B956,'Contas a Receber'!$C956:$G956,5,FALSE)=N$1,'Contas a Receber'!$E956/'Contas a Receber'!$F956,IF(COUNT($C956:M956)&lt;'Contas a Receber'!$F956,'Contas a Receber'!$E956/'Contas a Receber'!$F956,"")))</f>
        <v>#N/A</v>
      </c>
    </row>
    <row r="957" spans="2:14">
      <c r="B957" s="17">
        <f>'Contas a Receber'!C957</f>
        <v>0</v>
      </c>
      <c r="C957" s="17" t="e">
        <f>IF(VLOOKUP($B957,'Contas a Receber'!$C957:$F957,2,FALSE)=C$2,'Contas a Receber'!$E957/'Contas a Receber'!$F957,"")</f>
        <v>#N/A</v>
      </c>
      <c r="D957" s="17" t="e">
        <f>IF(VLOOKUP($B957,'Contas a Receber'!$C957:$G957,5,FALSE)&gt;D$1,"",IF(VLOOKUP($B957,'Contas a Receber'!$C957:$G957,5,FALSE)=D$1,'Contas a Receber'!$E957/'Contas a Receber'!$F957,IF(COUNT($C957:C957)&lt;'Contas a Receber'!$F957,'Contas a Receber'!$E957/'Contas a Receber'!$F957,"")))</f>
        <v>#N/A</v>
      </c>
      <c r="E957" s="17" t="e">
        <f>IF(VLOOKUP($B957,'Contas a Receber'!$C957:$G957,5,FALSE)&gt;E$1,"",IF(VLOOKUP($B957,'Contas a Receber'!$C957:$G957,5,FALSE)=E$1,'Contas a Receber'!$E957/'Contas a Receber'!$F957,IF(COUNT($C957:D957)&lt;'Contas a Receber'!$F957,'Contas a Receber'!$E957/'Contas a Receber'!$F957,"")))</f>
        <v>#N/A</v>
      </c>
      <c r="F957" s="17" t="e">
        <f>IF(VLOOKUP($B957,'Contas a Receber'!$C957:$G957,5,FALSE)&gt;F$1,"",IF(VLOOKUP($B957,'Contas a Receber'!$C957:$G957,5,FALSE)=F$1,'Contas a Receber'!$E957/'Contas a Receber'!$F957,IF(COUNT($C957:E957)&lt;'Contas a Receber'!$F957,'Contas a Receber'!$E957/'Contas a Receber'!$F957,"")))</f>
        <v>#N/A</v>
      </c>
      <c r="G957" s="17" t="e">
        <f>IF(VLOOKUP($B957,'Contas a Receber'!$C957:$G957,5,FALSE)&gt;G$1,"",IF(VLOOKUP($B957,'Contas a Receber'!$C957:$G957,5,FALSE)=G$1,'Contas a Receber'!$E957/'Contas a Receber'!$F957,IF(COUNT($C957:F957)&lt;'Contas a Receber'!$F957,'Contas a Receber'!$E957/'Contas a Receber'!$F957,"")))</f>
        <v>#N/A</v>
      </c>
      <c r="H957" s="17" t="e">
        <f>IF(VLOOKUP($B957,'Contas a Receber'!$C957:$G957,5,FALSE)&gt;H$1,"",IF(VLOOKUP($B957,'Contas a Receber'!$C957:$G957,5,FALSE)=H$1,'Contas a Receber'!$E957/'Contas a Receber'!$F957,IF(COUNT($C957:G957)&lt;'Contas a Receber'!$F957,'Contas a Receber'!$E957/'Contas a Receber'!$F957,"")))</f>
        <v>#N/A</v>
      </c>
      <c r="I957" s="17" t="e">
        <f>IF(VLOOKUP($B957,'Contas a Receber'!$C957:$G957,5,FALSE)&gt;I$1,"",IF(VLOOKUP($B957,'Contas a Receber'!$C957:$G957,5,FALSE)=I$1,'Contas a Receber'!$E957/'Contas a Receber'!$F957,IF(COUNT($C957:H957)&lt;'Contas a Receber'!$F957,'Contas a Receber'!$E957/'Contas a Receber'!$F957,"")))</f>
        <v>#N/A</v>
      </c>
      <c r="J957" s="17" t="e">
        <f>IF(VLOOKUP($B957,'Contas a Receber'!$C957:$G957,5,FALSE)&gt;J$1,"",IF(VLOOKUP($B957,'Contas a Receber'!$C957:$G957,5,FALSE)=J$1,'Contas a Receber'!$E957/'Contas a Receber'!$F957,IF(COUNT($C957:I957)&lt;'Contas a Receber'!$F957,'Contas a Receber'!$E957/'Contas a Receber'!$F957,"")))</f>
        <v>#N/A</v>
      </c>
      <c r="K957" s="17" t="e">
        <f>IF(VLOOKUP($B957,'Contas a Receber'!$C957:$G957,5,FALSE)&gt;K$1,"",IF(VLOOKUP($B957,'Contas a Receber'!$C957:$G957,5,FALSE)=K$1,'Contas a Receber'!$E957/'Contas a Receber'!$F957,IF(COUNT($C957:J957)&lt;'Contas a Receber'!$F957,'Contas a Receber'!$E957/'Contas a Receber'!$F957,"")))</f>
        <v>#N/A</v>
      </c>
      <c r="L957" s="17" t="e">
        <f>IF(VLOOKUP($B957,'Contas a Receber'!$C957:$G957,5,FALSE)&gt;L$1,"",IF(VLOOKUP($B957,'Contas a Receber'!$C957:$G957,5,FALSE)=L$1,'Contas a Receber'!$E957/'Contas a Receber'!$F957,IF(COUNT($C957:K957)&lt;'Contas a Receber'!$F957,'Contas a Receber'!$E957/'Contas a Receber'!$F957,"")))</f>
        <v>#N/A</v>
      </c>
      <c r="M957" s="17" t="e">
        <f>IF(VLOOKUP($B957,'Contas a Receber'!$C957:$G957,5,FALSE)&gt;M$1,"",IF(VLOOKUP($B957,'Contas a Receber'!$C957:$G957,5,FALSE)=M$1,'Contas a Receber'!$E957/'Contas a Receber'!$F957,IF(COUNT($C957:L957)&lt;'Contas a Receber'!$F957,'Contas a Receber'!$E957/'Contas a Receber'!$F957,"")))</f>
        <v>#N/A</v>
      </c>
      <c r="N957" s="17" t="e">
        <f>IF(VLOOKUP($B957,'Contas a Receber'!$C957:$G957,5,FALSE)&gt;N$1,"",IF(VLOOKUP($B957,'Contas a Receber'!$C957:$G957,5,FALSE)=N$1,'Contas a Receber'!$E957/'Contas a Receber'!$F957,IF(COUNT($C957:M957)&lt;'Contas a Receber'!$F957,'Contas a Receber'!$E957/'Contas a Receber'!$F957,"")))</f>
        <v>#N/A</v>
      </c>
    </row>
    <row r="958" spans="2:14">
      <c r="B958" s="17">
        <f>'Contas a Receber'!C958</f>
        <v>0</v>
      </c>
      <c r="C958" s="17" t="e">
        <f>IF(VLOOKUP($B958,'Contas a Receber'!$C958:$F958,2,FALSE)=C$2,'Contas a Receber'!$E958/'Contas a Receber'!$F958,"")</f>
        <v>#N/A</v>
      </c>
      <c r="D958" s="17" t="e">
        <f>IF(VLOOKUP($B958,'Contas a Receber'!$C958:$G958,5,FALSE)&gt;D$1,"",IF(VLOOKUP($B958,'Contas a Receber'!$C958:$G958,5,FALSE)=D$1,'Contas a Receber'!$E958/'Contas a Receber'!$F958,IF(COUNT($C958:C958)&lt;'Contas a Receber'!$F958,'Contas a Receber'!$E958/'Contas a Receber'!$F958,"")))</f>
        <v>#N/A</v>
      </c>
      <c r="E958" s="17" t="e">
        <f>IF(VLOOKUP($B958,'Contas a Receber'!$C958:$G958,5,FALSE)&gt;E$1,"",IF(VLOOKUP($B958,'Contas a Receber'!$C958:$G958,5,FALSE)=E$1,'Contas a Receber'!$E958/'Contas a Receber'!$F958,IF(COUNT($C958:D958)&lt;'Contas a Receber'!$F958,'Contas a Receber'!$E958/'Contas a Receber'!$F958,"")))</f>
        <v>#N/A</v>
      </c>
      <c r="F958" s="17" t="e">
        <f>IF(VLOOKUP($B958,'Contas a Receber'!$C958:$G958,5,FALSE)&gt;F$1,"",IF(VLOOKUP($B958,'Contas a Receber'!$C958:$G958,5,FALSE)=F$1,'Contas a Receber'!$E958/'Contas a Receber'!$F958,IF(COUNT($C958:E958)&lt;'Contas a Receber'!$F958,'Contas a Receber'!$E958/'Contas a Receber'!$F958,"")))</f>
        <v>#N/A</v>
      </c>
      <c r="G958" s="17" t="e">
        <f>IF(VLOOKUP($B958,'Contas a Receber'!$C958:$G958,5,FALSE)&gt;G$1,"",IF(VLOOKUP($B958,'Contas a Receber'!$C958:$G958,5,FALSE)=G$1,'Contas a Receber'!$E958/'Contas a Receber'!$F958,IF(COUNT($C958:F958)&lt;'Contas a Receber'!$F958,'Contas a Receber'!$E958/'Contas a Receber'!$F958,"")))</f>
        <v>#N/A</v>
      </c>
      <c r="H958" s="17" t="e">
        <f>IF(VLOOKUP($B958,'Contas a Receber'!$C958:$G958,5,FALSE)&gt;H$1,"",IF(VLOOKUP($B958,'Contas a Receber'!$C958:$G958,5,FALSE)=H$1,'Contas a Receber'!$E958/'Contas a Receber'!$F958,IF(COUNT($C958:G958)&lt;'Contas a Receber'!$F958,'Contas a Receber'!$E958/'Contas a Receber'!$F958,"")))</f>
        <v>#N/A</v>
      </c>
      <c r="I958" s="17" t="e">
        <f>IF(VLOOKUP($B958,'Contas a Receber'!$C958:$G958,5,FALSE)&gt;I$1,"",IF(VLOOKUP($B958,'Contas a Receber'!$C958:$G958,5,FALSE)=I$1,'Contas a Receber'!$E958/'Contas a Receber'!$F958,IF(COUNT($C958:H958)&lt;'Contas a Receber'!$F958,'Contas a Receber'!$E958/'Contas a Receber'!$F958,"")))</f>
        <v>#N/A</v>
      </c>
      <c r="J958" s="17" t="e">
        <f>IF(VLOOKUP($B958,'Contas a Receber'!$C958:$G958,5,FALSE)&gt;J$1,"",IF(VLOOKUP($B958,'Contas a Receber'!$C958:$G958,5,FALSE)=J$1,'Contas a Receber'!$E958/'Contas a Receber'!$F958,IF(COUNT($C958:I958)&lt;'Contas a Receber'!$F958,'Contas a Receber'!$E958/'Contas a Receber'!$F958,"")))</f>
        <v>#N/A</v>
      </c>
      <c r="K958" s="17" t="e">
        <f>IF(VLOOKUP($B958,'Contas a Receber'!$C958:$G958,5,FALSE)&gt;K$1,"",IF(VLOOKUP($B958,'Contas a Receber'!$C958:$G958,5,FALSE)=K$1,'Contas a Receber'!$E958/'Contas a Receber'!$F958,IF(COUNT($C958:J958)&lt;'Contas a Receber'!$F958,'Contas a Receber'!$E958/'Contas a Receber'!$F958,"")))</f>
        <v>#N/A</v>
      </c>
      <c r="L958" s="17" t="e">
        <f>IF(VLOOKUP($B958,'Contas a Receber'!$C958:$G958,5,FALSE)&gt;L$1,"",IF(VLOOKUP($B958,'Contas a Receber'!$C958:$G958,5,FALSE)=L$1,'Contas a Receber'!$E958/'Contas a Receber'!$F958,IF(COUNT($C958:K958)&lt;'Contas a Receber'!$F958,'Contas a Receber'!$E958/'Contas a Receber'!$F958,"")))</f>
        <v>#N/A</v>
      </c>
      <c r="M958" s="17" t="e">
        <f>IF(VLOOKUP($B958,'Contas a Receber'!$C958:$G958,5,FALSE)&gt;M$1,"",IF(VLOOKUP($B958,'Contas a Receber'!$C958:$G958,5,FALSE)=M$1,'Contas a Receber'!$E958/'Contas a Receber'!$F958,IF(COUNT($C958:L958)&lt;'Contas a Receber'!$F958,'Contas a Receber'!$E958/'Contas a Receber'!$F958,"")))</f>
        <v>#N/A</v>
      </c>
      <c r="N958" s="17" t="e">
        <f>IF(VLOOKUP($B958,'Contas a Receber'!$C958:$G958,5,FALSE)&gt;N$1,"",IF(VLOOKUP($B958,'Contas a Receber'!$C958:$G958,5,FALSE)=N$1,'Contas a Receber'!$E958/'Contas a Receber'!$F958,IF(COUNT($C958:M958)&lt;'Contas a Receber'!$F958,'Contas a Receber'!$E958/'Contas a Receber'!$F958,"")))</f>
        <v>#N/A</v>
      </c>
    </row>
    <row r="959" spans="2:14">
      <c r="B959" s="17">
        <f>'Contas a Receber'!C959</f>
        <v>0</v>
      </c>
      <c r="C959" s="17" t="e">
        <f>IF(VLOOKUP($B959,'Contas a Receber'!$C959:$F959,2,FALSE)=C$2,'Contas a Receber'!$E959/'Contas a Receber'!$F959,"")</f>
        <v>#N/A</v>
      </c>
      <c r="D959" s="17" t="e">
        <f>IF(VLOOKUP($B959,'Contas a Receber'!$C959:$G959,5,FALSE)&gt;D$1,"",IF(VLOOKUP($B959,'Contas a Receber'!$C959:$G959,5,FALSE)=D$1,'Contas a Receber'!$E959/'Contas a Receber'!$F959,IF(COUNT($C959:C959)&lt;'Contas a Receber'!$F959,'Contas a Receber'!$E959/'Contas a Receber'!$F959,"")))</f>
        <v>#N/A</v>
      </c>
      <c r="E959" s="17" t="e">
        <f>IF(VLOOKUP($B959,'Contas a Receber'!$C959:$G959,5,FALSE)&gt;E$1,"",IF(VLOOKUP($B959,'Contas a Receber'!$C959:$G959,5,FALSE)=E$1,'Contas a Receber'!$E959/'Contas a Receber'!$F959,IF(COUNT($C959:D959)&lt;'Contas a Receber'!$F959,'Contas a Receber'!$E959/'Contas a Receber'!$F959,"")))</f>
        <v>#N/A</v>
      </c>
      <c r="F959" s="17" t="e">
        <f>IF(VLOOKUP($B959,'Contas a Receber'!$C959:$G959,5,FALSE)&gt;F$1,"",IF(VLOOKUP($B959,'Contas a Receber'!$C959:$G959,5,FALSE)=F$1,'Contas a Receber'!$E959/'Contas a Receber'!$F959,IF(COUNT($C959:E959)&lt;'Contas a Receber'!$F959,'Contas a Receber'!$E959/'Contas a Receber'!$F959,"")))</f>
        <v>#N/A</v>
      </c>
      <c r="G959" s="17" t="e">
        <f>IF(VLOOKUP($B959,'Contas a Receber'!$C959:$G959,5,FALSE)&gt;G$1,"",IF(VLOOKUP($B959,'Contas a Receber'!$C959:$G959,5,FALSE)=G$1,'Contas a Receber'!$E959/'Contas a Receber'!$F959,IF(COUNT($C959:F959)&lt;'Contas a Receber'!$F959,'Contas a Receber'!$E959/'Contas a Receber'!$F959,"")))</f>
        <v>#N/A</v>
      </c>
      <c r="H959" s="17" t="e">
        <f>IF(VLOOKUP($B959,'Contas a Receber'!$C959:$G959,5,FALSE)&gt;H$1,"",IF(VLOOKUP($B959,'Contas a Receber'!$C959:$G959,5,FALSE)=H$1,'Contas a Receber'!$E959/'Contas a Receber'!$F959,IF(COUNT($C959:G959)&lt;'Contas a Receber'!$F959,'Contas a Receber'!$E959/'Contas a Receber'!$F959,"")))</f>
        <v>#N/A</v>
      </c>
      <c r="I959" s="17" t="e">
        <f>IF(VLOOKUP($B959,'Contas a Receber'!$C959:$G959,5,FALSE)&gt;I$1,"",IF(VLOOKUP($B959,'Contas a Receber'!$C959:$G959,5,FALSE)=I$1,'Contas a Receber'!$E959/'Contas a Receber'!$F959,IF(COUNT($C959:H959)&lt;'Contas a Receber'!$F959,'Contas a Receber'!$E959/'Contas a Receber'!$F959,"")))</f>
        <v>#N/A</v>
      </c>
      <c r="J959" s="17" t="e">
        <f>IF(VLOOKUP($B959,'Contas a Receber'!$C959:$G959,5,FALSE)&gt;J$1,"",IF(VLOOKUP($B959,'Contas a Receber'!$C959:$G959,5,FALSE)=J$1,'Contas a Receber'!$E959/'Contas a Receber'!$F959,IF(COUNT($C959:I959)&lt;'Contas a Receber'!$F959,'Contas a Receber'!$E959/'Contas a Receber'!$F959,"")))</f>
        <v>#N/A</v>
      </c>
      <c r="K959" s="17" t="e">
        <f>IF(VLOOKUP($B959,'Contas a Receber'!$C959:$G959,5,FALSE)&gt;K$1,"",IF(VLOOKUP($B959,'Contas a Receber'!$C959:$G959,5,FALSE)=K$1,'Contas a Receber'!$E959/'Contas a Receber'!$F959,IF(COUNT($C959:J959)&lt;'Contas a Receber'!$F959,'Contas a Receber'!$E959/'Contas a Receber'!$F959,"")))</f>
        <v>#N/A</v>
      </c>
      <c r="L959" s="17" t="e">
        <f>IF(VLOOKUP($B959,'Contas a Receber'!$C959:$G959,5,FALSE)&gt;L$1,"",IF(VLOOKUP($B959,'Contas a Receber'!$C959:$G959,5,FALSE)=L$1,'Contas a Receber'!$E959/'Contas a Receber'!$F959,IF(COUNT($C959:K959)&lt;'Contas a Receber'!$F959,'Contas a Receber'!$E959/'Contas a Receber'!$F959,"")))</f>
        <v>#N/A</v>
      </c>
      <c r="M959" s="17" t="e">
        <f>IF(VLOOKUP($B959,'Contas a Receber'!$C959:$G959,5,FALSE)&gt;M$1,"",IF(VLOOKUP($B959,'Contas a Receber'!$C959:$G959,5,FALSE)=M$1,'Contas a Receber'!$E959/'Contas a Receber'!$F959,IF(COUNT($C959:L959)&lt;'Contas a Receber'!$F959,'Contas a Receber'!$E959/'Contas a Receber'!$F959,"")))</f>
        <v>#N/A</v>
      </c>
      <c r="N959" s="17" t="e">
        <f>IF(VLOOKUP($B959,'Contas a Receber'!$C959:$G959,5,FALSE)&gt;N$1,"",IF(VLOOKUP($B959,'Contas a Receber'!$C959:$G959,5,FALSE)=N$1,'Contas a Receber'!$E959/'Contas a Receber'!$F959,IF(COUNT($C959:M959)&lt;'Contas a Receber'!$F959,'Contas a Receber'!$E959/'Contas a Receber'!$F959,"")))</f>
        <v>#N/A</v>
      </c>
    </row>
    <row r="960" spans="2:14">
      <c r="B960" s="17">
        <f>'Contas a Receber'!C960</f>
        <v>0</v>
      </c>
      <c r="C960" s="17" t="e">
        <f>IF(VLOOKUP($B960,'Contas a Receber'!$C960:$F960,2,FALSE)=C$2,'Contas a Receber'!$E960/'Contas a Receber'!$F960,"")</f>
        <v>#N/A</v>
      </c>
      <c r="D960" s="17" t="e">
        <f>IF(VLOOKUP($B960,'Contas a Receber'!$C960:$G960,5,FALSE)&gt;D$1,"",IF(VLOOKUP($B960,'Contas a Receber'!$C960:$G960,5,FALSE)=D$1,'Contas a Receber'!$E960/'Contas a Receber'!$F960,IF(COUNT($C960:C960)&lt;'Contas a Receber'!$F960,'Contas a Receber'!$E960/'Contas a Receber'!$F960,"")))</f>
        <v>#N/A</v>
      </c>
      <c r="E960" s="17" t="e">
        <f>IF(VLOOKUP($B960,'Contas a Receber'!$C960:$G960,5,FALSE)&gt;E$1,"",IF(VLOOKUP($B960,'Contas a Receber'!$C960:$G960,5,FALSE)=E$1,'Contas a Receber'!$E960/'Contas a Receber'!$F960,IF(COUNT($C960:D960)&lt;'Contas a Receber'!$F960,'Contas a Receber'!$E960/'Contas a Receber'!$F960,"")))</f>
        <v>#N/A</v>
      </c>
      <c r="F960" s="17" t="e">
        <f>IF(VLOOKUP($B960,'Contas a Receber'!$C960:$G960,5,FALSE)&gt;F$1,"",IF(VLOOKUP($B960,'Contas a Receber'!$C960:$G960,5,FALSE)=F$1,'Contas a Receber'!$E960/'Contas a Receber'!$F960,IF(COUNT($C960:E960)&lt;'Contas a Receber'!$F960,'Contas a Receber'!$E960/'Contas a Receber'!$F960,"")))</f>
        <v>#N/A</v>
      </c>
      <c r="G960" s="17" t="e">
        <f>IF(VLOOKUP($B960,'Contas a Receber'!$C960:$G960,5,FALSE)&gt;G$1,"",IF(VLOOKUP($B960,'Contas a Receber'!$C960:$G960,5,FALSE)=G$1,'Contas a Receber'!$E960/'Contas a Receber'!$F960,IF(COUNT($C960:F960)&lt;'Contas a Receber'!$F960,'Contas a Receber'!$E960/'Contas a Receber'!$F960,"")))</f>
        <v>#N/A</v>
      </c>
      <c r="H960" s="17" t="e">
        <f>IF(VLOOKUP($B960,'Contas a Receber'!$C960:$G960,5,FALSE)&gt;H$1,"",IF(VLOOKUP($B960,'Contas a Receber'!$C960:$G960,5,FALSE)=H$1,'Contas a Receber'!$E960/'Contas a Receber'!$F960,IF(COUNT($C960:G960)&lt;'Contas a Receber'!$F960,'Contas a Receber'!$E960/'Contas a Receber'!$F960,"")))</f>
        <v>#N/A</v>
      </c>
      <c r="I960" s="17" t="e">
        <f>IF(VLOOKUP($B960,'Contas a Receber'!$C960:$G960,5,FALSE)&gt;I$1,"",IF(VLOOKUP($B960,'Contas a Receber'!$C960:$G960,5,FALSE)=I$1,'Contas a Receber'!$E960/'Contas a Receber'!$F960,IF(COUNT($C960:H960)&lt;'Contas a Receber'!$F960,'Contas a Receber'!$E960/'Contas a Receber'!$F960,"")))</f>
        <v>#N/A</v>
      </c>
      <c r="J960" s="17" t="e">
        <f>IF(VLOOKUP($B960,'Contas a Receber'!$C960:$G960,5,FALSE)&gt;J$1,"",IF(VLOOKUP($B960,'Contas a Receber'!$C960:$G960,5,FALSE)=J$1,'Contas a Receber'!$E960/'Contas a Receber'!$F960,IF(COUNT($C960:I960)&lt;'Contas a Receber'!$F960,'Contas a Receber'!$E960/'Contas a Receber'!$F960,"")))</f>
        <v>#N/A</v>
      </c>
      <c r="K960" s="17" t="e">
        <f>IF(VLOOKUP($B960,'Contas a Receber'!$C960:$G960,5,FALSE)&gt;K$1,"",IF(VLOOKUP($B960,'Contas a Receber'!$C960:$G960,5,FALSE)=K$1,'Contas a Receber'!$E960/'Contas a Receber'!$F960,IF(COUNT($C960:J960)&lt;'Contas a Receber'!$F960,'Contas a Receber'!$E960/'Contas a Receber'!$F960,"")))</f>
        <v>#N/A</v>
      </c>
      <c r="L960" s="17" t="e">
        <f>IF(VLOOKUP($B960,'Contas a Receber'!$C960:$G960,5,FALSE)&gt;L$1,"",IF(VLOOKUP($B960,'Contas a Receber'!$C960:$G960,5,FALSE)=L$1,'Contas a Receber'!$E960/'Contas a Receber'!$F960,IF(COUNT($C960:K960)&lt;'Contas a Receber'!$F960,'Contas a Receber'!$E960/'Contas a Receber'!$F960,"")))</f>
        <v>#N/A</v>
      </c>
      <c r="M960" s="17" t="e">
        <f>IF(VLOOKUP($B960,'Contas a Receber'!$C960:$G960,5,FALSE)&gt;M$1,"",IF(VLOOKUP($B960,'Contas a Receber'!$C960:$G960,5,FALSE)=M$1,'Contas a Receber'!$E960/'Contas a Receber'!$F960,IF(COUNT($C960:L960)&lt;'Contas a Receber'!$F960,'Contas a Receber'!$E960/'Contas a Receber'!$F960,"")))</f>
        <v>#N/A</v>
      </c>
      <c r="N960" s="17" t="e">
        <f>IF(VLOOKUP($B960,'Contas a Receber'!$C960:$G960,5,FALSE)&gt;N$1,"",IF(VLOOKUP($B960,'Contas a Receber'!$C960:$G960,5,FALSE)=N$1,'Contas a Receber'!$E960/'Contas a Receber'!$F960,IF(COUNT($C960:M960)&lt;'Contas a Receber'!$F960,'Contas a Receber'!$E960/'Contas a Receber'!$F960,"")))</f>
        <v>#N/A</v>
      </c>
    </row>
    <row r="961" spans="2:14">
      <c r="B961" s="17">
        <f>'Contas a Receber'!C961</f>
        <v>0</v>
      </c>
      <c r="C961" s="17" t="e">
        <f>IF(VLOOKUP($B961,'Contas a Receber'!$C961:$F961,2,FALSE)=C$2,'Contas a Receber'!$E961/'Contas a Receber'!$F961,"")</f>
        <v>#N/A</v>
      </c>
      <c r="D961" s="17" t="e">
        <f>IF(VLOOKUP($B961,'Contas a Receber'!$C961:$G961,5,FALSE)&gt;D$1,"",IF(VLOOKUP($B961,'Contas a Receber'!$C961:$G961,5,FALSE)=D$1,'Contas a Receber'!$E961/'Contas a Receber'!$F961,IF(COUNT($C961:C961)&lt;'Contas a Receber'!$F961,'Contas a Receber'!$E961/'Contas a Receber'!$F961,"")))</f>
        <v>#N/A</v>
      </c>
      <c r="E961" s="17" t="e">
        <f>IF(VLOOKUP($B961,'Contas a Receber'!$C961:$G961,5,FALSE)&gt;E$1,"",IF(VLOOKUP($B961,'Contas a Receber'!$C961:$G961,5,FALSE)=E$1,'Contas a Receber'!$E961/'Contas a Receber'!$F961,IF(COUNT($C961:D961)&lt;'Contas a Receber'!$F961,'Contas a Receber'!$E961/'Contas a Receber'!$F961,"")))</f>
        <v>#N/A</v>
      </c>
      <c r="F961" s="17" t="e">
        <f>IF(VLOOKUP($B961,'Contas a Receber'!$C961:$G961,5,FALSE)&gt;F$1,"",IF(VLOOKUP($B961,'Contas a Receber'!$C961:$G961,5,FALSE)=F$1,'Contas a Receber'!$E961/'Contas a Receber'!$F961,IF(COUNT($C961:E961)&lt;'Contas a Receber'!$F961,'Contas a Receber'!$E961/'Contas a Receber'!$F961,"")))</f>
        <v>#N/A</v>
      </c>
      <c r="G961" s="17" t="e">
        <f>IF(VLOOKUP($B961,'Contas a Receber'!$C961:$G961,5,FALSE)&gt;G$1,"",IF(VLOOKUP($B961,'Contas a Receber'!$C961:$G961,5,FALSE)=G$1,'Contas a Receber'!$E961/'Contas a Receber'!$F961,IF(COUNT($C961:F961)&lt;'Contas a Receber'!$F961,'Contas a Receber'!$E961/'Contas a Receber'!$F961,"")))</f>
        <v>#N/A</v>
      </c>
      <c r="H961" s="17" t="e">
        <f>IF(VLOOKUP($B961,'Contas a Receber'!$C961:$G961,5,FALSE)&gt;H$1,"",IF(VLOOKUP($B961,'Contas a Receber'!$C961:$G961,5,FALSE)=H$1,'Contas a Receber'!$E961/'Contas a Receber'!$F961,IF(COUNT($C961:G961)&lt;'Contas a Receber'!$F961,'Contas a Receber'!$E961/'Contas a Receber'!$F961,"")))</f>
        <v>#N/A</v>
      </c>
      <c r="I961" s="17" t="e">
        <f>IF(VLOOKUP($B961,'Contas a Receber'!$C961:$G961,5,FALSE)&gt;I$1,"",IF(VLOOKUP($B961,'Contas a Receber'!$C961:$G961,5,FALSE)=I$1,'Contas a Receber'!$E961/'Contas a Receber'!$F961,IF(COUNT($C961:H961)&lt;'Contas a Receber'!$F961,'Contas a Receber'!$E961/'Contas a Receber'!$F961,"")))</f>
        <v>#N/A</v>
      </c>
      <c r="J961" s="17" t="e">
        <f>IF(VLOOKUP($B961,'Contas a Receber'!$C961:$G961,5,FALSE)&gt;J$1,"",IF(VLOOKUP($B961,'Contas a Receber'!$C961:$G961,5,FALSE)=J$1,'Contas a Receber'!$E961/'Contas a Receber'!$F961,IF(COUNT($C961:I961)&lt;'Contas a Receber'!$F961,'Contas a Receber'!$E961/'Contas a Receber'!$F961,"")))</f>
        <v>#N/A</v>
      </c>
      <c r="K961" s="17" t="e">
        <f>IF(VLOOKUP($B961,'Contas a Receber'!$C961:$G961,5,FALSE)&gt;K$1,"",IF(VLOOKUP($B961,'Contas a Receber'!$C961:$G961,5,FALSE)=K$1,'Contas a Receber'!$E961/'Contas a Receber'!$F961,IF(COUNT($C961:J961)&lt;'Contas a Receber'!$F961,'Contas a Receber'!$E961/'Contas a Receber'!$F961,"")))</f>
        <v>#N/A</v>
      </c>
      <c r="L961" s="17" t="e">
        <f>IF(VLOOKUP($B961,'Contas a Receber'!$C961:$G961,5,FALSE)&gt;L$1,"",IF(VLOOKUP($B961,'Contas a Receber'!$C961:$G961,5,FALSE)=L$1,'Contas a Receber'!$E961/'Contas a Receber'!$F961,IF(COUNT($C961:K961)&lt;'Contas a Receber'!$F961,'Contas a Receber'!$E961/'Contas a Receber'!$F961,"")))</f>
        <v>#N/A</v>
      </c>
      <c r="M961" s="17" t="e">
        <f>IF(VLOOKUP($B961,'Contas a Receber'!$C961:$G961,5,FALSE)&gt;M$1,"",IF(VLOOKUP($B961,'Contas a Receber'!$C961:$G961,5,FALSE)=M$1,'Contas a Receber'!$E961/'Contas a Receber'!$F961,IF(COUNT($C961:L961)&lt;'Contas a Receber'!$F961,'Contas a Receber'!$E961/'Contas a Receber'!$F961,"")))</f>
        <v>#N/A</v>
      </c>
      <c r="N961" s="17" t="e">
        <f>IF(VLOOKUP($B961,'Contas a Receber'!$C961:$G961,5,FALSE)&gt;N$1,"",IF(VLOOKUP($B961,'Contas a Receber'!$C961:$G961,5,FALSE)=N$1,'Contas a Receber'!$E961/'Contas a Receber'!$F961,IF(COUNT($C961:M961)&lt;'Contas a Receber'!$F961,'Contas a Receber'!$E961/'Contas a Receber'!$F961,"")))</f>
        <v>#N/A</v>
      </c>
    </row>
    <row r="962" spans="2:14">
      <c r="B962" s="17">
        <f>'Contas a Receber'!C962</f>
        <v>0</v>
      </c>
      <c r="C962" s="17" t="e">
        <f>IF(VLOOKUP($B962,'Contas a Receber'!$C962:$F962,2,FALSE)=C$2,'Contas a Receber'!$E962/'Contas a Receber'!$F962,"")</f>
        <v>#N/A</v>
      </c>
      <c r="D962" s="17" t="e">
        <f>IF(VLOOKUP($B962,'Contas a Receber'!$C962:$G962,5,FALSE)&gt;D$1,"",IF(VLOOKUP($B962,'Contas a Receber'!$C962:$G962,5,FALSE)=D$1,'Contas a Receber'!$E962/'Contas a Receber'!$F962,IF(COUNT($C962:C962)&lt;'Contas a Receber'!$F962,'Contas a Receber'!$E962/'Contas a Receber'!$F962,"")))</f>
        <v>#N/A</v>
      </c>
      <c r="E962" s="17" t="e">
        <f>IF(VLOOKUP($B962,'Contas a Receber'!$C962:$G962,5,FALSE)&gt;E$1,"",IF(VLOOKUP($B962,'Contas a Receber'!$C962:$G962,5,FALSE)=E$1,'Contas a Receber'!$E962/'Contas a Receber'!$F962,IF(COUNT($C962:D962)&lt;'Contas a Receber'!$F962,'Contas a Receber'!$E962/'Contas a Receber'!$F962,"")))</f>
        <v>#N/A</v>
      </c>
      <c r="F962" s="17" t="e">
        <f>IF(VLOOKUP($B962,'Contas a Receber'!$C962:$G962,5,FALSE)&gt;F$1,"",IF(VLOOKUP($B962,'Contas a Receber'!$C962:$G962,5,FALSE)=F$1,'Contas a Receber'!$E962/'Contas a Receber'!$F962,IF(COUNT($C962:E962)&lt;'Contas a Receber'!$F962,'Contas a Receber'!$E962/'Contas a Receber'!$F962,"")))</f>
        <v>#N/A</v>
      </c>
      <c r="G962" s="17" t="e">
        <f>IF(VLOOKUP($B962,'Contas a Receber'!$C962:$G962,5,FALSE)&gt;G$1,"",IF(VLOOKUP($B962,'Contas a Receber'!$C962:$G962,5,FALSE)=G$1,'Contas a Receber'!$E962/'Contas a Receber'!$F962,IF(COUNT($C962:F962)&lt;'Contas a Receber'!$F962,'Contas a Receber'!$E962/'Contas a Receber'!$F962,"")))</f>
        <v>#N/A</v>
      </c>
      <c r="H962" s="17" t="e">
        <f>IF(VLOOKUP($B962,'Contas a Receber'!$C962:$G962,5,FALSE)&gt;H$1,"",IF(VLOOKUP($B962,'Contas a Receber'!$C962:$G962,5,FALSE)=H$1,'Contas a Receber'!$E962/'Contas a Receber'!$F962,IF(COUNT($C962:G962)&lt;'Contas a Receber'!$F962,'Contas a Receber'!$E962/'Contas a Receber'!$F962,"")))</f>
        <v>#N/A</v>
      </c>
      <c r="I962" s="17" t="e">
        <f>IF(VLOOKUP($B962,'Contas a Receber'!$C962:$G962,5,FALSE)&gt;I$1,"",IF(VLOOKUP($B962,'Contas a Receber'!$C962:$G962,5,FALSE)=I$1,'Contas a Receber'!$E962/'Contas a Receber'!$F962,IF(COUNT($C962:H962)&lt;'Contas a Receber'!$F962,'Contas a Receber'!$E962/'Contas a Receber'!$F962,"")))</f>
        <v>#N/A</v>
      </c>
      <c r="J962" s="17" t="e">
        <f>IF(VLOOKUP($B962,'Contas a Receber'!$C962:$G962,5,FALSE)&gt;J$1,"",IF(VLOOKUP($B962,'Contas a Receber'!$C962:$G962,5,FALSE)=J$1,'Contas a Receber'!$E962/'Contas a Receber'!$F962,IF(COUNT($C962:I962)&lt;'Contas a Receber'!$F962,'Contas a Receber'!$E962/'Contas a Receber'!$F962,"")))</f>
        <v>#N/A</v>
      </c>
      <c r="K962" s="17" t="e">
        <f>IF(VLOOKUP($B962,'Contas a Receber'!$C962:$G962,5,FALSE)&gt;K$1,"",IF(VLOOKUP($B962,'Contas a Receber'!$C962:$G962,5,FALSE)=K$1,'Contas a Receber'!$E962/'Contas a Receber'!$F962,IF(COUNT($C962:J962)&lt;'Contas a Receber'!$F962,'Contas a Receber'!$E962/'Contas a Receber'!$F962,"")))</f>
        <v>#N/A</v>
      </c>
      <c r="L962" s="17" t="e">
        <f>IF(VLOOKUP($B962,'Contas a Receber'!$C962:$G962,5,FALSE)&gt;L$1,"",IF(VLOOKUP($B962,'Contas a Receber'!$C962:$G962,5,FALSE)=L$1,'Contas a Receber'!$E962/'Contas a Receber'!$F962,IF(COUNT($C962:K962)&lt;'Contas a Receber'!$F962,'Contas a Receber'!$E962/'Contas a Receber'!$F962,"")))</f>
        <v>#N/A</v>
      </c>
      <c r="M962" s="17" t="e">
        <f>IF(VLOOKUP($B962,'Contas a Receber'!$C962:$G962,5,FALSE)&gt;M$1,"",IF(VLOOKUP($B962,'Contas a Receber'!$C962:$G962,5,FALSE)=M$1,'Contas a Receber'!$E962/'Contas a Receber'!$F962,IF(COUNT($C962:L962)&lt;'Contas a Receber'!$F962,'Contas a Receber'!$E962/'Contas a Receber'!$F962,"")))</f>
        <v>#N/A</v>
      </c>
      <c r="N962" s="17" t="e">
        <f>IF(VLOOKUP($B962,'Contas a Receber'!$C962:$G962,5,FALSE)&gt;N$1,"",IF(VLOOKUP($B962,'Contas a Receber'!$C962:$G962,5,FALSE)=N$1,'Contas a Receber'!$E962/'Contas a Receber'!$F962,IF(COUNT($C962:M962)&lt;'Contas a Receber'!$F962,'Contas a Receber'!$E962/'Contas a Receber'!$F962,"")))</f>
        <v>#N/A</v>
      </c>
    </row>
    <row r="963" spans="2:14">
      <c r="B963" s="17">
        <f>'Contas a Receber'!C963</f>
        <v>0</v>
      </c>
      <c r="C963" s="17" t="e">
        <f>IF(VLOOKUP($B963,'Contas a Receber'!$C963:$F963,2,FALSE)=C$2,'Contas a Receber'!$E963/'Contas a Receber'!$F963,"")</f>
        <v>#N/A</v>
      </c>
      <c r="D963" s="17" t="e">
        <f>IF(VLOOKUP($B963,'Contas a Receber'!$C963:$G963,5,FALSE)&gt;D$1,"",IF(VLOOKUP($B963,'Contas a Receber'!$C963:$G963,5,FALSE)=D$1,'Contas a Receber'!$E963/'Contas a Receber'!$F963,IF(COUNT($C963:C963)&lt;'Contas a Receber'!$F963,'Contas a Receber'!$E963/'Contas a Receber'!$F963,"")))</f>
        <v>#N/A</v>
      </c>
      <c r="E963" s="17" t="e">
        <f>IF(VLOOKUP($B963,'Contas a Receber'!$C963:$G963,5,FALSE)&gt;E$1,"",IF(VLOOKUP($B963,'Contas a Receber'!$C963:$G963,5,FALSE)=E$1,'Contas a Receber'!$E963/'Contas a Receber'!$F963,IF(COUNT($C963:D963)&lt;'Contas a Receber'!$F963,'Contas a Receber'!$E963/'Contas a Receber'!$F963,"")))</f>
        <v>#N/A</v>
      </c>
      <c r="F963" s="17" t="e">
        <f>IF(VLOOKUP($B963,'Contas a Receber'!$C963:$G963,5,FALSE)&gt;F$1,"",IF(VLOOKUP($B963,'Contas a Receber'!$C963:$G963,5,FALSE)=F$1,'Contas a Receber'!$E963/'Contas a Receber'!$F963,IF(COUNT($C963:E963)&lt;'Contas a Receber'!$F963,'Contas a Receber'!$E963/'Contas a Receber'!$F963,"")))</f>
        <v>#N/A</v>
      </c>
      <c r="G963" s="17" t="e">
        <f>IF(VLOOKUP($B963,'Contas a Receber'!$C963:$G963,5,FALSE)&gt;G$1,"",IF(VLOOKUP($B963,'Contas a Receber'!$C963:$G963,5,FALSE)=G$1,'Contas a Receber'!$E963/'Contas a Receber'!$F963,IF(COUNT($C963:F963)&lt;'Contas a Receber'!$F963,'Contas a Receber'!$E963/'Contas a Receber'!$F963,"")))</f>
        <v>#N/A</v>
      </c>
      <c r="H963" s="17" t="e">
        <f>IF(VLOOKUP($B963,'Contas a Receber'!$C963:$G963,5,FALSE)&gt;H$1,"",IF(VLOOKUP($B963,'Contas a Receber'!$C963:$G963,5,FALSE)=H$1,'Contas a Receber'!$E963/'Contas a Receber'!$F963,IF(COUNT($C963:G963)&lt;'Contas a Receber'!$F963,'Contas a Receber'!$E963/'Contas a Receber'!$F963,"")))</f>
        <v>#N/A</v>
      </c>
      <c r="I963" s="17" t="e">
        <f>IF(VLOOKUP($B963,'Contas a Receber'!$C963:$G963,5,FALSE)&gt;I$1,"",IF(VLOOKUP($B963,'Contas a Receber'!$C963:$G963,5,FALSE)=I$1,'Contas a Receber'!$E963/'Contas a Receber'!$F963,IF(COUNT($C963:H963)&lt;'Contas a Receber'!$F963,'Contas a Receber'!$E963/'Contas a Receber'!$F963,"")))</f>
        <v>#N/A</v>
      </c>
      <c r="J963" s="17" t="e">
        <f>IF(VLOOKUP($B963,'Contas a Receber'!$C963:$G963,5,FALSE)&gt;J$1,"",IF(VLOOKUP($B963,'Contas a Receber'!$C963:$G963,5,FALSE)=J$1,'Contas a Receber'!$E963/'Contas a Receber'!$F963,IF(COUNT($C963:I963)&lt;'Contas a Receber'!$F963,'Contas a Receber'!$E963/'Contas a Receber'!$F963,"")))</f>
        <v>#N/A</v>
      </c>
      <c r="K963" s="17" t="e">
        <f>IF(VLOOKUP($B963,'Contas a Receber'!$C963:$G963,5,FALSE)&gt;K$1,"",IF(VLOOKUP($B963,'Contas a Receber'!$C963:$G963,5,FALSE)=K$1,'Contas a Receber'!$E963/'Contas a Receber'!$F963,IF(COUNT($C963:J963)&lt;'Contas a Receber'!$F963,'Contas a Receber'!$E963/'Contas a Receber'!$F963,"")))</f>
        <v>#N/A</v>
      </c>
      <c r="L963" s="17" t="e">
        <f>IF(VLOOKUP($B963,'Contas a Receber'!$C963:$G963,5,FALSE)&gt;L$1,"",IF(VLOOKUP($B963,'Contas a Receber'!$C963:$G963,5,FALSE)=L$1,'Contas a Receber'!$E963/'Contas a Receber'!$F963,IF(COUNT($C963:K963)&lt;'Contas a Receber'!$F963,'Contas a Receber'!$E963/'Contas a Receber'!$F963,"")))</f>
        <v>#N/A</v>
      </c>
      <c r="M963" s="17" t="e">
        <f>IF(VLOOKUP($B963,'Contas a Receber'!$C963:$G963,5,FALSE)&gt;M$1,"",IF(VLOOKUP($B963,'Contas a Receber'!$C963:$G963,5,FALSE)=M$1,'Contas a Receber'!$E963/'Contas a Receber'!$F963,IF(COUNT($C963:L963)&lt;'Contas a Receber'!$F963,'Contas a Receber'!$E963/'Contas a Receber'!$F963,"")))</f>
        <v>#N/A</v>
      </c>
      <c r="N963" s="17" t="e">
        <f>IF(VLOOKUP($B963,'Contas a Receber'!$C963:$G963,5,FALSE)&gt;N$1,"",IF(VLOOKUP($B963,'Contas a Receber'!$C963:$G963,5,FALSE)=N$1,'Contas a Receber'!$E963/'Contas a Receber'!$F963,IF(COUNT($C963:M963)&lt;'Contas a Receber'!$F963,'Contas a Receber'!$E963/'Contas a Receber'!$F963,"")))</f>
        <v>#N/A</v>
      </c>
    </row>
    <row r="964" spans="2:14">
      <c r="B964" s="17">
        <f>'Contas a Receber'!C964</f>
        <v>0</v>
      </c>
      <c r="C964" s="17" t="e">
        <f>IF(VLOOKUP($B964,'Contas a Receber'!$C964:$F964,2,FALSE)=C$2,'Contas a Receber'!$E964/'Contas a Receber'!$F964,"")</f>
        <v>#N/A</v>
      </c>
      <c r="D964" s="17" t="e">
        <f>IF(VLOOKUP($B964,'Contas a Receber'!$C964:$G964,5,FALSE)&gt;D$1,"",IF(VLOOKUP($B964,'Contas a Receber'!$C964:$G964,5,FALSE)=D$1,'Contas a Receber'!$E964/'Contas a Receber'!$F964,IF(COUNT($C964:C964)&lt;'Contas a Receber'!$F964,'Contas a Receber'!$E964/'Contas a Receber'!$F964,"")))</f>
        <v>#N/A</v>
      </c>
      <c r="E964" s="17" t="e">
        <f>IF(VLOOKUP($B964,'Contas a Receber'!$C964:$G964,5,FALSE)&gt;E$1,"",IF(VLOOKUP($B964,'Contas a Receber'!$C964:$G964,5,FALSE)=E$1,'Contas a Receber'!$E964/'Contas a Receber'!$F964,IF(COUNT($C964:D964)&lt;'Contas a Receber'!$F964,'Contas a Receber'!$E964/'Contas a Receber'!$F964,"")))</f>
        <v>#N/A</v>
      </c>
      <c r="F964" s="17" t="e">
        <f>IF(VLOOKUP($B964,'Contas a Receber'!$C964:$G964,5,FALSE)&gt;F$1,"",IF(VLOOKUP($B964,'Contas a Receber'!$C964:$G964,5,FALSE)=F$1,'Contas a Receber'!$E964/'Contas a Receber'!$F964,IF(COUNT($C964:E964)&lt;'Contas a Receber'!$F964,'Contas a Receber'!$E964/'Contas a Receber'!$F964,"")))</f>
        <v>#N/A</v>
      </c>
      <c r="G964" s="17" t="e">
        <f>IF(VLOOKUP($B964,'Contas a Receber'!$C964:$G964,5,FALSE)&gt;G$1,"",IF(VLOOKUP($B964,'Contas a Receber'!$C964:$G964,5,FALSE)=G$1,'Contas a Receber'!$E964/'Contas a Receber'!$F964,IF(COUNT($C964:F964)&lt;'Contas a Receber'!$F964,'Contas a Receber'!$E964/'Contas a Receber'!$F964,"")))</f>
        <v>#N/A</v>
      </c>
      <c r="H964" s="17" t="e">
        <f>IF(VLOOKUP($B964,'Contas a Receber'!$C964:$G964,5,FALSE)&gt;H$1,"",IF(VLOOKUP($B964,'Contas a Receber'!$C964:$G964,5,FALSE)=H$1,'Contas a Receber'!$E964/'Contas a Receber'!$F964,IF(COUNT($C964:G964)&lt;'Contas a Receber'!$F964,'Contas a Receber'!$E964/'Contas a Receber'!$F964,"")))</f>
        <v>#N/A</v>
      </c>
      <c r="I964" s="17" t="e">
        <f>IF(VLOOKUP($B964,'Contas a Receber'!$C964:$G964,5,FALSE)&gt;I$1,"",IF(VLOOKUP($B964,'Contas a Receber'!$C964:$G964,5,FALSE)=I$1,'Contas a Receber'!$E964/'Contas a Receber'!$F964,IF(COUNT($C964:H964)&lt;'Contas a Receber'!$F964,'Contas a Receber'!$E964/'Contas a Receber'!$F964,"")))</f>
        <v>#N/A</v>
      </c>
      <c r="J964" s="17" t="e">
        <f>IF(VLOOKUP($B964,'Contas a Receber'!$C964:$G964,5,FALSE)&gt;J$1,"",IF(VLOOKUP($B964,'Contas a Receber'!$C964:$G964,5,FALSE)=J$1,'Contas a Receber'!$E964/'Contas a Receber'!$F964,IF(COUNT($C964:I964)&lt;'Contas a Receber'!$F964,'Contas a Receber'!$E964/'Contas a Receber'!$F964,"")))</f>
        <v>#N/A</v>
      </c>
      <c r="K964" s="17" t="e">
        <f>IF(VLOOKUP($B964,'Contas a Receber'!$C964:$G964,5,FALSE)&gt;K$1,"",IF(VLOOKUP($B964,'Contas a Receber'!$C964:$G964,5,FALSE)=K$1,'Contas a Receber'!$E964/'Contas a Receber'!$F964,IF(COUNT($C964:J964)&lt;'Contas a Receber'!$F964,'Contas a Receber'!$E964/'Contas a Receber'!$F964,"")))</f>
        <v>#N/A</v>
      </c>
      <c r="L964" s="17" t="e">
        <f>IF(VLOOKUP($B964,'Contas a Receber'!$C964:$G964,5,FALSE)&gt;L$1,"",IF(VLOOKUP($B964,'Contas a Receber'!$C964:$G964,5,FALSE)=L$1,'Contas a Receber'!$E964/'Contas a Receber'!$F964,IF(COUNT($C964:K964)&lt;'Contas a Receber'!$F964,'Contas a Receber'!$E964/'Contas a Receber'!$F964,"")))</f>
        <v>#N/A</v>
      </c>
      <c r="M964" s="17" t="e">
        <f>IF(VLOOKUP($B964,'Contas a Receber'!$C964:$G964,5,FALSE)&gt;M$1,"",IF(VLOOKUP($B964,'Contas a Receber'!$C964:$G964,5,FALSE)=M$1,'Contas a Receber'!$E964/'Contas a Receber'!$F964,IF(COUNT($C964:L964)&lt;'Contas a Receber'!$F964,'Contas a Receber'!$E964/'Contas a Receber'!$F964,"")))</f>
        <v>#N/A</v>
      </c>
      <c r="N964" s="17" t="e">
        <f>IF(VLOOKUP($B964,'Contas a Receber'!$C964:$G964,5,FALSE)&gt;N$1,"",IF(VLOOKUP($B964,'Contas a Receber'!$C964:$G964,5,FALSE)=N$1,'Contas a Receber'!$E964/'Contas a Receber'!$F964,IF(COUNT($C964:M964)&lt;'Contas a Receber'!$F964,'Contas a Receber'!$E964/'Contas a Receber'!$F964,"")))</f>
        <v>#N/A</v>
      </c>
    </row>
    <row r="965" spans="2:14">
      <c r="B965" s="17">
        <f>'Contas a Receber'!C965</f>
        <v>0</v>
      </c>
      <c r="C965" s="17" t="e">
        <f>IF(VLOOKUP($B965,'Contas a Receber'!$C965:$F965,2,FALSE)=C$2,'Contas a Receber'!$E965/'Contas a Receber'!$F965,"")</f>
        <v>#N/A</v>
      </c>
      <c r="D965" s="17" t="e">
        <f>IF(VLOOKUP($B965,'Contas a Receber'!$C965:$G965,5,FALSE)&gt;D$1,"",IF(VLOOKUP($B965,'Contas a Receber'!$C965:$G965,5,FALSE)=D$1,'Contas a Receber'!$E965/'Contas a Receber'!$F965,IF(COUNT($C965:C965)&lt;'Contas a Receber'!$F965,'Contas a Receber'!$E965/'Contas a Receber'!$F965,"")))</f>
        <v>#N/A</v>
      </c>
      <c r="E965" s="17" t="e">
        <f>IF(VLOOKUP($B965,'Contas a Receber'!$C965:$G965,5,FALSE)&gt;E$1,"",IF(VLOOKUP($B965,'Contas a Receber'!$C965:$G965,5,FALSE)=E$1,'Contas a Receber'!$E965/'Contas a Receber'!$F965,IF(COUNT($C965:D965)&lt;'Contas a Receber'!$F965,'Contas a Receber'!$E965/'Contas a Receber'!$F965,"")))</f>
        <v>#N/A</v>
      </c>
      <c r="F965" s="17" t="e">
        <f>IF(VLOOKUP($B965,'Contas a Receber'!$C965:$G965,5,FALSE)&gt;F$1,"",IF(VLOOKUP($B965,'Contas a Receber'!$C965:$G965,5,FALSE)=F$1,'Contas a Receber'!$E965/'Contas a Receber'!$F965,IF(COUNT($C965:E965)&lt;'Contas a Receber'!$F965,'Contas a Receber'!$E965/'Contas a Receber'!$F965,"")))</f>
        <v>#N/A</v>
      </c>
      <c r="G965" s="17" t="e">
        <f>IF(VLOOKUP($B965,'Contas a Receber'!$C965:$G965,5,FALSE)&gt;G$1,"",IF(VLOOKUP($B965,'Contas a Receber'!$C965:$G965,5,FALSE)=G$1,'Contas a Receber'!$E965/'Contas a Receber'!$F965,IF(COUNT($C965:F965)&lt;'Contas a Receber'!$F965,'Contas a Receber'!$E965/'Contas a Receber'!$F965,"")))</f>
        <v>#N/A</v>
      </c>
      <c r="H965" s="17" t="e">
        <f>IF(VLOOKUP($B965,'Contas a Receber'!$C965:$G965,5,FALSE)&gt;H$1,"",IF(VLOOKUP($B965,'Contas a Receber'!$C965:$G965,5,FALSE)=H$1,'Contas a Receber'!$E965/'Contas a Receber'!$F965,IF(COUNT($C965:G965)&lt;'Contas a Receber'!$F965,'Contas a Receber'!$E965/'Contas a Receber'!$F965,"")))</f>
        <v>#N/A</v>
      </c>
      <c r="I965" s="17" t="e">
        <f>IF(VLOOKUP($B965,'Contas a Receber'!$C965:$G965,5,FALSE)&gt;I$1,"",IF(VLOOKUP($B965,'Contas a Receber'!$C965:$G965,5,FALSE)=I$1,'Contas a Receber'!$E965/'Contas a Receber'!$F965,IF(COUNT($C965:H965)&lt;'Contas a Receber'!$F965,'Contas a Receber'!$E965/'Contas a Receber'!$F965,"")))</f>
        <v>#N/A</v>
      </c>
      <c r="J965" s="17" t="e">
        <f>IF(VLOOKUP($B965,'Contas a Receber'!$C965:$G965,5,FALSE)&gt;J$1,"",IF(VLOOKUP($B965,'Contas a Receber'!$C965:$G965,5,FALSE)=J$1,'Contas a Receber'!$E965/'Contas a Receber'!$F965,IF(COUNT($C965:I965)&lt;'Contas a Receber'!$F965,'Contas a Receber'!$E965/'Contas a Receber'!$F965,"")))</f>
        <v>#N/A</v>
      </c>
      <c r="K965" s="17" t="e">
        <f>IF(VLOOKUP($B965,'Contas a Receber'!$C965:$G965,5,FALSE)&gt;K$1,"",IF(VLOOKUP($B965,'Contas a Receber'!$C965:$G965,5,FALSE)=K$1,'Contas a Receber'!$E965/'Contas a Receber'!$F965,IF(COUNT($C965:J965)&lt;'Contas a Receber'!$F965,'Contas a Receber'!$E965/'Contas a Receber'!$F965,"")))</f>
        <v>#N/A</v>
      </c>
      <c r="L965" s="17" t="e">
        <f>IF(VLOOKUP($B965,'Contas a Receber'!$C965:$G965,5,FALSE)&gt;L$1,"",IF(VLOOKUP($B965,'Contas a Receber'!$C965:$G965,5,FALSE)=L$1,'Contas a Receber'!$E965/'Contas a Receber'!$F965,IF(COUNT($C965:K965)&lt;'Contas a Receber'!$F965,'Contas a Receber'!$E965/'Contas a Receber'!$F965,"")))</f>
        <v>#N/A</v>
      </c>
      <c r="M965" s="17" t="e">
        <f>IF(VLOOKUP($B965,'Contas a Receber'!$C965:$G965,5,FALSE)&gt;M$1,"",IF(VLOOKUP($B965,'Contas a Receber'!$C965:$G965,5,FALSE)=M$1,'Contas a Receber'!$E965/'Contas a Receber'!$F965,IF(COUNT($C965:L965)&lt;'Contas a Receber'!$F965,'Contas a Receber'!$E965/'Contas a Receber'!$F965,"")))</f>
        <v>#N/A</v>
      </c>
      <c r="N965" s="17" t="e">
        <f>IF(VLOOKUP($B965,'Contas a Receber'!$C965:$G965,5,FALSE)&gt;N$1,"",IF(VLOOKUP($B965,'Contas a Receber'!$C965:$G965,5,FALSE)=N$1,'Contas a Receber'!$E965/'Contas a Receber'!$F965,IF(COUNT($C965:M965)&lt;'Contas a Receber'!$F965,'Contas a Receber'!$E965/'Contas a Receber'!$F965,"")))</f>
        <v>#N/A</v>
      </c>
    </row>
    <row r="966" spans="2:14">
      <c r="B966" s="17">
        <f>'Contas a Receber'!C966</f>
        <v>0</v>
      </c>
      <c r="C966" s="17" t="e">
        <f>IF(VLOOKUP($B966,'Contas a Receber'!$C966:$F966,2,FALSE)=C$2,'Contas a Receber'!$E966/'Contas a Receber'!$F966,"")</f>
        <v>#N/A</v>
      </c>
      <c r="D966" s="17" t="e">
        <f>IF(VLOOKUP($B966,'Contas a Receber'!$C966:$G966,5,FALSE)&gt;D$1,"",IF(VLOOKUP($B966,'Contas a Receber'!$C966:$G966,5,FALSE)=D$1,'Contas a Receber'!$E966/'Contas a Receber'!$F966,IF(COUNT($C966:C966)&lt;'Contas a Receber'!$F966,'Contas a Receber'!$E966/'Contas a Receber'!$F966,"")))</f>
        <v>#N/A</v>
      </c>
      <c r="E966" s="17" t="e">
        <f>IF(VLOOKUP($B966,'Contas a Receber'!$C966:$G966,5,FALSE)&gt;E$1,"",IF(VLOOKUP($B966,'Contas a Receber'!$C966:$G966,5,FALSE)=E$1,'Contas a Receber'!$E966/'Contas a Receber'!$F966,IF(COUNT($C966:D966)&lt;'Contas a Receber'!$F966,'Contas a Receber'!$E966/'Contas a Receber'!$F966,"")))</f>
        <v>#N/A</v>
      </c>
      <c r="F966" s="17" t="e">
        <f>IF(VLOOKUP($B966,'Contas a Receber'!$C966:$G966,5,FALSE)&gt;F$1,"",IF(VLOOKUP($B966,'Contas a Receber'!$C966:$G966,5,FALSE)=F$1,'Contas a Receber'!$E966/'Contas a Receber'!$F966,IF(COUNT($C966:E966)&lt;'Contas a Receber'!$F966,'Contas a Receber'!$E966/'Contas a Receber'!$F966,"")))</f>
        <v>#N/A</v>
      </c>
      <c r="G966" s="17" t="e">
        <f>IF(VLOOKUP($B966,'Contas a Receber'!$C966:$G966,5,FALSE)&gt;G$1,"",IF(VLOOKUP($B966,'Contas a Receber'!$C966:$G966,5,FALSE)=G$1,'Contas a Receber'!$E966/'Contas a Receber'!$F966,IF(COUNT($C966:F966)&lt;'Contas a Receber'!$F966,'Contas a Receber'!$E966/'Contas a Receber'!$F966,"")))</f>
        <v>#N/A</v>
      </c>
      <c r="H966" s="17" t="e">
        <f>IF(VLOOKUP($B966,'Contas a Receber'!$C966:$G966,5,FALSE)&gt;H$1,"",IF(VLOOKUP($B966,'Contas a Receber'!$C966:$G966,5,FALSE)=H$1,'Contas a Receber'!$E966/'Contas a Receber'!$F966,IF(COUNT($C966:G966)&lt;'Contas a Receber'!$F966,'Contas a Receber'!$E966/'Contas a Receber'!$F966,"")))</f>
        <v>#N/A</v>
      </c>
      <c r="I966" s="17" t="e">
        <f>IF(VLOOKUP($B966,'Contas a Receber'!$C966:$G966,5,FALSE)&gt;I$1,"",IF(VLOOKUP($B966,'Contas a Receber'!$C966:$G966,5,FALSE)=I$1,'Contas a Receber'!$E966/'Contas a Receber'!$F966,IF(COUNT($C966:H966)&lt;'Contas a Receber'!$F966,'Contas a Receber'!$E966/'Contas a Receber'!$F966,"")))</f>
        <v>#N/A</v>
      </c>
      <c r="J966" s="17" t="e">
        <f>IF(VLOOKUP($B966,'Contas a Receber'!$C966:$G966,5,FALSE)&gt;J$1,"",IF(VLOOKUP($B966,'Contas a Receber'!$C966:$G966,5,FALSE)=J$1,'Contas a Receber'!$E966/'Contas a Receber'!$F966,IF(COUNT($C966:I966)&lt;'Contas a Receber'!$F966,'Contas a Receber'!$E966/'Contas a Receber'!$F966,"")))</f>
        <v>#N/A</v>
      </c>
      <c r="K966" s="17" t="e">
        <f>IF(VLOOKUP($B966,'Contas a Receber'!$C966:$G966,5,FALSE)&gt;K$1,"",IF(VLOOKUP($B966,'Contas a Receber'!$C966:$G966,5,FALSE)=K$1,'Contas a Receber'!$E966/'Contas a Receber'!$F966,IF(COUNT($C966:J966)&lt;'Contas a Receber'!$F966,'Contas a Receber'!$E966/'Contas a Receber'!$F966,"")))</f>
        <v>#N/A</v>
      </c>
      <c r="L966" s="17" t="e">
        <f>IF(VLOOKUP($B966,'Contas a Receber'!$C966:$G966,5,FALSE)&gt;L$1,"",IF(VLOOKUP($B966,'Contas a Receber'!$C966:$G966,5,FALSE)=L$1,'Contas a Receber'!$E966/'Contas a Receber'!$F966,IF(COUNT($C966:K966)&lt;'Contas a Receber'!$F966,'Contas a Receber'!$E966/'Contas a Receber'!$F966,"")))</f>
        <v>#N/A</v>
      </c>
      <c r="M966" s="17" t="e">
        <f>IF(VLOOKUP($B966,'Contas a Receber'!$C966:$G966,5,FALSE)&gt;M$1,"",IF(VLOOKUP($B966,'Contas a Receber'!$C966:$G966,5,FALSE)=M$1,'Contas a Receber'!$E966/'Contas a Receber'!$F966,IF(COUNT($C966:L966)&lt;'Contas a Receber'!$F966,'Contas a Receber'!$E966/'Contas a Receber'!$F966,"")))</f>
        <v>#N/A</v>
      </c>
      <c r="N966" s="17" t="e">
        <f>IF(VLOOKUP($B966,'Contas a Receber'!$C966:$G966,5,FALSE)&gt;N$1,"",IF(VLOOKUP($B966,'Contas a Receber'!$C966:$G966,5,FALSE)=N$1,'Contas a Receber'!$E966/'Contas a Receber'!$F966,IF(COUNT($C966:M966)&lt;'Contas a Receber'!$F966,'Contas a Receber'!$E966/'Contas a Receber'!$F966,"")))</f>
        <v>#N/A</v>
      </c>
    </row>
    <row r="967" spans="2:14">
      <c r="B967" s="17">
        <f>'Contas a Receber'!C967</f>
        <v>0</v>
      </c>
      <c r="C967" s="17" t="e">
        <f>IF(VLOOKUP($B967,'Contas a Receber'!$C967:$F967,2,FALSE)=C$2,'Contas a Receber'!$E967/'Contas a Receber'!$F967,"")</f>
        <v>#N/A</v>
      </c>
      <c r="D967" s="17" t="e">
        <f>IF(VLOOKUP($B967,'Contas a Receber'!$C967:$G967,5,FALSE)&gt;D$1,"",IF(VLOOKUP($B967,'Contas a Receber'!$C967:$G967,5,FALSE)=D$1,'Contas a Receber'!$E967/'Contas a Receber'!$F967,IF(COUNT($C967:C967)&lt;'Contas a Receber'!$F967,'Contas a Receber'!$E967/'Contas a Receber'!$F967,"")))</f>
        <v>#N/A</v>
      </c>
      <c r="E967" s="17" t="e">
        <f>IF(VLOOKUP($B967,'Contas a Receber'!$C967:$G967,5,FALSE)&gt;E$1,"",IF(VLOOKUP($B967,'Contas a Receber'!$C967:$G967,5,FALSE)=E$1,'Contas a Receber'!$E967/'Contas a Receber'!$F967,IF(COUNT($C967:D967)&lt;'Contas a Receber'!$F967,'Contas a Receber'!$E967/'Contas a Receber'!$F967,"")))</f>
        <v>#N/A</v>
      </c>
      <c r="F967" s="17" t="e">
        <f>IF(VLOOKUP($B967,'Contas a Receber'!$C967:$G967,5,FALSE)&gt;F$1,"",IF(VLOOKUP($B967,'Contas a Receber'!$C967:$G967,5,FALSE)=F$1,'Contas a Receber'!$E967/'Contas a Receber'!$F967,IF(COUNT($C967:E967)&lt;'Contas a Receber'!$F967,'Contas a Receber'!$E967/'Contas a Receber'!$F967,"")))</f>
        <v>#N/A</v>
      </c>
      <c r="G967" s="17" t="e">
        <f>IF(VLOOKUP($B967,'Contas a Receber'!$C967:$G967,5,FALSE)&gt;G$1,"",IF(VLOOKUP($B967,'Contas a Receber'!$C967:$G967,5,FALSE)=G$1,'Contas a Receber'!$E967/'Contas a Receber'!$F967,IF(COUNT($C967:F967)&lt;'Contas a Receber'!$F967,'Contas a Receber'!$E967/'Contas a Receber'!$F967,"")))</f>
        <v>#N/A</v>
      </c>
      <c r="H967" s="17" t="e">
        <f>IF(VLOOKUP($B967,'Contas a Receber'!$C967:$G967,5,FALSE)&gt;H$1,"",IF(VLOOKUP($B967,'Contas a Receber'!$C967:$G967,5,FALSE)=H$1,'Contas a Receber'!$E967/'Contas a Receber'!$F967,IF(COUNT($C967:G967)&lt;'Contas a Receber'!$F967,'Contas a Receber'!$E967/'Contas a Receber'!$F967,"")))</f>
        <v>#N/A</v>
      </c>
      <c r="I967" s="17" t="e">
        <f>IF(VLOOKUP($B967,'Contas a Receber'!$C967:$G967,5,FALSE)&gt;I$1,"",IF(VLOOKUP($B967,'Contas a Receber'!$C967:$G967,5,FALSE)=I$1,'Contas a Receber'!$E967/'Contas a Receber'!$F967,IF(COUNT($C967:H967)&lt;'Contas a Receber'!$F967,'Contas a Receber'!$E967/'Contas a Receber'!$F967,"")))</f>
        <v>#N/A</v>
      </c>
      <c r="J967" s="17" t="e">
        <f>IF(VLOOKUP($B967,'Contas a Receber'!$C967:$G967,5,FALSE)&gt;J$1,"",IF(VLOOKUP($B967,'Contas a Receber'!$C967:$G967,5,FALSE)=J$1,'Contas a Receber'!$E967/'Contas a Receber'!$F967,IF(COUNT($C967:I967)&lt;'Contas a Receber'!$F967,'Contas a Receber'!$E967/'Contas a Receber'!$F967,"")))</f>
        <v>#N/A</v>
      </c>
      <c r="K967" s="17" t="e">
        <f>IF(VLOOKUP($B967,'Contas a Receber'!$C967:$G967,5,FALSE)&gt;K$1,"",IF(VLOOKUP($B967,'Contas a Receber'!$C967:$G967,5,FALSE)=K$1,'Contas a Receber'!$E967/'Contas a Receber'!$F967,IF(COUNT($C967:J967)&lt;'Contas a Receber'!$F967,'Contas a Receber'!$E967/'Contas a Receber'!$F967,"")))</f>
        <v>#N/A</v>
      </c>
      <c r="L967" s="17" t="e">
        <f>IF(VLOOKUP($B967,'Contas a Receber'!$C967:$G967,5,FALSE)&gt;L$1,"",IF(VLOOKUP($B967,'Contas a Receber'!$C967:$G967,5,FALSE)=L$1,'Contas a Receber'!$E967/'Contas a Receber'!$F967,IF(COUNT($C967:K967)&lt;'Contas a Receber'!$F967,'Contas a Receber'!$E967/'Contas a Receber'!$F967,"")))</f>
        <v>#N/A</v>
      </c>
      <c r="M967" s="17" t="e">
        <f>IF(VLOOKUP($B967,'Contas a Receber'!$C967:$G967,5,FALSE)&gt;M$1,"",IF(VLOOKUP($B967,'Contas a Receber'!$C967:$G967,5,FALSE)=M$1,'Contas a Receber'!$E967/'Contas a Receber'!$F967,IF(COUNT($C967:L967)&lt;'Contas a Receber'!$F967,'Contas a Receber'!$E967/'Contas a Receber'!$F967,"")))</f>
        <v>#N/A</v>
      </c>
      <c r="N967" s="17" t="e">
        <f>IF(VLOOKUP($B967,'Contas a Receber'!$C967:$G967,5,FALSE)&gt;N$1,"",IF(VLOOKUP($B967,'Contas a Receber'!$C967:$G967,5,FALSE)=N$1,'Contas a Receber'!$E967/'Contas a Receber'!$F967,IF(COUNT($C967:M967)&lt;'Contas a Receber'!$F967,'Contas a Receber'!$E967/'Contas a Receber'!$F967,"")))</f>
        <v>#N/A</v>
      </c>
    </row>
    <row r="968" spans="2:14">
      <c r="B968" s="17">
        <f>'Contas a Receber'!C968</f>
        <v>0</v>
      </c>
      <c r="C968" s="17" t="e">
        <f>IF(VLOOKUP($B968,'Contas a Receber'!$C968:$F968,2,FALSE)=C$2,'Contas a Receber'!$E968/'Contas a Receber'!$F968,"")</f>
        <v>#N/A</v>
      </c>
      <c r="D968" s="17" t="e">
        <f>IF(VLOOKUP($B968,'Contas a Receber'!$C968:$G968,5,FALSE)&gt;D$1,"",IF(VLOOKUP($B968,'Contas a Receber'!$C968:$G968,5,FALSE)=D$1,'Contas a Receber'!$E968/'Contas a Receber'!$F968,IF(COUNT($C968:C968)&lt;'Contas a Receber'!$F968,'Contas a Receber'!$E968/'Contas a Receber'!$F968,"")))</f>
        <v>#N/A</v>
      </c>
      <c r="E968" s="17" t="e">
        <f>IF(VLOOKUP($B968,'Contas a Receber'!$C968:$G968,5,FALSE)&gt;E$1,"",IF(VLOOKUP($B968,'Contas a Receber'!$C968:$G968,5,FALSE)=E$1,'Contas a Receber'!$E968/'Contas a Receber'!$F968,IF(COUNT($C968:D968)&lt;'Contas a Receber'!$F968,'Contas a Receber'!$E968/'Contas a Receber'!$F968,"")))</f>
        <v>#N/A</v>
      </c>
      <c r="F968" s="17" t="e">
        <f>IF(VLOOKUP($B968,'Contas a Receber'!$C968:$G968,5,FALSE)&gt;F$1,"",IF(VLOOKUP($B968,'Contas a Receber'!$C968:$G968,5,FALSE)=F$1,'Contas a Receber'!$E968/'Contas a Receber'!$F968,IF(COUNT($C968:E968)&lt;'Contas a Receber'!$F968,'Contas a Receber'!$E968/'Contas a Receber'!$F968,"")))</f>
        <v>#N/A</v>
      </c>
      <c r="G968" s="17" t="e">
        <f>IF(VLOOKUP($B968,'Contas a Receber'!$C968:$G968,5,FALSE)&gt;G$1,"",IF(VLOOKUP($B968,'Contas a Receber'!$C968:$G968,5,FALSE)=G$1,'Contas a Receber'!$E968/'Contas a Receber'!$F968,IF(COUNT($C968:F968)&lt;'Contas a Receber'!$F968,'Contas a Receber'!$E968/'Contas a Receber'!$F968,"")))</f>
        <v>#N/A</v>
      </c>
      <c r="H968" s="17" t="e">
        <f>IF(VLOOKUP($B968,'Contas a Receber'!$C968:$G968,5,FALSE)&gt;H$1,"",IF(VLOOKUP($B968,'Contas a Receber'!$C968:$G968,5,FALSE)=H$1,'Contas a Receber'!$E968/'Contas a Receber'!$F968,IF(COUNT($C968:G968)&lt;'Contas a Receber'!$F968,'Contas a Receber'!$E968/'Contas a Receber'!$F968,"")))</f>
        <v>#N/A</v>
      </c>
      <c r="I968" s="17" t="e">
        <f>IF(VLOOKUP($B968,'Contas a Receber'!$C968:$G968,5,FALSE)&gt;I$1,"",IF(VLOOKUP($B968,'Contas a Receber'!$C968:$G968,5,FALSE)=I$1,'Contas a Receber'!$E968/'Contas a Receber'!$F968,IF(COUNT($C968:H968)&lt;'Contas a Receber'!$F968,'Contas a Receber'!$E968/'Contas a Receber'!$F968,"")))</f>
        <v>#N/A</v>
      </c>
      <c r="J968" s="17" t="e">
        <f>IF(VLOOKUP($B968,'Contas a Receber'!$C968:$G968,5,FALSE)&gt;J$1,"",IF(VLOOKUP($B968,'Contas a Receber'!$C968:$G968,5,FALSE)=J$1,'Contas a Receber'!$E968/'Contas a Receber'!$F968,IF(COUNT($C968:I968)&lt;'Contas a Receber'!$F968,'Contas a Receber'!$E968/'Contas a Receber'!$F968,"")))</f>
        <v>#N/A</v>
      </c>
      <c r="K968" s="17" t="e">
        <f>IF(VLOOKUP($B968,'Contas a Receber'!$C968:$G968,5,FALSE)&gt;K$1,"",IF(VLOOKUP($B968,'Contas a Receber'!$C968:$G968,5,FALSE)=K$1,'Contas a Receber'!$E968/'Contas a Receber'!$F968,IF(COUNT($C968:J968)&lt;'Contas a Receber'!$F968,'Contas a Receber'!$E968/'Contas a Receber'!$F968,"")))</f>
        <v>#N/A</v>
      </c>
      <c r="L968" s="17" t="e">
        <f>IF(VLOOKUP($B968,'Contas a Receber'!$C968:$G968,5,FALSE)&gt;L$1,"",IF(VLOOKUP($B968,'Contas a Receber'!$C968:$G968,5,FALSE)=L$1,'Contas a Receber'!$E968/'Contas a Receber'!$F968,IF(COUNT($C968:K968)&lt;'Contas a Receber'!$F968,'Contas a Receber'!$E968/'Contas a Receber'!$F968,"")))</f>
        <v>#N/A</v>
      </c>
      <c r="M968" s="17" t="e">
        <f>IF(VLOOKUP($B968,'Contas a Receber'!$C968:$G968,5,FALSE)&gt;M$1,"",IF(VLOOKUP($B968,'Contas a Receber'!$C968:$G968,5,FALSE)=M$1,'Contas a Receber'!$E968/'Contas a Receber'!$F968,IF(COUNT($C968:L968)&lt;'Contas a Receber'!$F968,'Contas a Receber'!$E968/'Contas a Receber'!$F968,"")))</f>
        <v>#N/A</v>
      </c>
      <c r="N968" s="17" t="e">
        <f>IF(VLOOKUP($B968,'Contas a Receber'!$C968:$G968,5,FALSE)&gt;N$1,"",IF(VLOOKUP($B968,'Contas a Receber'!$C968:$G968,5,FALSE)=N$1,'Contas a Receber'!$E968/'Contas a Receber'!$F968,IF(COUNT($C968:M968)&lt;'Contas a Receber'!$F968,'Contas a Receber'!$E968/'Contas a Receber'!$F968,"")))</f>
        <v>#N/A</v>
      </c>
    </row>
    <row r="969" spans="2:14">
      <c r="B969" s="17">
        <f>'Contas a Receber'!C969</f>
        <v>0</v>
      </c>
      <c r="C969" s="17" t="e">
        <f>IF(VLOOKUP($B969,'Contas a Receber'!$C969:$F969,2,FALSE)=C$2,'Contas a Receber'!$E969/'Contas a Receber'!$F969,"")</f>
        <v>#N/A</v>
      </c>
      <c r="D969" s="17" t="e">
        <f>IF(VLOOKUP($B969,'Contas a Receber'!$C969:$G969,5,FALSE)&gt;D$1,"",IF(VLOOKUP($B969,'Contas a Receber'!$C969:$G969,5,FALSE)=D$1,'Contas a Receber'!$E969/'Contas a Receber'!$F969,IF(COUNT($C969:C969)&lt;'Contas a Receber'!$F969,'Contas a Receber'!$E969/'Contas a Receber'!$F969,"")))</f>
        <v>#N/A</v>
      </c>
      <c r="E969" s="17" t="e">
        <f>IF(VLOOKUP($B969,'Contas a Receber'!$C969:$G969,5,FALSE)&gt;E$1,"",IF(VLOOKUP($B969,'Contas a Receber'!$C969:$G969,5,FALSE)=E$1,'Contas a Receber'!$E969/'Contas a Receber'!$F969,IF(COUNT($C969:D969)&lt;'Contas a Receber'!$F969,'Contas a Receber'!$E969/'Contas a Receber'!$F969,"")))</f>
        <v>#N/A</v>
      </c>
      <c r="F969" s="17" t="e">
        <f>IF(VLOOKUP($B969,'Contas a Receber'!$C969:$G969,5,FALSE)&gt;F$1,"",IF(VLOOKUP($B969,'Contas a Receber'!$C969:$G969,5,FALSE)=F$1,'Contas a Receber'!$E969/'Contas a Receber'!$F969,IF(COUNT($C969:E969)&lt;'Contas a Receber'!$F969,'Contas a Receber'!$E969/'Contas a Receber'!$F969,"")))</f>
        <v>#N/A</v>
      </c>
      <c r="G969" s="17" t="e">
        <f>IF(VLOOKUP($B969,'Contas a Receber'!$C969:$G969,5,FALSE)&gt;G$1,"",IF(VLOOKUP($B969,'Contas a Receber'!$C969:$G969,5,FALSE)=G$1,'Contas a Receber'!$E969/'Contas a Receber'!$F969,IF(COUNT($C969:F969)&lt;'Contas a Receber'!$F969,'Contas a Receber'!$E969/'Contas a Receber'!$F969,"")))</f>
        <v>#N/A</v>
      </c>
      <c r="H969" s="17" t="e">
        <f>IF(VLOOKUP($B969,'Contas a Receber'!$C969:$G969,5,FALSE)&gt;H$1,"",IF(VLOOKUP($B969,'Contas a Receber'!$C969:$G969,5,FALSE)=H$1,'Contas a Receber'!$E969/'Contas a Receber'!$F969,IF(COUNT($C969:G969)&lt;'Contas a Receber'!$F969,'Contas a Receber'!$E969/'Contas a Receber'!$F969,"")))</f>
        <v>#N/A</v>
      </c>
      <c r="I969" s="17" t="e">
        <f>IF(VLOOKUP($B969,'Contas a Receber'!$C969:$G969,5,FALSE)&gt;I$1,"",IF(VLOOKUP($B969,'Contas a Receber'!$C969:$G969,5,FALSE)=I$1,'Contas a Receber'!$E969/'Contas a Receber'!$F969,IF(COUNT($C969:H969)&lt;'Contas a Receber'!$F969,'Contas a Receber'!$E969/'Contas a Receber'!$F969,"")))</f>
        <v>#N/A</v>
      </c>
      <c r="J969" s="17" t="e">
        <f>IF(VLOOKUP($B969,'Contas a Receber'!$C969:$G969,5,FALSE)&gt;J$1,"",IF(VLOOKUP($B969,'Contas a Receber'!$C969:$G969,5,FALSE)=J$1,'Contas a Receber'!$E969/'Contas a Receber'!$F969,IF(COUNT($C969:I969)&lt;'Contas a Receber'!$F969,'Contas a Receber'!$E969/'Contas a Receber'!$F969,"")))</f>
        <v>#N/A</v>
      </c>
      <c r="K969" s="17" t="e">
        <f>IF(VLOOKUP($B969,'Contas a Receber'!$C969:$G969,5,FALSE)&gt;K$1,"",IF(VLOOKUP($B969,'Contas a Receber'!$C969:$G969,5,FALSE)=K$1,'Contas a Receber'!$E969/'Contas a Receber'!$F969,IF(COUNT($C969:J969)&lt;'Contas a Receber'!$F969,'Contas a Receber'!$E969/'Contas a Receber'!$F969,"")))</f>
        <v>#N/A</v>
      </c>
      <c r="L969" s="17" t="e">
        <f>IF(VLOOKUP($B969,'Contas a Receber'!$C969:$G969,5,FALSE)&gt;L$1,"",IF(VLOOKUP($B969,'Contas a Receber'!$C969:$G969,5,FALSE)=L$1,'Contas a Receber'!$E969/'Contas a Receber'!$F969,IF(COUNT($C969:K969)&lt;'Contas a Receber'!$F969,'Contas a Receber'!$E969/'Contas a Receber'!$F969,"")))</f>
        <v>#N/A</v>
      </c>
      <c r="M969" s="17" t="e">
        <f>IF(VLOOKUP($B969,'Contas a Receber'!$C969:$G969,5,FALSE)&gt;M$1,"",IF(VLOOKUP($B969,'Contas a Receber'!$C969:$G969,5,FALSE)=M$1,'Contas a Receber'!$E969/'Contas a Receber'!$F969,IF(COUNT($C969:L969)&lt;'Contas a Receber'!$F969,'Contas a Receber'!$E969/'Contas a Receber'!$F969,"")))</f>
        <v>#N/A</v>
      </c>
      <c r="N969" s="17" t="e">
        <f>IF(VLOOKUP($B969,'Contas a Receber'!$C969:$G969,5,FALSE)&gt;N$1,"",IF(VLOOKUP($B969,'Contas a Receber'!$C969:$G969,5,FALSE)=N$1,'Contas a Receber'!$E969/'Contas a Receber'!$F969,IF(COUNT($C969:M969)&lt;'Contas a Receber'!$F969,'Contas a Receber'!$E969/'Contas a Receber'!$F969,"")))</f>
        <v>#N/A</v>
      </c>
    </row>
    <row r="970" spans="2:14">
      <c r="B970" s="17">
        <f>'Contas a Receber'!C970</f>
        <v>0</v>
      </c>
      <c r="C970" s="17" t="e">
        <f>IF(VLOOKUP($B970,'Contas a Receber'!$C970:$F970,2,FALSE)=C$2,'Contas a Receber'!$E970/'Contas a Receber'!$F970,"")</f>
        <v>#N/A</v>
      </c>
      <c r="D970" s="17" t="e">
        <f>IF(VLOOKUP($B970,'Contas a Receber'!$C970:$G970,5,FALSE)&gt;D$1,"",IF(VLOOKUP($B970,'Contas a Receber'!$C970:$G970,5,FALSE)=D$1,'Contas a Receber'!$E970/'Contas a Receber'!$F970,IF(COUNT($C970:C970)&lt;'Contas a Receber'!$F970,'Contas a Receber'!$E970/'Contas a Receber'!$F970,"")))</f>
        <v>#N/A</v>
      </c>
      <c r="E970" s="17" t="e">
        <f>IF(VLOOKUP($B970,'Contas a Receber'!$C970:$G970,5,FALSE)&gt;E$1,"",IF(VLOOKUP($B970,'Contas a Receber'!$C970:$G970,5,FALSE)=E$1,'Contas a Receber'!$E970/'Contas a Receber'!$F970,IF(COUNT($C970:D970)&lt;'Contas a Receber'!$F970,'Contas a Receber'!$E970/'Contas a Receber'!$F970,"")))</f>
        <v>#N/A</v>
      </c>
      <c r="F970" s="17" t="e">
        <f>IF(VLOOKUP($B970,'Contas a Receber'!$C970:$G970,5,FALSE)&gt;F$1,"",IF(VLOOKUP($B970,'Contas a Receber'!$C970:$G970,5,FALSE)=F$1,'Contas a Receber'!$E970/'Contas a Receber'!$F970,IF(COUNT($C970:E970)&lt;'Contas a Receber'!$F970,'Contas a Receber'!$E970/'Contas a Receber'!$F970,"")))</f>
        <v>#N/A</v>
      </c>
      <c r="G970" s="17" t="e">
        <f>IF(VLOOKUP($B970,'Contas a Receber'!$C970:$G970,5,FALSE)&gt;G$1,"",IF(VLOOKUP($B970,'Contas a Receber'!$C970:$G970,5,FALSE)=G$1,'Contas a Receber'!$E970/'Contas a Receber'!$F970,IF(COUNT($C970:F970)&lt;'Contas a Receber'!$F970,'Contas a Receber'!$E970/'Contas a Receber'!$F970,"")))</f>
        <v>#N/A</v>
      </c>
      <c r="H970" s="17" t="e">
        <f>IF(VLOOKUP($B970,'Contas a Receber'!$C970:$G970,5,FALSE)&gt;H$1,"",IF(VLOOKUP($B970,'Contas a Receber'!$C970:$G970,5,FALSE)=H$1,'Contas a Receber'!$E970/'Contas a Receber'!$F970,IF(COUNT($C970:G970)&lt;'Contas a Receber'!$F970,'Contas a Receber'!$E970/'Contas a Receber'!$F970,"")))</f>
        <v>#N/A</v>
      </c>
      <c r="I970" s="17" t="e">
        <f>IF(VLOOKUP($B970,'Contas a Receber'!$C970:$G970,5,FALSE)&gt;I$1,"",IF(VLOOKUP($B970,'Contas a Receber'!$C970:$G970,5,FALSE)=I$1,'Contas a Receber'!$E970/'Contas a Receber'!$F970,IF(COUNT($C970:H970)&lt;'Contas a Receber'!$F970,'Contas a Receber'!$E970/'Contas a Receber'!$F970,"")))</f>
        <v>#N/A</v>
      </c>
      <c r="J970" s="17" t="e">
        <f>IF(VLOOKUP($B970,'Contas a Receber'!$C970:$G970,5,FALSE)&gt;J$1,"",IF(VLOOKUP($B970,'Contas a Receber'!$C970:$G970,5,FALSE)=J$1,'Contas a Receber'!$E970/'Contas a Receber'!$F970,IF(COUNT($C970:I970)&lt;'Contas a Receber'!$F970,'Contas a Receber'!$E970/'Contas a Receber'!$F970,"")))</f>
        <v>#N/A</v>
      </c>
      <c r="K970" s="17" t="e">
        <f>IF(VLOOKUP($B970,'Contas a Receber'!$C970:$G970,5,FALSE)&gt;K$1,"",IF(VLOOKUP($B970,'Contas a Receber'!$C970:$G970,5,FALSE)=K$1,'Contas a Receber'!$E970/'Contas a Receber'!$F970,IF(COUNT($C970:J970)&lt;'Contas a Receber'!$F970,'Contas a Receber'!$E970/'Contas a Receber'!$F970,"")))</f>
        <v>#N/A</v>
      </c>
      <c r="L970" s="17" t="e">
        <f>IF(VLOOKUP($B970,'Contas a Receber'!$C970:$G970,5,FALSE)&gt;L$1,"",IF(VLOOKUP($B970,'Contas a Receber'!$C970:$G970,5,FALSE)=L$1,'Contas a Receber'!$E970/'Contas a Receber'!$F970,IF(COUNT($C970:K970)&lt;'Contas a Receber'!$F970,'Contas a Receber'!$E970/'Contas a Receber'!$F970,"")))</f>
        <v>#N/A</v>
      </c>
      <c r="M970" s="17" t="e">
        <f>IF(VLOOKUP($B970,'Contas a Receber'!$C970:$G970,5,FALSE)&gt;M$1,"",IF(VLOOKUP($B970,'Contas a Receber'!$C970:$G970,5,FALSE)=M$1,'Contas a Receber'!$E970/'Contas a Receber'!$F970,IF(COUNT($C970:L970)&lt;'Contas a Receber'!$F970,'Contas a Receber'!$E970/'Contas a Receber'!$F970,"")))</f>
        <v>#N/A</v>
      </c>
      <c r="N970" s="17" t="e">
        <f>IF(VLOOKUP($B970,'Contas a Receber'!$C970:$G970,5,FALSE)&gt;N$1,"",IF(VLOOKUP($B970,'Contas a Receber'!$C970:$G970,5,FALSE)=N$1,'Contas a Receber'!$E970/'Contas a Receber'!$F970,IF(COUNT($C970:M970)&lt;'Contas a Receber'!$F970,'Contas a Receber'!$E970/'Contas a Receber'!$F970,"")))</f>
        <v>#N/A</v>
      </c>
    </row>
    <row r="971" spans="2:14">
      <c r="B971" s="17">
        <f>'Contas a Receber'!C971</f>
        <v>0</v>
      </c>
      <c r="C971" s="17" t="e">
        <f>IF(VLOOKUP($B971,'Contas a Receber'!$C971:$F971,2,FALSE)=C$2,'Contas a Receber'!$E971/'Contas a Receber'!$F971,"")</f>
        <v>#N/A</v>
      </c>
      <c r="D971" s="17" t="e">
        <f>IF(VLOOKUP($B971,'Contas a Receber'!$C971:$G971,5,FALSE)&gt;D$1,"",IF(VLOOKUP($B971,'Contas a Receber'!$C971:$G971,5,FALSE)=D$1,'Contas a Receber'!$E971/'Contas a Receber'!$F971,IF(COUNT($C971:C971)&lt;'Contas a Receber'!$F971,'Contas a Receber'!$E971/'Contas a Receber'!$F971,"")))</f>
        <v>#N/A</v>
      </c>
      <c r="E971" s="17" t="e">
        <f>IF(VLOOKUP($B971,'Contas a Receber'!$C971:$G971,5,FALSE)&gt;E$1,"",IF(VLOOKUP($B971,'Contas a Receber'!$C971:$G971,5,FALSE)=E$1,'Contas a Receber'!$E971/'Contas a Receber'!$F971,IF(COUNT($C971:D971)&lt;'Contas a Receber'!$F971,'Contas a Receber'!$E971/'Contas a Receber'!$F971,"")))</f>
        <v>#N/A</v>
      </c>
      <c r="F971" s="17" t="e">
        <f>IF(VLOOKUP($B971,'Contas a Receber'!$C971:$G971,5,FALSE)&gt;F$1,"",IF(VLOOKUP($B971,'Contas a Receber'!$C971:$G971,5,FALSE)=F$1,'Contas a Receber'!$E971/'Contas a Receber'!$F971,IF(COUNT($C971:E971)&lt;'Contas a Receber'!$F971,'Contas a Receber'!$E971/'Contas a Receber'!$F971,"")))</f>
        <v>#N/A</v>
      </c>
      <c r="G971" s="17" t="e">
        <f>IF(VLOOKUP($B971,'Contas a Receber'!$C971:$G971,5,FALSE)&gt;G$1,"",IF(VLOOKUP($B971,'Contas a Receber'!$C971:$G971,5,FALSE)=G$1,'Contas a Receber'!$E971/'Contas a Receber'!$F971,IF(COUNT($C971:F971)&lt;'Contas a Receber'!$F971,'Contas a Receber'!$E971/'Contas a Receber'!$F971,"")))</f>
        <v>#N/A</v>
      </c>
      <c r="H971" s="17" t="e">
        <f>IF(VLOOKUP($B971,'Contas a Receber'!$C971:$G971,5,FALSE)&gt;H$1,"",IF(VLOOKUP($B971,'Contas a Receber'!$C971:$G971,5,FALSE)=H$1,'Contas a Receber'!$E971/'Contas a Receber'!$F971,IF(COUNT($C971:G971)&lt;'Contas a Receber'!$F971,'Contas a Receber'!$E971/'Contas a Receber'!$F971,"")))</f>
        <v>#N/A</v>
      </c>
      <c r="I971" s="17" t="e">
        <f>IF(VLOOKUP($B971,'Contas a Receber'!$C971:$G971,5,FALSE)&gt;I$1,"",IF(VLOOKUP($B971,'Contas a Receber'!$C971:$G971,5,FALSE)=I$1,'Contas a Receber'!$E971/'Contas a Receber'!$F971,IF(COUNT($C971:H971)&lt;'Contas a Receber'!$F971,'Contas a Receber'!$E971/'Contas a Receber'!$F971,"")))</f>
        <v>#N/A</v>
      </c>
      <c r="J971" s="17" t="e">
        <f>IF(VLOOKUP($B971,'Contas a Receber'!$C971:$G971,5,FALSE)&gt;J$1,"",IF(VLOOKUP($B971,'Contas a Receber'!$C971:$G971,5,FALSE)=J$1,'Contas a Receber'!$E971/'Contas a Receber'!$F971,IF(COUNT($C971:I971)&lt;'Contas a Receber'!$F971,'Contas a Receber'!$E971/'Contas a Receber'!$F971,"")))</f>
        <v>#N/A</v>
      </c>
      <c r="K971" s="17" t="e">
        <f>IF(VLOOKUP($B971,'Contas a Receber'!$C971:$G971,5,FALSE)&gt;K$1,"",IF(VLOOKUP($B971,'Contas a Receber'!$C971:$G971,5,FALSE)=K$1,'Contas a Receber'!$E971/'Contas a Receber'!$F971,IF(COUNT($C971:J971)&lt;'Contas a Receber'!$F971,'Contas a Receber'!$E971/'Contas a Receber'!$F971,"")))</f>
        <v>#N/A</v>
      </c>
      <c r="L971" s="17" t="e">
        <f>IF(VLOOKUP($B971,'Contas a Receber'!$C971:$G971,5,FALSE)&gt;L$1,"",IF(VLOOKUP($B971,'Contas a Receber'!$C971:$G971,5,FALSE)=L$1,'Contas a Receber'!$E971/'Contas a Receber'!$F971,IF(COUNT($C971:K971)&lt;'Contas a Receber'!$F971,'Contas a Receber'!$E971/'Contas a Receber'!$F971,"")))</f>
        <v>#N/A</v>
      </c>
      <c r="M971" s="17" t="e">
        <f>IF(VLOOKUP($B971,'Contas a Receber'!$C971:$G971,5,FALSE)&gt;M$1,"",IF(VLOOKUP($B971,'Contas a Receber'!$C971:$G971,5,FALSE)=M$1,'Contas a Receber'!$E971/'Contas a Receber'!$F971,IF(COUNT($C971:L971)&lt;'Contas a Receber'!$F971,'Contas a Receber'!$E971/'Contas a Receber'!$F971,"")))</f>
        <v>#N/A</v>
      </c>
      <c r="N971" s="17" t="e">
        <f>IF(VLOOKUP($B971,'Contas a Receber'!$C971:$G971,5,FALSE)&gt;N$1,"",IF(VLOOKUP($B971,'Contas a Receber'!$C971:$G971,5,FALSE)=N$1,'Contas a Receber'!$E971/'Contas a Receber'!$F971,IF(COUNT($C971:M971)&lt;'Contas a Receber'!$F971,'Contas a Receber'!$E971/'Contas a Receber'!$F971,"")))</f>
        <v>#N/A</v>
      </c>
    </row>
    <row r="972" spans="2:14">
      <c r="B972" s="17">
        <f>'Contas a Receber'!C972</f>
        <v>0</v>
      </c>
      <c r="C972" s="17" t="e">
        <f>IF(VLOOKUP($B972,'Contas a Receber'!$C972:$F972,2,FALSE)=C$2,'Contas a Receber'!$E972/'Contas a Receber'!$F972,"")</f>
        <v>#N/A</v>
      </c>
      <c r="D972" s="17" t="e">
        <f>IF(VLOOKUP($B972,'Contas a Receber'!$C972:$G972,5,FALSE)&gt;D$1,"",IF(VLOOKUP($B972,'Contas a Receber'!$C972:$G972,5,FALSE)=D$1,'Contas a Receber'!$E972/'Contas a Receber'!$F972,IF(COUNT($C972:C972)&lt;'Contas a Receber'!$F972,'Contas a Receber'!$E972/'Contas a Receber'!$F972,"")))</f>
        <v>#N/A</v>
      </c>
      <c r="E972" s="17" t="e">
        <f>IF(VLOOKUP($B972,'Contas a Receber'!$C972:$G972,5,FALSE)&gt;E$1,"",IF(VLOOKUP($B972,'Contas a Receber'!$C972:$G972,5,FALSE)=E$1,'Contas a Receber'!$E972/'Contas a Receber'!$F972,IF(COUNT($C972:D972)&lt;'Contas a Receber'!$F972,'Contas a Receber'!$E972/'Contas a Receber'!$F972,"")))</f>
        <v>#N/A</v>
      </c>
      <c r="F972" s="17" t="e">
        <f>IF(VLOOKUP($B972,'Contas a Receber'!$C972:$G972,5,FALSE)&gt;F$1,"",IF(VLOOKUP($B972,'Contas a Receber'!$C972:$G972,5,FALSE)=F$1,'Contas a Receber'!$E972/'Contas a Receber'!$F972,IF(COUNT($C972:E972)&lt;'Contas a Receber'!$F972,'Contas a Receber'!$E972/'Contas a Receber'!$F972,"")))</f>
        <v>#N/A</v>
      </c>
      <c r="G972" s="17" t="e">
        <f>IF(VLOOKUP($B972,'Contas a Receber'!$C972:$G972,5,FALSE)&gt;G$1,"",IF(VLOOKUP($B972,'Contas a Receber'!$C972:$G972,5,FALSE)=G$1,'Contas a Receber'!$E972/'Contas a Receber'!$F972,IF(COUNT($C972:F972)&lt;'Contas a Receber'!$F972,'Contas a Receber'!$E972/'Contas a Receber'!$F972,"")))</f>
        <v>#N/A</v>
      </c>
      <c r="H972" s="17" t="e">
        <f>IF(VLOOKUP($B972,'Contas a Receber'!$C972:$G972,5,FALSE)&gt;H$1,"",IF(VLOOKUP($B972,'Contas a Receber'!$C972:$G972,5,FALSE)=H$1,'Contas a Receber'!$E972/'Contas a Receber'!$F972,IF(COUNT($C972:G972)&lt;'Contas a Receber'!$F972,'Contas a Receber'!$E972/'Contas a Receber'!$F972,"")))</f>
        <v>#N/A</v>
      </c>
      <c r="I972" s="17" t="e">
        <f>IF(VLOOKUP($B972,'Contas a Receber'!$C972:$G972,5,FALSE)&gt;I$1,"",IF(VLOOKUP($B972,'Contas a Receber'!$C972:$G972,5,FALSE)=I$1,'Contas a Receber'!$E972/'Contas a Receber'!$F972,IF(COUNT($C972:H972)&lt;'Contas a Receber'!$F972,'Contas a Receber'!$E972/'Contas a Receber'!$F972,"")))</f>
        <v>#N/A</v>
      </c>
      <c r="J972" s="17" t="e">
        <f>IF(VLOOKUP($B972,'Contas a Receber'!$C972:$G972,5,FALSE)&gt;J$1,"",IF(VLOOKUP($B972,'Contas a Receber'!$C972:$G972,5,FALSE)=J$1,'Contas a Receber'!$E972/'Contas a Receber'!$F972,IF(COUNT($C972:I972)&lt;'Contas a Receber'!$F972,'Contas a Receber'!$E972/'Contas a Receber'!$F972,"")))</f>
        <v>#N/A</v>
      </c>
      <c r="K972" s="17" t="e">
        <f>IF(VLOOKUP($B972,'Contas a Receber'!$C972:$G972,5,FALSE)&gt;K$1,"",IF(VLOOKUP($B972,'Contas a Receber'!$C972:$G972,5,FALSE)=K$1,'Contas a Receber'!$E972/'Contas a Receber'!$F972,IF(COUNT($C972:J972)&lt;'Contas a Receber'!$F972,'Contas a Receber'!$E972/'Contas a Receber'!$F972,"")))</f>
        <v>#N/A</v>
      </c>
      <c r="L972" s="17" t="e">
        <f>IF(VLOOKUP($B972,'Contas a Receber'!$C972:$G972,5,FALSE)&gt;L$1,"",IF(VLOOKUP($B972,'Contas a Receber'!$C972:$G972,5,FALSE)=L$1,'Contas a Receber'!$E972/'Contas a Receber'!$F972,IF(COUNT($C972:K972)&lt;'Contas a Receber'!$F972,'Contas a Receber'!$E972/'Contas a Receber'!$F972,"")))</f>
        <v>#N/A</v>
      </c>
      <c r="M972" s="17" t="e">
        <f>IF(VLOOKUP($B972,'Contas a Receber'!$C972:$G972,5,FALSE)&gt;M$1,"",IF(VLOOKUP($B972,'Contas a Receber'!$C972:$G972,5,FALSE)=M$1,'Contas a Receber'!$E972/'Contas a Receber'!$F972,IF(COUNT($C972:L972)&lt;'Contas a Receber'!$F972,'Contas a Receber'!$E972/'Contas a Receber'!$F972,"")))</f>
        <v>#N/A</v>
      </c>
      <c r="N972" s="17" t="e">
        <f>IF(VLOOKUP($B972,'Contas a Receber'!$C972:$G972,5,FALSE)&gt;N$1,"",IF(VLOOKUP($B972,'Contas a Receber'!$C972:$G972,5,FALSE)=N$1,'Contas a Receber'!$E972/'Contas a Receber'!$F972,IF(COUNT($C972:M972)&lt;'Contas a Receber'!$F972,'Contas a Receber'!$E972/'Contas a Receber'!$F972,"")))</f>
        <v>#N/A</v>
      </c>
    </row>
    <row r="973" spans="2:14">
      <c r="B973" s="17">
        <f>'Contas a Receber'!C973</f>
        <v>0</v>
      </c>
      <c r="C973" s="17" t="e">
        <f>IF(VLOOKUP($B973,'Contas a Receber'!$C973:$F973,2,FALSE)=C$2,'Contas a Receber'!$E973/'Contas a Receber'!$F973,"")</f>
        <v>#N/A</v>
      </c>
      <c r="D973" s="17" t="e">
        <f>IF(VLOOKUP($B973,'Contas a Receber'!$C973:$G973,5,FALSE)&gt;D$1,"",IF(VLOOKUP($B973,'Contas a Receber'!$C973:$G973,5,FALSE)=D$1,'Contas a Receber'!$E973/'Contas a Receber'!$F973,IF(COUNT($C973:C973)&lt;'Contas a Receber'!$F973,'Contas a Receber'!$E973/'Contas a Receber'!$F973,"")))</f>
        <v>#N/A</v>
      </c>
      <c r="E973" s="17" t="e">
        <f>IF(VLOOKUP($B973,'Contas a Receber'!$C973:$G973,5,FALSE)&gt;E$1,"",IF(VLOOKUP($B973,'Contas a Receber'!$C973:$G973,5,FALSE)=E$1,'Contas a Receber'!$E973/'Contas a Receber'!$F973,IF(COUNT($C973:D973)&lt;'Contas a Receber'!$F973,'Contas a Receber'!$E973/'Contas a Receber'!$F973,"")))</f>
        <v>#N/A</v>
      </c>
      <c r="F973" s="17" t="e">
        <f>IF(VLOOKUP($B973,'Contas a Receber'!$C973:$G973,5,FALSE)&gt;F$1,"",IF(VLOOKUP($B973,'Contas a Receber'!$C973:$G973,5,FALSE)=F$1,'Contas a Receber'!$E973/'Contas a Receber'!$F973,IF(COUNT($C973:E973)&lt;'Contas a Receber'!$F973,'Contas a Receber'!$E973/'Contas a Receber'!$F973,"")))</f>
        <v>#N/A</v>
      </c>
      <c r="G973" s="17" t="e">
        <f>IF(VLOOKUP($B973,'Contas a Receber'!$C973:$G973,5,FALSE)&gt;G$1,"",IF(VLOOKUP($B973,'Contas a Receber'!$C973:$G973,5,FALSE)=G$1,'Contas a Receber'!$E973/'Contas a Receber'!$F973,IF(COUNT($C973:F973)&lt;'Contas a Receber'!$F973,'Contas a Receber'!$E973/'Contas a Receber'!$F973,"")))</f>
        <v>#N/A</v>
      </c>
      <c r="H973" s="17" t="e">
        <f>IF(VLOOKUP($B973,'Contas a Receber'!$C973:$G973,5,FALSE)&gt;H$1,"",IF(VLOOKUP($B973,'Contas a Receber'!$C973:$G973,5,FALSE)=H$1,'Contas a Receber'!$E973/'Contas a Receber'!$F973,IF(COUNT($C973:G973)&lt;'Contas a Receber'!$F973,'Contas a Receber'!$E973/'Contas a Receber'!$F973,"")))</f>
        <v>#N/A</v>
      </c>
      <c r="I973" s="17" t="e">
        <f>IF(VLOOKUP($B973,'Contas a Receber'!$C973:$G973,5,FALSE)&gt;I$1,"",IF(VLOOKUP($B973,'Contas a Receber'!$C973:$G973,5,FALSE)=I$1,'Contas a Receber'!$E973/'Contas a Receber'!$F973,IF(COUNT($C973:H973)&lt;'Contas a Receber'!$F973,'Contas a Receber'!$E973/'Contas a Receber'!$F973,"")))</f>
        <v>#N/A</v>
      </c>
      <c r="J973" s="17" t="e">
        <f>IF(VLOOKUP($B973,'Contas a Receber'!$C973:$G973,5,FALSE)&gt;J$1,"",IF(VLOOKUP($B973,'Contas a Receber'!$C973:$G973,5,FALSE)=J$1,'Contas a Receber'!$E973/'Contas a Receber'!$F973,IF(COUNT($C973:I973)&lt;'Contas a Receber'!$F973,'Contas a Receber'!$E973/'Contas a Receber'!$F973,"")))</f>
        <v>#N/A</v>
      </c>
      <c r="K973" s="17" t="e">
        <f>IF(VLOOKUP($B973,'Contas a Receber'!$C973:$G973,5,FALSE)&gt;K$1,"",IF(VLOOKUP($B973,'Contas a Receber'!$C973:$G973,5,FALSE)=K$1,'Contas a Receber'!$E973/'Contas a Receber'!$F973,IF(COUNT($C973:J973)&lt;'Contas a Receber'!$F973,'Contas a Receber'!$E973/'Contas a Receber'!$F973,"")))</f>
        <v>#N/A</v>
      </c>
      <c r="L973" s="17" t="e">
        <f>IF(VLOOKUP($B973,'Contas a Receber'!$C973:$G973,5,FALSE)&gt;L$1,"",IF(VLOOKUP($B973,'Contas a Receber'!$C973:$G973,5,FALSE)=L$1,'Contas a Receber'!$E973/'Contas a Receber'!$F973,IF(COUNT($C973:K973)&lt;'Contas a Receber'!$F973,'Contas a Receber'!$E973/'Contas a Receber'!$F973,"")))</f>
        <v>#N/A</v>
      </c>
      <c r="M973" s="17" t="e">
        <f>IF(VLOOKUP($B973,'Contas a Receber'!$C973:$G973,5,FALSE)&gt;M$1,"",IF(VLOOKUP($B973,'Contas a Receber'!$C973:$G973,5,FALSE)=M$1,'Contas a Receber'!$E973/'Contas a Receber'!$F973,IF(COUNT($C973:L973)&lt;'Contas a Receber'!$F973,'Contas a Receber'!$E973/'Contas a Receber'!$F973,"")))</f>
        <v>#N/A</v>
      </c>
      <c r="N973" s="17" t="e">
        <f>IF(VLOOKUP($B973,'Contas a Receber'!$C973:$G973,5,FALSE)&gt;N$1,"",IF(VLOOKUP($B973,'Contas a Receber'!$C973:$G973,5,FALSE)=N$1,'Contas a Receber'!$E973/'Contas a Receber'!$F973,IF(COUNT($C973:M973)&lt;'Contas a Receber'!$F973,'Contas a Receber'!$E973/'Contas a Receber'!$F973,"")))</f>
        <v>#N/A</v>
      </c>
    </row>
    <row r="974" spans="2:14">
      <c r="B974" s="17">
        <f>'Contas a Receber'!C974</f>
        <v>0</v>
      </c>
      <c r="C974" s="17" t="e">
        <f>IF(VLOOKUP($B974,'Contas a Receber'!$C974:$F974,2,FALSE)=C$2,'Contas a Receber'!$E974/'Contas a Receber'!$F974,"")</f>
        <v>#N/A</v>
      </c>
      <c r="D974" s="17" t="e">
        <f>IF(VLOOKUP($B974,'Contas a Receber'!$C974:$G974,5,FALSE)&gt;D$1,"",IF(VLOOKUP($B974,'Contas a Receber'!$C974:$G974,5,FALSE)=D$1,'Contas a Receber'!$E974/'Contas a Receber'!$F974,IF(COUNT($C974:C974)&lt;'Contas a Receber'!$F974,'Contas a Receber'!$E974/'Contas a Receber'!$F974,"")))</f>
        <v>#N/A</v>
      </c>
      <c r="E974" s="17" t="e">
        <f>IF(VLOOKUP($B974,'Contas a Receber'!$C974:$G974,5,FALSE)&gt;E$1,"",IF(VLOOKUP($B974,'Contas a Receber'!$C974:$G974,5,FALSE)=E$1,'Contas a Receber'!$E974/'Contas a Receber'!$F974,IF(COUNT($C974:D974)&lt;'Contas a Receber'!$F974,'Contas a Receber'!$E974/'Contas a Receber'!$F974,"")))</f>
        <v>#N/A</v>
      </c>
      <c r="F974" s="17" t="e">
        <f>IF(VLOOKUP($B974,'Contas a Receber'!$C974:$G974,5,FALSE)&gt;F$1,"",IF(VLOOKUP($B974,'Contas a Receber'!$C974:$G974,5,FALSE)=F$1,'Contas a Receber'!$E974/'Contas a Receber'!$F974,IF(COUNT($C974:E974)&lt;'Contas a Receber'!$F974,'Contas a Receber'!$E974/'Contas a Receber'!$F974,"")))</f>
        <v>#N/A</v>
      </c>
      <c r="G974" s="17" t="e">
        <f>IF(VLOOKUP($B974,'Contas a Receber'!$C974:$G974,5,FALSE)&gt;G$1,"",IF(VLOOKUP($B974,'Contas a Receber'!$C974:$G974,5,FALSE)=G$1,'Contas a Receber'!$E974/'Contas a Receber'!$F974,IF(COUNT($C974:F974)&lt;'Contas a Receber'!$F974,'Contas a Receber'!$E974/'Contas a Receber'!$F974,"")))</f>
        <v>#N/A</v>
      </c>
      <c r="H974" s="17" t="e">
        <f>IF(VLOOKUP($B974,'Contas a Receber'!$C974:$G974,5,FALSE)&gt;H$1,"",IF(VLOOKUP($B974,'Contas a Receber'!$C974:$G974,5,FALSE)=H$1,'Contas a Receber'!$E974/'Contas a Receber'!$F974,IF(COUNT($C974:G974)&lt;'Contas a Receber'!$F974,'Contas a Receber'!$E974/'Contas a Receber'!$F974,"")))</f>
        <v>#N/A</v>
      </c>
      <c r="I974" s="17" t="e">
        <f>IF(VLOOKUP($B974,'Contas a Receber'!$C974:$G974,5,FALSE)&gt;I$1,"",IF(VLOOKUP($B974,'Contas a Receber'!$C974:$G974,5,FALSE)=I$1,'Contas a Receber'!$E974/'Contas a Receber'!$F974,IF(COUNT($C974:H974)&lt;'Contas a Receber'!$F974,'Contas a Receber'!$E974/'Contas a Receber'!$F974,"")))</f>
        <v>#N/A</v>
      </c>
      <c r="J974" s="17" t="e">
        <f>IF(VLOOKUP($B974,'Contas a Receber'!$C974:$G974,5,FALSE)&gt;J$1,"",IF(VLOOKUP($B974,'Contas a Receber'!$C974:$G974,5,FALSE)=J$1,'Contas a Receber'!$E974/'Contas a Receber'!$F974,IF(COUNT($C974:I974)&lt;'Contas a Receber'!$F974,'Contas a Receber'!$E974/'Contas a Receber'!$F974,"")))</f>
        <v>#N/A</v>
      </c>
      <c r="K974" s="17" t="e">
        <f>IF(VLOOKUP($B974,'Contas a Receber'!$C974:$G974,5,FALSE)&gt;K$1,"",IF(VLOOKUP($B974,'Contas a Receber'!$C974:$G974,5,FALSE)=K$1,'Contas a Receber'!$E974/'Contas a Receber'!$F974,IF(COUNT($C974:J974)&lt;'Contas a Receber'!$F974,'Contas a Receber'!$E974/'Contas a Receber'!$F974,"")))</f>
        <v>#N/A</v>
      </c>
      <c r="L974" s="17" t="e">
        <f>IF(VLOOKUP($B974,'Contas a Receber'!$C974:$G974,5,FALSE)&gt;L$1,"",IF(VLOOKUP($B974,'Contas a Receber'!$C974:$G974,5,FALSE)=L$1,'Contas a Receber'!$E974/'Contas a Receber'!$F974,IF(COUNT($C974:K974)&lt;'Contas a Receber'!$F974,'Contas a Receber'!$E974/'Contas a Receber'!$F974,"")))</f>
        <v>#N/A</v>
      </c>
      <c r="M974" s="17" t="e">
        <f>IF(VLOOKUP($B974,'Contas a Receber'!$C974:$G974,5,FALSE)&gt;M$1,"",IF(VLOOKUP($B974,'Contas a Receber'!$C974:$G974,5,FALSE)=M$1,'Contas a Receber'!$E974/'Contas a Receber'!$F974,IF(COUNT($C974:L974)&lt;'Contas a Receber'!$F974,'Contas a Receber'!$E974/'Contas a Receber'!$F974,"")))</f>
        <v>#N/A</v>
      </c>
      <c r="N974" s="17" t="e">
        <f>IF(VLOOKUP($B974,'Contas a Receber'!$C974:$G974,5,FALSE)&gt;N$1,"",IF(VLOOKUP($B974,'Contas a Receber'!$C974:$G974,5,FALSE)=N$1,'Contas a Receber'!$E974/'Contas a Receber'!$F974,IF(COUNT($C974:M974)&lt;'Contas a Receber'!$F974,'Contas a Receber'!$E974/'Contas a Receber'!$F974,"")))</f>
        <v>#N/A</v>
      </c>
    </row>
    <row r="975" spans="2:14">
      <c r="B975" s="17">
        <f>'Contas a Receber'!C975</f>
        <v>0</v>
      </c>
      <c r="C975" s="17" t="e">
        <f>IF(VLOOKUP($B975,'Contas a Receber'!$C975:$F975,2,FALSE)=C$2,'Contas a Receber'!$E975/'Contas a Receber'!$F975,"")</f>
        <v>#N/A</v>
      </c>
      <c r="D975" s="17" t="e">
        <f>IF(VLOOKUP($B975,'Contas a Receber'!$C975:$G975,5,FALSE)&gt;D$1,"",IF(VLOOKUP($B975,'Contas a Receber'!$C975:$G975,5,FALSE)=D$1,'Contas a Receber'!$E975/'Contas a Receber'!$F975,IF(COUNT($C975:C975)&lt;'Contas a Receber'!$F975,'Contas a Receber'!$E975/'Contas a Receber'!$F975,"")))</f>
        <v>#N/A</v>
      </c>
      <c r="E975" s="17" t="e">
        <f>IF(VLOOKUP($B975,'Contas a Receber'!$C975:$G975,5,FALSE)&gt;E$1,"",IF(VLOOKUP($B975,'Contas a Receber'!$C975:$G975,5,FALSE)=E$1,'Contas a Receber'!$E975/'Contas a Receber'!$F975,IF(COUNT($C975:D975)&lt;'Contas a Receber'!$F975,'Contas a Receber'!$E975/'Contas a Receber'!$F975,"")))</f>
        <v>#N/A</v>
      </c>
      <c r="F975" s="17" t="e">
        <f>IF(VLOOKUP($B975,'Contas a Receber'!$C975:$G975,5,FALSE)&gt;F$1,"",IF(VLOOKUP($B975,'Contas a Receber'!$C975:$G975,5,FALSE)=F$1,'Contas a Receber'!$E975/'Contas a Receber'!$F975,IF(COUNT($C975:E975)&lt;'Contas a Receber'!$F975,'Contas a Receber'!$E975/'Contas a Receber'!$F975,"")))</f>
        <v>#N/A</v>
      </c>
      <c r="G975" s="17" t="e">
        <f>IF(VLOOKUP($B975,'Contas a Receber'!$C975:$G975,5,FALSE)&gt;G$1,"",IF(VLOOKUP($B975,'Contas a Receber'!$C975:$G975,5,FALSE)=G$1,'Contas a Receber'!$E975/'Contas a Receber'!$F975,IF(COUNT($C975:F975)&lt;'Contas a Receber'!$F975,'Contas a Receber'!$E975/'Contas a Receber'!$F975,"")))</f>
        <v>#N/A</v>
      </c>
      <c r="H975" s="17" t="e">
        <f>IF(VLOOKUP($B975,'Contas a Receber'!$C975:$G975,5,FALSE)&gt;H$1,"",IF(VLOOKUP($B975,'Contas a Receber'!$C975:$G975,5,FALSE)=H$1,'Contas a Receber'!$E975/'Contas a Receber'!$F975,IF(COUNT($C975:G975)&lt;'Contas a Receber'!$F975,'Contas a Receber'!$E975/'Contas a Receber'!$F975,"")))</f>
        <v>#N/A</v>
      </c>
      <c r="I975" s="17" t="e">
        <f>IF(VLOOKUP($B975,'Contas a Receber'!$C975:$G975,5,FALSE)&gt;I$1,"",IF(VLOOKUP($B975,'Contas a Receber'!$C975:$G975,5,FALSE)=I$1,'Contas a Receber'!$E975/'Contas a Receber'!$F975,IF(COUNT($C975:H975)&lt;'Contas a Receber'!$F975,'Contas a Receber'!$E975/'Contas a Receber'!$F975,"")))</f>
        <v>#N/A</v>
      </c>
      <c r="J975" s="17" t="e">
        <f>IF(VLOOKUP($B975,'Contas a Receber'!$C975:$G975,5,FALSE)&gt;J$1,"",IF(VLOOKUP($B975,'Contas a Receber'!$C975:$G975,5,FALSE)=J$1,'Contas a Receber'!$E975/'Contas a Receber'!$F975,IF(COUNT($C975:I975)&lt;'Contas a Receber'!$F975,'Contas a Receber'!$E975/'Contas a Receber'!$F975,"")))</f>
        <v>#N/A</v>
      </c>
      <c r="K975" s="17" t="e">
        <f>IF(VLOOKUP($B975,'Contas a Receber'!$C975:$G975,5,FALSE)&gt;K$1,"",IF(VLOOKUP($B975,'Contas a Receber'!$C975:$G975,5,FALSE)=K$1,'Contas a Receber'!$E975/'Contas a Receber'!$F975,IF(COUNT($C975:J975)&lt;'Contas a Receber'!$F975,'Contas a Receber'!$E975/'Contas a Receber'!$F975,"")))</f>
        <v>#N/A</v>
      </c>
      <c r="L975" s="17" t="e">
        <f>IF(VLOOKUP($B975,'Contas a Receber'!$C975:$G975,5,FALSE)&gt;L$1,"",IF(VLOOKUP($B975,'Contas a Receber'!$C975:$G975,5,FALSE)=L$1,'Contas a Receber'!$E975/'Contas a Receber'!$F975,IF(COUNT($C975:K975)&lt;'Contas a Receber'!$F975,'Contas a Receber'!$E975/'Contas a Receber'!$F975,"")))</f>
        <v>#N/A</v>
      </c>
      <c r="M975" s="17" t="e">
        <f>IF(VLOOKUP($B975,'Contas a Receber'!$C975:$G975,5,FALSE)&gt;M$1,"",IF(VLOOKUP($B975,'Contas a Receber'!$C975:$G975,5,FALSE)=M$1,'Contas a Receber'!$E975/'Contas a Receber'!$F975,IF(COUNT($C975:L975)&lt;'Contas a Receber'!$F975,'Contas a Receber'!$E975/'Contas a Receber'!$F975,"")))</f>
        <v>#N/A</v>
      </c>
      <c r="N975" s="17" t="e">
        <f>IF(VLOOKUP($B975,'Contas a Receber'!$C975:$G975,5,FALSE)&gt;N$1,"",IF(VLOOKUP($B975,'Contas a Receber'!$C975:$G975,5,FALSE)=N$1,'Contas a Receber'!$E975/'Contas a Receber'!$F975,IF(COUNT($C975:M975)&lt;'Contas a Receber'!$F975,'Contas a Receber'!$E975/'Contas a Receber'!$F975,"")))</f>
        <v>#N/A</v>
      </c>
    </row>
    <row r="976" spans="2:14">
      <c r="B976" s="17">
        <f>'Contas a Receber'!C976</f>
        <v>0</v>
      </c>
      <c r="C976" s="17" t="e">
        <f>IF(VLOOKUP($B976,'Contas a Receber'!$C976:$F976,2,FALSE)=C$2,'Contas a Receber'!$E976/'Contas a Receber'!$F976,"")</f>
        <v>#N/A</v>
      </c>
      <c r="D976" s="17" t="e">
        <f>IF(VLOOKUP($B976,'Contas a Receber'!$C976:$G976,5,FALSE)&gt;D$1,"",IF(VLOOKUP($B976,'Contas a Receber'!$C976:$G976,5,FALSE)=D$1,'Contas a Receber'!$E976/'Contas a Receber'!$F976,IF(COUNT($C976:C976)&lt;'Contas a Receber'!$F976,'Contas a Receber'!$E976/'Contas a Receber'!$F976,"")))</f>
        <v>#N/A</v>
      </c>
      <c r="E976" s="17" t="e">
        <f>IF(VLOOKUP($B976,'Contas a Receber'!$C976:$G976,5,FALSE)&gt;E$1,"",IF(VLOOKUP($B976,'Contas a Receber'!$C976:$G976,5,FALSE)=E$1,'Contas a Receber'!$E976/'Contas a Receber'!$F976,IF(COUNT($C976:D976)&lt;'Contas a Receber'!$F976,'Contas a Receber'!$E976/'Contas a Receber'!$F976,"")))</f>
        <v>#N/A</v>
      </c>
      <c r="F976" s="17" t="e">
        <f>IF(VLOOKUP($B976,'Contas a Receber'!$C976:$G976,5,FALSE)&gt;F$1,"",IF(VLOOKUP($B976,'Contas a Receber'!$C976:$G976,5,FALSE)=F$1,'Contas a Receber'!$E976/'Contas a Receber'!$F976,IF(COUNT($C976:E976)&lt;'Contas a Receber'!$F976,'Contas a Receber'!$E976/'Contas a Receber'!$F976,"")))</f>
        <v>#N/A</v>
      </c>
      <c r="G976" s="17" t="e">
        <f>IF(VLOOKUP($B976,'Contas a Receber'!$C976:$G976,5,FALSE)&gt;G$1,"",IF(VLOOKUP($B976,'Contas a Receber'!$C976:$G976,5,FALSE)=G$1,'Contas a Receber'!$E976/'Contas a Receber'!$F976,IF(COUNT($C976:F976)&lt;'Contas a Receber'!$F976,'Contas a Receber'!$E976/'Contas a Receber'!$F976,"")))</f>
        <v>#N/A</v>
      </c>
      <c r="H976" s="17" t="e">
        <f>IF(VLOOKUP($B976,'Contas a Receber'!$C976:$G976,5,FALSE)&gt;H$1,"",IF(VLOOKUP($B976,'Contas a Receber'!$C976:$G976,5,FALSE)=H$1,'Contas a Receber'!$E976/'Contas a Receber'!$F976,IF(COUNT($C976:G976)&lt;'Contas a Receber'!$F976,'Contas a Receber'!$E976/'Contas a Receber'!$F976,"")))</f>
        <v>#N/A</v>
      </c>
      <c r="I976" s="17" t="e">
        <f>IF(VLOOKUP($B976,'Contas a Receber'!$C976:$G976,5,FALSE)&gt;I$1,"",IF(VLOOKUP($B976,'Contas a Receber'!$C976:$G976,5,FALSE)=I$1,'Contas a Receber'!$E976/'Contas a Receber'!$F976,IF(COUNT($C976:H976)&lt;'Contas a Receber'!$F976,'Contas a Receber'!$E976/'Contas a Receber'!$F976,"")))</f>
        <v>#N/A</v>
      </c>
      <c r="J976" s="17" t="e">
        <f>IF(VLOOKUP($B976,'Contas a Receber'!$C976:$G976,5,FALSE)&gt;J$1,"",IF(VLOOKUP($B976,'Contas a Receber'!$C976:$G976,5,FALSE)=J$1,'Contas a Receber'!$E976/'Contas a Receber'!$F976,IF(COUNT($C976:I976)&lt;'Contas a Receber'!$F976,'Contas a Receber'!$E976/'Contas a Receber'!$F976,"")))</f>
        <v>#N/A</v>
      </c>
      <c r="K976" s="17" t="e">
        <f>IF(VLOOKUP($B976,'Contas a Receber'!$C976:$G976,5,FALSE)&gt;K$1,"",IF(VLOOKUP($B976,'Contas a Receber'!$C976:$G976,5,FALSE)=K$1,'Contas a Receber'!$E976/'Contas a Receber'!$F976,IF(COUNT($C976:J976)&lt;'Contas a Receber'!$F976,'Contas a Receber'!$E976/'Contas a Receber'!$F976,"")))</f>
        <v>#N/A</v>
      </c>
      <c r="L976" s="17" t="e">
        <f>IF(VLOOKUP($B976,'Contas a Receber'!$C976:$G976,5,FALSE)&gt;L$1,"",IF(VLOOKUP($B976,'Contas a Receber'!$C976:$G976,5,FALSE)=L$1,'Contas a Receber'!$E976/'Contas a Receber'!$F976,IF(COUNT($C976:K976)&lt;'Contas a Receber'!$F976,'Contas a Receber'!$E976/'Contas a Receber'!$F976,"")))</f>
        <v>#N/A</v>
      </c>
      <c r="M976" s="17" t="e">
        <f>IF(VLOOKUP($B976,'Contas a Receber'!$C976:$G976,5,FALSE)&gt;M$1,"",IF(VLOOKUP($B976,'Contas a Receber'!$C976:$G976,5,FALSE)=M$1,'Contas a Receber'!$E976/'Contas a Receber'!$F976,IF(COUNT($C976:L976)&lt;'Contas a Receber'!$F976,'Contas a Receber'!$E976/'Contas a Receber'!$F976,"")))</f>
        <v>#N/A</v>
      </c>
      <c r="N976" s="17" t="e">
        <f>IF(VLOOKUP($B976,'Contas a Receber'!$C976:$G976,5,FALSE)&gt;N$1,"",IF(VLOOKUP($B976,'Contas a Receber'!$C976:$G976,5,FALSE)=N$1,'Contas a Receber'!$E976/'Contas a Receber'!$F976,IF(COUNT($C976:M976)&lt;'Contas a Receber'!$F976,'Contas a Receber'!$E976/'Contas a Receber'!$F976,"")))</f>
        <v>#N/A</v>
      </c>
    </row>
    <row r="977" spans="2:14">
      <c r="B977" s="17">
        <f>'Contas a Receber'!C977</f>
        <v>0</v>
      </c>
      <c r="C977" s="17" t="e">
        <f>IF(VLOOKUP($B977,'Contas a Receber'!$C977:$F977,2,FALSE)=C$2,'Contas a Receber'!$E977/'Contas a Receber'!$F977,"")</f>
        <v>#N/A</v>
      </c>
      <c r="D977" s="17" t="e">
        <f>IF(VLOOKUP($B977,'Contas a Receber'!$C977:$G977,5,FALSE)&gt;D$1,"",IF(VLOOKUP($B977,'Contas a Receber'!$C977:$G977,5,FALSE)=D$1,'Contas a Receber'!$E977/'Contas a Receber'!$F977,IF(COUNT($C977:C977)&lt;'Contas a Receber'!$F977,'Contas a Receber'!$E977/'Contas a Receber'!$F977,"")))</f>
        <v>#N/A</v>
      </c>
      <c r="E977" s="17" t="e">
        <f>IF(VLOOKUP($B977,'Contas a Receber'!$C977:$G977,5,FALSE)&gt;E$1,"",IF(VLOOKUP($B977,'Contas a Receber'!$C977:$G977,5,FALSE)=E$1,'Contas a Receber'!$E977/'Contas a Receber'!$F977,IF(COUNT($C977:D977)&lt;'Contas a Receber'!$F977,'Contas a Receber'!$E977/'Contas a Receber'!$F977,"")))</f>
        <v>#N/A</v>
      </c>
      <c r="F977" s="17" t="e">
        <f>IF(VLOOKUP($B977,'Contas a Receber'!$C977:$G977,5,FALSE)&gt;F$1,"",IF(VLOOKUP($B977,'Contas a Receber'!$C977:$G977,5,FALSE)=F$1,'Contas a Receber'!$E977/'Contas a Receber'!$F977,IF(COUNT($C977:E977)&lt;'Contas a Receber'!$F977,'Contas a Receber'!$E977/'Contas a Receber'!$F977,"")))</f>
        <v>#N/A</v>
      </c>
      <c r="G977" s="17" t="e">
        <f>IF(VLOOKUP($B977,'Contas a Receber'!$C977:$G977,5,FALSE)&gt;G$1,"",IF(VLOOKUP($B977,'Contas a Receber'!$C977:$G977,5,FALSE)=G$1,'Contas a Receber'!$E977/'Contas a Receber'!$F977,IF(COUNT($C977:F977)&lt;'Contas a Receber'!$F977,'Contas a Receber'!$E977/'Contas a Receber'!$F977,"")))</f>
        <v>#N/A</v>
      </c>
      <c r="H977" s="17" t="e">
        <f>IF(VLOOKUP($B977,'Contas a Receber'!$C977:$G977,5,FALSE)&gt;H$1,"",IF(VLOOKUP($B977,'Contas a Receber'!$C977:$G977,5,FALSE)=H$1,'Contas a Receber'!$E977/'Contas a Receber'!$F977,IF(COUNT($C977:G977)&lt;'Contas a Receber'!$F977,'Contas a Receber'!$E977/'Contas a Receber'!$F977,"")))</f>
        <v>#N/A</v>
      </c>
      <c r="I977" s="17" t="e">
        <f>IF(VLOOKUP($B977,'Contas a Receber'!$C977:$G977,5,FALSE)&gt;I$1,"",IF(VLOOKUP($B977,'Contas a Receber'!$C977:$G977,5,FALSE)=I$1,'Contas a Receber'!$E977/'Contas a Receber'!$F977,IF(COUNT($C977:H977)&lt;'Contas a Receber'!$F977,'Contas a Receber'!$E977/'Contas a Receber'!$F977,"")))</f>
        <v>#N/A</v>
      </c>
      <c r="J977" s="17" t="e">
        <f>IF(VLOOKUP($B977,'Contas a Receber'!$C977:$G977,5,FALSE)&gt;J$1,"",IF(VLOOKUP($B977,'Contas a Receber'!$C977:$G977,5,FALSE)=J$1,'Contas a Receber'!$E977/'Contas a Receber'!$F977,IF(COUNT($C977:I977)&lt;'Contas a Receber'!$F977,'Contas a Receber'!$E977/'Contas a Receber'!$F977,"")))</f>
        <v>#N/A</v>
      </c>
      <c r="K977" s="17" t="e">
        <f>IF(VLOOKUP($B977,'Contas a Receber'!$C977:$G977,5,FALSE)&gt;K$1,"",IF(VLOOKUP($B977,'Contas a Receber'!$C977:$G977,5,FALSE)=K$1,'Contas a Receber'!$E977/'Contas a Receber'!$F977,IF(COUNT($C977:J977)&lt;'Contas a Receber'!$F977,'Contas a Receber'!$E977/'Contas a Receber'!$F977,"")))</f>
        <v>#N/A</v>
      </c>
      <c r="L977" s="17" t="e">
        <f>IF(VLOOKUP($B977,'Contas a Receber'!$C977:$G977,5,FALSE)&gt;L$1,"",IF(VLOOKUP($B977,'Contas a Receber'!$C977:$G977,5,FALSE)=L$1,'Contas a Receber'!$E977/'Contas a Receber'!$F977,IF(COUNT($C977:K977)&lt;'Contas a Receber'!$F977,'Contas a Receber'!$E977/'Contas a Receber'!$F977,"")))</f>
        <v>#N/A</v>
      </c>
      <c r="M977" s="17" t="e">
        <f>IF(VLOOKUP($B977,'Contas a Receber'!$C977:$G977,5,FALSE)&gt;M$1,"",IF(VLOOKUP($B977,'Contas a Receber'!$C977:$G977,5,FALSE)=M$1,'Contas a Receber'!$E977/'Contas a Receber'!$F977,IF(COUNT($C977:L977)&lt;'Contas a Receber'!$F977,'Contas a Receber'!$E977/'Contas a Receber'!$F977,"")))</f>
        <v>#N/A</v>
      </c>
      <c r="N977" s="17" t="e">
        <f>IF(VLOOKUP($B977,'Contas a Receber'!$C977:$G977,5,FALSE)&gt;N$1,"",IF(VLOOKUP($B977,'Contas a Receber'!$C977:$G977,5,FALSE)=N$1,'Contas a Receber'!$E977/'Contas a Receber'!$F977,IF(COUNT($C977:M977)&lt;'Contas a Receber'!$F977,'Contas a Receber'!$E977/'Contas a Receber'!$F977,"")))</f>
        <v>#N/A</v>
      </c>
    </row>
    <row r="978" spans="2:14">
      <c r="B978" s="17">
        <f>'Contas a Receber'!C978</f>
        <v>0</v>
      </c>
      <c r="C978" s="17" t="e">
        <f>IF(VLOOKUP($B978,'Contas a Receber'!$C978:$F978,2,FALSE)=C$2,'Contas a Receber'!$E978/'Contas a Receber'!$F978,"")</f>
        <v>#N/A</v>
      </c>
      <c r="D978" s="17" t="e">
        <f>IF(VLOOKUP($B978,'Contas a Receber'!$C978:$G978,5,FALSE)&gt;D$1,"",IF(VLOOKUP($B978,'Contas a Receber'!$C978:$G978,5,FALSE)=D$1,'Contas a Receber'!$E978/'Contas a Receber'!$F978,IF(COUNT($C978:C978)&lt;'Contas a Receber'!$F978,'Contas a Receber'!$E978/'Contas a Receber'!$F978,"")))</f>
        <v>#N/A</v>
      </c>
      <c r="E978" s="17" t="e">
        <f>IF(VLOOKUP($B978,'Contas a Receber'!$C978:$G978,5,FALSE)&gt;E$1,"",IF(VLOOKUP($B978,'Contas a Receber'!$C978:$G978,5,FALSE)=E$1,'Contas a Receber'!$E978/'Contas a Receber'!$F978,IF(COUNT($C978:D978)&lt;'Contas a Receber'!$F978,'Contas a Receber'!$E978/'Contas a Receber'!$F978,"")))</f>
        <v>#N/A</v>
      </c>
      <c r="F978" s="17" t="e">
        <f>IF(VLOOKUP($B978,'Contas a Receber'!$C978:$G978,5,FALSE)&gt;F$1,"",IF(VLOOKUP($B978,'Contas a Receber'!$C978:$G978,5,FALSE)=F$1,'Contas a Receber'!$E978/'Contas a Receber'!$F978,IF(COUNT($C978:E978)&lt;'Contas a Receber'!$F978,'Contas a Receber'!$E978/'Contas a Receber'!$F978,"")))</f>
        <v>#N/A</v>
      </c>
      <c r="G978" s="17" t="e">
        <f>IF(VLOOKUP($B978,'Contas a Receber'!$C978:$G978,5,FALSE)&gt;G$1,"",IF(VLOOKUP($B978,'Contas a Receber'!$C978:$G978,5,FALSE)=G$1,'Contas a Receber'!$E978/'Contas a Receber'!$F978,IF(COUNT($C978:F978)&lt;'Contas a Receber'!$F978,'Contas a Receber'!$E978/'Contas a Receber'!$F978,"")))</f>
        <v>#N/A</v>
      </c>
      <c r="H978" s="17" t="e">
        <f>IF(VLOOKUP($B978,'Contas a Receber'!$C978:$G978,5,FALSE)&gt;H$1,"",IF(VLOOKUP($B978,'Contas a Receber'!$C978:$G978,5,FALSE)=H$1,'Contas a Receber'!$E978/'Contas a Receber'!$F978,IF(COUNT($C978:G978)&lt;'Contas a Receber'!$F978,'Contas a Receber'!$E978/'Contas a Receber'!$F978,"")))</f>
        <v>#N/A</v>
      </c>
      <c r="I978" s="17" t="e">
        <f>IF(VLOOKUP($B978,'Contas a Receber'!$C978:$G978,5,FALSE)&gt;I$1,"",IF(VLOOKUP($B978,'Contas a Receber'!$C978:$G978,5,FALSE)=I$1,'Contas a Receber'!$E978/'Contas a Receber'!$F978,IF(COUNT($C978:H978)&lt;'Contas a Receber'!$F978,'Contas a Receber'!$E978/'Contas a Receber'!$F978,"")))</f>
        <v>#N/A</v>
      </c>
      <c r="J978" s="17" t="e">
        <f>IF(VLOOKUP($B978,'Contas a Receber'!$C978:$G978,5,FALSE)&gt;J$1,"",IF(VLOOKUP($B978,'Contas a Receber'!$C978:$G978,5,FALSE)=J$1,'Contas a Receber'!$E978/'Contas a Receber'!$F978,IF(COUNT($C978:I978)&lt;'Contas a Receber'!$F978,'Contas a Receber'!$E978/'Contas a Receber'!$F978,"")))</f>
        <v>#N/A</v>
      </c>
      <c r="K978" s="17" t="e">
        <f>IF(VLOOKUP($B978,'Contas a Receber'!$C978:$G978,5,FALSE)&gt;K$1,"",IF(VLOOKUP($B978,'Contas a Receber'!$C978:$G978,5,FALSE)=K$1,'Contas a Receber'!$E978/'Contas a Receber'!$F978,IF(COUNT($C978:J978)&lt;'Contas a Receber'!$F978,'Contas a Receber'!$E978/'Contas a Receber'!$F978,"")))</f>
        <v>#N/A</v>
      </c>
      <c r="L978" s="17" t="e">
        <f>IF(VLOOKUP($B978,'Contas a Receber'!$C978:$G978,5,FALSE)&gt;L$1,"",IF(VLOOKUP($B978,'Contas a Receber'!$C978:$G978,5,FALSE)=L$1,'Contas a Receber'!$E978/'Contas a Receber'!$F978,IF(COUNT($C978:K978)&lt;'Contas a Receber'!$F978,'Contas a Receber'!$E978/'Contas a Receber'!$F978,"")))</f>
        <v>#N/A</v>
      </c>
      <c r="M978" s="17" t="e">
        <f>IF(VLOOKUP($B978,'Contas a Receber'!$C978:$G978,5,FALSE)&gt;M$1,"",IF(VLOOKUP($B978,'Contas a Receber'!$C978:$G978,5,FALSE)=M$1,'Contas a Receber'!$E978/'Contas a Receber'!$F978,IF(COUNT($C978:L978)&lt;'Contas a Receber'!$F978,'Contas a Receber'!$E978/'Contas a Receber'!$F978,"")))</f>
        <v>#N/A</v>
      </c>
      <c r="N978" s="17" t="e">
        <f>IF(VLOOKUP($B978,'Contas a Receber'!$C978:$G978,5,FALSE)&gt;N$1,"",IF(VLOOKUP($B978,'Contas a Receber'!$C978:$G978,5,FALSE)=N$1,'Contas a Receber'!$E978/'Contas a Receber'!$F978,IF(COUNT($C978:M978)&lt;'Contas a Receber'!$F978,'Contas a Receber'!$E978/'Contas a Receber'!$F978,"")))</f>
        <v>#N/A</v>
      </c>
    </row>
    <row r="979" spans="2:14">
      <c r="B979" s="17">
        <f>'Contas a Receber'!C979</f>
        <v>0</v>
      </c>
      <c r="C979" s="17" t="e">
        <f>IF(VLOOKUP($B979,'Contas a Receber'!$C979:$F979,2,FALSE)=C$2,'Contas a Receber'!$E979/'Contas a Receber'!$F979,"")</f>
        <v>#N/A</v>
      </c>
      <c r="D979" s="17" t="e">
        <f>IF(VLOOKUP($B979,'Contas a Receber'!$C979:$G979,5,FALSE)&gt;D$1,"",IF(VLOOKUP($B979,'Contas a Receber'!$C979:$G979,5,FALSE)=D$1,'Contas a Receber'!$E979/'Contas a Receber'!$F979,IF(COUNT($C979:C979)&lt;'Contas a Receber'!$F979,'Contas a Receber'!$E979/'Contas a Receber'!$F979,"")))</f>
        <v>#N/A</v>
      </c>
      <c r="E979" s="17" t="e">
        <f>IF(VLOOKUP($B979,'Contas a Receber'!$C979:$G979,5,FALSE)&gt;E$1,"",IF(VLOOKUP($B979,'Contas a Receber'!$C979:$G979,5,FALSE)=E$1,'Contas a Receber'!$E979/'Contas a Receber'!$F979,IF(COUNT($C979:D979)&lt;'Contas a Receber'!$F979,'Contas a Receber'!$E979/'Contas a Receber'!$F979,"")))</f>
        <v>#N/A</v>
      </c>
      <c r="F979" s="17" t="e">
        <f>IF(VLOOKUP($B979,'Contas a Receber'!$C979:$G979,5,FALSE)&gt;F$1,"",IF(VLOOKUP($B979,'Contas a Receber'!$C979:$G979,5,FALSE)=F$1,'Contas a Receber'!$E979/'Contas a Receber'!$F979,IF(COUNT($C979:E979)&lt;'Contas a Receber'!$F979,'Contas a Receber'!$E979/'Contas a Receber'!$F979,"")))</f>
        <v>#N/A</v>
      </c>
      <c r="G979" s="17" t="e">
        <f>IF(VLOOKUP($B979,'Contas a Receber'!$C979:$G979,5,FALSE)&gt;G$1,"",IF(VLOOKUP($B979,'Contas a Receber'!$C979:$G979,5,FALSE)=G$1,'Contas a Receber'!$E979/'Contas a Receber'!$F979,IF(COUNT($C979:F979)&lt;'Contas a Receber'!$F979,'Contas a Receber'!$E979/'Contas a Receber'!$F979,"")))</f>
        <v>#N/A</v>
      </c>
      <c r="H979" s="17" t="e">
        <f>IF(VLOOKUP($B979,'Contas a Receber'!$C979:$G979,5,FALSE)&gt;H$1,"",IF(VLOOKUP($B979,'Contas a Receber'!$C979:$G979,5,FALSE)=H$1,'Contas a Receber'!$E979/'Contas a Receber'!$F979,IF(COUNT($C979:G979)&lt;'Contas a Receber'!$F979,'Contas a Receber'!$E979/'Contas a Receber'!$F979,"")))</f>
        <v>#N/A</v>
      </c>
      <c r="I979" s="17" t="e">
        <f>IF(VLOOKUP($B979,'Contas a Receber'!$C979:$G979,5,FALSE)&gt;I$1,"",IF(VLOOKUP($B979,'Contas a Receber'!$C979:$G979,5,FALSE)=I$1,'Contas a Receber'!$E979/'Contas a Receber'!$F979,IF(COUNT($C979:H979)&lt;'Contas a Receber'!$F979,'Contas a Receber'!$E979/'Contas a Receber'!$F979,"")))</f>
        <v>#N/A</v>
      </c>
      <c r="J979" s="17" t="e">
        <f>IF(VLOOKUP($B979,'Contas a Receber'!$C979:$G979,5,FALSE)&gt;J$1,"",IF(VLOOKUP($B979,'Contas a Receber'!$C979:$G979,5,FALSE)=J$1,'Contas a Receber'!$E979/'Contas a Receber'!$F979,IF(COUNT($C979:I979)&lt;'Contas a Receber'!$F979,'Contas a Receber'!$E979/'Contas a Receber'!$F979,"")))</f>
        <v>#N/A</v>
      </c>
      <c r="K979" s="17" t="e">
        <f>IF(VLOOKUP($B979,'Contas a Receber'!$C979:$G979,5,FALSE)&gt;K$1,"",IF(VLOOKUP($B979,'Contas a Receber'!$C979:$G979,5,FALSE)=K$1,'Contas a Receber'!$E979/'Contas a Receber'!$F979,IF(COUNT($C979:J979)&lt;'Contas a Receber'!$F979,'Contas a Receber'!$E979/'Contas a Receber'!$F979,"")))</f>
        <v>#N/A</v>
      </c>
      <c r="L979" s="17" t="e">
        <f>IF(VLOOKUP($B979,'Contas a Receber'!$C979:$G979,5,FALSE)&gt;L$1,"",IF(VLOOKUP($B979,'Contas a Receber'!$C979:$G979,5,FALSE)=L$1,'Contas a Receber'!$E979/'Contas a Receber'!$F979,IF(COUNT($C979:K979)&lt;'Contas a Receber'!$F979,'Contas a Receber'!$E979/'Contas a Receber'!$F979,"")))</f>
        <v>#N/A</v>
      </c>
      <c r="M979" s="17" t="e">
        <f>IF(VLOOKUP($B979,'Contas a Receber'!$C979:$G979,5,FALSE)&gt;M$1,"",IF(VLOOKUP($B979,'Contas a Receber'!$C979:$G979,5,FALSE)=M$1,'Contas a Receber'!$E979/'Contas a Receber'!$F979,IF(COUNT($C979:L979)&lt;'Contas a Receber'!$F979,'Contas a Receber'!$E979/'Contas a Receber'!$F979,"")))</f>
        <v>#N/A</v>
      </c>
      <c r="N979" s="17" t="e">
        <f>IF(VLOOKUP($B979,'Contas a Receber'!$C979:$G979,5,FALSE)&gt;N$1,"",IF(VLOOKUP($B979,'Contas a Receber'!$C979:$G979,5,FALSE)=N$1,'Contas a Receber'!$E979/'Contas a Receber'!$F979,IF(COUNT($C979:M979)&lt;'Contas a Receber'!$F979,'Contas a Receber'!$E979/'Contas a Receber'!$F979,"")))</f>
        <v>#N/A</v>
      </c>
    </row>
    <row r="980" spans="2:14">
      <c r="B980" s="17">
        <f>'Contas a Receber'!C980</f>
        <v>0</v>
      </c>
      <c r="C980" s="17" t="e">
        <f>IF(VLOOKUP($B980,'Contas a Receber'!$C980:$F980,2,FALSE)=C$2,'Contas a Receber'!$E980/'Contas a Receber'!$F980,"")</f>
        <v>#N/A</v>
      </c>
      <c r="D980" s="17" t="e">
        <f>IF(VLOOKUP($B980,'Contas a Receber'!$C980:$G980,5,FALSE)&gt;D$1,"",IF(VLOOKUP($B980,'Contas a Receber'!$C980:$G980,5,FALSE)=D$1,'Contas a Receber'!$E980/'Contas a Receber'!$F980,IF(COUNT($C980:C980)&lt;'Contas a Receber'!$F980,'Contas a Receber'!$E980/'Contas a Receber'!$F980,"")))</f>
        <v>#N/A</v>
      </c>
      <c r="E980" s="17" t="e">
        <f>IF(VLOOKUP($B980,'Contas a Receber'!$C980:$G980,5,FALSE)&gt;E$1,"",IF(VLOOKUP($B980,'Contas a Receber'!$C980:$G980,5,FALSE)=E$1,'Contas a Receber'!$E980/'Contas a Receber'!$F980,IF(COUNT($C980:D980)&lt;'Contas a Receber'!$F980,'Contas a Receber'!$E980/'Contas a Receber'!$F980,"")))</f>
        <v>#N/A</v>
      </c>
      <c r="F980" s="17" t="e">
        <f>IF(VLOOKUP($B980,'Contas a Receber'!$C980:$G980,5,FALSE)&gt;F$1,"",IF(VLOOKUP($B980,'Contas a Receber'!$C980:$G980,5,FALSE)=F$1,'Contas a Receber'!$E980/'Contas a Receber'!$F980,IF(COUNT($C980:E980)&lt;'Contas a Receber'!$F980,'Contas a Receber'!$E980/'Contas a Receber'!$F980,"")))</f>
        <v>#N/A</v>
      </c>
      <c r="G980" s="17" t="e">
        <f>IF(VLOOKUP($B980,'Contas a Receber'!$C980:$G980,5,FALSE)&gt;G$1,"",IF(VLOOKUP($B980,'Contas a Receber'!$C980:$G980,5,FALSE)=G$1,'Contas a Receber'!$E980/'Contas a Receber'!$F980,IF(COUNT($C980:F980)&lt;'Contas a Receber'!$F980,'Contas a Receber'!$E980/'Contas a Receber'!$F980,"")))</f>
        <v>#N/A</v>
      </c>
      <c r="H980" s="17" t="e">
        <f>IF(VLOOKUP($B980,'Contas a Receber'!$C980:$G980,5,FALSE)&gt;H$1,"",IF(VLOOKUP($B980,'Contas a Receber'!$C980:$G980,5,FALSE)=H$1,'Contas a Receber'!$E980/'Contas a Receber'!$F980,IF(COUNT($C980:G980)&lt;'Contas a Receber'!$F980,'Contas a Receber'!$E980/'Contas a Receber'!$F980,"")))</f>
        <v>#N/A</v>
      </c>
      <c r="I980" s="17" t="e">
        <f>IF(VLOOKUP($B980,'Contas a Receber'!$C980:$G980,5,FALSE)&gt;I$1,"",IF(VLOOKUP($B980,'Contas a Receber'!$C980:$G980,5,FALSE)=I$1,'Contas a Receber'!$E980/'Contas a Receber'!$F980,IF(COUNT($C980:H980)&lt;'Contas a Receber'!$F980,'Contas a Receber'!$E980/'Contas a Receber'!$F980,"")))</f>
        <v>#N/A</v>
      </c>
      <c r="J980" s="17" t="e">
        <f>IF(VLOOKUP($B980,'Contas a Receber'!$C980:$G980,5,FALSE)&gt;J$1,"",IF(VLOOKUP($B980,'Contas a Receber'!$C980:$G980,5,FALSE)=J$1,'Contas a Receber'!$E980/'Contas a Receber'!$F980,IF(COUNT($C980:I980)&lt;'Contas a Receber'!$F980,'Contas a Receber'!$E980/'Contas a Receber'!$F980,"")))</f>
        <v>#N/A</v>
      </c>
      <c r="K980" s="17" t="e">
        <f>IF(VLOOKUP($B980,'Contas a Receber'!$C980:$G980,5,FALSE)&gt;K$1,"",IF(VLOOKUP($B980,'Contas a Receber'!$C980:$G980,5,FALSE)=K$1,'Contas a Receber'!$E980/'Contas a Receber'!$F980,IF(COUNT($C980:J980)&lt;'Contas a Receber'!$F980,'Contas a Receber'!$E980/'Contas a Receber'!$F980,"")))</f>
        <v>#N/A</v>
      </c>
      <c r="L980" s="17" t="e">
        <f>IF(VLOOKUP($B980,'Contas a Receber'!$C980:$G980,5,FALSE)&gt;L$1,"",IF(VLOOKUP($B980,'Contas a Receber'!$C980:$G980,5,FALSE)=L$1,'Contas a Receber'!$E980/'Contas a Receber'!$F980,IF(COUNT($C980:K980)&lt;'Contas a Receber'!$F980,'Contas a Receber'!$E980/'Contas a Receber'!$F980,"")))</f>
        <v>#N/A</v>
      </c>
      <c r="M980" s="17" t="e">
        <f>IF(VLOOKUP($B980,'Contas a Receber'!$C980:$G980,5,FALSE)&gt;M$1,"",IF(VLOOKUP($B980,'Contas a Receber'!$C980:$G980,5,FALSE)=M$1,'Contas a Receber'!$E980/'Contas a Receber'!$F980,IF(COUNT($C980:L980)&lt;'Contas a Receber'!$F980,'Contas a Receber'!$E980/'Contas a Receber'!$F980,"")))</f>
        <v>#N/A</v>
      </c>
      <c r="N980" s="17" t="e">
        <f>IF(VLOOKUP($B980,'Contas a Receber'!$C980:$G980,5,FALSE)&gt;N$1,"",IF(VLOOKUP($B980,'Contas a Receber'!$C980:$G980,5,FALSE)=N$1,'Contas a Receber'!$E980/'Contas a Receber'!$F980,IF(COUNT($C980:M980)&lt;'Contas a Receber'!$F980,'Contas a Receber'!$E980/'Contas a Receber'!$F980,"")))</f>
        <v>#N/A</v>
      </c>
    </row>
    <row r="981" spans="2:14">
      <c r="B981" s="17">
        <f>'Contas a Receber'!C981</f>
        <v>0</v>
      </c>
      <c r="C981" s="17" t="e">
        <f>IF(VLOOKUP($B981,'Contas a Receber'!$C981:$F981,2,FALSE)=C$2,'Contas a Receber'!$E981/'Contas a Receber'!$F981,"")</f>
        <v>#N/A</v>
      </c>
      <c r="D981" s="17" t="e">
        <f>IF(VLOOKUP($B981,'Contas a Receber'!$C981:$G981,5,FALSE)&gt;D$1,"",IF(VLOOKUP($B981,'Contas a Receber'!$C981:$G981,5,FALSE)=D$1,'Contas a Receber'!$E981/'Contas a Receber'!$F981,IF(COUNT($C981:C981)&lt;'Contas a Receber'!$F981,'Contas a Receber'!$E981/'Contas a Receber'!$F981,"")))</f>
        <v>#N/A</v>
      </c>
      <c r="E981" s="17" t="e">
        <f>IF(VLOOKUP($B981,'Contas a Receber'!$C981:$G981,5,FALSE)&gt;E$1,"",IF(VLOOKUP($B981,'Contas a Receber'!$C981:$G981,5,FALSE)=E$1,'Contas a Receber'!$E981/'Contas a Receber'!$F981,IF(COUNT($C981:D981)&lt;'Contas a Receber'!$F981,'Contas a Receber'!$E981/'Contas a Receber'!$F981,"")))</f>
        <v>#N/A</v>
      </c>
      <c r="F981" s="17" t="e">
        <f>IF(VLOOKUP($B981,'Contas a Receber'!$C981:$G981,5,FALSE)&gt;F$1,"",IF(VLOOKUP($B981,'Contas a Receber'!$C981:$G981,5,FALSE)=F$1,'Contas a Receber'!$E981/'Contas a Receber'!$F981,IF(COUNT($C981:E981)&lt;'Contas a Receber'!$F981,'Contas a Receber'!$E981/'Contas a Receber'!$F981,"")))</f>
        <v>#N/A</v>
      </c>
      <c r="G981" s="17" t="e">
        <f>IF(VLOOKUP($B981,'Contas a Receber'!$C981:$G981,5,FALSE)&gt;G$1,"",IF(VLOOKUP($B981,'Contas a Receber'!$C981:$G981,5,FALSE)=G$1,'Contas a Receber'!$E981/'Contas a Receber'!$F981,IF(COUNT($C981:F981)&lt;'Contas a Receber'!$F981,'Contas a Receber'!$E981/'Contas a Receber'!$F981,"")))</f>
        <v>#N/A</v>
      </c>
      <c r="H981" s="17" t="e">
        <f>IF(VLOOKUP($B981,'Contas a Receber'!$C981:$G981,5,FALSE)&gt;H$1,"",IF(VLOOKUP($B981,'Contas a Receber'!$C981:$G981,5,FALSE)=H$1,'Contas a Receber'!$E981/'Contas a Receber'!$F981,IF(COUNT($C981:G981)&lt;'Contas a Receber'!$F981,'Contas a Receber'!$E981/'Contas a Receber'!$F981,"")))</f>
        <v>#N/A</v>
      </c>
      <c r="I981" s="17" t="e">
        <f>IF(VLOOKUP($B981,'Contas a Receber'!$C981:$G981,5,FALSE)&gt;I$1,"",IF(VLOOKUP($B981,'Contas a Receber'!$C981:$G981,5,FALSE)=I$1,'Contas a Receber'!$E981/'Contas a Receber'!$F981,IF(COUNT($C981:H981)&lt;'Contas a Receber'!$F981,'Contas a Receber'!$E981/'Contas a Receber'!$F981,"")))</f>
        <v>#N/A</v>
      </c>
      <c r="J981" s="17" t="e">
        <f>IF(VLOOKUP($B981,'Contas a Receber'!$C981:$G981,5,FALSE)&gt;J$1,"",IF(VLOOKUP($B981,'Contas a Receber'!$C981:$G981,5,FALSE)=J$1,'Contas a Receber'!$E981/'Contas a Receber'!$F981,IF(COUNT($C981:I981)&lt;'Contas a Receber'!$F981,'Contas a Receber'!$E981/'Contas a Receber'!$F981,"")))</f>
        <v>#N/A</v>
      </c>
      <c r="K981" s="17" t="e">
        <f>IF(VLOOKUP($B981,'Contas a Receber'!$C981:$G981,5,FALSE)&gt;K$1,"",IF(VLOOKUP($B981,'Contas a Receber'!$C981:$G981,5,FALSE)=K$1,'Contas a Receber'!$E981/'Contas a Receber'!$F981,IF(COUNT($C981:J981)&lt;'Contas a Receber'!$F981,'Contas a Receber'!$E981/'Contas a Receber'!$F981,"")))</f>
        <v>#N/A</v>
      </c>
      <c r="L981" s="17" t="e">
        <f>IF(VLOOKUP($B981,'Contas a Receber'!$C981:$G981,5,FALSE)&gt;L$1,"",IF(VLOOKUP($B981,'Contas a Receber'!$C981:$G981,5,FALSE)=L$1,'Contas a Receber'!$E981/'Contas a Receber'!$F981,IF(COUNT($C981:K981)&lt;'Contas a Receber'!$F981,'Contas a Receber'!$E981/'Contas a Receber'!$F981,"")))</f>
        <v>#N/A</v>
      </c>
      <c r="M981" s="17" t="e">
        <f>IF(VLOOKUP($B981,'Contas a Receber'!$C981:$G981,5,FALSE)&gt;M$1,"",IF(VLOOKUP($B981,'Contas a Receber'!$C981:$G981,5,FALSE)=M$1,'Contas a Receber'!$E981/'Contas a Receber'!$F981,IF(COUNT($C981:L981)&lt;'Contas a Receber'!$F981,'Contas a Receber'!$E981/'Contas a Receber'!$F981,"")))</f>
        <v>#N/A</v>
      </c>
      <c r="N981" s="17" t="e">
        <f>IF(VLOOKUP($B981,'Contas a Receber'!$C981:$G981,5,FALSE)&gt;N$1,"",IF(VLOOKUP($B981,'Contas a Receber'!$C981:$G981,5,FALSE)=N$1,'Contas a Receber'!$E981/'Contas a Receber'!$F981,IF(COUNT($C981:M981)&lt;'Contas a Receber'!$F981,'Contas a Receber'!$E981/'Contas a Receber'!$F981,"")))</f>
        <v>#N/A</v>
      </c>
    </row>
    <row r="982" spans="2:14">
      <c r="B982" s="17">
        <f>'Contas a Receber'!C982</f>
        <v>0</v>
      </c>
      <c r="C982" s="17" t="e">
        <f>IF(VLOOKUP($B982,'Contas a Receber'!$C982:$F982,2,FALSE)=C$2,'Contas a Receber'!$E982/'Contas a Receber'!$F982,"")</f>
        <v>#N/A</v>
      </c>
      <c r="D982" s="17" t="e">
        <f>IF(VLOOKUP($B982,'Contas a Receber'!$C982:$G982,5,FALSE)&gt;D$1,"",IF(VLOOKUP($B982,'Contas a Receber'!$C982:$G982,5,FALSE)=D$1,'Contas a Receber'!$E982/'Contas a Receber'!$F982,IF(COUNT($C982:C982)&lt;'Contas a Receber'!$F982,'Contas a Receber'!$E982/'Contas a Receber'!$F982,"")))</f>
        <v>#N/A</v>
      </c>
      <c r="E982" s="17" t="e">
        <f>IF(VLOOKUP($B982,'Contas a Receber'!$C982:$G982,5,FALSE)&gt;E$1,"",IF(VLOOKUP($B982,'Contas a Receber'!$C982:$G982,5,FALSE)=E$1,'Contas a Receber'!$E982/'Contas a Receber'!$F982,IF(COUNT($C982:D982)&lt;'Contas a Receber'!$F982,'Contas a Receber'!$E982/'Contas a Receber'!$F982,"")))</f>
        <v>#N/A</v>
      </c>
      <c r="F982" s="17" t="e">
        <f>IF(VLOOKUP($B982,'Contas a Receber'!$C982:$G982,5,FALSE)&gt;F$1,"",IF(VLOOKUP($B982,'Contas a Receber'!$C982:$G982,5,FALSE)=F$1,'Contas a Receber'!$E982/'Contas a Receber'!$F982,IF(COUNT($C982:E982)&lt;'Contas a Receber'!$F982,'Contas a Receber'!$E982/'Contas a Receber'!$F982,"")))</f>
        <v>#N/A</v>
      </c>
      <c r="G982" s="17" t="e">
        <f>IF(VLOOKUP($B982,'Contas a Receber'!$C982:$G982,5,FALSE)&gt;G$1,"",IF(VLOOKUP($B982,'Contas a Receber'!$C982:$G982,5,FALSE)=G$1,'Contas a Receber'!$E982/'Contas a Receber'!$F982,IF(COUNT($C982:F982)&lt;'Contas a Receber'!$F982,'Contas a Receber'!$E982/'Contas a Receber'!$F982,"")))</f>
        <v>#N/A</v>
      </c>
      <c r="H982" s="17" t="e">
        <f>IF(VLOOKUP($B982,'Contas a Receber'!$C982:$G982,5,FALSE)&gt;H$1,"",IF(VLOOKUP($B982,'Contas a Receber'!$C982:$G982,5,FALSE)=H$1,'Contas a Receber'!$E982/'Contas a Receber'!$F982,IF(COUNT($C982:G982)&lt;'Contas a Receber'!$F982,'Contas a Receber'!$E982/'Contas a Receber'!$F982,"")))</f>
        <v>#N/A</v>
      </c>
      <c r="I982" s="17" t="e">
        <f>IF(VLOOKUP($B982,'Contas a Receber'!$C982:$G982,5,FALSE)&gt;I$1,"",IF(VLOOKUP($B982,'Contas a Receber'!$C982:$G982,5,FALSE)=I$1,'Contas a Receber'!$E982/'Contas a Receber'!$F982,IF(COUNT($C982:H982)&lt;'Contas a Receber'!$F982,'Contas a Receber'!$E982/'Contas a Receber'!$F982,"")))</f>
        <v>#N/A</v>
      </c>
      <c r="J982" s="17" t="e">
        <f>IF(VLOOKUP($B982,'Contas a Receber'!$C982:$G982,5,FALSE)&gt;J$1,"",IF(VLOOKUP($B982,'Contas a Receber'!$C982:$G982,5,FALSE)=J$1,'Contas a Receber'!$E982/'Contas a Receber'!$F982,IF(COUNT($C982:I982)&lt;'Contas a Receber'!$F982,'Contas a Receber'!$E982/'Contas a Receber'!$F982,"")))</f>
        <v>#N/A</v>
      </c>
      <c r="K982" s="17" t="e">
        <f>IF(VLOOKUP($B982,'Contas a Receber'!$C982:$G982,5,FALSE)&gt;K$1,"",IF(VLOOKUP($B982,'Contas a Receber'!$C982:$G982,5,FALSE)=K$1,'Contas a Receber'!$E982/'Contas a Receber'!$F982,IF(COUNT($C982:J982)&lt;'Contas a Receber'!$F982,'Contas a Receber'!$E982/'Contas a Receber'!$F982,"")))</f>
        <v>#N/A</v>
      </c>
      <c r="L982" s="17" t="e">
        <f>IF(VLOOKUP($B982,'Contas a Receber'!$C982:$G982,5,FALSE)&gt;L$1,"",IF(VLOOKUP($B982,'Contas a Receber'!$C982:$G982,5,FALSE)=L$1,'Contas a Receber'!$E982/'Contas a Receber'!$F982,IF(COUNT($C982:K982)&lt;'Contas a Receber'!$F982,'Contas a Receber'!$E982/'Contas a Receber'!$F982,"")))</f>
        <v>#N/A</v>
      </c>
      <c r="M982" s="17" t="e">
        <f>IF(VLOOKUP($B982,'Contas a Receber'!$C982:$G982,5,FALSE)&gt;M$1,"",IF(VLOOKUP($B982,'Contas a Receber'!$C982:$G982,5,FALSE)=M$1,'Contas a Receber'!$E982/'Contas a Receber'!$F982,IF(COUNT($C982:L982)&lt;'Contas a Receber'!$F982,'Contas a Receber'!$E982/'Contas a Receber'!$F982,"")))</f>
        <v>#N/A</v>
      </c>
      <c r="N982" s="17" t="e">
        <f>IF(VLOOKUP($B982,'Contas a Receber'!$C982:$G982,5,FALSE)&gt;N$1,"",IF(VLOOKUP($B982,'Contas a Receber'!$C982:$G982,5,FALSE)=N$1,'Contas a Receber'!$E982/'Contas a Receber'!$F982,IF(COUNT($C982:M982)&lt;'Contas a Receber'!$F982,'Contas a Receber'!$E982/'Contas a Receber'!$F982,"")))</f>
        <v>#N/A</v>
      </c>
    </row>
    <row r="983" spans="2:14">
      <c r="B983" s="17">
        <f>'Contas a Receber'!C983</f>
        <v>0</v>
      </c>
      <c r="C983" s="17" t="e">
        <f>IF(VLOOKUP($B983,'Contas a Receber'!$C983:$F983,2,FALSE)=C$2,'Contas a Receber'!$E983/'Contas a Receber'!$F983,"")</f>
        <v>#N/A</v>
      </c>
      <c r="D983" s="17" t="e">
        <f>IF(VLOOKUP($B983,'Contas a Receber'!$C983:$G983,5,FALSE)&gt;D$1,"",IF(VLOOKUP($B983,'Contas a Receber'!$C983:$G983,5,FALSE)=D$1,'Contas a Receber'!$E983/'Contas a Receber'!$F983,IF(COUNT($C983:C983)&lt;'Contas a Receber'!$F983,'Contas a Receber'!$E983/'Contas a Receber'!$F983,"")))</f>
        <v>#N/A</v>
      </c>
      <c r="E983" s="17" t="e">
        <f>IF(VLOOKUP($B983,'Contas a Receber'!$C983:$G983,5,FALSE)&gt;E$1,"",IF(VLOOKUP($B983,'Contas a Receber'!$C983:$G983,5,FALSE)=E$1,'Contas a Receber'!$E983/'Contas a Receber'!$F983,IF(COUNT($C983:D983)&lt;'Contas a Receber'!$F983,'Contas a Receber'!$E983/'Contas a Receber'!$F983,"")))</f>
        <v>#N/A</v>
      </c>
      <c r="F983" s="17" t="e">
        <f>IF(VLOOKUP($B983,'Contas a Receber'!$C983:$G983,5,FALSE)&gt;F$1,"",IF(VLOOKUP($B983,'Contas a Receber'!$C983:$G983,5,FALSE)=F$1,'Contas a Receber'!$E983/'Contas a Receber'!$F983,IF(COUNT($C983:E983)&lt;'Contas a Receber'!$F983,'Contas a Receber'!$E983/'Contas a Receber'!$F983,"")))</f>
        <v>#N/A</v>
      </c>
      <c r="G983" s="17" t="e">
        <f>IF(VLOOKUP($B983,'Contas a Receber'!$C983:$G983,5,FALSE)&gt;G$1,"",IF(VLOOKUP($B983,'Contas a Receber'!$C983:$G983,5,FALSE)=G$1,'Contas a Receber'!$E983/'Contas a Receber'!$F983,IF(COUNT($C983:F983)&lt;'Contas a Receber'!$F983,'Contas a Receber'!$E983/'Contas a Receber'!$F983,"")))</f>
        <v>#N/A</v>
      </c>
      <c r="H983" s="17" t="e">
        <f>IF(VLOOKUP($B983,'Contas a Receber'!$C983:$G983,5,FALSE)&gt;H$1,"",IF(VLOOKUP($B983,'Contas a Receber'!$C983:$G983,5,FALSE)=H$1,'Contas a Receber'!$E983/'Contas a Receber'!$F983,IF(COUNT($C983:G983)&lt;'Contas a Receber'!$F983,'Contas a Receber'!$E983/'Contas a Receber'!$F983,"")))</f>
        <v>#N/A</v>
      </c>
      <c r="I983" s="17" t="e">
        <f>IF(VLOOKUP($B983,'Contas a Receber'!$C983:$G983,5,FALSE)&gt;I$1,"",IF(VLOOKUP($B983,'Contas a Receber'!$C983:$G983,5,FALSE)=I$1,'Contas a Receber'!$E983/'Contas a Receber'!$F983,IF(COUNT($C983:H983)&lt;'Contas a Receber'!$F983,'Contas a Receber'!$E983/'Contas a Receber'!$F983,"")))</f>
        <v>#N/A</v>
      </c>
      <c r="J983" s="17" t="e">
        <f>IF(VLOOKUP($B983,'Contas a Receber'!$C983:$G983,5,FALSE)&gt;J$1,"",IF(VLOOKUP($B983,'Contas a Receber'!$C983:$G983,5,FALSE)=J$1,'Contas a Receber'!$E983/'Contas a Receber'!$F983,IF(COUNT($C983:I983)&lt;'Contas a Receber'!$F983,'Contas a Receber'!$E983/'Contas a Receber'!$F983,"")))</f>
        <v>#N/A</v>
      </c>
      <c r="K983" s="17" t="e">
        <f>IF(VLOOKUP($B983,'Contas a Receber'!$C983:$G983,5,FALSE)&gt;K$1,"",IF(VLOOKUP($B983,'Contas a Receber'!$C983:$G983,5,FALSE)=K$1,'Contas a Receber'!$E983/'Contas a Receber'!$F983,IF(COUNT($C983:J983)&lt;'Contas a Receber'!$F983,'Contas a Receber'!$E983/'Contas a Receber'!$F983,"")))</f>
        <v>#N/A</v>
      </c>
      <c r="L983" s="17" t="e">
        <f>IF(VLOOKUP($B983,'Contas a Receber'!$C983:$G983,5,FALSE)&gt;L$1,"",IF(VLOOKUP($B983,'Contas a Receber'!$C983:$G983,5,FALSE)=L$1,'Contas a Receber'!$E983/'Contas a Receber'!$F983,IF(COUNT($C983:K983)&lt;'Contas a Receber'!$F983,'Contas a Receber'!$E983/'Contas a Receber'!$F983,"")))</f>
        <v>#N/A</v>
      </c>
      <c r="M983" s="17" t="e">
        <f>IF(VLOOKUP($B983,'Contas a Receber'!$C983:$G983,5,FALSE)&gt;M$1,"",IF(VLOOKUP($B983,'Contas a Receber'!$C983:$G983,5,FALSE)=M$1,'Contas a Receber'!$E983/'Contas a Receber'!$F983,IF(COUNT($C983:L983)&lt;'Contas a Receber'!$F983,'Contas a Receber'!$E983/'Contas a Receber'!$F983,"")))</f>
        <v>#N/A</v>
      </c>
      <c r="N983" s="17" t="e">
        <f>IF(VLOOKUP($B983,'Contas a Receber'!$C983:$G983,5,FALSE)&gt;N$1,"",IF(VLOOKUP($B983,'Contas a Receber'!$C983:$G983,5,FALSE)=N$1,'Contas a Receber'!$E983/'Contas a Receber'!$F983,IF(COUNT($C983:M983)&lt;'Contas a Receber'!$F983,'Contas a Receber'!$E983/'Contas a Receber'!$F983,"")))</f>
        <v>#N/A</v>
      </c>
    </row>
    <row r="984" spans="2:14">
      <c r="B984" s="17">
        <f>'Contas a Receber'!C984</f>
        <v>0</v>
      </c>
      <c r="C984" s="17" t="e">
        <f>IF(VLOOKUP($B984,'Contas a Receber'!$C984:$F984,2,FALSE)=C$2,'Contas a Receber'!$E984/'Contas a Receber'!$F984,"")</f>
        <v>#N/A</v>
      </c>
      <c r="D984" s="17" t="e">
        <f>IF(VLOOKUP($B984,'Contas a Receber'!$C984:$G984,5,FALSE)&gt;D$1,"",IF(VLOOKUP($B984,'Contas a Receber'!$C984:$G984,5,FALSE)=D$1,'Contas a Receber'!$E984/'Contas a Receber'!$F984,IF(COUNT($C984:C984)&lt;'Contas a Receber'!$F984,'Contas a Receber'!$E984/'Contas a Receber'!$F984,"")))</f>
        <v>#N/A</v>
      </c>
      <c r="E984" s="17" t="e">
        <f>IF(VLOOKUP($B984,'Contas a Receber'!$C984:$G984,5,FALSE)&gt;E$1,"",IF(VLOOKUP($B984,'Contas a Receber'!$C984:$G984,5,FALSE)=E$1,'Contas a Receber'!$E984/'Contas a Receber'!$F984,IF(COUNT($C984:D984)&lt;'Contas a Receber'!$F984,'Contas a Receber'!$E984/'Contas a Receber'!$F984,"")))</f>
        <v>#N/A</v>
      </c>
      <c r="F984" s="17" t="e">
        <f>IF(VLOOKUP($B984,'Contas a Receber'!$C984:$G984,5,FALSE)&gt;F$1,"",IF(VLOOKUP($B984,'Contas a Receber'!$C984:$G984,5,FALSE)=F$1,'Contas a Receber'!$E984/'Contas a Receber'!$F984,IF(COUNT($C984:E984)&lt;'Contas a Receber'!$F984,'Contas a Receber'!$E984/'Contas a Receber'!$F984,"")))</f>
        <v>#N/A</v>
      </c>
      <c r="G984" s="17" t="e">
        <f>IF(VLOOKUP($B984,'Contas a Receber'!$C984:$G984,5,FALSE)&gt;G$1,"",IF(VLOOKUP($B984,'Contas a Receber'!$C984:$G984,5,FALSE)=G$1,'Contas a Receber'!$E984/'Contas a Receber'!$F984,IF(COUNT($C984:F984)&lt;'Contas a Receber'!$F984,'Contas a Receber'!$E984/'Contas a Receber'!$F984,"")))</f>
        <v>#N/A</v>
      </c>
      <c r="H984" s="17" t="e">
        <f>IF(VLOOKUP($B984,'Contas a Receber'!$C984:$G984,5,FALSE)&gt;H$1,"",IF(VLOOKUP($B984,'Contas a Receber'!$C984:$G984,5,FALSE)=H$1,'Contas a Receber'!$E984/'Contas a Receber'!$F984,IF(COUNT($C984:G984)&lt;'Contas a Receber'!$F984,'Contas a Receber'!$E984/'Contas a Receber'!$F984,"")))</f>
        <v>#N/A</v>
      </c>
      <c r="I984" s="17" t="e">
        <f>IF(VLOOKUP($B984,'Contas a Receber'!$C984:$G984,5,FALSE)&gt;I$1,"",IF(VLOOKUP($B984,'Contas a Receber'!$C984:$G984,5,FALSE)=I$1,'Contas a Receber'!$E984/'Contas a Receber'!$F984,IF(COUNT($C984:H984)&lt;'Contas a Receber'!$F984,'Contas a Receber'!$E984/'Contas a Receber'!$F984,"")))</f>
        <v>#N/A</v>
      </c>
      <c r="J984" s="17" t="e">
        <f>IF(VLOOKUP($B984,'Contas a Receber'!$C984:$G984,5,FALSE)&gt;J$1,"",IF(VLOOKUP($B984,'Contas a Receber'!$C984:$G984,5,FALSE)=J$1,'Contas a Receber'!$E984/'Contas a Receber'!$F984,IF(COUNT($C984:I984)&lt;'Contas a Receber'!$F984,'Contas a Receber'!$E984/'Contas a Receber'!$F984,"")))</f>
        <v>#N/A</v>
      </c>
      <c r="K984" s="17" t="e">
        <f>IF(VLOOKUP($B984,'Contas a Receber'!$C984:$G984,5,FALSE)&gt;K$1,"",IF(VLOOKUP($B984,'Contas a Receber'!$C984:$G984,5,FALSE)=K$1,'Contas a Receber'!$E984/'Contas a Receber'!$F984,IF(COUNT($C984:J984)&lt;'Contas a Receber'!$F984,'Contas a Receber'!$E984/'Contas a Receber'!$F984,"")))</f>
        <v>#N/A</v>
      </c>
      <c r="L984" s="17" t="e">
        <f>IF(VLOOKUP($B984,'Contas a Receber'!$C984:$G984,5,FALSE)&gt;L$1,"",IF(VLOOKUP($B984,'Contas a Receber'!$C984:$G984,5,FALSE)=L$1,'Contas a Receber'!$E984/'Contas a Receber'!$F984,IF(COUNT($C984:K984)&lt;'Contas a Receber'!$F984,'Contas a Receber'!$E984/'Contas a Receber'!$F984,"")))</f>
        <v>#N/A</v>
      </c>
      <c r="M984" s="17" t="e">
        <f>IF(VLOOKUP($B984,'Contas a Receber'!$C984:$G984,5,FALSE)&gt;M$1,"",IF(VLOOKUP($B984,'Contas a Receber'!$C984:$G984,5,FALSE)=M$1,'Contas a Receber'!$E984/'Contas a Receber'!$F984,IF(COUNT($C984:L984)&lt;'Contas a Receber'!$F984,'Contas a Receber'!$E984/'Contas a Receber'!$F984,"")))</f>
        <v>#N/A</v>
      </c>
      <c r="N984" s="17" t="e">
        <f>IF(VLOOKUP($B984,'Contas a Receber'!$C984:$G984,5,FALSE)&gt;N$1,"",IF(VLOOKUP($B984,'Contas a Receber'!$C984:$G984,5,FALSE)=N$1,'Contas a Receber'!$E984/'Contas a Receber'!$F984,IF(COUNT($C984:M984)&lt;'Contas a Receber'!$F984,'Contas a Receber'!$E984/'Contas a Receber'!$F984,"")))</f>
        <v>#N/A</v>
      </c>
    </row>
    <row r="985" spans="2:14">
      <c r="B985" s="17">
        <f>'Contas a Receber'!C985</f>
        <v>0</v>
      </c>
      <c r="C985" s="17" t="e">
        <f>IF(VLOOKUP($B985,'Contas a Receber'!$C985:$F985,2,FALSE)=C$2,'Contas a Receber'!$E985/'Contas a Receber'!$F985,"")</f>
        <v>#N/A</v>
      </c>
      <c r="D985" s="17" t="e">
        <f>IF(VLOOKUP($B985,'Contas a Receber'!$C985:$G985,5,FALSE)&gt;D$1,"",IF(VLOOKUP($B985,'Contas a Receber'!$C985:$G985,5,FALSE)=D$1,'Contas a Receber'!$E985/'Contas a Receber'!$F985,IF(COUNT($C985:C985)&lt;'Contas a Receber'!$F985,'Contas a Receber'!$E985/'Contas a Receber'!$F985,"")))</f>
        <v>#N/A</v>
      </c>
      <c r="E985" s="17" t="e">
        <f>IF(VLOOKUP($B985,'Contas a Receber'!$C985:$G985,5,FALSE)&gt;E$1,"",IF(VLOOKUP($B985,'Contas a Receber'!$C985:$G985,5,FALSE)=E$1,'Contas a Receber'!$E985/'Contas a Receber'!$F985,IF(COUNT($C985:D985)&lt;'Contas a Receber'!$F985,'Contas a Receber'!$E985/'Contas a Receber'!$F985,"")))</f>
        <v>#N/A</v>
      </c>
      <c r="F985" s="17" t="e">
        <f>IF(VLOOKUP($B985,'Contas a Receber'!$C985:$G985,5,FALSE)&gt;F$1,"",IF(VLOOKUP($B985,'Contas a Receber'!$C985:$G985,5,FALSE)=F$1,'Contas a Receber'!$E985/'Contas a Receber'!$F985,IF(COUNT($C985:E985)&lt;'Contas a Receber'!$F985,'Contas a Receber'!$E985/'Contas a Receber'!$F985,"")))</f>
        <v>#N/A</v>
      </c>
      <c r="G985" s="17" t="e">
        <f>IF(VLOOKUP($B985,'Contas a Receber'!$C985:$G985,5,FALSE)&gt;G$1,"",IF(VLOOKUP($B985,'Contas a Receber'!$C985:$G985,5,FALSE)=G$1,'Contas a Receber'!$E985/'Contas a Receber'!$F985,IF(COUNT($C985:F985)&lt;'Contas a Receber'!$F985,'Contas a Receber'!$E985/'Contas a Receber'!$F985,"")))</f>
        <v>#N/A</v>
      </c>
      <c r="H985" s="17" t="e">
        <f>IF(VLOOKUP($B985,'Contas a Receber'!$C985:$G985,5,FALSE)&gt;H$1,"",IF(VLOOKUP($B985,'Contas a Receber'!$C985:$G985,5,FALSE)=H$1,'Contas a Receber'!$E985/'Contas a Receber'!$F985,IF(COUNT($C985:G985)&lt;'Contas a Receber'!$F985,'Contas a Receber'!$E985/'Contas a Receber'!$F985,"")))</f>
        <v>#N/A</v>
      </c>
      <c r="I985" s="17" t="e">
        <f>IF(VLOOKUP($B985,'Contas a Receber'!$C985:$G985,5,FALSE)&gt;I$1,"",IF(VLOOKUP($B985,'Contas a Receber'!$C985:$G985,5,FALSE)=I$1,'Contas a Receber'!$E985/'Contas a Receber'!$F985,IF(COUNT($C985:H985)&lt;'Contas a Receber'!$F985,'Contas a Receber'!$E985/'Contas a Receber'!$F985,"")))</f>
        <v>#N/A</v>
      </c>
      <c r="J985" s="17" t="e">
        <f>IF(VLOOKUP($B985,'Contas a Receber'!$C985:$G985,5,FALSE)&gt;J$1,"",IF(VLOOKUP($B985,'Contas a Receber'!$C985:$G985,5,FALSE)=J$1,'Contas a Receber'!$E985/'Contas a Receber'!$F985,IF(COUNT($C985:I985)&lt;'Contas a Receber'!$F985,'Contas a Receber'!$E985/'Contas a Receber'!$F985,"")))</f>
        <v>#N/A</v>
      </c>
      <c r="K985" s="17" t="e">
        <f>IF(VLOOKUP($B985,'Contas a Receber'!$C985:$G985,5,FALSE)&gt;K$1,"",IF(VLOOKUP($B985,'Contas a Receber'!$C985:$G985,5,FALSE)=K$1,'Contas a Receber'!$E985/'Contas a Receber'!$F985,IF(COUNT($C985:J985)&lt;'Contas a Receber'!$F985,'Contas a Receber'!$E985/'Contas a Receber'!$F985,"")))</f>
        <v>#N/A</v>
      </c>
      <c r="L985" s="17" t="e">
        <f>IF(VLOOKUP($B985,'Contas a Receber'!$C985:$G985,5,FALSE)&gt;L$1,"",IF(VLOOKUP($B985,'Contas a Receber'!$C985:$G985,5,FALSE)=L$1,'Contas a Receber'!$E985/'Contas a Receber'!$F985,IF(COUNT($C985:K985)&lt;'Contas a Receber'!$F985,'Contas a Receber'!$E985/'Contas a Receber'!$F985,"")))</f>
        <v>#N/A</v>
      </c>
      <c r="M985" s="17" t="e">
        <f>IF(VLOOKUP($B985,'Contas a Receber'!$C985:$G985,5,FALSE)&gt;M$1,"",IF(VLOOKUP($B985,'Contas a Receber'!$C985:$G985,5,FALSE)=M$1,'Contas a Receber'!$E985/'Contas a Receber'!$F985,IF(COUNT($C985:L985)&lt;'Contas a Receber'!$F985,'Contas a Receber'!$E985/'Contas a Receber'!$F985,"")))</f>
        <v>#N/A</v>
      </c>
      <c r="N985" s="17" t="e">
        <f>IF(VLOOKUP($B985,'Contas a Receber'!$C985:$G985,5,FALSE)&gt;N$1,"",IF(VLOOKUP($B985,'Contas a Receber'!$C985:$G985,5,FALSE)=N$1,'Contas a Receber'!$E985/'Contas a Receber'!$F985,IF(COUNT($C985:M985)&lt;'Contas a Receber'!$F985,'Contas a Receber'!$E985/'Contas a Receber'!$F985,"")))</f>
        <v>#N/A</v>
      </c>
    </row>
    <row r="986" spans="2:14">
      <c r="B986" s="17">
        <f>'Contas a Receber'!C986</f>
        <v>0</v>
      </c>
      <c r="C986" s="17" t="e">
        <f>IF(VLOOKUP($B986,'Contas a Receber'!$C986:$F986,2,FALSE)=C$2,'Contas a Receber'!$E986/'Contas a Receber'!$F986,"")</f>
        <v>#N/A</v>
      </c>
      <c r="D986" s="17" t="e">
        <f>IF(VLOOKUP($B986,'Contas a Receber'!$C986:$G986,5,FALSE)&gt;D$1,"",IF(VLOOKUP($B986,'Contas a Receber'!$C986:$G986,5,FALSE)=D$1,'Contas a Receber'!$E986/'Contas a Receber'!$F986,IF(COUNT($C986:C986)&lt;'Contas a Receber'!$F986,'Contas a Receber'!$E986/'Contas a Receber'!$F986,"")))</f>
        <v>#N/A</v>
      </c>
      <c r="E986" s="17" t="e">
        <f>IF(VLOOKUP($B986,'Contas a Receber'!$C986:$G986,5,FALSE)&gt;E$1,"",IF(VLOOKUP($B986,'Contas a Receber'!$C986:$G986,5,FALSE)=E$1,'Contas a Receber'!$E986/'Contas a Receber'!$F986,IF(COUNT($C986:D986)&lt;'Contas a Receber'!$F986,'Contas a Receber'!$E986/'Contas a Receber'!$F986,"")))</f>
        <v>#N/A</v>
      </c>
      <c r="F986" s="17" t="e">
        <f>IF(VLOOKUP($B986,'Contas a Receber'!$C986:$G986,5,FALSE)&gt;F$1,"",IF(VLOOKUP($B986,'Contas a Receber'!$C986:$G986,5,FALSE)=F$1,'Contas a Receber'!$E986/'Contas a Receber'!$F986,IF(COUNT($C986:E986)&lt;'Contas a Receber'!$F986,'Contas a Receber'!$E986/'Contas a Receber'!$F986,"")))</f>
        <v>#N/A</v>
      </c>
      <c r="G986" s="17" t="e">
        <f>IF(VLOOKUP($B986,'Contas a Receber'!$C986:$G986,5,FALSE)&gt;G$1,"",IF(VLOOKUP($B986,'Contas a Receber'!$C986:$G986,5,FALSE)=G$1,'Contas a Receber'!$E986/'Contas a Receber'!$F986,IF(COUNT($C986:F986)&lt;'Contas a Receber'!$F986,'Contas a Receber'!$E986/'Contas a Receber'!$F986,"")))</f>
        <v>#N/A</v>
      </c>
      <c r="H986" s="17" t="e">
        <f>IF(VLOOKUP($B986,'Contas a Receber'!$C986:$G986,5,FALSE)&gt;H$1,"",IF(VLOOKUP($B986,'Contas a Receber'!$C986:$G986,5,FALSE)=H$1,'Contas a Receber'!$E986/'Contas a Receber'!$F986,IF(COUNT($C986:G986)&lt;'Contas a Receber'!$F986,'Contas a Receber'!$E986/'Contas a Receber'!$F986,"")))</f>
        <v>#N/A</v>
      </c>
      <c r="I986" s="17" t="e">
        <f>IF(VLOOKUP($B986,'Contas a Receber'!$C986:$G986,5,FALSE)&gt;I$1,"",IF(VLOOKUP($B986,'Contas a Receber'!$C986:$G986,5,FALSE)=I$1,'Contas a Receber'!$E986/'Contas a Receber'!$F986,IF(COUNT($C986:H986)&lt;'Contas a Receber'!$F986,'Contas a Receber'!$E986/'Contas a Receber'!$F986,"")))</f>
        <v>#N/A</v>
      </c>
      <c r="J986" s="17" t="e">
        <f>IF(VLOOKUP($B986,'Contas a Receber'!$C986:$G986,5,FALSE)&gt;J$1,"",IF(VLOOKUP($B986,'Contas a Receber'!$C986:$G986,5,FALSE)=J$1,'Contas a Receber'!$E986/'Contas a Receber'!$F986,IF(COUNT($C986:I986)&lt;'Contas a Receber'!$F986,'Contas a Receber'!$E986/'Contas a Receber'!$F986,"")))</f>
        <v>#N/A</v>
      </c>
      <c r="K986" s="17" t="e">
        <f>IF(VLOOKUP($B986,'Contas a Receber'!$C986:$G986,5,FALSE)&gt;K$1,"",IF(VLOOKUP($B986,'Contas a Receber'!$C986:$G986,5,FALSE)=K$1,'Contas a Receber'!$E986/'Contas a Receber'!$F986,IF(COUNT($C986:J986)&lt;'Contas a Receber'!$F986,'Contas a Receber'!$E986/'Contas a Receber'!$F986,"")))</f>
        <v>#N/A</v>
      </c>
      <c r="L986" s="17" t="e">
        <f>IF(VLOOKUP($B986,'Contas a Receber'!$C986:$G986,5,FALSE)&gt;L$1,"",IF(VLOOKUP($B986,'Contas a Receber'!$C986:$G986,5,FALSE)=L$1,'Contas a Receber'!$E986/'Contas a Receber'!$F986,IF(COUNT($C986:K986)&lt;'Contas a Receber'!$F986,'Contas a Receber'!$E986/'Contas a Receber'!$F986,"")))</f>
        <v>#N/A</v>
      </c>
      <c r="M986" s="17" t="e">
        <f>IF(VLOOKUP($B986,'Contas a Receber'!$C986:$G986,5,FALSE)&gt;M$1,"",IF(VLOOKUP($B986,'Contas a Receber'!$C986:$G986,5,FALSE)=M$1,'Contas a Receber'!$E986/'Contas a Receber'!$F986,IF(COUNT($C986:L986)&lt;'Contas a Receber'!$F986,'Contas a Receber'!$E986/'Contas a Receber'!$F986,"")))</f>
        <v>#N/A</v>
      </c>
      <c r="N986" s="17" t="e">
        <f>IF(VLOOKUP($B986,'Contas a Receber'!$C986:$G986,5,FALSE)&gt;N$1,"",IF(VLOOKUP($B986,'Contas a Receber'!$C986:$G986,5,FALSE)=N$1,'Contas a Receber'!$E986/'Contas a Receber'!$F986,IF(COUNT($C986:M986)&lt;'Contas a Receber'!$F986,'Contas a Receber'!$E986/'Contas a Receber'!$F986,"")))</f>
        <v>#N/A</v>
      </c>
    </row>
    <row r="987" spans="2:14">
      <c r="B987" s="17">
        <f>'Contas a Receber'!C987</f>
        <v>0</v>
      </c>
      <c r="C987" s="17" t="e">
        <f>IF(VLOOKUP($B987,'Contas a Receber'!$C987:$F987,2,FALSE)=C$2,'Contas a Receber'!$E987/'Contas a Receber'!$F987,"")</f>
        <v>#N/A</v>
      </c>
      <c r="D987" s="17" t="e">
        <f>IF(VLOOKUP($B987,'Contas a Receber'!$C987:$G987,5,FALSE)&gt;D$1,"",IF(VLOOKUP($B987,'Contas a Receber'!$C987:$G987,5,FALSE)=D$1,'Contas a Receber'!$E987/'Contas a Receber'!$F987,IF(COUNT($C987:C987)&lt;'Contas a Receber'!$F987,'Contas a Receber'!$E987/'Contas a Receber'!$F987,"")))</f>
        <v>#N/A</v>
      </c>
      <c r="E987" s="17" t="e">
        <f>IF(VLOOKUP($B987,'Contas a Receber'!$C987:$G987,5,FALSE)&gt;E$1,"",IF(VLOOKUP($B987,'Contas a Receber'!$C987:$G987,5,FALSE)=E$1,'Contas a Receber'!$E987/'Contas a Receber'!$F987,IF(COUNT($C987:D987)&lt;'Contas a Receber'!$F987,'Contas a Receber'!$E987/'Contas a Receber'!$F987,"")))</f>
        <v>#N/A</v>
      </c>
      <c r="F987" s="17" t="e">
        <f>IF(VLOOKUP($B987,'Contas a Receber'!$C987:$G987,5,FALSE)&gt;F$1,"",IF(VLOOKUP($B987,'Contas a Receber'!$C987:$G987,5,FALSE)=F$1,'Contas a Receber'!$E987/'Contas a Receber'!$F987,IF(COUNT($C987:E987)&lt;'Contas a Receber'!$F987,'Contas a Receber'!$E987/'Contas a Receber'!$F987,"")))</f>
        <v>#N/A</v>
      </c>
      <c r="G987" s="17" t="e">
        <f>IF(VLOOKUP($B987,'Contas a Receber'!$C987:$G987,5,FALSE)&gt;G$1,"",IF(VLOOKUP($B987,'Contas a Receber'!$C987:$G987,5,FALSE)=G$1,'Contas a Receber'!$E987/'Contas a Receber'!$F987,IF(COUNT($C987:F987)&lt;'Contas a Receber'!$F987,'Contas a Receber'!$E987/'Contas a Receber'!$F987,"")))</f>
        <v>#N/A</v>
      </c>
      <c r="H987" s="17" t="e">
        <f>IF(VLOOKUP($B987,'Contas a Receber'!$C987:$G987,5,FALSE)&gt;H$1,"",IF(VLOOKUP($B987,'Contas a Receber'!$C987:$G987,5,FALSE)=H$1,'Contas a Receber'!$E987/'Contas a Receber'!$F987,IF(COUNT($C987:G987)&lt;'Contas a Receber'!$F987,'Contas a Receber'!$E987/'Contas a Receber'!$F987,"")))</f>
        <v>#N/A</v>
      </c>
      <c r="I987" s="17" t="e">
        <f>IF(VLOOKUP($B987,'Contas a Receber'!$C987:$G987,5,FALSE)&gt;I$1,"",IF(VLOOKUP($B987,'Contas a Receber'!$C987:$G987,5,FALSE)=I$1,'Contas a Receber'!$E987/'Contas a Receber'!$F987,IF(COUNT($C987:H987)&lt;'Contas a Receber'!$F987,'Contas a Receber'!$E987/'Contas a Receber'!$F987,"")))</f>
        <v>#N/A</v>
      </c>
      <c r="J987" s="17" t="e">
        <f>IF(VLOOKUP($B987,'Contas a Receber'!$C987:$G987,5,FALSE)&gt;J$1,"",IF(VLOOKUP($B987,'Contas a Receber'!$C987:$G987,5,FALSE)=J$1,'Contas a Receber'!$E987/'Contas a Receber'!$F987,IF(COUNT($C987:I987)&lt;'Contas a Receber'!$F987,'Contas a Receber'!$E987/'Contas a Receber'!$F987,"")))</f>
        <v>#N/A</v>
      </c>
      <c r="K987" s="17" t="e">
        <f>IF(VLOOKUP($B987,'Contas a Receber'!$C987:$G987,5,FALSE)&gt;K$1,"",IF(VLOOKUP($B987,'Contas a Receber'!$C987:$G987,5,FALSE)=K$1,'Contas a Receber'!$E987/'Contas a Receber'!$F987,IF(COUNT($C987:J987)&lt;'Contas a Receber'!$F987,'Contas a Receber'!$E987/'Contas a Receber'!$F987,"")))</f>
        <v>#N/A</v>
      </c>
      <c r="L987" s="17" t="e">
        <f>IF(VLOOKUP($B987,'Contas a Receber'!$C987:$G987,5,FALSE)&gt;L$1,"",IF(VLOOKUP($B987,'Contas a Receber'!$C987:$G987,5,FALSE)=L$1,'Contas a Receber'!$E987/'Contas a Receber'!$F987,IF(COUNT($C987:K987)&lt;'Contas a Receber'!$F987,'Contas a Receber'!$E987/'Contas a Receber'!$F987,"")))</f>
        <v>#N/A</v>
      </c>
      <c r="M987" s="17" t="e">
        <f>IF(VLOOKUP($B987,'Contas a Receber'!$C987:$G987,5,FALSE)&gt;M$1,"",IF(VLOOKUP($B987,'Contas a Receber'!$C987:$G987,5,FALSE)=M$1,'Contas a Receber'!$E987/'Contas a Receber'!$F987,IF(COUNT($C987:L987)&lt;'Contas a Receber'!$F987,'Contas a Receber'!$E987/'Contas a Receber'!$F987,"")))</f>
        <v>#N/A</v>
      </c>
      <c r="N987" s="17" t="e">
        <f>IF(VLOOKUP($B987,'Contas a Receber'!$C987:$G987,5,FALSE)&gt;N$1,"",IF(VLOOKUP($B987,'Contas a Receber'!$C987:$G987,5,FALSE)=N$1,'Contas a Receber'!$E987/'Contas a Receber'!$F987,IF(COUNT($C987:M987)&lt;'Contas a Receber'!$F987,'Contas a Receber'!$E987/'Contas a Receber'!$F987,"")))</f>
        <v>#N/A</v>
      </c>
    </row>
    <row r="988" spans="2:14">
      <c r="B988" s="17">
        <f>'Contas a Receber'!C988</f>
        <v>0</v>
      </c>
      <c r="C988" s="17" t="e">
        <f>IF(VLOOKUP($B988,'Contas a Receber'!$C988:$F988,2,FALSE)=C$2,'Contas a Receber'!$E988/'Contas a Receber'!$F988,"")</f>
        <v>#N/A</v>
      </c>
      <c r="D988" s="17" t="e">
        <f>IF(VLOOKUP($B988,'Contas a Receber'!$C988:$G988,5,FALSE)&gt;D$1,"",IF(VLOOKUP($B988,'Contas a Receber'!$C988:$G988,5,FALSE)=D$1,'Contas a Receber'!$E988/'Contas a Receber'!$F988,IF(COUNT($C988:C988)&lt;'Contas a Receber'!$F988,'Contas a Receber'!$E988/'Contas a Receber'!$F988,"")))</f>
        <v>#N/A</v>
      </c>
      <c r="E988" s="17" t="e">
        <f>IF(VLOOKUP($B988,'Contas a Receber'!$C988:$G988,5,FALSE)&gt;E$1,"",IF(VLOOKUP($B988,'Contas a Receber'!$C988:$G988,5,FALSE)=E$1,'Contas a Receber'!$E988/'Contas a Receber'!$F988,IF(COUNT($C988:D988)&lt;'Contas a Receber'!$F988,'Contas a Receber'!$E988/'Contas a Receber'!$F988,"")))</f>
        <v>#N/A</v>
      </c>
      <c r="F988" s="17" t="e">
        <f>IF(VLOOKUP($B988,'Contas a Receber'!$C988:$G988,5,FALSE)&gt;F$1,"",IF(VLOOKUP($B988,'Contas a Receber'!$C988:$G988,5,FALSE)=F$1,'Contas a Receber'!$E988/'Contas a Receber'!$F988,IF(COUNT($C988:E988)&lt;'Contas a Receber'!$F988,'Contas a Receber'!$E988/'Contas a Receber'!$F988,"")))</f>
        <v>#N/A</v>
      </c>
      <c r="G988" s="17" t="e">
        <f>IF(VLOOKUP($B988,'Contas a Receber'!$C988:$G988,5,FALSE)&gt;G$1,"",IF(VLOOKUP($B988,'Contas a Receber'!$C988:$G988,5,FALSE)=G$1,'Contas a Receber'!$E988/'Contas a Receber'!$F988,IF(COUNT($C988:F988)&lt;'Contas a Receber'!$F988,'Contas a Receber'!$E988/'Contas a Receber'!$F988,"")))</f>
        <v>#N/A</v>
      </c>
      <c r="H988" s="17" t="e">
        <f>IF(VLOOKUP($B988,'Contas a Receber'!$C988:$G988,5,FALSE)&gt;H$1,"",IF(VLOOKUP($B988,'Contas a Receber'!$C988:$G988,5,FALSE)=H$1,'Contas a Receber'!$E988/'Contas a Receber'!$F988,IF(COUNT($C988:G988)&lt;'Contas a Receber'!$F988,'Contas a Receber'!$E988/'Contas a Receber'!$F988,"")))</f>
        <v>#N/A</v>
      </c>
      <c r="I988" s="17" t="e">
        <f>IF(VLOOKUP($B988,'Contas a Receber'!$C988:$G988,5,FALSE)&gt;I$1,"",IF(VLOOKUP($B988,'Contas a Receber'!$C988:$G988,5,FALSE)=I$1,'Contas a Receber'!$E988/'Contas a Receber'!$F988,IF(COUNT($C988:H988)&lt;'Contas a Receber'!$F988,'Contas a Receber'!$E988/'Contas a Receber'!$F988,"")))</f>
        <v>#N/A</v>
      </c>
      <c r="J988" s="17" t="e">
        <f>IF(VLOOKUP($B988,'Contas a Receber'!$C988:$G988,5,FALSE)&gt;J$1,"",IF(VLOOKUP($B988,'Contas a Receber'!$C988:$G988,5,FALSE)=J$1,'Contas a Receber'!$E988/'Contas a Receber'!$F988,IF(COUNT($C988:I988)&lt;'Contas a Receber'!$F988,'Contas a Receber'!$E988/'Contas a Receber'!$F988,"")))</f>
        <v>#N/A</v>
      </c>
      <c r="K988" s="17" t="e">
        <f>IF(VLOOKUP($B988,'Contas a Receber'!$C988:$G988,5,FALSE)&gt;K$1,"",IF(VLOOKUP($B988,'Contas a Receber'!$C988:$G988,5,FALSE)=K$1,'Contas a Receber'!$E988/'Contas a Receber'!$F988,IF(COUNT($C988:J988)&lt;'Contas a Receber'!$F988,'Contas a Receber'!$E988/'Contas a Receber'!$F988,"")))</f>
        <v>#N/A</v>
      </c>
      <c r="L988" s="17" t="e">
        <f>IF(VLOOKUP($B988,'Contas a Receber'!$C988:$G988,5,FALSE)&gt;L$1,"",IF(VLOOKUP($B988,'Contas a Receber'!$C988:$G988,5,FALSE)=L$1,'Contas a Receber'!$E988/'Contas a Receber'!$F988,IF(COUNT($C988:K988)&lt;'Contas a Receber'!$F988,'Contas a Receber'!$E988/'Contas a Receber'!$F988,"")))</f>
        <v>#N/A</v>
      </c>
      <c r="M988" s="17" t="e">
        <f>IF(VLOOKUP($B988,'Contas a Receber'!$C988:$G988,5,FALSE)&gt;M$1,"",IF(VLOOKUP($B988,'Contas a Receber'!$C988:$G988,5,FALSE)=M$1,'Contas a Receber'!$E988/'Contas a Receber'!$F988,IF(COUNT($C988:L988)&lt;'Contas a Receber'!$F988,'Contas a Receber'!$E988/'Contas a Receber'!$F988,"")))</f>
        <v>#N/A</v>
      </c>
      <c r="N988" s="17" t="e">
        <f>IF(VLOOKUP($B988,'Contas a Receber'!$C988:$G988,5,FALSE)&gt;N$1,"",IF(VLOOKUP($B988,'Contas a Receber'!$C988:$G988,5,FALSE)=N$1,'Contas a Receber'!$E988/'Contas a Receber'!$F988,IF(COUNT($C988:M988)&lt;'Contas a Receber'!$F988,'Contas a Receber'!$E988/'Contas a Receber'!$F988,"")))</f>
        <v>#N/A</v>
      </c>
    </row>
    <row r="989" spans="2:14">
      <c r="B989" s="17">
        <f>'Contas a Receber'!C989</f>
        <v>0</v>
      </c>
      <c r="C989" s="17" t="e">
        <f>IF(VLOOKUP($B989,'Contas a Receber'!$C989:$F989,2,FALSE)=C$2,'Contas a Receber'!$E989/'Contas a Receber'!$F989,"")</f>
        <v>#N/A</v>
      </c>
      <c r="D989" s="17" t="e">
        <f>IF(VLOOKUP($B989,'Contas a Receber'!$C989:$G989,5,FALSE)&gt;D$1,"",IF(VLOOKUP($B989,'Contas a Receber'!$C989:$G989,5,FALSE)=D$1,'Contas a Receber'!$E989/'Contas a Receber'!$F989,IF(COUNT($C989:C989)&lt;'Contas a Receber'!$F989,'Contas a Receber'!$E989/'Contas a Receber'!$F989,"")))</f>
        <v>#N/A</v>
      </c>
      <c r="E989" s="17" t="e">
        <f>IF(VLOOKUP($B989,'Contas a Receber'!$C989:$G989,5,FALSE)&gt;E$1,"",IF(VLOOKUP($B989,'Contas a Receber'!$C989:$G989,5,FALSE)=E$1,'Contas a Receber'!$E989/'Contas a Receber'!$F989,IF(COUNT($C989:D989)&lt;'Contas a Receber'!$F989,'Contas a Receber'!$E989/'Contas a Receber'!$F989,"")))</f>
        <v>#N/A</v>
      </c>
      <c r="F989" s="17" t="e">
        <f>IF(VLOOKUP($B989,'Contas a Receber'!$C989:$G989,5,FALSE)&gt;F$1,"",IF(VLOOKUP($B989,'Contas a Receber'!$C989:$G989,5,FALSE)=F$1,'Contas a Receber'!$E989/'Contas a Receber'!$F989,IF(COUNT($C989:E989)&lt;'Contas a Receber'!$F989,'Contas a Receber'!$E989/'Contas a Receber'!$F989,"")))</f>
        <v>#N/A</v>
      </c>
      <c r="G989" s="17" t="e">
        <f>IF(VLOOKUP($B989,'Contas a Receber'!$C989:$G989,5,FALSE)&gt;G$1,"",IF(VLOOKUP($B989,'Contas a Receber'!$C989:$G989,5,FALSE)=G$1,'Contas a Receber'!$E989/'Contas a Receber'!$F989,IF(COUNT($C989:F989)&lt;'Contas a Receber'!$F989,'Contas a Receber'!$E989/'Contas a Receber'!$F989,"")))</f>
        <v>#N/A</v>
      </c>
      <c r="H989" s="17" t="e">
        <f>IF(VLOOKUP($B989,'Contas a Receber'!$C989:$G989,5,FALSE)&gt;H$1,"",IF(VLOOKUP($B989,'Contas a Receber'!$C989:$G989,5,FALSE)=H$1,'Contas a Receber'!$E989/'Contas a Receber'!$F989,IF(COUNT($C989:G989)&lt;'Contas a Receber'!$F989,'Contas a Receber'!$E989/'Contas a Receber'!$F989,"")))</f>
        <v>#N/A</v>
      </c>
      <c r="I989" s="17" t="e">
        <f>IF(VLOOKUP($B989,'Contas a Receber'!$C989:$G989,5,FALSE)&gt;I$1,"",IF(VLOOKUP($B989,'Contas a Receber'!$C989:$G989,5,FALSE)=I$1,'Contas a Receber'!$E989/'Contas a Receber'!$F989,IF(COUNT($C989:H989)&lt;'Contas a Receber'!$F989,'Contas a Receber'!$E989/'Contas a Receber'!$F989,"")))</f>
        <v>#N/A</v>
      </c>
      <c r="J989" s="17" t="e">
        <f>IF(VLOOKUP($B989,'Contas a Receber'!$C989:$G989,5,FALSE)&gt;J$1,"",IF(VLOOKUP($B989,'Contas a Receber'!$C989:$G989,5,FALSE)=J$1,'Contas a Receber'!$E989/'Contas a Receber'!$F989,IF(COUNT($C989:I989)&lt;'Contas a Receber'!$F989,'Contas a Receber'!$E989/'Contas a Receber'!$F989,"")))</f>
        <v>#N/A</v>
      </c>
      <c r="K989" s="17" t="e">
        <f>IF(VLOOKUP($B989,'Contas a Receber'!$C989:$G989,5,FALSE)&gt;K$1,"",IF(VLOOKUP($B989,'Contas a Receber'!$C989:$G989,5,FALSE)=K$1,'Contas a Receber'!$E989/'Contas a Receber'!$F989,IF(COUNT($C989:J989)&lt;'Contas a Receber'!$F989,'Contas a Receber'!$E989/'Contas a Receber'!$F989,"")))</f>
        <v>#N/A</v>
      </c>
      <c r="L989" s="17" t="e">
        <f>IF(VLOOKUP($B989,'Contas a Receber'!$C989:$G989,5,FALSE)&gt;L$1,"",IF(VLOOKUP($B989,'Contas a Receber'!$C989:$G989,5,FALSE)=L$1,'Contas a Receber'!$E989/'Contas a Receber'!$F989,IF(COUNT($C989:K989)&lt;'Contas a Receber'!$F989,'Contas a Receber'!$E989/'Contas a Receber'!$F989,"")))</f>
        <v>#N/A</v>
      </c>
      <c r="M989" s="17" t="e">
        <f>IF(VLOOKUP($B989,'Contas a Receber'!$C989:$G989,5,FALSE)&gt;M$1,"",IF(VLOOKUP($B989,'Contas a Receber'!$C989:$G989,5,FALSE)=M$1,'Contas a Receber'!$E989/'Contas a Receber'!$F989,IF(COUNT($C989:L989)&lt;'Contas a Receber'!$F989,'Contas a Receber'!$E989/'Contas a Receber'!$F989,"")))</f>
        <v>#N/A</v>
      </c>
      <c r="N989" s="17" t="e">
        <f>IF(VLOOKUP($B989,'Contas a Receber'!$C989:$G989,5,FALSE)&gt;N$1,"",IF(VLOOKUP($B989,'Contas a Receber'!$C989:$G989,5,FALSE)=N$1,'Contas a Receber'!$E989/'Contas a Receber'!$F989,IF(COUNT($C989:M989)&lt;'Contas a Receber'!$F989,'Contas a Receber'!$E989/'Contas a Receber'!$F989,"")))</f>
        <v>#N/A</v>
      </c>
    </row>
    <row r="990" spans="2:14">
      <c r="B990" s="17">
        <f>'Contas a Receber'!C990</f>
        <v>0</v>
      </c>
      <c r="C990" s="17" t="e">
        <f>IF(VLOOKUP($B990,'Contas a Receber'!$C990:$F990,2,FALSE)=C$2,'Contas a Receber'!$E990/'Contas a Receber'!$F990,"")</f>
        <v>#N/A</v>
      </c>
      <c r="D990" s="17" t="e">
        <f>IF(VLOOKUP($B990,'Contas a Receber'!$C990:$G990,5,FALSE)&gt;D$1,"",IF(VLOOKUP($B990,'Contas a Receber'!$C990:$G990,5,FALSE)=D$1,'Contas a Receber'!$E990/'Contas a Receber'!$F990,IF(COUNT($C990:C990)&lt;'Contas a Receber'!$F990,'Contas a Receber'!$E990/'Contas a Receber'!$F990,"")))</f>
        <v>#N/A</v>
      </c>
      <c r="E990" s="17" t="e">
        <f>IF(VLOOKUP($B990,'Contas a Receber'!$C990:$G990,5,FALSE)&gt;E$1,"",IF(VLOOKUP($B990,'Contas a Receber'!$C990:$G990,5,FALSE)=E$1,'Contas a Receber'!$E990/'Contas a Receber'!$F990,IF(COUNT($C990:D990)&lt;'Contas a Receber'!$F990,'Contas a Receber'!$E990/'Contas a Receber'!$F990,"")))</f>
        <v>#N/A</v>
      </c>
      <c r="F990" s="17" t="e">
        <f>IF(VLOOKUP($B990,'Contas a Receber'!$C990:$G990,5,FALSE)&gt;F$1,"",IF(VLOOKUP($B990,'Contas a Receber'!$C990:$G990,5,FALSE)=F$1,'Contas a Receber'!$E990/'Contas a Receber'!$F990,IF(COUNT($C990:E990)&lt;'Contas a Receber'!$F990,'Contas a Receber'!$E990/'Contas a Receber'!$F990,"")))</f>
        <v>#N/A</v>
      </c>
      <c r="G990" s="17" t="e">
        <f>IF(VLOOKUP($B990,'Contas a Receber'!$C990:$G990,5,FALSE)&gt;G$1,"",IF(VLOOKUP($B990,'Contas a Receber'!$C990:$G990,5,FALSE)=G$1,'Contas a Receber'!$E990/'Contas a Receber'!$F990,IF(COUNT($C990:F990)&lt;'Contas a Receber'!$F990,'Contas a Receber'!$E990/'Contas a Receber'!$F990,"")))</f>
        <v>#N/A</v>
      </c>
      <c r="H990" s="17" t="e">
        <f>IF(VLOOKUP($B990,'Contas a Receber'!$C990:$G990,5,FALSE)&gt;H$1,"",IF(VLOOKUP($B990,'Contas a Receber'!$C990:$G990,5,FALSE)=H$1,'Contas a Receber'!$E990/'Contas a Receber'!$F990,IF(COUNT($C990:G990)&lt;'Contas a Receber'!$F990,'Contas a Receber'!$E990/'Contas a Receber'!$F990,"")))</f>
        <v>#N/A</v>
      </c>
      <c r="I990" s="17" t="e">
        <f>IF(VLOOKUP($B990,'Contas a Receber'!$C990:$G990,5,FALSE)&gt;I$1,"",IF(VLOOKUP($B990,'Contas a Receber'!$C990:$G990,5,FALSE)=I$1,'Contas a Receber'!$E990/'Contas a Receber'!$F990,IF(COUNT($C990:H990)&lt;'Contas a Receber'!$F990,'Contas a Receber'!$E990/'Contas a Receber'!$F990,"")))</f>
        <v>#N/A</v>
      </c>
      <c r="J990" s="17" t="e">
        <f>IF(VLOOKUP($B990,'Contas a Receber'!$C990:$G990,5,FALSE)&gt;J$1,"",IF(VLOOKUP($B990,'Contas a Receber'!$C990:$G990,5,FALSE)=J$1,'Contas a Receber'!$E990/'Contas a Receber'!$F990,IF(COUNT($C990:I990)&lt;'Contas a Receber'!$F990,'Contas a Receber'!$E990/'Contas a Receber'!$F990,"")))</f>
        <v>#N/A</v>
      </c>
      <c r="K990" s="17" t="e">
        <f>IF(VLOOKUP($B990,'Contas a Receber'!$C990:$G990,5,FALSE)&gt;K$1,"",IF(VLOOKUP($B990,'Contas a Receber'!$C990:$G990,5,FALSE)=K$1,'Contas a Receber'!$E990/'Contas a Receber'!$F990,IF(COUNT($C990:J990)&lt;'Contas a Receber'!$F990,'Contas a Receber'!$E990/'Contas a Receber'!$F990,"")))</f>
        <v>#N/A</v>
      </c>
      <c r="L990" s="17" t="e">
        <f>IF(VLOOKUP($B990,'Contas a Receber'!$C990:$G990,5,FALSE)&gt;L$1,"",IF(VLOOKUP($B990,'Contas a Receber'!$C990:$G990,5,FALSE)=L$1,'Contas a Receber'!$E990/'Contas a Receber'!$F990,IF(COUNT($C990:K990)&lt;'Contas a Receber'!$F990,'Contas a Receber'!$E990/'Contas a Receber'!$F990,"")))</f>
        <v>#N/A</v>
      </c>
      <c r="M990" s="17" t="e">
        <f>IF(VLOOKUP($B990,'Contas a Receber'!$C990:$G990,5,FALSE)&gt;M$1,"",IF(VLOOKUP($B990,'Contas a Receber'!$C990:$G990,5,FALSE)=M$1,'Contas a Receber'!$E990/'Contas a Receber'!$F990,IF(COUNT($C990:L990)&lt;'Contas a Receber'!$F990,'Contas a Receber'!$E990/'Contas a Receber'!$F990,"")))</f>
        <v>#N/A</v>
      </c>
      <c r="N990" s="17" t="e">
        <f>IF(VLOOKUP($B990,'Contas a Receber'!$C990:$G990,5,FALSE)&gt;N$1,"",IF(VLOOKUP($B990,'Contas a Receber'!$C990:$G990,5,FALSE)=N$1,'Contas a Receber'!$E990/'Contas a Receber'!$F990,IF(COUNT($C990:M990)&lt;'Contas a Receber'!$F990,'Contas a Receber'!$E990/'Contas a Receber'!$F990,"")))</f>
        <v>#N/A</v>
      </c>
    </row>
    <row r="991" spans="2:14">
      <c r="B991" s="17">
        <f>'Contas a Receber'!C991</f>
        <v>0</v>
      </c>
      <c r="C991" s="17" t="e">
        <f>IF(VLOOKUP($B991,'Contas a Receber'!$C991:$F991,2,FALSE)=C$2,'Contas a Receber'!$E991/'Contas a Receber'!$F991,"")</f>
        <v>#N/A</v>
      </c>
      <c r="D991" s="17" t="e">
        <f>IF(VLOOKUP($B991,'Contas a Receber'!$C991:$G991,5,FALSE)&gt;D$1,"",IF(VLOOKUP($B991,'Contas a Receber'!$C991:$G991,5,FALSE)=D$1,'Contas a Receber'!$E991/'Contas a Receber'!$F991,IF(COUNT($C991:C991)&lt;'Contas a Receber'!$F991,'Contas a Receber'!$E991/'Contas a Receber'!$F991,"")))</f>
        <v>#N/A</v>
      </c>
      <c r="E991" s="17" t="e">
        <f>IF(VLOOKUP($B991,'Contas a Receber'!$C991:$G991,5,FALSE)&gt;E$1,"",IF(VLOOKUP($B991,'Contas a Receber'!$C991:$G991,5,FALSE)=E$1,'Contas a Receber'!$E991/'Contas a Receber'!$F991,IF(COUNT($C991:D991)&lt;'Contas a Receber'!$F991,'Contas a Receber'!$E991/'Contas a Receber'!$F991,"")))</f>
        <v>#N/A</v>
      </c>
      <c r="F991" s="17" t="e">
        <f>IF(VLOOKUP($B991,'Contas a Receber'!$C991:$G991,5,FALSE)&gt;F$1,"",IF(VLOOKUP($B991,'Contas a Receber'!$C991:$G991,5,FALSE)=F$1,'Contas a Receber'!$E991/'Contas a Receber'!$F991,IF(COUNT($C991:E991)&lt;'Contas a Receber'!$F991,'Contas a Receber'!$E991/'Contas a Receber'!$F991,"")))</f>
        <v>#N/A</v>
      </c>
      <c r="G991" s="17" t="e">
        <f>IF(VLOOKUP($B991,'Contas a Receber'!$C991:$G991,5,FALSE)&gt;G$1,"",IF(VLOOKUP($B991,'Contas a Receber'!$C991:$G991,5,FALSE)=G$1,'Contas a Receber'!$E991/'Contas a Receber'!$F991,IF(COUNT($C991:F991)&lt;'Contas a Receber'!$F991,'Contas a Receber'!$E991/'Contas a Receber'!$F991,"")))</f>
        <v>#N/A</v>
      </c>
      <c r="H991" s="17" t="e">
        <f>IF(VLOOKUP($B991,'Contas a Receber'!$C991:$G991,5,FALSE)&gt;H$1,"",IF(VLOOKUP($B991,'Contas a Receber'!$C991:$G991,5,FALSE)=H$1,'Contas a Receber'!$E991/'Contas a Receber'!$F991,IF(COUNT($C991:G991)&lt;'Contas a Receber'!$F991,'Contas a Receber'!$E991/'Contas a Receber'!$F991,"")))</f>
        <v>#N/A</v>
      </c>
      <c r="I991" s="17" t="e">
        <f>IF(VLOOKUP($B991,'Contas a Receber'!$C991:$G991,5,FALSE)&gt;I$1,"",IF(VLOOKUP($B991,'Contas a Receber'!$C991:$G991,5,FALSE)=I$1,'Contas a Receber'!$E991/'Contas a Receber'!$F991,IF(COUNT($C991:H991)&lt;'Contas a Receber'!$F991,'Contas a Receber'!$E991/'Contas a Receber'!$F991,"")))</f>
        <v>#N/A</v>
      </c>
      <c r="J991" s="17" t="e">
        <f>IF(VLOOKUP($B991,'Contas a Receber'!$C991:$G991,5,FALSE)&gt;J$1,"",IF(VLOOKUP($B991,'Contas a Receber'!$C991:$G991,5,FALSE)=J$1,'Contas a Receber'!$E991/'Contas a Receber'!$F991,IF(COUNT($C991:I991)&lt;'Contas a Receber'!$F991,'Contas a Receber'!$E991/'Contas a Receber'!$F991,"")))</f>
        <v>#N/A</v>
      </c>
      <c r="K991" s="17" t="e">
        <f>IF(VLOOKUP($B991,'Contas a Receber'!$C991:$G991,5,FALSE)&gt;K$1,"",IF(VLOOKUP($B991,'Contas a Receber'!$C991:$G991,5,FALSE)=K$1,'Contas a Receber'!$E991/'Contas a Receber'!$F991,IF(COUNT($C991:J991)&lt;'Contas a Receber'!$F991,'Contas a Receber'!$E991/'Contas a Receber'!$F991,"")))</f>
        <v>#N/A</v>
      </c>
      <c r="L991" s="17" t="e">
        <f>IF(VLOOKUP($B991,'Contas a Receber'!$C991:$G991,5,FALSE)&gt;L$1,"",IF(VLOOKUP($B991,'Contas a Receber'!$C991:$G991,5,FALSE)=L$1,'Contas a Receber'!$E991/'Contas a Receber'!$F991,IF(COUNT($C991:K991)&lt;'Contas a Receber'!$F991,'Contas a Receber'!$E991/'Contas a Receber'!$F991,"")))</f>
        <v>#N/A</v>
      </c>
      <c r="M991" s="17" t="e">
        <f>IF(VLOOKUP($B991,'Contas a Receber'!$C991:$G991,5,FALSE)&gt;M$1,"",IF(VLOOKUP($B991,'Contas a Receber'!$C991:$G991,5,FALSE)=M$1,'Contas a Receber'!$E991/'Contas a Receber'!$F991,IF(COUNT($C991:L991)&lt;'Contas a Receber'!$F991,'Contas a Receber'!$E991/'Contas a Receber'!$F991,"")))</f>
        <v>#N/A</v>
      </c>
      <c r="N991" s="17" t="e">
        <f>IF(VLOOKUP($B991,'Contas a Receber'!$C991:$G991,5,FALSE)&gt;N$1,"",IF(VLOOKUP($B991,'Contas a Receber'!$C991:$G991,5,FALSE)=N$1,'Contas a Receber'!$E991/'Contas a Receber'!$F991,IF(COUNT($C991:M991)&lt;'Contas a Receber'!$F991,'Contas a Receber'!$E991/'Contas a Receber'!$F991,"")))</f>
        <v>#N/A</v>
      </c>
    </row>
    <row r="992" spans="2:14">
      <c r="B992" s="17">
        <f>'Contas a Receber'!C992</f>
        <v>0</v>
      </c>
      <c r="C992" s="17" t="e">
        <f>IF(VLOOKUP($B992,'Contas a Receber'!$C992:$F992,2,FALSE)=C$2,'Contas a Receber'!$E992/'Contas a Receber'!$F992,"")</f>
        <v>#N/A</v>
      </c>
      <c r="D992" s="17" t="e">
        <f>IF(VLOOKUP($B992,'Contas a Receber'!$C992:$G992,5,FALSE)&gt;D$1,"",IF(VLOOKUP($B992,'Contas a Receber'!$C992:$G992,5,FALSE)=D$1,'Contas a Receber'!$E992/'Contas a Receber'!$F992,IF(COUNT($C992:C992)&lt;'Contas a Receber'!$F992,'Contas a Receber'!$E992/'Contas a Receber'!$F992,"")))</f>
        <v>#N/A</v>
      </c>
      <c r="E992" s="17" t="e">
        <f>IF(VLOOKUP($B992,'Contas a Receber'!$C992:$G992,5,FALSE)&gt;E$1,"",IF(VLOOKUP($B992,'Contas a Receber'!$C992:$G992,5,FALSE)=E$1,'Contas a Receber'!$E992/'Contas a Receber'!$F992,IF(COUNT($C992:D992)&lt;'Contas a Receber'!$F992,'Contas a Receber'!$E992/'Contas a Receber'!$F992,"")))</f>
        <v>#N/A</v>
      </c>
      <c r="F992" s="17" t="e">
        <f>IF(VLOOKUP($B992,'Contas a Receber'!$C992:$G992,5,FALSE)&gt;F$1,"",IF(VLOOKUP($B992,'Contas a Receber'!$C992:$G992,5,FALSE)=F$1,'Contas a Receber'!$E992/'Contas a Receber'!$F992,IF(COUNT($C992:E992)&lt;'Contas a Receber'!$F992,'Contas a Receber'!$E992/'Contas a Receber'!$F992,"")))</f>
        <v>#N/A</v>
      </c>
      <c r="G992" s="17" t="e">
        <f>IF(VLOOKUP($B992,'Contas a Receber'!$C992:$G992,5,FALSE)&gt;G$1,"",IF(VLOOKUP($B992,'Contas a Receber'!$C992:$G992,5,FALSE)=G$1,'Contas a Receber'!$E992/'Contas a Receber'!$F992,IF(COUNT($C992:F992)&lt;'Contas a Receber'!$F992,'Contas a Receber'!$E992/'Contas a Receber'!$F992,"")))</f>
        <v>#N/A</v>
      </c>
      <c r="H992" s="17" t="e">
        <f>IF(VLOOKUP($B992,'Contas a Receber'!$C992:$G992,5,FALSE)&gt;H$1,"",IF(VLOOKUP($B992,'Contas a Receber'!$C992:$G992,5,FALSE)=H$1,'Contas a Receber'!$E992/'Contas a Receber'!$F992,IF(COUNT($C992:G992)&lt;'Contas a Receber'!$F992,'Contas a Receber'!$E992/'Contas a Receber'!$F992,"")))</f>
        <v>#N/A</v>
      </c>
      <c r="I992" s="17" t="e">
        <f>IF(VLOOKUP($B992,'Contas a Receber'!$C992:$G992,5,FALSE)&gt;I$1,"",IF(VLOOKUP($B992,'Contas a Receber'!$C992:$G992,5,FALSE)=I$1,'Contas a Receber'!$E992/'Contas a Receber'!$F992,IF(COUNT($C992:H992)&lt;'Contas a Receber'!$F992,'Contas a Receber'!$E992/'Contas a Receber'!$F992,"")))</f>
        <v>#N/A</v>
      </c>
      <c r="J992" s="17" t="e">
        <f>IF(VLOOKUP($B992,'Contas a Receber'!$C992:$G992,5,FALSE)&gt;J$1,"",IF(VLOOKUP($B992,'Contas a Receber'!$C992:$G992,5,FALSE)=J$1,'Contas a Receber'!$E992/'Contas a Receber'!$F992,IF(COUNT($C992:I992)&lt;'Contas a Receber'!$F992,'Contas a Receber'!$E992/'Contas a Receber'!$F992,"")))</f>
        <v>#N/A</v>
      </c>
      <c r="K992" s="17" t="e">
        <f>IF(VLOOKUP($B992,'Contas a Receber'!$C992:$G992,5,FALSE)&gt;K$1,"",IF(VLOOKUP($B992,'Contas a Receber'!$C992:$G992,5,FALSE)=K$1,'Contas a Receber'!$E992/'Contas a Receber'!$F992,IF(COUNT($C992:J992)&lt;'Contas a Receber'!$F992,'Contas a Receber'!$E992/'Contas a Receber'!$F992,"")))</f>
        <v>#N/A</v>
      </c>
      <c r="L992" s="17" t="e">
        <f>IF(VLOOKUP($B992,'Contas a Receber'!$C992:$G992,5,FALSE)&gt;L$1,"",IF(VLOOKUP($B992,'Contas a Receber'!$C992:$G992,5,FALSE)=L$1,'Contas a Receber'!$E992/'Contas a Receber'!$F992,IF(COUNT($C992:K992)&lt;'Contas a Receber'!$F992,'Contas a Receber'!$E992/'Contas a Receber'!$F992,"")))</f>
        <v>#N/A</v>
      </c>
      <c r="M992" s="17" t="e">
        <f>IF(VLOOKUP($B992,'Contas a Receber'!$C992:$G992,5,FALSE)&gt;M$1,"",IF(VLOOKUP($B992,'Contas a Receber'!$C992:$G992,5,FALSE)=M$1,'Contas a Receber'!$E992/'Contas a Receber'!$F992,IF(COUNT($C992:L992)&lt;'Contas a Receber'!$F992,'Contas a Receber'!$E992/'Contas a Receber'!$F992,"")))</f>
        <v>#N/A</v>
      </c>
      <c r="N992" s="17" t="e">
        <f>IF(VLOOKUP($B992,'Contas a Receber'!$C992:$G992,5,FALSE)&gt;N$1,"",IF(VLOOKUP($B992,'Contas a Receber'!$C992:$G992,5,FALSE)=N$1,'Contas a Receber'!$E992/'Contas a Receber'!$F992,IF(COUNT($C992:M992)&lt;'Contas a Receber'!$F992,'Contas a Receber'!$E992/'Contas a Receber'!$F992,"")))</f>
        <v>#N/A</v>
      </c>
    </row>
    <row r="993" spans="2:14">
      <c r="B993" s="17">
        <f>'Contas a Receber'!C993</f>
        <v>0</v>
      </c>
      <c r="C993" s="17" t="e">
        <f>IF(VLOOKUP($B993,'Contas a Receber'!$C993:$F993,2,FALSE)=C$2,'Contas a Receber'!$E993/'Contas a Receber'!$F993,"")</f>
        <v>#N/A</v>
      </c>
      <c r="D993" s="17" t="e">
        <f>IF(VLOOKUP($B993,'Contas a Receber'!$C993:$G993,5,FALSE)&gt;D$1,"",IF(VLOOKUP($B993,'Contas a Receber'!$C993:$G993,5,FALSE)=D$1,'Contas a Receber'!$E993/'Contas a Receber'!$F993,IF(COUNT($C993:C993)&lt;'Contas a Receber'!$F993,'Contas a Receber'!$E993/'Contas a Receber'!$F993,"")))</f>
        <v>#N/A</v>
      </c>
      <c r="E993" s="17" t="e">
        <f>IF(VLOOKUP($B993,'Contas a Receber'!$C993:$G993,5,FALSE)&gt;E$1,"",IF(VLOOKUP($B993,'Contas a Receber'!$C993:$G993,5,FALSE)=E$1,'Contas a Receber'!$E993/'Contas a Receber'!$F993,IF(COUNT($C993:D993)&lt;'Contas a Receber'!$F993,'Contas a Receber'!$E993/'Contas a Receber'!$F993,"")))</f>
        <v>#N/A</v>
      </c>
      <c r="F993" s="17" t="e">
        <f>IF(VLOOKUP($B993,'Contas a Receber'!$C993:$G993,5,FALSE)&gt;F$1,"",IF(VLOOKUP($B993,'Contas a Receber'!$C993:$G993,5,FALSE)=F$1,'Contas a Receber'!$E993/'Contas a Receber'!$F993,IF(COUNT($C993:E993)&lt;'Contas a Receber'!$F993,'Contas a Receber'!$E993/'Contas a Receber'!$F993,"")))</f>
        <v>#N/A</v>
      </c>
      <c r="G993" s="17" t="e">
        <f>IF(VLOOKUP($B993,'Contas a Receber'!$C993:$G993,5,FALSE)&gt;G$1,"",IF(VLOOKUP($B993,'Contas a Receber'!$C993:$G993,5,FALSE)=G$1,'Contas a Receber'!$E993/'Contas a Receber'!$F993,IF(COUNT($C993:F993)&lt;'Contas a Receber'!$F993,'Contas a Receber'!$E993/'Contas a Receber'!$F993,"")))</f>
        <v>#N/A</v>
      </c>
      <c r="H993" s="17" t="e">
        <f>IF(VLOOKUP($B993,'Contas a Receber'!$C993:$G993,5,FALSE)&gt;H$1,"",IF(VLOOKUP($B993,'Contas a Receber'!$C993:$G993,5,FALSE)=H$1,'Contas a Receber'!$E993/'Contas a Receber'!$F993,IF(COUNT($C993:G993)&lt;'Contas a Receber'!$F993,'Contas a Receber'!$E993/'Contas a Receber'!$F993,"")))</f>
        <v>#N/A</v>
      </c>
      <c r="I993" s="17" t="e">
        <f>IF(VLOOKUP($B993,'Contas a Receber'!$C993:$G993,5,FALSE)&gt;I$1,"",IF(VLOOKUP($B993,'Contas a Receber'!$C993:$G993,5,FALSE)=I$1,'Contas a Receber'!$E993/'Contas a Receber'!$F993,IF(COUNT($C993:H993)&lt;'Contas a Receber'!$F993,'Contas a Receber'!$E993/'Contas a Receber'!$F993,"")))</f>
        <v>#N/A</v>
      </c>
      <c r="J993" s="17" t="e">
        <f>IF(VLOOKUP($B993,'Contas a Receber'!$C993:$G993,5,FALSE)&gt;J$1,"",IF(VLOOKUP($B993,'Contas a Receber'!$C993:$G993,5,FALSE)=J$1,'Contas a Receber'!$E993/'Contas a Receber'!$F993,IF(COUNT($C993:I993)&lt;'Contas a Receber'!$F993,'Contas a Receber'!$E993/'Contas a Receber'!$F993,"")))</f>
        <v>#N/A</v>
      </c>
      <c r="K993" s="17" t="e">
        <f>IF(VLOOKUP($B993,'Contas a Receber'!$C993:$G993,5,FALSE)&gt;K$1,"",IF(VLOOKUP($B993,'Contas a Receber'!$C993:$G993,5,FALSE)=K$1,'Contas a Receber'!$E993/'Contas a Receber'!$F993,IF(COUNT($C993:J993)&lt;'Contas a Receber'!$F993,'Contas a Receber'!$E993/'Contas a Receber'!$F993,"")))</f>
        <v>#N/A</v>
      </c>
      <c r="L993" s="17" t="e">
        <f>IF(VLOOKUP($B993,'Contas a Receber'!$C993:$G993,5,FALSE)&gt;L$1,"",IF(VLOOKUP($B993,'Contas a Receber'!$C993:$G993,5,FALSE)=L$1,'Contas a Receber'!$E993/'Contas a Receber'!$F993,IF(COUNT($C993:K993)&lt;'Contas a Receber'!$F993,'Contas a Receber'!$E993/'Contas a Receber'!$F993,"")))</f>
        <v>#N/A</v>
      </c>
      <c r="M993" s="17" t="e">
        <f>IF(VLOOKUP($B993,'Contas a Receber'!$C993:$G993,5,FALSE)&gt;M$1,"",IF(VLOOKUP($B993,'Contas a Receber'!$C993:$G993,5,FALSE)=M$1,'Contas a Receber'!$E993/'Contas a Receber'!$F993,IF(COUNT($C993:L993)&lt;'Contas a Receber'!$F993,'Contas a Receber'!$E993/'Contas a Receber'!$F993,"")))</f>
        <v>#N/A</v>
      </c>
      <c r="N993" s="17" t="e">
        <f>IF(VLOOKUP($B993,'Contas a Receber'!$C993:$G993,5,FALSE)&gt;N$1,"",IF(VLOOKUP($B993,'Contas a Receber'!$C993:$G993,5,FALSE)=N$1,'Contas a Receber'!$E993/'Contas a Receber'!$F993,IF(COUNT($C993:M993)&lt;'Contas a Receber'!$F993,'Contas a Receber'!$E993/'Contas a Receber'!$F993,"")))</f>
        <v>#N/A</v>
      </c>
    </row>
    <row r="994" spans="2:14">
      <c r="B994" s="17">
        <f>'Contas a Receber'!C994</f>
        <v>0</v>
      </c>
      <c r="C994" s="17" t="e">
        <f>IF(VLOOKUP($B994,'Contas a Receber'!$C994:$F994,2,FALSE)=C$2,'Contas a Receber'!$E994/'Contas a Receber'!$F994,"")</f>
        <v>#N/A</v>
      </c>
      <c r="D994" s="17" t="e">
        <f>IF(VLOOKUP($B994,'Contas a Receber'!$C994:$G994,5,FALSE)&gt;D$1,"",IF(VLOOKUP($B994,'Contas a Receber'!$C994:$G994,5,FALSE)=D$1,'Contas a Receber'!$E994/'Contas a Receber'!$F994,IF(COUNT($C994:C994)&lt;'Contas a Receber'!$F994,'Contas a Receber'!$E994/'Contas a Receber'!$F994,"")))</f>
        <v>#N/A</v>
      </c>
      <c r="E994" s="17" t="e">
        <f>IF(VLOOKUP($B994,'Contas a Receber'!$C994:$G994,5,FALSE)&gt;E$1,"",IF(VLOOKUP($B994,'Contas a Receber'!$C994:$G994,5,FALSE)=E$1,'Contas a Receber'!$E994/'Contas a Receber'!$F994,IF(COUNT($C994:D994)&lt;'Contas a Receber'!$F994,'Contas a Receber'!$E994/'Contas a Receber'!$F994,"")))</f>
        <v>#N/A</v>
      </c>
      <c r="F994" s="17" t="e">
        <f>IF(VLOOKUP($B994,'Contas a Receber'!$C994:$G994,5,FALSE)&gt;F$1,"",IF(VLOOKUP($B994,'Contas a Receber'!$C994:$G994,5,FALSE)=F$1,'Contas a Receber'!$E994/'Contas a Receber'!$F994,IF(COUNT($C994:E994)&lt;'Contas a Receber'!$F994,'Contas a Receber'!$E994/'Contas a Receber'!$F994,"")))</f>
        <v>#N/A</v>
      </c>
      <c r="G994" s="17" t="e">
        <f>IF(VLOOKUP($B994,'Contas a Receber'!$C994:$G994,5,FALSE)&gt;G$1,"",IF(VLOOKUP($B994,'Contas a Receber'!$C994:$G994,5,FALSE)=G$1,'Contas a Receber'!$E994/'Contas a Receber'!$F994,IF(COUNT($C994:F994)&lt;'Contas a Receber'!$F994,'Contas a Receber'!$E994/'Contas a Receber'!$F994,"")))</f>
        <v>#N/A</v>
      </c>
      <c r="H994" s="17" t="e">
        <f>IF(VLOOKUP($B994,'Contas a Receber'!$C994:$G994,5,FALSE)&gt;H$1,"",IF(VLOOKUP($B994,'Contas a Receber'!$C994:$G994,5,FALSE)=H$1,'Contas a Receber'!$E994/'Contas a Receber'!$F994,IF(COUNT($C994:G994)&lt;'Contas a Receber'!$F994,'Contas a Receber'!$E994/'Contas a Receber'!$F994,"")))</f>
        <v>#N/A</v>
      </c>
      <c r="I994" s="17" t="e">
        <f>IF(VLOOKUP($B994,'Contas a Receber'!$C994:$G994,5,FALSE)&gt;I$1,"",IF(VLOOKUP($B994,'Contas a Receber'!$C994:$G994,5,FALSE)=I$1,'Contas a Receber'!$E994/'Contas a Receber'!$F994,IF(COUNT($C994:H994)&lt;'Contas a Receber'!$F994,'Contas a Receber'!$E994/'Contas a Receber'!$F994,"")))</f>
        <v>#N/A</v>
      </c>
      <c r="J994" s="17" t="e">
        <f>IF(VLOOKUP($B994,'Contas a Receber'!$C994:$G994,5,FALSE)&gt;J$1,"",IF(VLOOKUP($B994,'Contas a Receber'!$C994:$G994,5,FALSE)=J$1,'Contas a Receber'!$E994/'Contas a Receber'!$F994,IF(COUNT($C994:I994)&lt;'Contas a Receber'!$F994,'Contas a Receber'!$E994/'Contas a Receber'!$F994,"")))</f>
        <v>#N/A</v>
      </c>
      <c r="K994" s="17" t="e">
        <f>IF(VLOOKUP($B994,'Contas a Receber'!$C994:$G994,5,FALSE)&gt;K$1,"",IF(VLOOKUP($B994,'Contas a Receber'!$C994:$G994,5,FALSE)=K$1,'Contas a Receber'!$E994/'Contas a Receber'!$F994,IF(COUNT($C994:J994)&lt;'Contas a Receber'!$F994,'Contas a Receber'!$E994/'Contas a Receber'!$F994,"")))</f>
        <v>#N/A</v>
      </c>
      <c r="L994" s="17" t="e">
        <f>IF(VLOOKUP($B994,'Contas a Receber'!$C994:$G994,5,FALSE)&gt;L$1,"",IF(VLOOKUP($B994,'Contas a Receber'!$C994:$G994,5,FALSE)=L$1,'Contas a Receber'!$E994/'Contas a Receber'!$F994,IF(COUNT($C994:K994)&lt;'Contas a Receber'!$F994,'Contas a Receber'!$E994/'Contas a Receber'!$F994,"")))</f>
        <v>#N/A</v>
      </c>
      <c r="M994" s="17" t="e">
        <f>IF(VLOOKUP($B994,'Contas a Receber'!$C994:$G994,5,FALSE)&gt;M$1,"",IF(VLOOKUP($B994,'Contas a Receber'!$C994:$G994,5,FALSE)=M$1,'Contas a Receber'!$E994/'Contas a Receber'!$F994,IF(COUNT($C994:L994)&lt;'Contas a Receber'!$F994,'Contas a Receber'!$E994/'Contas a Receber'!$F994,"")))</f>
        <v>#N/A</v>
      </c>
      <c r="N994" s="17" t="e">
        <f>IF(VLOOKUP($B994,'Contas a Receber'!$C994:$G994,5,FALSE)&gt;N$1,"",IF(VLOOKUP($B994,'Contas a Receber'!$C994:$G994,5,FALSE)=N$1,'Contas a Receber'!$E994/'Contas a Receber'!$F994,IF(COUNT($C994:M994)&lt;'Contas a Receber'!$F994,'Contas a Receber'!$E994/'Contas a Receber'!$F994,"")))</f>
        <v>#N/A</v>
      </c>
    </row>
    <row r="995" spans="2:14">
      <c r="B995" s="17">
        <f>'Contas a Receber'!C995</f>
        <v>0</v>
      </c>
      <c r="C995" s="17" t="e">
        <f>IF(VLOOKUP($B995,'Contas a Receber'!$C995:$F995,2,FALSE)=C$2,'Contas a Receber'!$E995/'Contas a Receber'!$F995,"")</f>
        <v>#N/A</v>
      </c>
      <c r="D995" s="17" t="e">
        <f>IF(VLOOKUP($B995,'Contas a Receber'!$C995:$G995,5,FALSE)&gt;D$1,"",IF(VLOOKUP($B995,'Contas a Receber'!$C995:$G995,5,FALSE)=D$1,'Contas a Receber'!$E995/'Contas a Receber'!$F995,IF(COUNT($C995:C995)&lt;'Contas a Receber'!$F995,'Contas a Receber'!$E995/'Contas a Receber'!$F995,"")))</f>
        <v>#N/A</v>
      </c>
      <c r="E995" s="17" t="e">
        <f>IF(VLOOKUP($B995,'Contas a Receber'!$C995:$G995,5,FALSE)&gt;E$1,"",IF(VLOOKUP($B995,'Contas a Receber'!$C995:$G995,5,FALSE)=E$1,'Contas a Receber'!$E995/'Contas a Receber'!$F995,IF(COUNT($C995:D995)&lt;'Contas a Receber'!$F995,'Contas a Receber'!$E995/'Contas a Receber'!$F995,"")))</f>
        <v>#N/A</v>
      </c>
      <c r="F995" s="17" t="e">
        <f>IF(VLOOKUP($B995,'Contas a Receber'!$C995:$G995,5,FALSE)&gt;F$1,"",IF(VLOOKUP($B995,'Contas a Receber'!$C995:$G995,5,FALSE)=F$1,'Contas a Receber'!$E995/'Contas a Receber'!$F995,IF(COUNT($C995:E995)&lt;'Contas a Receber'!$F995,'Contas a Receber'!$E995/'Contas a Receber'!$F995,"")))</f>
        <v>#N/A</v>
      </c>
      <c r="G995" s="17" t="e">
        <f>IF(VLOOKUP($B995,'Contas a Receber'!$C995:$G995,5,FALSE)&gt;G$1,"",IF(VLOOKUP($B995,'Contas a Receber'!$C995:$G995,5,FALSE)=G$1,'Contas a Receber'!$E995/'Contas a Receber'!$F995,IF(COUNT($C995:F995)&lt;'Contas a Receber'!$F995,'Contas a Receber'!$E995/'Contas a Receber'!$F995,"")))</f>
        <v>#N/A</v>
      </c>
      <c r="H995" s="17" t="e">
        <f>IF(VLOOKUP($B995,'Contas a Receber'!$C995:$G995,5,FALSE)&gt;H$1,"",IF(VLOOKUP($B995,'Contas a Receber'!$C995:$G995,5,FALSE)=H$1,'Contas a Receber'!$E995/'Contas a Receber'!$F995,IF(COUNT($C995:G995)&lt;'Contas a Receber'!$F995,'Contas a Receber'!$E995/'Contas a Receber'!$F995,"")))</f>
        <v>#N/A</v>
      </c>
      <c r="I995" s="17" t="e">
        <f>IF(VLOOKUP($B995,'Contas a Receber'!$C995:$G995,5,FALSE)&gt;I$1,"",IF(VLOOKUP($B995,'Contas a Receber'!$C995:$G995,5,FALSE)=I$1,'Contas a Receber'!$E995/'Contas a Receber'!$F995,IF(COUNT($C995:H995)&lt;'Contas a Receber'!$F995,'Contas a Receber'!$E995/'Contas a Receber'!$F995,"")))</f>
        <v>#N/A</v>
      </c>
      <c r="J995" s="17" t="e">
        <f>IF(VLOOKUP($B995,'Contas a Receber'!$C995:$G995,5,FALSE)&gt;J$1,"",IF(VLOOKUP($B995,'Contas a Receber'!$C995:$G995,5,FALSE)=J$1,'Contas a Receber'!$E995/'Contas a Receber'!$F995,IF(COUNT($C995:I995)&lt;'Contas a Receber'!$F995,'Contas a Receber'!$E995/'Contas a Receber'!$F995,"")))</f>
        <v>#N/A</v>
      </c>
      <c r="K995" s="17" t="e">
        <f>IF(VLOOKUP($B995,'Contas a Receber'!$C995:$G995,5,FALSE)&gt;K$1,"",IF(VLOOKUP($B995,'Contas a Receber'!$C995:$G995,5,FALSE)=K$1,'Contas a Receber'!$E995/'Contas a Receber'!$F995,IF(COUNT($C995:J995)&lt;'Contas a Receber'!$F995,'Contas a Receber'!$E995/'Contas a Receber'!$F995,"")))</f>
        <v>#N/A</v>
      </c>
      <c r="L995" s="17" t="e">
        <f>IF(VLOOKUP($B995,'Contas a Receber'!$C995:$G995,5,FALSE)&gt;L$1,"",IF(VLOOKUP($B995,'Contas a Receber'!$C995:$G995,5,FALSE)=L$1,'Contas a Receber'!$E995/'Contas a Receber'!$F995,IF(COUNT($C995:K995)&lt;'Contas a Receber'!$F995,'Contas a Receber'!$E995/'Contas a Receber'!$F995,"")))</f>
        <v>#N/A</v>
      </c>
      <c r="M995" s="17" t="e">
        <f>IF(VLOOKUP($B995,'Contas a Receber'!$C995:$G995,5,FALSE)&gt;M$1,"",IF(VLOOKUP($B995,'Contas a Receber'!$C995:$G995,5,FALSE)=M$1,'Contas a Receber'!$E995/'Contas a Receber'!$F995,IF(COUNT($C995:L995)&lt;'Contas a Receber'!$F995,'Contas a Receber'!$E995/'Contas a Receber'!$F995,"")))</f>
        <v>#N/A</v>
      </c>
      <c r="N995" s="17" t="e">
        <f>IF(VLOOKUP($B995,'Contas a Receber'!$C995:$G995,5,FALSE)&gt;N$1,"",IF(VLOOKUP($B995,'Contas a Receber'!$C995:$G995,5,FALSE)=N$1,'Contas a Receber'!$E995/'Contas a Receber'!$F995,IF(COUNT($C995:M995)&lt;'Contas a Receber'!$F995,'Contas a Receber'!$E995/'Contas a Receber'!$F995,"")))</f>
        <v>#N/A</v>
      </c>
    </row>
    <row r="996" spans="2:14">
      <c r="B996" s="17">
        <f>'Contas a Receber'!C996</f>
        <v>0</v>
      </c>
      <c r="C996" s="17" t="e">
        <f>IF(VLOOKUP($B996,'Contas a Receber'!$C996:$F996,2,FALSE)=C$2,'Contas a Receber'!$E996/'Contas a Receber'!$F996,"")</f>
        <v>#N/A</v>
      </c>
      <c r="D996" s="17" t="e">
        <f>IF(VLOOKUP($B996,'Contas a Receber'!$C996:$G996,5,FALSE)&gt;D$1,"",IF(VLOOKUP($B996,'Contas a Receber'!$C996:$G996,5,FALSE)=D$1,'Contas a Receber'!$E996/'Contas a Receber'!$F996,IF(COUNT($C996:C996)&lt;'Contas a Receber'!$F996,'Contas a Receber'!$E996/'Contas a Receber'!$F996,"")))</f>
        <v>#N/A</v>
      </c>
      <c r="E996" s="17" t="e">
        <f>IF(VLOOKUP($B996,'Contas a Receber'!$C996:$G996,5,FALSE)&gt;E$1,"",IF(VLOOKUP($B996,'Contas a Receber'!$C996:$G996,5,FALSE)=E$1,'Contas a Receber'!$E996/'Contas a Receber'!$F996,IF(COUNT($C996:D996)&lt;'Contas a Receber'!$F996,'Contas a Receber'!$E996/'Contas a Receber'!$F996,"")))</f>
        <v>#N/A</v>
      </c>
      <c r="F996" s="17" t="e">
        <f>IF(VLOOKUP($B996,'Contas a Receber'!$C996:$G996,5,FALSE)&gt;F$1,"",IF(VLOOKUP($B996,'Contas a Receber'!$C996:$G996,5,FALSE)=F$1,'Contas a Receber'!$E996/'Contas a Receber'!$F996,IF(COUNT($C996:E996)&lt;'Contas a Receber'!$F996,'Contas a Receber'!$E996/'Contas a Receber'!$F996,"")))</f>
        <v>#N/A</v>
      </c>
      <c r="G996" s="17" t="e">
        <f>IF(VLOOKUP($B996,'Contas a Receber'!$C996:$G996,5,FALSE)&gt;G$1,"",IF(VLOOKUP($B996,'Contas a Receber'!$C996:$G996,5,FALSE)=G$1,'Contas a Receber'!$E996/'Contas a Receber'!$F996,IF(COUNT($C996:F996)&lt;'Contas a Receber'!$F996,'Contas a Receber'!$E996/'Contas a Receber'!$F996,"")))</f>
        <v>#N/A</v>
      </c>
      <c r="H996" s="17" t="e">
        <f>IF(VLOOKUP($B996,'Contas a Receber'!$C996:$G996,5,FALSE)&gt;H$1,"",IF(VLOOKUP($B996,'Contas a Receber'!$C996:$G996,5,FALSE)=H$1,'Contas a Receber'!$E996/'Contas a Receber'!$F996,IF(COUNT($C996:G996)&lt;'Contas a Receber'!$F996,'Contas a Receber'!$E996/'Contas a Receber'!$F996,"")))</f>
        <v>#N/A</v>
      </c>
      <c r="I996" s="17" t="e">
        <f>IF(VLOOKUP($B996,'Contas a Receber'!$C996:$G996,5,FALSE)&gt;I$1,"",IF(VLOOKUP($B996,'Contas a Receber'!$C996:$G996,5,FALSE)=I$1,'Contas a Receber'!$E996/'Contas a Receber'!$F996,IF(COUNT($C996:H996)&lt;'Contas a Receber'!$F996,'Contas a Receber'!$E996/'Contas a Receber'!$F996,"")))</f>
        <v>#N/A</v>
      </c>
      <c r="J996" s="17" t="e">
        <f>IF(VLOOKUP($B996,'Contas a Receber'!$C996:$G996,5,FALSE)&gt;J$1,"",IF(VLOOKUP($B996,'Contas a Receber'!$C996:$G996,5,FALSE)=J$1,'Contas a Receber'!$E996/'Contas a Receber'!$F996,IF(COUNT($C996:I996)&lt;'Contas a Receber'!$F996,'Contas a Receber'!$E996/'Contas a Receber'!$F996,"")))</f>
        <v>#N/A</v>
      </c>
      <c r="K996" s="17" t="e">
        <f>IF(VLOOKUP($B996,'Contas a Receber'!$C996:$G996,5,FALSE)&gt;K$1,"",IF(VLOOKUP($B996,'Contas a Receber'!$C996:$G996,5,FALSE)=K$1,'Contas a Receber'!$E996/'Contas a Receber'!$F996,IF(COUNT($C996:J996)&lt;'Contas a Receber'!$F996,'Contas a Receber'!$E996/'Contas a Receber'!$F996,"")))</f>
        <v>#N/A</v>
      </c>
      <c r="L996" s="17" t="e">
        <f>IF(VLOOKUP($B996,'Contas a Receber'!$C996:$G996,5,FALSE)&gt;L$1,"",IF(VLOOKUP($B996,'Contas a Receber'!$C996:$G996,5,FALSE)=L$1,'Contas a Receber'!$E996/'Contas a Receber'!$F996,IF(COUNT($C996:K996)&lt;'Contas a Receber'!$F996,'Contas a Receber'!$E996/'Contas a Receber'!$F996,"")))</f>
        <v>#N/A</v>
      </c>
      <c r="M996" s="17" t="e">
        <f>IF(VLOOKUP($B996,'Contas a Receber'!$C996:$G996,5,FALSE)&gt;M$1,"",IF(VLOOKUP($B996,'Contas a Receber'!$C996:$G996,5,FALSE)=M$1,'Contas a Receber'!$E996/'Contas a Receber'!$F996,IF(COUNT($C996:L996)&lt;'Contas a Receber'!$F996,'Contas a Receber'!$E996/'Contas a Receber'!$F996,"")))</f>
        <v>#N/A</v>
      </c>
      <c r="N996" s="17" t="e">
        <f>IF(VLOOKUP($B996,'Contas a Receber'!$C996:$G996,5,FALSE)&gt;N$1,"",IF(VLOOKUP($B996,'Contas a Receber'!$C996:$G996,5,FALSE)=N$1,'Contas a Receber'!$E996/'Contas a Receber'!$F996,IF(COUNT($C996:M996)&lt;'Contas a Receber'!$F996,'Contas a Receber'!$E996/'Contas a Receber'!$F996,"")))</f>
        <v>#N/A</v>
      </c>
    </row>
    <row r="997" spans="2:14">
      <c r="B997" s="17">
        <f>'Contas a Receber'!C997</f>
        <v>0</v>
      </c>
      <c r="C997" s="17" t="e">
        <f>IF(VLOOKUP($B997,'Contas a Receber'!$C997:$F997,2,FALSE)=C$2,'Contas a Receber'!$E997/'Contas a Receber'!$F997,"")</f>
        <v>#N/A</v>
      </c>
      <c r="D997" s="17" t="e">
        <f>IF(VLOOKUP($B997,'Contas a Receber'!$C997:$G997,5,FALSE)&gt;D$1,"",IF(VLOOKUP($B997,'Contas a Receber'!$C997:$G997,5,FALSE)=D$1,'Contas a Receber'!$E997/'Contas a Receber'!$F997,IF(COUNT($C997:C997)&lt;'Contas a Receber'!$F997,'Contas a Receber'!$E997/'Contas a Receber'!$F997,"")))</f>
        <v>#N/A</v>
      </c>
      <c r="E997" s="17" t="e">
        <f>IF(VLOOKUP($B997,'Contas a Receber'!$C997:$G997,5,FALSE)&gt;E$1,"",IF(VLOOKUP($B997,'Contas a Receber'!$C997:$G997,5,FALSE)=E$1,'Contas a Receber'!$E997/'Contas a Receber'!$F997,IF(COUNT($C997:D997)&lt;'Contas a Receber'!$F997,'Contas a Receber'!$E997/'Contas a Receber'!$F997,"")))</f>
        <v>#N/A</v>
      </c>
      <c r="F997" s="17" t="e">
        <f>IF(VLOOKUP($B997,'Contas a Receber'!$C997:$G997,5,FALSE)&gt;F$1,"",IF(VLOOKUP($B997,'Contas a Receber'!$C997:$G997,5,FALSE)=F$1,'Contas a Receber'!$E997/'Contas a Receber'!$F997,IF(COUNT($C997:E997)&lt;'Contas a Receber'!$F997,'Contas a Receber'!$E997/'Contas a Receber'!$F997,"")))</f>
        <v>#N/A</v>
      </c>
      <c r="G997" s="17" t="e">
        <f>IF(VLOOKUP($B997,'Contas a Receber'!$C997:$G997,5,FALSE)&gt;G$1,"",IF(VLOOKUP($B997,'Contas a Receber'!$C997:$G997,5,FALSE)=G$1,'Contas a Receber'!$E997/'Contas a Receber'!$F997,IF(COUNT($C997:F997)&lt;'Contas a Receber'!$F997,'Contas a Receber'!$E997/'Contas a Receber'!$F997,"")))</f>
        <v>#N/A</v>
      </c>
      <c r="H997" s="17" t="e">
        <f>IF(VLOOKUP($B997,'Contas a Receber'!$C997:$G997,5,FALSE)&gt;H$1,"",IF(VLOOKUP($B997,'Contas a Receber'!$C997:$G997,5,FALSE)=H$1,'Contas a Receber'!$E997/'Contas a Receber'!$F997,IF(COUNT($C997:G997)&lt;'Contas a Receber'!$F997,'Contas a Receber'!$E997/'Contas a Receber'!$F997,"")))</f>
        <v>#N/A</v>
      </c>
      <c r="I997" s="17" t="e">
        <f>IF(VLOOKUP($B997,'Contas a Receber'!$C997:$G997,5,FALSE)&gt;I$1,"",IF(VLOOKUP($B997,'Contas a Receber'!$C997:$G997,5,FALSE)=I$1,'Contas a Receber'!$E997/'Contas a Receber'!$F997,IF(COUNT($C997:H997)&lt;'Contas a Receber'!$F997,'Contas a Receber'!$E997/'Contas a Receber'!$F997,"")))</f>
        <v>#N/A</v>
      </c>
      <c r="J997" s="17" t="e">
        <f>IF(VLOOKUP($B997,'Contas a Receber'!$C997:$G997,5,FALSE)&gt;J$1,"",IF(VLOOKUP($B997,'Contas a Receber'!$C997:$G997,5,FALSE)=J$1,'Contas a Receber'!$E997/'Contas a Receber'!$F997,IF(COUNT($C997:I997)&lt;'Contas a Receber'!$F997,'Contas a Receber'!$E997/'Contas a Receber'!$F997,"")))</f>
        <v>#N/A</v>
      </c>
      <c r="K997" s="17" t="e">
        <f>IF(VLOOKUP($B997,'Contas a Receber'!$C997:$G997,5,FALSE)&gt;K$1,"",IF(VLOOKUP($B997,'Contas a Receber'!$C997:$G997,5,FALSE)=K$1,'Contas a Receber'!$E997/'Contas a Receber'!$F997,IF(COUNT($C997:J997)&lt;'Contas a Receber'!$F997,'Contas a Receber'!$E997/'Contas a Receber'!$F997,"")))</f>
        <v>#N/A</v>
      </c>
      <c r="L997" s="17" t="e">
        <f>IF(VLOOKUP($B997,'Contas a Receber'!$C997:$G997,5,FALSE)&gt;L$1,"",IF(VLOOKUP($B997,'Contas a Receber'!$C997:$G997,5,FALSE)=L$1,'Contas a Receber'!$E997/'Contas a Receber'!$F997,IF(COUNT($C997:K997)&lt;'Contas a Receber'!$F997,'Contas a Receber'!$E997/'Contas a Receber'!$F997,"")))</f>
        <v>#N/A</v>
      </c>
      <c r="M997" s="17" t="e">
        <f>IF(VLOOKUP($B997,'Contas a Receber'!$C997:$G997,5,FALSE)&gt;M$1,"",IF(VLOOKUP($B997,'Contas a Receber'!$C997:$G997,5,FALSE)=M$1,'Contas a Receber'!$E997/'Contas a Receber'!$F997,IF(COUNT($C997:L997)&lt;'Contas a Receber'!$F997,'Contas a Receber'!$E997/'Contas a Receber'!$F997,"")))</f>
        <v>#N/A</v>
      </c>
      <c r="N997" s="17" t="e">
        <f>IF(VLOOKUP($B997,'Contas a Receber'!$C997:$G997,5,FALSE)&gt;N$1,"",IF(VLOOKUP($B997,'Contas a Receber'!$C997:$G997,5,FALSE)=N$1,'Contas a Receber'!$E997/'Contas a Receber'!$F997,IF(COUNT($C997:M997)&lt;'Contas a Receber'!$F997,'Contas a Receber'!$E997/'Contas a Receber'!$F997,"")))</f>
        <v>#N/A</v>
      </c>
    </row>
    <row r="998" spans="2:14">
      <c r="B998" s="17">
        <f>'Contas a Receber'!C998</f>
        <v>0</v>
      </c>
      <c r="C998" s="17" t="e">
        <f>IF(VLOOKUP($B998,'Contas a Receber'!$C998:$F998,2,FALSE)=C$2,'Contas a Receber'!$E998/'Contas a Receber'!$F998,"")</f>
        <v>#N/A</v>
      </c>
      <c r="D998" s="17" t="e">
        <f>IF(VLOOKUP($B998,'Contas a Receber'!$C998:$G998,5,FALSE)&gt;D$1,"",IF(VLOOKUP($B998,'Contas a Receber'!$C998:$G998,5,FALSE)=D$1,'Contas a Receber'!$E998/'Contas a Receber'!$F998,IF(COUNT($C998:C998)&lt;'Contas a Receber'!$F998,'Contas a Receber'!$E998/'Contas a Receber'!$F998,"")))</f>
        <v>#N/A</v>
      </c>
      <c r="E998" s="17" t="e">
        <f>IF(VLOOKUP($B998,'Contas a Receber'!$C998:$G998,5,FALSE)&gt;E$1,"",IF(VLOOKUP($B998,'Contas a Receber'!$C998:$G998,5,FALSE)=E$1,'Contas a Receber'!$E998/'Contas a Receber'!$F998,IF(COUNT($C998:D998)&lt;'Contas a Receber'!$F998,'Contas a Receber'!$E998/'Contas a Receber'!$F998,"")))</f>
        <v>#N/A</v>
      </c>
      <c r="F998" s="17" t="e">
        <f>IF(VLOOKUP($B998,'Contas a Receber'!$C998:$G998,5,FALSE)&gt;F$1,"",IF(VLOOKUP($B998,'Contas a Receber'!$C998:$G998,5,FALSE)=F$1,'Contas a Receber'!$E998/'Contas a Receber'!$F998,IF(COUNT($C998:E998)&lt;'Contas a Receber'!$F998,'Contas a Receber'!$E998/'Contas a Receber'!$F998,"")))</f>
        <v>#N/A</v>
      </c>
      <c r="G998" s="17" t="e">
        <f>IF(VLOOKUP($B998,'Contas a Receber'!$C998:$G998,5,FALSE)&gt;G$1,"",IF(VLOOKUP($B998,'Contas a Receber'!$C998:$G998,5,FALSE)=G$1,'Contas a Receber'!$E998/'Contas a Receber'!$F998,IF(COUNT($C998:F998)&lt;'Contas a Receber'!$F998,'Contas a Receber'!$E998/'Contas a Receber'!$F998,"")))</f>
        <v>#N/A</v>
      </c>
      <c r="H998" s="17" t="e">
        <f>IF(VLOOKUP($B998,'Contas a Receber'!$C998:$G998,5,FALSE)&gt;H$1,"",IF(VLOOKUP($B998,'Contas a Receber'!$C998:$G998,5,FALSE)=H$1,'Contas a Receber'!$E998/'Contas a Receber'!$F998,IF(COUNT($C998:G998)&lt;'Contas a Receber'!$F998,'Contas a Receber'!$E998/'Contas a Receber'!$F998,"")))</f>
        <v>#N/A</v>
      </c>
      <c r="I998" s="17" t="e">
        <f>IF(VLOOKUP($B998,'Contas a Receber'!$C998:$G998,5,FALSE)&gt;I$1,"",IF(VLOOKUP($B998,'Contas a Receber'!$C998:$G998,5,FALSE)=I$1,'Contas a Receber'!$E998/'Contas a Receber'!$F998,IF(COUNT($C998:H998)&lt;'Contas a Receber'!$F998,'Contas a Receber'!$E998/'Contas a Receber'!$F998,"")))</f>
        <v>#N/A</v>
      </c>
      <c r="J998" s="17" t="e">
        <f>IF(VLOOKUP($B998,'Contas a Receber'!$C998:$G998,5,FALSE)&gt;J$1,"",IF(VLOOKUP($B998,'Contas a Receber'!$C998:$G998,5,FALSE)=J$1,'Contas a Receber'!$E998/'Contas a Receber'!$F998,IF(COUNT($C998:I998)&lt;'Contas a Receber'!$F998,'Contas a Receber'!$E998/'Contas a Receber'!$F998,"")))</f>
        <v>#N/A</v>
      </c>
      <c r="K998" s="17" t="e">
        <f>IF(VLOOKUP($B998,'Contas a Receber'!$C998:$G998,5,FALSE)&gt;K$1,"",IF(VLOOKUP($B998,'Contas a Receber'!$C998:$G998,5,FALSE)=K$1,'Contas a Receber'!$E998/'Contas a Receber'!$F998,IF(COUNT($C998:J998)&lt;'Contas a Receber'!$F998,'Contas a Receber'!$E998/'Contas a Receber'!$F998,"")))</f>
        <v>#N/A</v>
      </c>
      <c r="L998" s="17" t="e">
        <f>IF(VLOOKUP($B998,'Contas a Receber'!$C998:$G998,5,FALSE)&gt;L$1,"",IF(VLOOKUP($B998,'Contas a Receber'!$C998:$G998,5,FALSE)=L$1,'Contas a Receber'!$E998/'Contas a Receber'!$F998,IF(COUNT($C998:K998)&lt;'Contas a Receber'!$F998,'Contas a Receber'!$E998/'Contas a Receber'!$F998,"")))</f>
        <v>#N/A</v>
      </c>
      <c r="M998" s="17" t="e">
        <f>IF(VLOOKUP($B998,'Contas a Receber'!$C998:$G998,5,FALSE)&gt;M$1,"",IF(VLOOKUP($B998,'Contas a Receber'!$C998:$G998,5,FALSE)=M$1,'Contas a Receber'!$E998/'Contas a Receber'!$F998,IF(COUNT($C998:L998)&lt;'Contas a Receber'!$F998,'Contas a Receber'!$E998/'Contas a Receber'!$F998,"")))</f>
        <v>#N/A</v>
      </c>
      <c r="N998" s="17" t="e">
        <f>IF(VLOOKUP($B998,'Contas a Receber'!$C998:$G998,5,FALSE)&gt;N$1,"",IF(VLOOKUP($B998,'Contas a Receber'!$C998:$G998,5,FALSE)=N$1,'Contas a Receber'!$E998/'Contas a Receber'!$F998,IF(COUNT($C998:M998)&lt;'Contas a Receber'!$F998,'Contas a Receber'!$E998/'Contas a Receber'!$F998,"")))</f>
        <v>#N/A</v>
      </c>
    </row>
    <row r="999" spans="2:14">
      <c r="B999" s="17">
        <f>'Contas a Receber'!C999</f>
        <v>0</v>
      </c>
      <c r="C999" s="17" t="e">
        <f>IF(VLOOKUP($B999,'Contas a Receber'!$C999:$F999,2,FALSE)=C$2,'Contas a Receber'!$E999/'Contas a Receber'!$F999,"")</f>
        <v>#N/A</v>
      </c>
      <c r="D999" s="17" t="e">
        <f>IF(VLOOKUP($B999,'Contas a Receber'!$C999:$G999,5,FALSE)&gt;D$1,"",IF(VLOOKUP($B999,'Contas a Receber'!$C999:$G999,5,FALSE)=D$1,'Contas a Receber'!$E999/'Contas a Receber'!$F999,IF(COUNT($C999:C999)&lt;'Contas a Receber'!$F999,'Contas a Receber'!$E999/'Contas a Receber'!$F999,"")))</f>
        <v>#N/A</v>
      </c>
      <c r="E999" s="17" t="e">
        <f>IF(VLOOKUP($B999,'Contas a Receber'!$C999:$G999,5,FALSE)&gt;E$1,"",IF(VLOOKUP($B999,'Contas a Receber'!$C999:$G999,5,FALSE)=E$1,'Contas a Receber'!$E999/'Contas a Receber'!$F999,IF(COUNT($C999:D999)&lt;'Contas a Receber'!$F999,'Contas a Receber'!$E999/'Contas a Receber'!$F999,"")))</f>
        <v>#N/A</v>
      </c>
      <c r="F999" s="17" t="e">
        <f>IF(VLOOKUP($B999,'Contas a Receber'!$C999:$G999,5,FALSE)&gt;F$1,"",IF(VLOOKUP($B999,'Contas a Receber'!$C999:$G999,5,FALSE)=F$1,'Contas a Receber'!$E999/'Contas a Receber'!$F999,IF(COUNT($C999:E999)&lt;'Contas a Receber'!$F999,'Contas a Receber'!$E999/'Contas a Receber'!$F999,"")))</f>
        <v>#N/A</v>
      </c>
      <c r="G999" s="17" t="e">
        <f>IF(VLOOKUP($B999,'Contas a Receber'!$C999:$G999,5,FALSE)&gt;G$1,"",IF(VLOOKUP($B999,'Contas a Receber'!$C999:$G999,5,FALSE)=G$1,'Contas a Receber'!$E999/'Contas a Receber'!$F999,IF(COUNT($C999:F999)&lt;'Contas a Receber'!$F999,'Contas a Receber'!$E999/'Contas a Receber'!$F999,"")))</f>
        <v>#N/A</v>
      </c>
      <c r="H999" s="17" t="e">
        <f>IF(VLOOKUP($B999,'Contas a Receber'!$C999:$G999,5,FALSE)&gt;H$1,"",IF(VLOOKUP($B999,'Contas a Receber'!$C999:$G999,5,FALSE)=H$1,'Contas a Receber'!$E999/'Contas a Receber'!$F999,IF(COUNT($C999:G999)&lt;'Contas a Receber'!$F999,'Contas a Receber'!$E999/'Contas a Receber'!$F999,"")))</f>
        <v>#N/A</v>
      </c>
      <c r="I999" s="17" t="e">
        <f>IF(VLOOKUP($B999,'Contas a Receber'!$C999:$G999,5,FALSE)&gt;I$1,"",IF(VLOOKUP($B999,'Contas a Receber'!$C999:$G999,5,FALSE)=I$1,'Contas a Receber'!$E999/'Contas a Receber'!$F999,IF(COUNT($C999:H999)&lt;'Contas a Receber'!$F999,'Contas a Receber'!$E999/'Contas a Receber'!$F999,"")))</f>
        <v>#N/A</v>
      </c>
      <c r="J999" s="17" t="e">
        <f>IF(VLOOKUP($B999,'Contas a Receber'!$C999:$G999,5,FALSE)&gt;J$1,"",IF(VLOOKUP($B999,'Contas a Receber'!$C999:$G999,5,FALSE)=J$1,'Contas a Receber'!$E999/'Contas a Receber'!$F999,IF(COUNT($C999:I999)&lt;'Contas a Receber'!$F999,'Contas a Receber'!$E999/'Contas a Receber'!$F999,"")))</f>
        <v>#N/A</v>
      </c>
      <c r="K999" s="17" t="e">
        <f>IF(VLOOKUP($B999,'Contas a Receber'!$C999:$G999,5,FALSE)&gt;K$1,"",IF(VLOOKUP($B999,'Contas a Receber'!$C999:$G999,5,FALSE)=K$1,'Contas a Receber'!$E999/'Contas a Receber'!$F999,IF(COUNT($C999:J999)&lt;'Contas a Receber'!$F999,'Contas a Receber'!$E999/'Contas a Receber'!$F999,"")))</f>
        <v>#N/A</v>
      </c>
      <c r="L999" s="17" t="e">
        <f>IF(VLOOKUP($B999,'Contas a Receber'!$C999:$G999,5,FALSE)&gt;L$1,"",IF(VLOOKUP($B999,'Contas a Receber'!$C999:$G999,5,FALSE)=L$1,'Contas a Receber'!$E999/'Contas a Receber'!$F999,IF(COUNT($C999:K999)&lt;'Contas a Receber'!$F999,'Contas a Receber'!$E999/'Contas a Receber'!$F999,"")))</f>
        <v>#N/A</v>
      </c>
      <c r="M999" s="17" t="e">
        <f>IF(VLOOKUP($B999,'Contas a Receber'!$C999:$G999,5,FALSE)&gt;M$1,"",IF(VLOOKUP($B999,'Contas a Receber'!$C999:$G999,5,FALSE)=M$1,'Contas a Receber'!$E999/'Contas a Receber'!$F999,IF(COUNT($C999:L999)&lt;'Contas a Receber'!$F999,'Contas a Receber'!$E999/'Contas a Receber'!$F999,"")))</f>
        <v>#N/A</v>
      </c>
      <c r="N999" s="17" t="e">
        <f>IF(VLOOKUP($B999,'Contas a Receber'!$C999:$G999,5,FALSE)&gt;N$1,"",IF(VLOOKUP($B999,'Contas a Receber'!$C999:$G999,5,FALSE)=N$1,'Contas a Receber'!$E999/'Contas a Receber'!$F999,IF(COUNT($C999:M999)&lt;'Contas a Receber'!$F999,'Contas a Receber'!$E999/'Contas a Receber'!$F999,"")))</f>
        <v>#N/A</v>
      </c>
    </row>
    <row r="1000" spans="2:14">
      <c r="B1000" s="17">
        <f>'Contas a Receber'!C1000</f>
        <v>0</v>
      </c>
      <c r="C1000" s="17" t="e">
        <f>IF(VLOOKUP($B1000,'Contas a Receber'!$C1000:$F1000,2,FALSE)=C$2,'Contas a Receber'!$E1000/'Contas a Receber'!$F1000,"")</f>
        <v>#N/A</v>
      </c>
      <c r="D1000" s="17" t="e">
        <f>IF(VLOOKUP($B1000,'Contas a Receber'!$C1000:$G1000,5,FALSE)&gt;D$1,"",IF(VLOOKUP($B1000,'Contas a Receber'!$C1000:$G1000,5,FALSE)=D$1,'Contas a Receber'!$E1000/'Contas a Receber'!$F1000,IF(COUNT($C1000:C1000)&lt;'Contas a Receber'!$F1000,'Contas a Receber'!$E1000/'Contas a Receber'!$F1000,"")))</f>
        <v>#N/A</v>
      </c>
      <c r="E1000" s="17" t="e">
        <f>IF(VLOOKUP($B1000,'Contas a Receber'!$C1000:$G1000,5,FALSE)&gt;E$1,"",IF(VLOOKUP($B1000,'Contas a Receber'!$C1000:$G1000,5,FALSE)=E$1,'Contas a Receber'!$E1000/'Contas a Receber'!$F1000,IF(COUNT($C1000:D1000)&lt;'Contas a Receber'!$F1000,'Contas a Receber'!$E1000/'Contas a Receber'!$F1000,"")))</f>
        <v>#N/A</v>
      </c>
      <c r="F1000" s="17" t="e">
        <f>IF(VLOOKUP($B1000,'Contas a Receber'!$C1000:$G1000,5,FALSE)&gt;F$1,"",IF(VLOOKUP($B1000,'Contas a Receber'!$C1000:$G1000,5,FALSE)=F$1,'Contas a Receber'!$E1000/'Contas a Receber'!$F1000,IF(COUNT($C1000:E1000)&lt;'Contas a Receber'!$F1000,'Contas a Receber'!$E1000/'Contas a Receber'!$F1000,"")))</f>
        <v>#N/A</v>
      </c>
      <c r="G1000" s="17" t="e">
        <f>IF(VLOOKUP($B1000,'Contas a Receber'!$C1000:$G1000,5,FALSE)&gt;G$1,"",IF(VLOOKUP($B1000,'Contas a Receber'!$C1000:$G1000,5,FALSE)=G$1,'Contas a Receber'!$E1000/'Contas a Receber'!$F1000,IF(COUNT($C1000:F1000)&lt;'Contas a Receber'!$F1000,'Contas a Receber'!$E1000/'Contas a Receber'!$F1000,"")))</f>
        <v>#N/A</v>
      </c>
      <c r="H1000" s="17" t="e">
        <f>IF(VLOOKUP($B1000,'Contas a Receber'!$C1000:$G1000,5,FALSE)&gt;H$1,"",IF(VLOOKUP($B1000,'Contas a Receber'!$C1000:$G1000,5,FALSE)=H$1,'Contas a Receber'!$E1000/'Contas a Receber'!$F1000,IF(COUNT($C1000:G1000)&lt;'Contas a Receber'!$F1000,'Contas a Receber'!$E1000/'Contas a Receber'!$F1000,"")))</f>
        <v>#N/A</v>
      </c>
      <c r="I1000" s="17" t="e">
        <f>IF(VLOOKUP($B1000,'Contas a Receber'!$C1000:$G1000,5,FALSE)&gt;I$1,"",IF(VLOOKUP($B1000,'Contas a Receber'!$C1000:$G1000,5,FALSE)=I$1,'Contas a Receber'!$E1000/'Contas a Receber'!$F1000,IF(COUNT($C1000:H1000)&lt;'Contas a Receber'!$F1000,'Contas a Receber'!$E1000/'Contas a Receber'!$F1000,"")))</f>
        <v>#N/A</v>
      </c>
      <c r="J1000" s="17" t="e">
        <f>IF(VLOOKUP($B1000,'Contas a Receber'!$C1000:$G1000,5,FALSE)&gt;J$1,"",IF(VLOOKUP($B1000,'Contas a Receber'!$C1000:$G1000,5,FALSE)=J$1,'Contas a Receber'!$E1000/'Contas a Receber'!$F1000,IF(COUNT($C1000:I1000)&lt;'Contas a Receber'!$F1000,'Contas a Receber'!$E1000/'Contas a Receber'!$F1000,"")))</f>
        <v>#N/A</v>
      </c>
      <c r="K1000" s="17" t="e">
        <f>IF(VLOOKUP($B1000,'Contas a Receber'!$C1000:$G1000,5,FALSE)&gt;K$1,"",IF(VLOOKUP($B1000,'Contas a Receber'!$C1000:$G1000,5,FALSE)=K$1,'Contas a Receber'!$E1000/'Contas a Receber'!$F1000,IF(COUNT($C1000:J1000)&lt;'Contas a Receber'!$F1000,'Contas a Receber'!$E1000/'Contas a Receber'!$F1000,"")))</f>
        <v>#N/A</v>
      </c>
      <c r="L1000" s="17" t="e">
        <f>IF(VLOOKUP($B1000,'Contas a Receber'!$C1000:$G1000,5,FALSE)&gt;L$1,"",IF(VLOOKUP($B1000,'Contas a Receber'!$C1000:$G1000,5,FALSE)=L$1,'Contas a Receber'!$E1000/'Contas a Receber'!$F1000,IF(COUNT($C1000:K1000)&lt;'Contas a Receber'!$F1000,'Contas a Receber'!$E1000/'Contas a Receber'!$F1000,"")))</f>
        <v>#N/A</v>
      </c>
      <c r="M1000" s="17" t="e">
        <f>IF(VLOOKUP($B1000,'Contas a Receber'!$C1000:$G1000,5,FALSE)&gt;M$1,"",IF(VLOOKUP($B1000,'Contas a Receber'!$C1000:$G1000,5,FALSE)=M$1,'Contas a Receber'!$E1000/'Contas a Receber'!$F1000,IF(COUNT($C1000:L1000)&lt;'Contas a Receber'!$F1000,'Contas a Receber'!$E1000/'Contas a Receber'!$F1000,"")))</f>
        <v>#N/A</v>
      </c>
      <c r="N1000" s="17" t="e">
        <f>IF(VLOOKUP($B1000,'Contas a Receber'!$C1000:$G1000,5,FALSE)&gt;N$1,"",IF(VLOOKUP($B1000,'Contas a Receber'!$C1000:$G1000,5,FALSE)=N$1,'Contas a Receber'!$E1000/'Contas a Receber'!$F1000,IF(COUNT($C1000:M1000)&lt;'Contas a Receber'!$F1000,'Contas a Receber'!$E1000/'Contas a Receber'!$F1000,"")))</f>
        <v>#N/A</v>
      </c>
    </row>
    <row r="1001" spans="2:14">
      <c r="B1001" s="17">
        <f>'Contas a Receber'!C1001</f>
        <v>0</v>
      </c>
      <c r="C1001" s="17" t="e">
        <f>IF(VLOOKUP($B1001,'Contas a Receber'!$C1001:$F1001,2,FALSE)=C$2,'Contas a Receber'!$E1001/'Contas a Receber'!$F1001,"")</f>
        <v>#N/A</v>
      </c>
      <c r="D1001" s="17" t="e">
        <f>IF(VLOOKUP($B1001,'Contas a Receber'!$C1001:$G1001,5,FALSE)&gt;D$1,"",IF(VLOOKUP($B1001,'Contas a Receber'!$C1001:$G1001,5,FALSE)=D$1,'Contas a Receber'!$E1001/'Contas a Receber'!$F1001,IF(COUNT($C1001:C1001)&lt;'Contas a Receber'!$F1001,'Contas a Receber'!$E1001/'Contas a Receber'!$F1001,"")))</f>
        <v>#N/A</v>
      </c>
      <c r="E1001" s="17" t="e">
        <f>IF(VLOOKUP($B1001,'Contas a Receber'!$C1001:$G1001,5,FALSE)&gt;E$1,"",IF(VLOOKUP($B1001,'Contas a Receber'!$C1001:$G1001,5,FALSE)=E$1,'Contas a Receber'!$E1001/'Contas a Receber'!$F1001,IF(COUNT($C1001:D1001)&lt;'Contas a Receber'!$F1001,'Contas a Receber'!$E1001/'Contas a Receber'!$F1001,"")))</f>
        <v>#N/A</v>
      </c>
      <c r="F1001" s="17" t="e">
        <f>IF(VLOOKUP($B1001,'Contas a Receber'!$C1001:$G1001,5,FALSE)&gt;F$1,"",IF(VLOOKUP($B1001,'Contas a Receber'!$C1001:$G1001,5,FALSE)=F$1,'Contas a Receber'!$E1001/'Contas a Receber'!$F1001,IF(COUNT($C1001:E1001)&lt;'Contas a Receber'!$F1001,'Contas a Receber'!$E1001/'Contas a Receber'!$F1001,"")))</f>
        <v>#N/A</v>
      </c>
      <c r="G1001" s="17" t="e">
        <f>IF(VLOOKUP($B1001,'Contas a Receber'!$C1001:$G1001,5,FALSE)&gt;G$1,"",IF(VLOOKUP($B1001,'Contas a Receber'!$C1001:$G1001,5,FALSE)=G$1,'Contas a Receber'!$E1001/'Contas a Receber'!$F1001,IF(COUNT($C1001:F1001)&lt;'Contas a Receber'!$F1001,'Contas a Receber'!$E1001/'Contas a Receber'!$F1001,"")))</f>
        <v>#N/A</v>
      </c>
      <c r="H1001" s="17" t="e">
        <f>IF(VLOOKUP($B1001,'Contas a Receber'!$C1001:$G1001,5,FALSE)&gt;H$1,"",IF(VLOOKUP($B1001,'Contas a Receber'!$C1001:$G1001,5,FALSE)=H$1,'Contas a Receber'!$E1001/'Contas a Receber'!$F1001,IF(COUNT($C1001:G1001)&lt;'Contas a Receber'!$F1001,'Contas a Receber'!$E1001/'Contas a Receber'!$F1001,"")))</f>
        <v>#N/A</v>
      </c>
      <c r="I1001" s="17" t="e">
        <f>IF(VLOOKUP($B1001,'Contas a Receber'!$C1001:$G1001,5,FALSE)&gt;I$1,"",IF(VLOOKUP($B1001,'Contas a Receber'!$C1001:$G1001,5,FALSE)=I$1,'Contas a Receber'!$E1001/'Contas a Receber'!$F1001,IF(COUNT($C1001:H1001)&lt;'Contas a Receber'!$F1001,'Contas a Receber'!$E1001/'Contas a Receber'!$F1001,"")))</f>
        <v>#N/A</v>
      </c>
      <c r="J1001" s="17" t="e">
        <f>IF(VLOOKUP($B1001,'Contas a Receber'!$C1001:$G1001,5,FALSE)&gt;J$1,"",IF(VLOOKUP($B1001,'Contas a Receber'!$C1001:$G1001,5,FALSE)=J$1,'Contas a Receber'!$E1001/'Contas a Receber'!$F1001,IF(COUNT($C1001:I1001)&lt;'Contas a Receber'!$F1001,'Contas a Receber'!$E1001/'Contas a Receber'!$F1001,"")))</f>
        <v>#N/A</v>
      </c>
      <c r="K1001" s="17" t="e">
        <f>IF(VLOOKUP($B1001,'Contas a Receber'!$C1001:$G1001,5,FALSE)&gt;K$1,"",IF(VLOOKUP($B1001,'Contas a Receber'!$C1001:$G1001,5,FALSE)=K$1,'Contas a Receber'!$E1001/'Contas a Receber'!$F1001,IF(COUNT($C1001:J1001)&lt;'Contas a Receber'!$F1001,'Contas a Receber'!$E1001/'Contas a Receber'!$F1001,"")))</f>
        <v>#N/A</v>
      </c>
      <c r="L1001" s="17" t="e">
        <f>IF(VLOOKUP($B1001,'Contas a Receber'!$C1001:$G1001,5,FALSE)&gt;L$1,"",IF(VLOOKUP($B1001,'Contas a Receber'!$C1001:$G1001,5,FALSE)=L$1,'Contas a Receber'!$E1001/'Contas a Receber'!$F1001,IF(COUNT($C1001:K1001)&lt;'Contas a Receber'!$F1001,'Contas a Receber'!$E1001/'Contas a Receber'!$F1001,"")))</f>
        <v>#N/A</v>
      </c>
      <c r="M1001" s="17" t="e">
        <f>IF(VLOOKUP($B1001,'Contas a Receber'!$C1001:$G1001,5,FALSE)&gt;M$1,"",IF(VLOOKUP($B1001,'Contas a Receber'!$C1001:$G1001,5,FALSE)=M$1,'Contas a Receber'!$E1001/'Contas a Receber'!$F1001,IF(COUNT($C1001:L1001)&lt;'Contas a Receber'!$F1001,'Contas a Receber'!$E1001/'Contas a Receber'!$F1001,"")))</f>
        <v>#N/A</v>
      </c>
      <c r="N1001" s="17" t="e">
        <f>IF(VLOOKUP($B1001,'Contas a Receber'!$C1001:$G1001,5,FALSE)&gt;N$1,"",IF(VLOOKUP($B1001,'Contas a Receber'!$C1001:$G1001,5,FALSE)=N$1,'Contas a Receber'!$E1001/'Contas a Receber'!$F1001,IF(COUNT($C1001:M1001)&lt;'Contas a Receber'!$F1001,'Contas a Receber'!$E1001/'Contas a Receber'!$F1001,"")))</f>
        <v>#N/A</v>
      </c>
    </row>
    <row r="1002" spans="2:14">
      <c r="B1002" s="17">
        <f>'Contas a Receber'!C1002</f>
        <v>0</v>
      </c>
      <c r="C1002" s="17" t="e">
        <f>IF(VLOOKUP($B1002,'Contas a Receber'!$C1002:$F1002,2,FALSE)=C$2,'Contas a Receber'!$E1002/'Contas a Receber'!$F1002,"")</f>
        <v>#N/A</v>
      </c>
      <c r="D1002" s="17" t="e">
        <f>IF(VLOOKUP($B1002,'Contas a Receber'!$C1002:$G1002,5,FALSE)&gt;D$1,"",IF(VLOOKUP($B1002,'Contas a Receber'!$C1002:$G1002,5,FALSE)=D$1,'Contas a Receber'!$E1002/'Contas a Receber'!$F1002,IF(COUNT($C1002:C1002)&lt;'Contas a Receber'!$F1002,'Contas a Receber'!$E1002/'Contas a Receber'!$F1002,"")))</f>
        <v>#N/A</v>
      </c>
      <c r="E1002" s="17" t="e">
        <f>IF(VLOOKUP($B1002,'Contas a Receber'!$C1002:$G1002,5,FALSE)&gt;E$1,"",IF(VLOOKUP($B1002,'Contas a Receber'!$C1002:$G1002,5,FALSE)=E$1,'Contas a Receber'!$E1002/'Contas a Receber'!$F1002,IF(COUNT($C1002:D1002)&lt;'Contas a Receber'!$F1002,'Contas a Receber'!$E1002/'Contas a Receber'!$F1002,"")))</f>
        <v>#N/A</v>
      </c>
      <c r="F1002" s="17" t="e">
        <f>IF(VLOOKUP($B1002,'Contas a Receber'!$C1002:$G1002,5,FALSE)&gt;F$1,"",IF(VLOOKUP($B1002,'Contas a Receber'!$C1002:$G1002,5,FALSE)=F$1,'Contas a Receber'!$E1002/'Contas a Receber'!$F1002,IF(COUNT($C1002:E1002)&lt;'Contas a Receber'!$F1002,'Contas a Receber'!$E1002/'Contas a Receber'!$F1002,"")))</f>
        <v>#N/A</v>
      </c>
      <c r="G1002" s="17" t="e">
        <f>IF(VLOOKUP($B1002,'Contas a Receber'!$C1002:$G1002,5,FALSE)&gt;G$1,"",IF(VLOOKUP($B1002,'Contas a Receber'!$C1002:$G1002,5,FALSE)=G$1,'Contas a Receber'!$E1002/'Contas a Receber'!$F1002,IF(COUNT($C1002:F1002)&lt;'Contas a Receber'!$F1002,'Contas a Receber'!$E1002/'Contas a Receber'!$F1002,"")))</f>
        <v>#N/A</v>
      </c>
      <c r="H1002" s="17" t="e">
        <f>IF(VLOOKUP($B1002,'Contas a Receber'!$C1002:$G1002,5,FALSE)&gt;H$1,"",IF(VLOOKUP($B1002,'Contas a Receber'!$C1002:$G1002,5,FALSE)=H$1,'Contas a Receber'!$E1002/'Contas a Receber'!$F1002,IF(COUNT($C1002:G1002)&lt;'Contas a Receber'!$F1002,'Contas a Receber'!$E1002/'Contas a Receber'!$F1002,"")))</f>
        <v>#N/A</v>
      </c>
      <c r="I1002" s="17" t="e">
        <f>IF(VLOOKUP($B1002,'Contas a Receber'!$C1002:$G1002,5,FALSE)&gt;I$1,"",IF(VLOOKUP($B1002,'Contas a Receber'!$C1002:$G1002,5,FALSE)=I$1,'Contas a Receber'!$E1002/'Contas a Receber'!$F1002,IF(COUNT($C1002:H1002)&lt;'Contas a Receber'!$F1002,'Contas a Receber'!$E1002/'Contas a Receber'!$F1002,"")))</f>
        <v>#N/A</v>
      </c>
      <c r="J1002" s="17" t="e">
        <f>IF(VLOOKUP($B1002,'Contas a Receber'!$C1002:$G1002,5,FALSE)&gt;J$1,"",IF(VLOOKUP($B1002,'Contas a Receber'!$C1002:$G1002,5,FALSE)=J$1,'Contas a Receber'!$E1002/'Contas a Receber'!$F1002,IF(COUNT($C1002:I1002)&lt;'Contas a Receber'!$F1002,'Contas a Receber'!$E1002/'Contas a Receber'!$F1002,"")))</f>
        <v>#N/A</v>
      </c>
      <c r="K1002" s="17" t="e">
        <f>IF(VLOOKUP($B1002,'Contas a Receber'!$C1002:$G1002,5,FALSE)&gt;K$1,"",IF(VLOOKUP($B1002,'Contas a Receber'!$C1002:$G1002,5,FALSE)=K$1,'Contas a Receber'!$E1002/'Contas a Receber'!$F1002,IF(COUNT($C1002:J1002)&lt;'Contas a Receber'!$F1002,'Contas a Receber'!$E1002/'Contas a Receber'!$F1002,"")))</f>
        <v>#N/A</v>
      </c>
      <c r="L1002" s="17" t="e">
        <f>IF(VLOOKUP($B1002,'Contas a Receber'!$C1002:$G1002,5,FALSE)&gt;L$1,"",IF(VLOOKUP($B1002,'Contas a Receber'!$C1002:$G1002,5,FALSE)=L$1,'Contas a Receber'!$E1002/'Contas a Receber'!$F1002,IF(COUNT($C1002:K1002)&lt;'Contas a Receber'!$F1002,'Contas a Receber'!$E1002/'Contas a Receber'!$F1002,"")))</f>
        <v>#N/A</v>
      </c>
      <c r="M1002" s="17" t="e">
        <f>IF(VLOOKUP($B1002,'Contas a Receber'!$C1002:$G1002,5,FALSE)&gt;M$1,"",IF(VLOOKUP($B1002,'Contas a Receber'!$C1002:$G1002,5,FALSE)=M$1,'Contas a Receber'!$E1002/'Contas a Receber'!$F1002,IF(COUNT($C1002:L1002)&lt;'Contas a Receber'!$F1002,'Contas a Receber'!$E1002/'Contas a Receber'!$F1002,"")))</f>
        <v>#N/A</v>
      </c>
      <c r="N1002" s="17" t="e">
        <f>IF(VLOOKUP($B1002,'Contas a Receber'!$C1002:$G1002,5,FALSE)&gt;N$1,"",IF(VLOOKUP($B1002,'Contas a Receber'!$C1002:$G1002,5,FALSE)=N$1,'Contas a Receber'!$E1002/'Contas a Receber'!$F1002,IF(COUNT($C1002:M1002)&lt;'Contas a Receber'!$F1002,'Contas a Receber'!$E1002/'Contas a Receber'!$F1002,"")))</f>
        <v>#N/A</v>
      </c>
    </row>
    <row r="1003" spans="2:14">
      <c r="B1003" s="17">
        <f>'Contas a Receber'!C1003</f>
        <v>0</v>
      </c>
      <c r="C1003" s="17" t="e">
        <f>IF(VLOOKUP($B1003,'Contas a Receber'!$C1003:$F1003,2,FALSE)=C$2,'Contas a Receber'!$E1003/'Contas a Receber'!$F1003,"")</f>
        <v>#N/A</v>
      </c>
      <c r="D1003" s="17" t="e">
        <f>IF(VLOOKUP($B1003,'Contas a Receber'!$C1003:$G1003,5,FALSE)&gt;D$1,"",IF(VLOOKUP($B1003,'Contas a Receber'!$C1003:$G1003,5,FALSE)=D$1,'Contas a Receber'!$E1003/'Contas a Receber'!$F1003,IF(COUNT($C1003:C1003)&lt;'Contas a Receber'!$F1003,'Contas a Receber'!$E1003/'Contas a Receber'!$F1003,"")))</f>
        <v>#N/A</v>
      </c>
      <c r="E1003" s="17" t="e">
        <f>IF(VLOOKUP($B1003,'Contas a Receber'!$C1003:$G1003,5,FALSE)&gt;E$1,"",IF(VLOOKUP($B1003,'Contas a Receber'!$C1003:$G1003,5,FALSE)=E$1,'Contas a Receber'!$E1003/'Contas a Receber'!$F1003,IF(COUNT($C1003:D1003)&lt;'Contas a Receber'!$F1003,'Contas a Receber'!$E1003/'Contas a Receber'!$F1003,"")))</f>
        <v>#N/A</v>
      </c>
      <c r="F1003" s="17" t="e">
        <f>IF(VLOOKUP($B1003,'Contas a Receber'!$C1003:$G1003,5,FALSE)&gt;F$1,"",IF(VLOOKUP($B1003,'Contas a Receber'!$C1003:$G1003,5,FALSE)=F$1,'Contas a Receber'!$E1003/'Contas a Receber'!$F1003,IF(COUNT($C1003:E1003)&lt;'Contas a Receber'!$F1003,'Contas a Receber'!$E1003/'Contas a Receber'!$F1003,"")))</f>
        <v>#N/A</v>
      </c>
      <c r="G1003" s="17" t="e">
        <f>IF(VLOOKUP($B1003,'Contas a Receber'!$C1003:$G1003,5,FALSE)&gt;G$1,"",IF(VLOOKUP($B1003,'Contas a Receber'!$C1003:$G1003,5,FALSE)=G$1,'Contas a Receber'!$E1003/'Contas a Receber'!$F1003,IF(COUNT($C1003:F1003)&lt;'Contas a Receber'!$F1003,'Contas a Receber'!$E1003/'Contas a Receber'!$F1003,"")))</f>
        <v>#N/A</v>
      </c>
      <c r="H1003" s="17" t="e">
        <f>IF(VLOOKUP($B1003,'Contas a Receber'!$C1003:$G1003,5,FALSE)&gt;H$1,"",IF(VLOOKUP($B1003,'Contas a Receber'!$C1003:$G1003,5,FALSE)=H$1,'Contas a Receber'!$E1003/'Contas a Receber'!$F1003,IF(COUNT($C1003:G1003)&lt;'Contas a Receber'!$F1003,'Contas a Receber'!$E1003/'Contas a Receber'!$F1003,"")))</f>
        <v>#N/A</v>
      </c>
      <c r="I1003" s="17" t="e">
        <f>IF(VLOOKUP($B1003,'Contas a Receber'!$C1003:$G1003,5,FALSE)&gt;I$1,"",IF(VLOOKUP($B1003,'Contas a Receber'!$C1003:$G1003,5,FALSE)=I$1,'Contas a Receber'!$E1003/'Contas a Receber'!$F1003,IF(COUNT($C1003:H1003)&lt;'Contas a Receber'!$F1003,'Contas a Receber'!$E1003/'Contas a Receber'!$F1003,"")))</f>
        <v>#N/A</v>
      </c>
      <c r="J1003" s="17" t="e">
        <f>IF(VLOOKUP($B1003,'Contas a Receber'!$C1003:$G1003,5,FALSE)&gt;J$1,"",IF(VLOOKUP($B1003,'Contas a Receber'!$C1003:$G1003,5,FALSE)=J$1,'Contas a Receber'!$E1003/'Contas a Receber'!$F1003,IF(COUNT($C1003:I1003)&lt;'Contas a Receber'!$F1003,'Contas a Receber'!$E1003/'Contas a Receber'!$F1003,"")))</f>
        <v>#N/A</v>
      </c>
      <c r="K1003" s="17" t="e">
        <f>IF(VLOOKUP($B1003,'Contas a Receber'!$C1003:$G1003,5,FALSE)&gt;K$1,"",IF(VLOOKUP($B1003,'Contas a Receber'!$C1003:$G1003,5,FALSE)=K$1,'Contas a Receber'!$E1003/'Contas a Receber'!$F1003,IF(COUNT($C1003:J1003)&lt;'Contas a Receber'!$F1003,'Contas a Receber'!$E1003/'Contas a Receber'!$F1003,"")))</f>
        <v>#N/A</v>
      </c>
      <c r="L1003" s="17" t="e">
        <f>IF(VLOOKUP($B1003,'Contas a Receber'!$C1003:$G1003,5,FALSE)&gt;L$1,"",IF(VLOOKUP($B1003,'Contas a Receber'!$C1003:$G1003,5,FALSE)=L$1,'Contas a Receber'!$E1003/'Contas a Receber'!$F1003,IF(COUNT($C1003:K1003)&lt;'Contas a Receber'!$F1003,'Contas a Receber'!$E1003/'Contas a Receber'!$F1003,"")))</f>
        <v>#N/A</v>
      </c>
      <c r="M1003" s="17" t="e">
        <f>IF(VLOOKUP($B1003,'Contas a Receber'!$C1003:$G1003,5,FALSE)&gt;M$1,"",IF(VLOOKUP($B1003,'Contas a Receber'!$C1003:$G1003,5,FALSE)=M$1,'Contas a Receber'!$E1003/'Contas a Receber'!$F1003,IF(COUNT($C1003:L1003)&lt;'Contas a Receber'!$F1003,'Contas a Receber'!$E1003/'Contas a Receber'!$F1003,"")))</f>
        <v>#N/A</v>
      </c>
      <c r="N1003" s="17" t="e">
        <f>IF(VLOOKUP($B1003,'Contas a Receber'!$C1003:$G1003,5,FALSE)&gt;N$1,"",IF(VLOOKUP($B1003,'Contas a Receber'!$C1003:$G1003,5,FALSE)=N$1,'Contas a Receber'!$E1003/'Contas a Receber'!$F1003,IF(COUNT($C1003:M1003)&lt;'Contas a Receber'!$F1003,'Contas a Receber'!$E1003/'Contas a Receber'!$F1003,"")))</f>
        <v>#N/A</v>
      </c>
    </row>
    <row r="1004" spans="2:14">
      <c r="B1004" s="17">
        <f>'Contas a Receber'!C1004</f>
        <v>0</v>
      </c>
      <c r="C1004" s="17" t="e">
        <f>IF(VLOOKUP($B1004,'Contas a Receber'!$C1004:$F1004,2,FALSE)=C$2,'Contas a Receber'!$E1004/'Contas a Receber'!$F1004,"")</f>
        <v>#N/A</v>
      </c>
      <c r="D1004" s="17" t="e">
        <f>IF(VLOOKUP($B1004,'Contas a Receber'!$C1004:$G1004,5,FALSE)&gt;D$1,"",IF(VLOOKUP($B1004,'Contas a Receber'!$C1004:$G1004,5,FALSE)=D$1,'Contas a Receber'!$E1004/'Contas a Receber'!$F1004,IF(COUNT($C1004:C1004)&lt;'Contas a Receber'!$F1004,'Contas a Receber'!$E1004/'Contas a Receber'!$F1004,"")))</f>
        <v>#N/A</v>
      </c>
      <c r="E1004" s="17" t="e">
        <f>IF(VLOOKUP($B1004,'Contas a Receber'!$C1004:$G1004,5,FALSE)&gt;E$1,"",IF(VLOOKUP($B1004,'Contas a Receber'!$C1004:$G1004,5,FALSE)=E$1,'Contas a Receber'!$E1004/'Contas a Receber'!$F1004,IF(COUNT($C1004:D1004)&lt;'Contas a Receber'!$F1004,'Contas a Receber'!$E1004/'Contas a Receber'!$F1004,"")))</f>
        <v>#N/A</v>
      </c>
      <c r="F1004" s="17" t="e">
        <f>IF(VLOOKUP($B1004,'Contas a Receber'!$C1004:$G1004,5,FALSE)&gt;F$1,"",IF(VLOOKUP($B1004,'Contas a Receber'!$C1004:$G1004,5,FALSE)=F$1,'Contas a Receber'!$E1004/'Contas a Receber'!$F1004,IF(COUNT($C1004:E1004)&lt;'Contas a Receber'!$F1004,'Contas a Receber'!$E1004/'Contas a Receber'!$F1004,"")))</f>
        <v>#N/A</v>
      </c>
      <c r="G1004" s="17" t="e">
        <f>IF(VLOOKUP($B1004,'Contas a Receber'!$C1004:$G1004,5,FALSE)&gt;G$1,"",IF(VLOOKUP($B1004,'Contas a Receber'!$C1004:$G1004,5,FALSE)=G$1,'Contas a Receber'!$E1004/'Contas a Receber'!$F1004,IF(COUNT($C1004:F1004)&lt;'Contas a Receber'!$F1004,'Contas a Receber'!$E1004/'Contas a Receber'!$F1004,"")))</f>
        <v>#N/A</v>
      </c>
      <c r="H1004" s="17" t="e">
        <f>IF(VLOOKUP($B1004,'Contas a Receber'!$C1004:$G1004,5,FALSE)&gt;H$1,"",IF(VLOOKUP($B1004,'Contas a Receber'!$C1004:$G1004,5,FALSE)=H$1,'Contas a Receber'!$E1004/'Contas a Receber'!$F1004,IF(COUNT($C1004:G1004)&lt;'Contas a Receber'!$F1004,'Contas a Receber'!$E1004/'Contas a Receber'!$F1004,"")))</f>
        <v>#N/A</v>
      </c>
      <c r="I1004" s="17" t="e">
        <f>IF(VLOOKUP($B1004,'Contas a Receber'!$C1004:$G1004,5,FALSE)&gt;I$1,"",IF(VLOOKUP($B1004,'Contas a Receber'!$C1004:$G1004,5,FALSE)=I$1,'Contas a Receber'!$E1004/'Contas a Receber'!$F1004,IF(COUNT($C1004:H1004)&lt;'Contas a Receber'!$F1004,'Contas a Receber'!$E1004/'Contas a Receber'!$F1004,"")))</f>
        <v>#N/A</v>
      </c>
      <c r="J1004" s="17" t="e">
        <f>IF(VLOOKUP($B1004,'Contas a Receber'!$C1004:$G1004,5,FALSE)&gt;J$1,"",IF(VLOOKUP($B1004,'Contas a Receber'!$C1004:$G1004,5,FALSE)=J$1,'Contas a Receber'!$E1004/'Contas a Receber'!$F1004,IF(COUNT($C1004:I1004)&lt;'Contas a Receber'!$F1004,'Contas a Receber'!$E1004/'Contas a Receber'!$F1004,"")))</f>
        <v>#N/A</v>
      </c>
      <c r="K1004" s="17" t="e">
        <f>IF(VLOOKUP($B1004,'Contas a Receber'!$C1004:$G1004,5,FALSE)&gt;K$1,"",IF(VLOOKUP($B1004,'Contas a Receber'!$C1004:$G1004,5,FALSE)=K$1,'Contas a Receber'!$E1004/'Contas a Receber'!$F1004,IF(COUNT($C1004:J1004)&lt;'Contas a Receber'!$F1004,'Contas a Receber'!$E1004/'Contas a Receber'!$F1004,"")))</f>
        <v>#N/A</v>
      </c>
      <c r="L1004" s="17" t="e">
        <f>IF(VLOOKUP($B1004,'Contas a Receber'!$C1004:$G1004,5,FALSE)&gt;L$1,"",IF(VLOOKUP($B1004,'Contas a Receber'!$C1004:$G1004,5,FALSE)=L$1,'Contas a Receber'!$E1004/'Contas a Receber'!$F1004,IF(COUNT($C1004:K1004)&lt;'Contas a Receber'!$F1004,'Contas a Receber'!$E1004/'Contas a Receber'!$F1004,"")))</f>
        <v>#N/A</v>
      </c>
      <c r="M1004" s="17" t="e">
        <f>IF(VLOOKUP($B1004,'Contas a Receber'!$C1004:$G1004,5,FALSE)&gt;M$1,"",IF(VLOOKUP($B1004,'Contas a Receber'!$C1004:$G1004,5,FALSE)=M$1,'Contas a Receber'!$E1004/'Contas a Receber'!$F1004,IF(COUNT($C1004:L1004)&lt;'Contas a Receber'!$F1004,'Contas a Receber'!$E1004/'Contas a Receber'!$F1004,"")))</f>
        <v>#N/A</v>
      </c>
      <c r="N1004" s="17" t="e">
        <f>IF(VLOOKUP($B1004,'Contas a Receber'!$C1004:$G1004,5,FALSE)&gt;N$1,"",IF(VLOOKUP($B1004,'Contas a Receber'!$C1004:$G1004,5,FALSE)=N$1,'Contas a Receber'!$E1004/'Contas a Receber'!$F1004,IF(COUNT($C1004:M1004)&lt;'Contas a Receber'!$F1004,'Contas a Receber'!$E1004/'Contas a Receber'!$F1004,"")))</f>
        <v>#N/A</v>
      </c>
    </row>
    <row r="1005" spans="2:14">
      <c r="B1005" s="17">
        <f>'Contas a Receber'!C1005</f>
        <v>0</v>
      </c>
      <c r="C1005" s="17" t="e">
        <f>IF(VLOOKUP($B1005,'Contas a Receber'!$C1005:$F1005,2,FALSE)=C$2,'Contas a Receber'!$E1005/'Contas a Receber'!$F1005,"")</f>
        <v>#N/A</v>
      </c>
      <c r="D1005" s="17" t="e">
        <f>IF(VLOOKUP($B1005,'Contas a Receber'!$C1005:$G1005,5,FALSE)&gt;D$1,"",IF(VLOOKUP($B1005,'Contas a Receber'!$C1005:$G1005,5,FALSE)=D$1,'Contas a Receber'!$E1005/'Contas a Receber'!$F1005,IF(COUNT($C1005:C1005)&lt;'Contas a Receber'!$F1005,'Contas a Receber'!$E1005/'Contas a Receber'!$F1005,"")))</f>
        <v>#N/A</v>
      </c>
      <c r="E1005" s="17" t="e">
        <f>IF(VLOOKUP($B1005,'Contas a Receber'!$C1005:$G1005,5,FALSE)&gt;E$1,"",IF(VLOOKUP($B1005,'Contas a Receber'!$C1005:$G1005,5,FALSE)=E$1,'Contas a Receber'!$E1005/'Contas a Receber'!$F1005,IF(COUNT($C1005:D1005)&lt;'Contas a Receber'!$F1005,'Contas a Receber'!$E1005/'Contas a Receber'!$F1005,"")))</f>
        <v>#N/A</v>
      </c>
      <c r="F1005" s="17" t="e">
        <f>IF(VLOOKUP($B1005,'Contas a Receber'!$C1005:$G1005,5,FALSE)&gt;F$1,"",IF(VLOOKUP($B1005,'Contas a Receber'!$C1005:$G1005,5,FALSE)=F$1,'Contas a Receber'!$E1005/'Contas a Receber'!$F1005,IF(COUNT($C1005:E1005)&lt;'Contas a Receber'!$F1005,'Contas a Receber'!$E1005/'Contas a Receber'!$F1005,"")))</f>
        <v>#N/A</v>
      </c>
      <c r="G1005" s="17" t="e">
        <f>IF(VLOOKUP($B1005,'Contas a Receber'!$C1005:$G1005,5,FALSE)&gt;G$1,"",IF(VLOOKUP($B1005,'Contas a Receber'!$C1005:$G1005,5,FALSE)=G$1,'Contas a Receber'!$E1005/'Contas a Receber'!$F1005,IF(COUNT($C1005:F1005)&lt;'Contas a Receber'!$F1005,'Contas a Receber'!$E1005/'Contas a Receber'!$F1005,"")))</f>
        <v>#N/A</v>
      </c>
      <c r="H1005" s="17" t="e">
        <f>IF(VLOOKUP($B1005,'Contas a Receber'!$C1005:$G1005,5,FALSE)&gt;H$1,"",IF(VLOOKUP($B1005,'Contas a Receber'!$C1005:$G1005,5,FALSE)=H$1,'Contas a Receber'!$E1005/'Contas a Receber'!$F1005,IF(COUNT($C1005:G1005)&lt;'Contas a Receber'!$F1005,'Contas a Receber'!$E1005/'Contas a Receber'!$F1005,"")))</f>
        <v>#N/A</v>
      </c>
      <c r="I1005" s="17" t="e">
        <f>IF(VLOOKUP($B1005,'Contas a Receber'!$C1005:$G1005,5,FALSE)&gt;I$1,"",IF(VLOOKUP($B1005,'Contas a Receber'!$C1005:$G1005,5,FALSE)=I$1,'Contas a Receber'!$E1005/'Contas a Receber'!$F1005,IF(COUNT($C1005:H1005)&lt;'Contas a Receber'!$F1005,'Contas a Receber'!$E1005/'Contas a Receber'!$F1005,"")))</f>
        <v>#N/A</v>
      </c>
      <c r="J1005" s="17" t="e">
        <f>IF(VLOOKUP($B1005,'Contas a Receber'!$C1005:$G1005,5,FALSE)&gt;J$1,"",IF(VLOOKUP($B1005,'Contas a Receber'!$C1005:$G1005,5,FALSE)=J$1,'Contas a Receber'!$E1005/'Contas a Receber'!$F1005,IF(COUNT($C1005:I1005)&lt;'Contas a Receber'!$F1005,'Contas a Receber'!$E1005/'Contas a Receber'!$F1005,"")))</f>
        <v>#N/A</v>
      </c>
      <c r="K1005" s="17" t="e">
        <f>IF(VLOOKUP($B1005,'Contas a Receber'!$C1005:$G1005,5,FALSE)&gt;K$1,"",IF(VLOOKUP($B1005,'Contas a Receber'!$C1005:$G1005,5,FALSE)=K$1,'Contas a Receber'!$E1005/'Contas a Receber'!$F1005,IF(COUNT($C1005:J1005)&lt;'Contas a Receber'!$F1005,'Contas a Receber'!$E1005/'Contas a Receber'!$F1005,"")))</f>
        <v>#N/A</v>
      </c>
      <c r="L1005" s="17" t="e">
        <f>IF(VLOOKUP($B1005,'Contas a Receber'!$C1005:$G1005,5,FALSE)&gt;L$1,"",IF(VLOOKUP($B1005,'Contas a Receber'!$C1005:$G1005,5,FALSE)=L$1,'Contas a Receber'!$E1005/'Contas a Receber'!$F1005,IF(COUNT($C1005:K1005)&lt;'Contas a Receber'!$F1005,'Contas a Receber'!$E1005/'Contas a Receber'!$F1005,"")))</f>
        <v>#N/A</v>
      </c>
      <c r="M1005" s="17" t="e">
        <f>IF(VLOOKUP($B1005,'Contas a Receber'!$C1005:$G1005,5,FALSE)&gt;M$1,"",IF(VLOOKUP($B1005,'Contas a Receber'!$C1005:$G1005,5,FALSE)=M$1,'Contas a Receber'!$E1005/'Contas a Receber'!$F1005,IF(COUNT($C1005:L1005)&lt;'Contas a Receber'!$F1005,'Contas a Receber'!$E1005/'Contas a Receber'!$F1005,"")))</f>
        <v>#N/A</v>
      </c>
      <c r="N1005" s="17" t="e">
        <f>IF(VLOOKUP($B1005,'Contas a Receber'!$C1005:$G1005,5,FALSE)&gt;N$1,"",IF(VLOOKUP($B1005,'Contas a Receber'!$C1005:$G1005,5,FALSE)=N$1,'Contas a Receber'!$E1005/'Contas a Receber'!$F1005,IF(COUNT($C1005:M1005)&lt;'Contas a Receber'!$F1005,'Contas a Receber'!$E1005/'Contas a Receber'!$F1005,"")))</f>
        <v>#N/A</v>
      </c>
    </row>
    <row r="1006" spans="2:14">
      <c r="B1006" s="17">
        <f>'Contas a Receber'!C1006</f>
        <v>0</v>
      </c>
      <c r="C1006" s="17" t="e">
        <f>IF(VLOOKUP($B1006,'Contas a Receber'!$C1006:$F1006,2,FALSE)=C$2,'Contas a Receber'!$E1006/'Contas a Receber'!$F1006,"")</f>
        <v>#N/A</v>
      </c>
      <c r="D1006" s="17" t="e">
        <f>IF(VLOOKUP($B1006,'Contas a Receber'!$C1006:$G1006,5,FALSE)&gt;D$1,"",IF(VLOOKUP($B1006,'Contas a Receber'!$C1006:$G1006,5,FALSE)=D$1,'Contas a Receber'!$E1006/'Contas a Receber'!$F1006,IF(COUNT($C1006:C1006)&lt;'Contas a Receber'!$F1006,'Contas a Receber'!$E1006/'Contas a Receber'!$F1006,"")))</f>
        <v>#N/A</v>
      </c>
      <c r="E1006" s="17" t="e">
        <f>IF(VLOOKUP($B1006,'Contas a Receber'!$C1006:$G1006,5,FALSE)&gt;E$1,"",IF(VLOOKUP($B1006,'Contas a Receber'!$C1006:$G1006,5,FALSE)=E$1,'Contas a Receber'!$E1006/'Contas a Receber'!$F1006,IF(COUNT($C1006:D1006)&lt;'Contas a Receber'!$F1006,'Contas a Receber'!$E1006/'Contas a Receber'!$F1006,"")))</f>
        <v>#N/A</v>
      </c>
      <c r="F1006" s="17" t="e">
        <f>IF(VLOOKUP($B1006,'Contas a Receber'!$C1006:$G1006,5,FALSE)&gt;F$1,"",IF(VLOOKUP($B1006,'Contas a Receber'!$C1006:$G1006,5,FALSE)=F$1,'Contas a Receber'!$E1006/'Contas a Receber'!$F1006,IF(COUNT($C1006:E1006)&lt;'Contas a Receber'!$F1006,'Contas a Receber'!$E1006/'Contas a Receber'!$F1006,"")))</f>
        <v>#N/A</v>
      </c>
      <c r="G1006" s="17" t="e">
        <f>IF(VLOOKUP($B1006,'Contas a Receber'!$C1006:$G1006,5,FALSE)&gt;G$1,"",IF(VLOOKUP($B1006,'Contas a Receber'!$C1006:$G1006,5,FALSE)=G$1,'Contas a Receber'!$E1006/'Contas a Receber'!$F1006,IF(COUNT($C1006:F1006)&lt;'Contas a Receber'!$F1006,'Contas a Receber'!$E1006/'Contas a Receber'!$F1006,"")))</f>
        <v>#N/A</v>
      </c>
      <c r="H1006" s="17" t="e">
        <f>IF(VLOOKUP($B1006,'Contas a Receber'!$C1006:$G1006,5,FALSE)&gt;H$1,"",IF(VLOOKUP($B1006,'Contas a Receber'!$C1006:$G1006,5,FALSE)=H$1,'Contas a Receber'!$E1006/'Contas a Receber'!$F1006,IF(COUNT($C1006:G1006)&lt;'Contas a Receber'!$F1006,'Contas a Receber'!$E1006/'Contas a Receber'!$F1006,"")))</f>
        <v>#N/A</v>
      </c>
      <c r="I1006" s="17" t="e">
        <f>IF(VLOOKUP($B1006,'Contas a Receber'!$C1006:$G1006,5,FALSE)&gt;I$1,"",IF(VLOOKUP($B1006,'Contas a Receber'!$C1006:$G1006,5,FALSE)=I$1,'Contas a Receber'!$E1006/'Contas a Receber'!$F1006,IF(COUNT($C1006:H1006)&lt;'Contas a Receber'!$F1006,'Contas a Receber'!$E1006/'Contas a Receber'!$F1006,"")))</f>
        <v>#N/A</v>
      </c>
      <c r="J1006" s="17" t="e">
        <f>IF(VLOOKUP($B1006,'Contas a Receber'!$C1006:$G1006,5,FALSE)&gt;J$1,"",IF(VLOOKUP($B1006,'Contas a Receber'!$C1006:$G1006,5,FALSE)=J$1,'Contas a Receber'!$E1006/'Contas a Receber'!$F1006,IF(COUNT($C1006:I1006)&lt;'Contas a Receber'!$F1006,'Contas a Receber'!$E1006/'Contas a Receber'!$F1006,"")))</f>
        <v>#N/A</v>
      </c>
      <c r="K1006" s="17" t="e">
        <f>IF(VLOOKUP($B1006,'Contas a Receber'!$C1006:$G1006,5,FALSE)&gt;K$1,"",IF(VLOOKUP($B1006,'Contas a Receber'!$C1006:$G1006,5,FALSE)=K$1,'Contas a Receber'!$E1006/'Contas a Receber'!$F1006,IF(COUNT($C1006:J1006)&lt;'Contas a Receber'!$F1006,'Contas a Receber'!$E1006/'Contas a Receber'!$F1006,"")))</f>
        <v>#N/A</v>
      </c>
      <c r="L1006" s="17" t="e">
        <f>IF(VLOOKUP($B1006,'Contas a Receber'!$C1006:$G1006,5,FALSE)&gt;L$1,"",IF(VLOOKUP($B1006,'Contas a Receber'!$C1006:$G1006,5,FALSE)=L$1,'Contas a Receber'!$E1006/'Contas a Receber'!$F1006,IF(COUNT($C1006:K1006)&lt;'Contas a Receber'!$F1006,'Contas a Receber'!$E1006/'Contas a Receber'!$F1006,"")))</f>
        <v>#N/A</v>
      </c>
      <c r="M1006" s="17" t="e">
        <f>IF(VLOOKUP($B1006,'Contas a Receber'!$C1006:$G1006,5,FALSE)&gt;M$1,"",IF(VLOOKUP($B1006,'Contas a Receber'!$C1006:$G1006,5,FALSE)=M$1,'Contas a Receber'!$E1006/'Contas a Receber'!$F1006,IF(COUNT($C1006:L1006)&lt;'Contas a Receber'!$F1006,'Contas a Receber'!$E1006/'Contas a Receber'!$F1006,"")))</f>
        <v>#N/A</v>
      </c>
      <c r="N1006" s="17" t="e">
        <f>IF(VLOOKUP($B1006,'Contas a Receber'!$C1006:$G1006,5,FALSE)&gt;N$1,"",IF(VLOOKUP($B1006,'Contas a Receber'!$C1006:$G1006,5,FALSE)=N$1,'Contas a Receber'!$E1006/'Contas a Receber'!$F1006,IF(COUNT($C1006:M1006)&lt;'Contas a Receber'!$F1006,'Contas a Receber'!$E1006/'Contas a Receber'!$F1006,"")))</f>
        <v>#N/A</v>
      </c>
    </row>
    <row r="1007" spans="2:14">
      <c r="B1007" s="17">
        <f>'Contas a Receber'!C1007</f>
        <v>0</v>
      </c>
      <c r="C1007" s="17" t="e">
        <f>IF(VLOOKUP($B1007,'Contas a Receber'!$C1007:$F1007,2,FALSE)=C$2,'Contas a Receber'!$E1007/'Contas a Receber'!$F1007,"")</f>
        <v>#N/A</v>
      </c>
      <c r="D1007" s="17" t="e">
        <f>IF(VLOOKUP($B1007,'Contas a Receber'!$C1007:$G1007,5,FALSE)&gt;D$1,"",IF(VLOOKUP($B1007,'Contas a Receber'!$C1007:$G1007,5,FALSE)=D$1,'Contas a Receber'!$E1007/'Contas a Receber'!$F1007,IF(COUNT($C1007:C1007)&lt;'Contas a Receber'!$F1007,'Contas a Receber'!$E1007/'Contas a Receber'!$F1007,"")))</f>
        <v>#N/A</v>
      </c>
      <c r="E1007" s="17" t="e">
        <f>IF(VLOOKUP($B1007,'Contas a Receber'!$C1007:$G1007,5,FALSE)&gt;E$1,"",IF(VLOOKUP($B1007,'Contas a Receber'!$C1007:$G1007,5,FALSE)=E$1,'Contas a Receber'!$E1007/'Contas a Receber'!$F1007,IF(COUNT($C1007:D1007)&lt;'Contas a Receber'!$F1007,'Contas a Receber'!$E1007/'Contas a Receber'!$F1007,"")))</f>
        <v>#N/A</v>
      </c>
      <c r="F1007" s="17" t="e">
        <f>IF(VLOOKUP($B1007,'Contas a Receber'!$C1007:$G1007,5,FALSE)&gt;F$1,"",IF(VLOOKUP($B1007,'Contas a Receber'!$C1007:$G1007,5,FALSE)=F$1,'Contas a Receber'!$E1007/'Contas a Receber'!$F1007,IF(COUNT($C1007:E1007)&lt;'Contas a Receber'!$F1007,'Contas a Receber'!$E1007/'Contas a Receber'!$F1007,"")))</f>
        <v>#N/A</v>
      </c>
      <c r="G1007" s="17" t="e">
        <f>IF(VLOOKUP($B1007,'Contas a Receber'!$C1007:$G1007,5,FALSE)&gt;G$1,"",IF(VLOOKUP($B1007,'Contas a Receber'!$C1007:$G1007,5,FALSE)=G$1,'Contas a Receber'!$E1007/'Contas a Receber'!$F1007,IF(COUNT($C1007:F1007)&lt;'Contas a Receber'!$F1007,'Contas a Receber'!$E1007/'Contas a Receber'!$F1007,"")))</f>
        <v>#N/A</v>
      </c>
      <c r="H1007" s="17" t="e">
        <f>IF(VLOOKUP($B1007,'Contas a Receber'!$C1007:$G1007,5,FALSE)&gt;H$1,"",IF(VLOOKUP($B1007,'Contas a Receber'!$C1007:$G1007,5,FALSE)=H$1,'Contas a Receber'!$E1007/'Contas a Receber'!$F1007,IF(COUNT($C1007:G1007)&lt;'Contas a Receber'!$F1007,'Contas a Receber'!$E1007/'Contas a Receber'!$F1007,"")))</f>
        <v>#N/A</v>
      </c>
      <c r="I1007" s="17" t="e">
        <f>IF(VLOOKUP($B1007,'Contas a Receber'!$C1007:$G1007,5,FALSE)&gt;I$1,"",IF(VLOOKUP($B1007,'Contas a Receber'!$C1007:$G1007,5,FALSE)=I$1,'Contas a Receber'!$E1007/'Contas a Receber'!$F1007,IF(COUNT($C1007:H1007)&lt;'Contas a Receber'!$F1007,'Contas a Receber'!$E1007/'Contas a Receber'!$F1007,"")))</f>
        <v>#N/A</v>
      </c>
      <c r="J1007" s="17" t="e">
        <f>IF(VLOOKUP($B1007,'Contas a Receber'!$C1007:$G1007,5,FALSE)&gt;J$1,"",IF(VLOOKUP($B1007,'Contas a Receber'!$C1007:$G1007,5,FALSE)=J$1,'Contas a Receber'!$E1007/'Contas a Receber'!$F1007,IF(COUNT($C1007:I1007)&lt;'Contas a Receber'!$F1007,'Contas a Receber'!$E1007/'Contas a Receber'!$F1007,"")))</f>
        <v>#N/A</v>
      </c>
      <c r="K1007" s="17" t="e">
        <f>IF(VLOOKUP($B1007,'Contas a Receber'!$C1007:$G1007,5,FALSE)&gt;K$1,"",IF(VLOOKUP($B1007,'Contas a Receber'!$C1007:$G1007,5,FALSE)=K$1,'Contas a Receber'!$E1007/'Contas a Receber'!$F1007,IF(COUNT($C1007:J1007)&lt;'Contas a Receber'!$F1007,'Contas a Receber'!$E1007/'Contas a Receber'!$F1007,"")))</f>
        <v>#N/A</v>
      </c>
      <c r="L1007" s="17" t="e">
        <f>IF(VLOOKUP($B1007,'Contas a Receber'!$C1007:$G1007,5,FALSE)&gt;L$1,"",IF(VLOOKUP($B1007,'Contas a Receber'!$C1007:$G1007,5,FALSE)=L$1,'Contas a Receber'!$E1007/'Contas a Receber'!$F1007,IF(COUNT($C1007:K1007)&lt;'Contas a Receber'!$F1007,'Contas a Receber'!$E1007/'Contas a Receber'!$F1007,"")))</f>
        <v>#N/A</v>
      </c>
      <c r="M1007" s="17" t="e">
        <f>IF(VLOOKUP($B1007,'Contas a Receber'!$C1007:$G1007,5,FALSE)&gt;M$1,"",IF(VLOOKUP($B1007,'Contas a Receber'!$C1007:$G1007,5,FALSE)=M$1,'Contas a Receber'!$E1007/'Contas a Receber'!$F1007,IF(COUNT($C1007:L1007)&lt;'Contas a Receber'!$F1007,'Contas a Receber'!$E1007/'Contas a Receber'!$F1007,"")))</f>
        <v>#N/A</v>
      </c>
      <c r="N1007" s="17" t="e">
        <f>IF(VLOOKUP($B1007,'Contas a Receber'!$C1007:$G1007,5,FALSE)&gt;N$1,"",IF(VLOOKUP($B1007,'Contas a Receber'!$C1007:$G1007,5,FALSE)=N$1,'Contas a Receber'!$E1007/'Contas a Receber'!$F1007,IF(COUNT($C1007:M1007)&lt;'Contas a Receber'!$F1007,'Contas a Receber'!$E1007/'Contas a Receber'!$F1007,"")))</f>
        <v>#N/A</v>
      </c>
    </row>
    <row r="1008" spans="2:14">
      <c r="B1008" s="17">
        <f>'Contas a Receber'!C1008</f>
        <v>0</v>
      </c>
      <c r="C1008" s="17" t="e">
        <f>IF(VLOOKUP($B1008,'Contas a Receber'!$C1008:$F1008,2,FALSE)=C$2,'Contas a Receber'!$E1008/'Contas a Receber'!$F1008,"")</f>
        <v>#N/A</v>
      </c>
      <c r="D1008" s="17" t="e">
        <f>IF(VLOOKUP($B1008,'Contas a Receber'!$C1008:$G1008,5,FALSE)&gt;D$1,"",IF(VLOOKUP($B1008,'Contas a Receber'!$C1008:$G1008,5,FALSE)=D$1,'Contas a Receber'!$E1008/'Contas a Receber'!$F1008,IF(COUNT($C1008:C1008)&lt;'Contas a Receber'!$F1008,'Contas a Receber'!$E1008/'Contas a Receber'!$F1008,"")))</f>
        <v>#N/A</v>
      </c>
      <c r="E1008" s="17" t="e">
        <f>IF(VLOOKUP($B1008,'Contas a Receber'!$C1008:$G1008,5,FALSE)&gt;E$1,"",IF(VLOOKUP($B1008,'Contas a Receber'!$C1008:$G1008,5,FALSE)=E$1,'Contas a Receber'!$E1008/'Contas a Receber'!$F1008,IF(COUNT($C1008:D1008)&lt;'Contas a Receber'!$F1008,'Contas a Receber'!$E1008/'Contas a Receber'!$F1008,"")))</f>
        <v>#N/A</v>
      </c>
      <c r="F1008" s="17" t="e">
        <f>IF(VLOOKUP($B1008,'Contas a Receber'!$C1008:$G1008,5,FALSE)&gt;F$1,"",IF(VLOOKUP($B1008,'Contas a Receber'!$C1008:$G1008,5,FALSE)=F$1,'Contas a Receber'!$E1008/'Contas a Receber'!$F1008,IF(COUNT($C1008:E1008)&lt;'Contas a Receber'!$F1008,'Contas a Receber'!$E1008/'Contas a Receber'!$F1008,"")))</f>
        <v>#N/A</v>
      </c>
      <c r="G1008" s="17" t="e">
        <f>IF(VLOOKUP($B1008,'Contas a Receber'!$C1008:$G1008,5,FALSE)&gt;G$1,"",IF(VLOOKUP($B1008,'Contas a Receber'!$C1008:$G1008,5,FALSE)=G$1,'Contas a Receber'!$E1008/'Contas a Receber'!$F1008,IF(COUNT($C1008:F1008)&lt;'Contas a Receber'!$F1008,'Contas a Receber'!$E1008/'Contas a Receber'!$F1008,"")))</f>
        <v>#N/A</v>
      </c>
      <c r="H1008" s="17" t="e">
        <f>IF(VLOOKUP($B1008,'Contas a Receber'!$C1008:$G1008,5,FALSE)&gt;H$1,"",IF(VLOOKUP($B1008,'Contas a Receber'!$C1008:$G1008,5,FALSE)=H$1,'Contas a Receber'!$E1008/'Contas a Receber'!$F1008,IF(COUNT($C1008:G1008)&lt;'Contas a Receber'!$F1008,'Contas a Receber'!$E1008/'Contas a Receber'!$F1008,"")))</f>
        <v>#N/A</v>
      </c>
      <c r="I1008" s="17" t="e">
        <f>IF(VLOOKUP($B1008,'Contas a Receber'!$C1008:$G1008,5,FALSE)&gt;I$1,"",IF(VLOOKUP($B1008,'Contas a Receber'!$C1008:$G1008,5,FALSE)=I$1,'Contas a Receber'!$E1008/'Contas a Receber'!$F1008,IF(COUNT($C1008:H1008)&lt;'Contas a Receber'!$F1008,'Contas a Receber'!$E1008/'Contas a Receber'!$F1008,"")))</f>
        <v>#N/A</v>
      </c>
      <c r="J1008" s="17" t="e">
        <f>IF(VLOOKUP($B1008,'Contas a Receber'!$C1008:$G1008,5,FALSE)&gt;J$1,"",IF(VLOOKUP($B1008,'Contas a Receber'!$C1008:$G1008,5,FALSE)=J$1,'Contas a Receber'!$E1008/'Contas a Receber'!$F1008,IF(COUNT($C1008:I1008)&lt;'Contas a Receber'!$F1008,'Contas a Receber'!$E1008/'Contas a Receber'!$F1008,"")))</f>
        <v>#N/A</v>
      </c>
      <c r="K1008" s="17" t="e">
        <f>IF(VLOOKUP($B1008,'Contas a Receber'!$C1008:$G1008,5,FALSE)&gt;K$1,"",IF(VLOOKUP($B1008,'Contas a Receber'!$C1008:$G1008,5,FALSE)=K$1,'Contas a Receber'!$E1008/'Contas a Receber'!$F1008,IF(COUNT($C1008:J1008)&lt;'Contas a Receber'!$F1008,'Contas a Receber'!$E1008/'Contas a Receber'!$F1008,"")))</f>
        <v>#N/A</v>
      </c>
      <c r="L1008" s="17" t="e">
        <f>IF(VLOOKUP($B1008,'Contas a Receber'!$C1008:$G1008,5,FALSE)&gt;L$1,"",IF(VLOOKUP($B1008,'Contas a Receber'!$C1008:$G1008,5,FALSE)=L$1,'Contas a Receber'!$E1008/'Contas a Receber'!$F1008,IF(COUNT($C1008:K1008)&lt;'Contas a Receber'!$F1008,'Contas a Receber'!$E1008/'Contas a Receber'!$F1008,"")))</f>
        <v>#N/A</v>
      </c>
      <c r="M1008" s="17" t="e">
        <f>IF(VLOOKUP($B1008,'Contas a Receber'!$C1008:$G1008,5,FALSE)&gt;M$1,"",IF(VLOOKUP($B1008,'Contas a Receber'!$C1008:$G1008,5,FALSE)=M$1,'Contas a Receber'!$E1008/'Contas a Receber'!$F1008,IF(COUNT($C1008:L1008)&lt;'Contas a Receber'!$F1008,'Contas a Receber'!$E1008/'Contas a Receber'!$F1008,"")))</f>
        <v>#N/A</v>
      </c>
      <c r="N1008" s="17" t="e">
        <f>IF(VLOOKUP($B1008,'Contas a Receber'!$C1008:$G1008,5,FALSE)&gt;N$1,"",IF(VLOOKUP($B1008,'Contas a Receber'!$C1008:$G1008,5,FALSE)=N$1,'Contas a Receber'!$E1008/'Contas a Receber'!$F1008,IF(COUNT($C1008:M1008)&lt;'Contas a Receber'!$F1008,'Contas a Receber'!$E1008/'Contas a Receber'!$F1008,"")))</f>
        <v>#N/A</v>
      </c>
    </row>
    <row r="1009" spans="2:14">
      <c r="B1009" s="17">
        <f>'Contas a Receber'!C1009</f>
        <v>0</v>
      </c>
      <c r="C1009" s="17" t="e">
        <f>IF(VLOOKUP($B1009,'Contas a Receber'!$C1009:$F1009,2,FALSE)=C$2,'Contas a Receber'!$E1009/'Contas a Receber'!$F1009,"")</f>
        <v>#N/A</v>
      </c>
      <c r="D1009" s="17" t="e">
        <f>IF(VLOOKUP($B1009,'Contas a Receber'!$C1009:$G1009,5,FALSE)&gt;D$1,"",IF(VLOOKUP($B1009,'Contas a Receber'!$C1009:$G1009,5,FALSE)=D$1,'Contas a Receber'!$E1009/'Contas a Receber'!$F1009,IF(COUNT($C1009:C1009)&lt;'Contas a Receber'!$F1009,'Contas a Receber'!$E1009/'Contas a Receber'!$F1009,"")))</f>
        <v>#N/A</v>
      </c>
      <c r="E1009" s="17" t="e">
        <f>IF(VLOOKUP($B1009,'Contas a Receber'!$C1009:$G1009,5,FALSE)&gt;E$1,"",IF(VLOOKUP($B1009,'Contas a Receber'!$C1009:$G1009,5,FALSE)=E$1,'Contas a Receber'!$E1009/'Contas a Receber'!$F1009,IF(COUNT($C1009:D1009)&lt;'Contas a Receber'!$F1009,'Contas a Receber'!$E1009/'Contas a Receber'!$F1009,"")))</f>
        <v>#N/A</v>
      </c>
      <c r="F1009" s="17" t="e">
        <f>IF(VLOOKUP($B1009,'Contas a Receber'!$C1009:$G1009,5,FALSE)&gt;F$1,"",IF(VLOOKUP($B1009,'Contas a Receber'!$C1009:$G1009,5,FALSE)=F$1,'Contas a Receber'!$E1009/'Contas a Receber'!$F1009,IF(COUNT($C1009:E1009)&lt;'Contas a Receber'!$F1009,'Contas a Receber'!$E1009/'Contas a Receber'!$F1009,"")))</f>
        <v>#N/A</v>
      </c>
      <c r="G1009" s="17" t="e">
        <f>IF(VLOOKUP($B1009,'Contas a Receber'!$C1009:$G1009,5,FALSE)&gt;G$1,"",IF(VLOOKUP($B1009,'Contas a Receber'!$C1009:$G1009,5,FALSE)=G$1,'Contas a Receber'!$E1009/'Contas a Receber'!$F1009,IF(COUNT($C1009:F1009)&lt;'Contas a Receber'!$F1009,'Contas a Receber'!$E1009/'Contas a Receber'!$F1009,"")))</f>
        <v>#N/A</v>
      </c>
      <c r="H1009" s="17" t="e">
        <f>IF(VLOOKUP($B1009,'Contas a Receber'!$C1009:$G1009,5,FALSE)&gt;H$1,"",IF(VLOOKUP($B1009,'Contas a Receber'!$C1009:$G1009,5,FALSE)=H$1,'Contas a Receber'!$E1009/'Contas a Receber'!$F1009,IF(COUNT($C1009:G1009)&lt;'Contas a Receber'!$F1009,'Contas a Receber'!$E1009/'Contas a Receber'!$F1009,"")))</f>
        <v>#N/A</v>
      </c>
      <c r="I1009" s="17" t="e">
        <f>IF(VLOOKUP($B1009,'Contas a Receber'!$C1009:$G1009,5,FALSE)&gt;I$1,"",IF(VLOOKUP($B1009,'Contas a Receber'!$C1009:$G1009,5,FALSE)=I$1,'Contas a Receber'!$E1009/'Contas a Receber'!$F1009,IF(COUNT($C1009:H1009)&lt;'Contas a Receber'!$F1009,'Contas a Receber'!$E1009/'Contas a Receber'!$F1009,"")))</f>
        <v>#N/A</v>
      </c>
      <c r="J1009" s="17" t="e">
        <f>IF(VLOOKUP($B1009,'Contas a Receber'!$C1009:$G1009,5,FALSE)&gt;J$1,"",IF(VLOOKUP($B1009,'Contas a Receber'!$C1009:$G1009,5,FALSE)=J$1,'Contas a Receber'!$E1009/'Contas a Receber'!$F1009,IF(COUNT($C1009:I1009)&lt;'Contas a Receber'!$F1009,'Contas a Receber'!$E1009/'Contas a Receber'!$F1009,"")))</f>
        <v>#N/A</v>
      </c>
      <c r="K1009" s="17" t="e">
        <f>IF(VLOOKUP($B1009,'Contas a Receber'!$C1009:$G1009,5,FALSE)&gt;K$1,"",IF(VLOOKUP($B1009,'Contas a Receber'!$C1009:$G1009,5,FALSE)=K$1,'Contas a Receber'!$E1009/'Contas a Receber'!$F1009,IF(COUNT($C1009:J1009)&lt;'Contas a Receber'!$F1009,'Contas a Receber'!$E1009/'Contas a Receber'!$F1009,"")))</f>
        <v>#N/A</v>
      </c>
      <c r="L1009" s="17" t="e">
        <f>IF(VLOOKUP($B1009,'Contas a Receber'!$C1009:$G1009,5,FALSE)&gt;L$1,"",IF(VLOOKUP($B1009,'Contas a Receber'!$C1009:$G1009,5,FALSE)=L$1,'Contas a Receber'!$E1009/'Contas a Receber'!$F1009,IF(COUNT($C1009:K1009)&lt;'Contas a Receber'!$F1009,'Contas a Receber'!$E1009/'Contas a Receber'!$F1009,"")))</f>
        <v>#N/A</v>
      </c>
      <c r="M1009" s="17" t="e">
        <f>IF(VLOOKUP($B1009,'Contas a Receber'!$C1009:$G1009,5,FALSE)&gt;M$1,"",IF(VLOOKUP($B1009,'Contas a Receber'!$C1009:$G1009,5,FALSE)=M$1,'Contas a Receber'!$E1009/'Contas a Receber'!$F1009,IF(COUNT($C1009:L1009)&lt;'Contas a Receber'!$F1009,'Contas a Receber'!$E1009/'Contas a Receber'!$F1009,"")))</f>
        <v>#N/A</v>
      </c>
      <c r="N1009" s="17" t="e">
        <f>IF(VLOOKUP($B1009,'Contas a Receber'!$C1009:$G1009,5,FALSE)&gt;N$1,"",IF(VLOOKUP($B1009,'Contas a Receber'!$C1009:$G1009,5,FALSE)=N$1,'Contas a Receber'!$E1009/'Contas a Receber'!$F1009,IF(COUNT($C1009:M1009)&lt;'Contas a Receber'!$F1009,'Contas a Receber'!$E1009/'Contas a Receber'!$F1009,"")))</f>
        <v>#N/A</v>
      </c>
    </row>
    <row r="1010" spans="2:14">
      <c r="B1010" s="17">
        <f>'Contas a Receber'!C1010</f>
        <v>0</v>
      </c>
      <c r="C1010" s="17" t="e">
        <f>IF(VLOOKUP($B1010,'Contas a Receber'!$C1010:$F1010,2,FALSE)=C$2,'Contas a Receber'!$E1010/'Contas a Receber'!$F1010,"")</f>
        <v>#N/A</v>
      </c>
      <c r="D1010" s="17" t="e">
        <f>IF(VLOOKUP($B1010,'Contas a Receber'!$C1010:$G1010,5,FALSE)&gt;D$1,"",IF(VLOOKUP($B1010,'Contas a Receber'!$C1010:$G1010,5,FALSE)=D$1,'Contas a Receber'!$E1010/'Contas a Receber'!$F1010,IF(COUNT($C1010:C1010)&lt;'Contas a Receber'!$F1010,'Contas a Receber'!$E1010/'Contas a Receber'!$F1010,"")))</f>
        <v>#N/A</v>
      </c>
      <c r="E1010" s="17" t="e">
        <f>IF(VLOOKUP($B1010,'Contas a Receber'!$C1010:$G1010,5,FALSE)&gt;E$1,"",IF(VLOOKUP($B1010,'Contas a Receber'!$C1010:$G1010,5,FALSE)=E$1,'Contas a Receber'!$E1010/'Contas a Receber'!$F1010,IF(COUNT($C1010:D1010)&lt;'Contas a Receber'!$F1010,'Contas a Receber'!$E1010/'Contas a Receber'!$F1010,"")))</f>
        <v>#N/A</v>
      </c>
      <c r="F1010" s="17" t="e">
        <f>IF(VLOOKUP($B1010,'Contas a Receber'!$C1010:$G1010,5,FALSE)&gt;F$1,"",IF(VLOOKUP($B1010,'Contas a Receber'!$C1010:$G1010,5,FALSE)=F$1,'Contas a Receber'!$E1010/'Contas a Receber'!$F1010,IF(COUNT($C1010:E1010)&lt;'Contas a Receber'!$F1010,'Contas a Receber'!$E1010/'Contas a Receber'!$F1010,"")))</f>
        <v>#N/A</v>
      </c>
      <c r="G1010" s="17" t="e">
        <f>IF(VLOOKUP($B1010,'Contas a Receber'!$C1010:$G1010,5,FALSE)&gt;G$1,"",IF(VLOOKUP($B1010,'Contas a Receber'!$C1010:$G1010,5,FALSE)=G$1,'Contas a Receber'!$E1010/'Contas a Receber'!$F1010,IF(COUNT($C1010:F1010)&lt;'Contas a Receber'!$F1010,'Contas a Receber'!$E1010/'Contas a Receber'!$F1010,"")))</f>
        <v>#N/A</v>
      </c>
      <c r="H1010" s="17" t="e">
        <f>IF(VLOOKUP($B1010,'Contas a Receber'!$C1010:$G1010,5,FALSE)&gt;H$1,"",IF(VLOOKUP($B1010,'Contas a Receber'!$C1010:$G1010,5,FALSE)=H$1,'Contas a Receber'!$E1010/'Contas a Receber'!$F1010,IF(COUNT($C1010:G1010)&lt;'Contas a Receber'!$F1010,'Contas a Receber'!$E1010/'Contas a Receber'!$F1010,"")))</f>
        <v>#N/A</v>
      </c>
      <c r="I1010" s="17" t="e">
        <f>IF(VLOOKUP($B1010,'Contas a Receber'!$C1010:$G1010,5,FALSE)&gt;I$1,"",IF(VLOOKUP($B1010,'Contas a Receber'!$C1010:$G1010,5,FALSE)=I$1,'Contas a Receber'!$E1010/'Contas a Receber'!$F1010,IF(COUNT($C1010:H1010)&lt;'Contas a Receber'!$F1010,'Contas a Receber'!$E1010/'Contas a Receber'!$F1010,"")))</f>
        <v>#N/A</v>
      </c>
      <c r="J1010" s="17" t="e">
        <f>IF(VLOOKUP($B1010,'Contas a Receber'!$C1010:$G1010,5,FALSE)&gt;J$1,"",IF(VLOOKUP($B1010,'Contas a Receber'!$C1010:$G1010,5,FALSE)=J$1,'Contas a Receber'!$E1010/'Contas a Receber'!$F1010,IF(COUNT($C1010:I1010)&lt;'Contas a Receber'!$F1010,'Contas a Receber'!$E1010/'Contas a Receber'!$F1010,"")))</f>
        <v>#N/A</v>
      </c>
      <c r="K1010" s="17" t="e">
        <f>IF(VLOOKUP($B1010,'Contas a Receber'!$C1010:$G1010,5,FALSE)&gt;K$1,"",IF(VLOOKUP($B1010,'Contas a Receber'!$C1010:$G1010,5,FALSE)=K$1,'Contas a Receber'!$E1010/'Contas a Receber'!$F1010,IF(COUNT($C1010:J1010)&lt;'Contas a Receber'!$F1010,'Contas a Receber'!$E1010/'Contas a Receber'!$F1010,"")))</f>
        <v>#N/A</v>
      </c>
      <c r="L1010" s="17" t="e">
        <f>IF(VLOOKUP($B1010,'Contas a Receber'!$C1010:$G1010,5,FALSE)&gt;L$1,"",IF(VLOOKUP($B1010,'Contas a Receber'!$C1010:$G1010,5,FALSE)=L$1,'Contas a Receber'!$E1010/'Contas a Receber'!$F1010,IF(COUNT($C1010:K1010)&lt;'Contas a Receber'!$F1010,'Contas a Receber'!$E1010/'Contas a Receber'!$F1010,"")))</f>
        <v>#N/A</v>
      </c>
      <c r="M1010" s="17" t="e">
        <f>IF(VLOOKUP($B1010,'Contas a Receber'!$C1010:$G1010,5,FALSE)&gt;M$1,"",IF(VLOOKUP($B1010,'Contas a Receber'!$C1010:$G1010,5,FALSE)=M$1,'Contas a Receber'!$E1010/'Contas a Receber'!$F1010,IF(COUNT($C1010:L1010)&lt;'Contas a Receber'!$F1010,'Contas a Receber'!$E1010/'Contas a Receber'!$F1010,"")))</f>
        <v>#N/A</v>
      </c>
      <c r="N1010" s="17" t="e">
        <f>IF(VLOOKUP($B1010,'Contas a Receber'!$C1010:$G1010,5,FALSE)&gt;N$1,"",IF(VLOOKUP($B1010,'Contas a Receber'!$C1010:$G1010,5,FALSE)=N$1,'Contas a Receber'!$E1010/'Contas a Receber'!$F1010,IF(COUNT($C1010:M1010)&lt;'Contas a Receber'!$F1010,'Contas a Receber'!$E1010/'Contas a Receber'!$F1010,"")))</f>
        <v>#N/A</v>
      </c>
    </row>
    <row r="1011" spans="2:14">
      <c r="B1011" s="17">
        <f>'Contas a Receber'!C1011</f>
        <v>0</v>
      </c>
      <c r="C1011" s="17" t="e">
        <f>IF(VLOOKUP($B1011,'Contas a Receber'!$C1011:$F1011,2,FALSE)=C$2,'Contas a Receber'!$E1011/'Contas a Receber'!$F1011,"")</f>
        <v>#N/A</v>
      </c>
      <c r="D1011" s="17" t="e">
        <f>IF(VLOOKUP($B1011,'Contas a Receber'!$C1011:$G1011,5,FALSE)&gt;D$1,"",IF(VLOOKUP($B1011,'Contas a Receber'!$C1011:$G1011,5,FALSE)=D$1,'Contas a Receber'!$E1011/'Contas a Receber'!$F1011,IF(COUNT($C1011:C1011)&lt;'Contas a Receber'!$F1011,'Contas a Receber'!$E1011/'Contas a Receber'!$F1011,"")))</f>
        <v>#N/A</v>
      </c>
      <c r="E1011" s="17" t="e">
        <f>IF(VLOOKUP($B1011,'Contas a Receber'!$C1011:$G1011,5,FALSE)&gt;E$1,"",IF(VLOOKUP($B1011,'Contas a Receber'!$C1011:$G1011,5,FALSE)=E$1,'Contas a Receber'!$E1011/'Contas a Receber'!$F1011,IF(COUNT($C1011:D1011)&lt;'Contas a Receber'!$F1011,'Contas a Receber'!$E1011/'Contas a Receber'!$F1011,"")))</f>
        <v>#N/A</v>
      </c>
      <c r="F1011" s="17" t="e">
        <f>IF(VLOOKUP($B1011,'Contas a Receber'!$C1011:$G1011,5,FALSE)&gt;F$1,"",IF(VLOOKUP($B1011,'Contas a Receber'!$C1011:$G1011,5,FALSE)=F$1,'Contas a Receber'!$E1011/'Contas a Receber'!$F1011,IF(COUNT($C1011:E1011)&lt;'Contas a Receber'!$F1011,'Contas a Receber'!$E1011/'Contas a Receber'!$F1011,"")))</f>
        <v>#N/A</v>
      </c>
      <c r="G1011" s="17" t="e">
        <f>IF(VLOOKUP($B1011,'Contas a Receber'!$C1011:$G1011,5,FALSE)&gt;G$1,"",IF(VLOOKUP($B1011,'Contas a Receber'!$C1011:$G1011,5,FALSE)=G$1,'Contas a Receber'!$E1011/'Contas a Receber'!$F1011,IF(COUNT($C1011:F1011)&lt;'Contas a Receber'!$F1011,'Contas a Receber'!$E1011/'Contas a Receber'!$F1011,"")))</f>
        <v>#N/A</v>
      </c>
      <c r="H1011" s="17" t="e">
        <f>IF(VLOOKUP($B1011,'Contas a Receber'!$C1011:$G1011,5,FALSE)&gt;H$1,"",IF(VLOOKUP($B1011,'Contas a Receber'!$C1011:$G1011,5,FALSE)=H$1,'Contas a Receber'!$E1011/'Contas a Receber'!$F1011,IF(COUNT($C1011:G1011)&lt;'Contas a Receber'!$F1011,'Contas a Receber'!$E1011/'Contas a Receber'!$F1011,"")))</f>
        <v>#N/A</v>
      </c>
      <c r="I1011" s="17" t="e">
        <f>IF(VLOOKUP($B1011,'Contas a Receber'!$C1011:$G1011,5,FALSE)&gt;I$1,"",IF(VLOOKUP($B1011,'Contas a Receber'!$C1011:$G1011,5,FALSE)=I$1,'Contas a Receber'!$E1011/'Contas a Receber'!$F1011,IF(COUNT($C1011:H1011)&lt;'Contas a Receber'!$F1011,'Contas a Receber'!$E1011/'Contas a Receber'!$F1011,"")))</f>
        <v>#N/A</v>
      </c>
      <c r="J1011" s="17" t="e">
        <f>IF(VLOOKUP($B1011,'Contas a Receber'!$C1011:$G1011,5,FALSE)&gt;J$1,"",IF(VLOOKUP($B1011,'Contas a Receber'!$C1011:$G1011,5,FALSE)=J$1,'Contas a Receber'!$E1011/'Contas a Receber'!$F1011,IF(COUNT($C1011:I1011)&lt;'Contas a Receber'!$F1011,'Contas a Receber'!$E1011/'Contas a Receber'!$F1011,"")))</f>
        <v>#N/A</v>
      </c>
      <c r="K1011" s="17" t="e">
        <f>IF(VLOOKUP($B1011,'Contas a Receber'!$C1011:$G1011,5,FALSE)&gt;K$1,"",IF(VLOOKUP($B1011,'Contas a Receber'!$C1011:$G1011,5,FALSE)=K$1,'Contas a Receber'!$E1011/'Contas a Receber'!$F1011,IF(COUNT($C1011:J1011)&lt;'Contas a Receber'!$F1011,'Contas a Receber'!$E1011/'Contas a Receber'!$F1011,"")))</f>
        <v>#N/A</v>
      </c>
      <c r="L1011" s="17" t="e">
        <f>IF(VLOOKUP($B1011,'Contas a Receber'!$C1011:$G1011,5,FALSE)&gt;L$1,"",IF(VLOOKUP($B1011,'Contas a Receber'!$C1011:$G1011,5,FALSE)=L$1,'Contas a Receber'!$E1011/'Contas a Receber'!$F1011,IF(COUNT($C1011:K1011)&lt;'Contas a Receber'!$F1011,'Contas a Receber'!$E1011/'Contas a Receber'!$F1011,"")))</f>
        <v>#N/A</v>
      </c>
      <c r="M1011" s="17" t="e">
        <f>IF(VLOOKUP($B1011,'Contas a Receber'!$C1011:$G1011,5,FALSE)&gt;M$1,"",IF(VLOOKUP($B1011,'Contas a Receber'!$C1011:$G1011,5,FALSE)=M$1,'Contas a Receber'!$E1011/'Contas a Receber'!$F1011,IF(COUNT($C1011:L1011)&lt;'Contas a Receber'!$F1011,'Contas a Receber'!$E1011/'Contas a Receber'!$F1011,"")))</f>
        <v>#N/A</v>
      </c>
      <c r="N1011" s="17" t="e">
        <f>IF(VLOOKUP($B1011,'Contas a Receber'!$C1011:$G1011,5,FALSE)&gt;N$1,"",IF(VLOOKUP($B1011,'Contas a Receber'!$C1011:$G1011,5,FALSE)=N$1,'Contas a Receber'!$E1011/'Contas a Receber'!$F1011,IF(COUNT($C1011:M1011)&lt;'Contas a Receber'!$F1011,'Contas a Receber'!$E1011/'Contas a Receber'!$F1011,"")))</f>
        <v>#N/A</v>
      </c>
    </row>
    <row r="1012" spans="2:14">
      <c r="B1012" s="17">
        <f>'Contas a Receber'!C1012</f>
        <v>0</v>
      </c>
      <c r="C1012" s="17" t="e">
        <f>IF(VLOOKUP($B1012,'Contas a Receber'!$C1012:$F1012,2,FALSE)=C$2,'Contas a Receber'!$E1012/'Contas a Receber'!$F1012,"")</f>
        <v>#N/A</v>
      </c>
      <c r="D1012" s="17" t="e">
        <f>IF(VLOOKUP($B1012,'Contas a Receber'!$C1012:$G1012,5,FALSE)&gt;D$1,"",IF(VLOOKUP($B1012,'Contas a Receber'!$C1012:$G1012,5,FALSE)=D$1,'Contas a Receber'!$E1012/'Contas a Receber'!$F1012,IF(COUNT($C1012:C1012)&lt;'Contas a Receber'!$F1012,'Contas a Receber'!$E1012/'Contas a Receber'!$F1012,"")))</f>
        <v>#N/A</v>
      </c>
      <c r="E1012" s="17" t="e">
        <f>IF(VLOOKUP($B1012,'Contas a Receber'!$C1012:$G1012,5,FALSE)&gt;E$1,"",IF(VLOOKUP($B1012,'Contas a Receber'!$C1012:$G1012,5,FALSE)=E$1,'Contas a Receber'!$E1012/'Contas a Receber'!$F1012,IF(COUNT($C1012:D1012)&lt;'Contas a Receber'!$F1012,'Contas a Receber'!$E1012/'Contas a Receber'!$F1012,"")))</f>
        <v>#N/A</v>
      </c>
      <c r="F1012" s="17" t="e">
        <f>IF(VLOOKUP($B1012,'Contas a Receber'!$C1012:$G1012,5,FALSE)&gt;F$1,"",IF(VLOOKUP($B1012,'Contas a Receber'!$C1012:$G1012,5,FALSE)=F$1,'Contas a Receber'!$E1012/'Contas a Receber'!$F1012,IF(COUNT($C1012:E1012)&lt;'Contas a Receber'!$F1012,'Contas a Receber'!$E1012/'Contas a Receber'!$F1012,"")))</f>
        <v>#N/A</v>
      </c>
      <c r="G1012" s="17" t="e">
        <f>IF(VLOOKUP($B1012,'Contas a Receber'!$C1012:$G1012,5,FALSE)&gt;G$1,"",IF(VLOOKUP($B1012,'Contas a Receber'!$C1012:$G1012,5,FALSE)=G$1,'Contas a Receber'!$E1012/'Contas a Receber'!$F1012,IF(COUNT($C1012:F1012)&lt;'Contas a Receber'!$F1012,'Contas a Receber'!$E1012/'Contas a Receber'!$F1012,"")))</f>
        <v>#N/A</v>
      </c>
      <c r="H1012" s="17" t="e">
        <f>IF(VLOOKUP($B1012,'Contas a Receber'!$C1012:$G1012,5,FALSE)&gt;H$1,"",IF(VLOOKUP($B1012,'Contas a Receber'!$C1012:$G1012,5,FALSE)=H$1,'Contas a Receber'!$E1012/'Contas a Receber'!$F1012,IF(COUNT($C1012:G1012)&lt;'Contas a Receber'!$F1012,'Contas a Receber'!$E1012/'Contas a Receber'!$F1012,"")))</f>
        <v>#N/A</v>
      </c>
      <c r="I1012" s="17" t="e">
        <f>IF(VLOOKUP($B1012,'Contas a Receber'!$C1012:$G1012,5,FALSE)&gt;I$1,"",IF(VLOOKUP($B1012,'Contas a Receber'!$C1012:$G1012,5,FALSE)=I$1,'Contas a Receber'!$E1012/'Contas a Receber'!$F1012,IF(COUNT($C1012:H1012)&lt;'Contas a Receber'!$F1012,'Contas a Receber'!$E1012/'Contas a Receber'!$F1012,"")))</f>
        <v>#N/A</v>
      </c>
      <c r="J1012" s="17" t="e">
        <f>IF(VLOOKUP($B1012,'Contas a Receber'!$C1012:$G1012,5,FALSE)&gt;J$1,"",IF(VLOOKUP($B1012,'Contas a Receber'!$C1012:$G1012,5,FALSE)=J$1,'Contas a Receber'!$E1012/'Contas a Receber'!$F1012,IF(COUNT($C1012:I1012)&lt;'Contas a Receber'!$F1012,'Contas a Receber'!$E1012/'Contas a Receber'!$F1012,"")))</f>
        <v>#N/A</v>
      </c>
      <c r="K1012" s="17" t="e">
        <f>IF(VLOOKUP($B1012,'Contas a Receber'!$C1012:$G1012,5,FALSE)&gt;K$1,"",IF(VLOOKUP($B1012,'Contas a Receber'!$C1012:$G1012,5,FALSE)=K$1,'Contas a Receber'!$E1012/'Contas a Receber'!$F1012,IF(COUNT($C1012:J1012)&lt;'Contas a Receber'!$F1012,'Contas a Receber'!$E1012/'Contas a Receber'!$F1012,"")))</f>
        <v>#N/A</v>
      </c>
      <c r="L1012" s="17" t="e">
        <f>IF(VLOOKUP($B1012,'Contas a Receber'!$C1012:$G1012,5,FALSE)&gt;L$1,"",IF(VLOOKUP($B1012,'Contas a Receber'!$C1012:$G1012,5,FALSE)=L$1,'Contas a Receber'!$E1012/'Contas a Receber'!$F1012,IF(COUNT($C1012:K1012)&lt;'Contas a Receber'!$F1012,'Contas a Receber'!$E1012/'Contas a Receber'!$F1012,"")))</f>
        <v>#N/A</v>
      </c>
      <c r="M1012" s="17" t="e">
        <f>IF(VLOOKUP($B1012,'Contas a Receber'!$C1012:$G1012,5,FALSE)&gt;M$1,"",IF(VLOOKUP($B1012,'Contas a Receber'!$C1012:$G1012,5,FALSE)=M$1,'Contas a Receber'!$E1012/'Contas a Receber'!$F1012,IF(COUNT($C1012:L1012)&lt;'Contas a Receber'!$F1012,'Contas a Receber'!$E1012/'Contas a Receber'!$F1012,"")))</f>
        <v>#N/A</v>
      </c>
      <c r="N1012" s="17" t="e">
        <f>IF(VLOOKUP($B1012,'Contas a Receber'!$C1012:$G1012,5,FALSE)&gt;N$1,"",IF(VLOOKUP($B1012,'Contas a Receber'!$C1012:$G1012,5,FALSE)=N$1,'Contas a Receber'!$E1012/'Contas a Receber'!$F1012,IF(COUNT($C1012:M1012)&lt;'Contas a Receber'!$F1012,'Contas a Receber'!$E1012/'Contas a Receber'!$F1012,"")))</f>
        <v>#N/A</v>
      </c>
    </row>
    <row r="1013" spans="2:14">
      <c r="B1013" s="17">
        <f>'Contas a Receber'!C1013</f>
        <v>0</v>
      </c>
      <c r="C1013" s="17" t="e">
        <f>IF(VLOOKUP($B1013,'Contas a Receber'!$C1013:$F1013,2,FALSE)=C$2,'Contas a Receber'!$E1013/'Contas a Receber'!$F1013,"")</f>
        <v>#N/A</v>
      </c>
      <c r="D1013" s="17" t="e">
        <f>IF(VLOOKUP($B1013,'Contas a Receber'!$C1013:$G1013,5,FALSE)&gt;D$1,"",IF(VLOOKUP($B1013,'Contas a Receber'!$C1013:$G1013,5,FALSE)=D$1,'Contas a Receber'!$E1013/'Contas a Receber'!$F1013,IF(COUNT($C1013:C1013)&lt;'Contas a Receber'!$F1013,'Contas a Receber'!$E1013/'Contas a Receber'!$F1013,"")))</f>
        <v>#N/A</v>
      </c>
      <c r="E1013" s="17" t="e">
        <f>IF(VLOOKUP($B1013,'Contas a Receber'!$C1013:$G1013,5,FALSE)&gt;E$1,"",IF(VLOOKUP($B1013,'Contas a Receber'!$C1013:$G1013,5,FALSE)=E$1,'Contas a Receber'!$E1013/'Contas a Receber'!$F1013,IF(COUNT($C1013:D1013)&lt;'Contas a Receber'!$F1013,'Contas a Receber'!$E1013/'Contas a Receber'!$F1013,"")))</f>
        <v>#N/A</v>
      </c>
      <c r="F1013" s="17" t="e">
        <f>IF(VLOOKUP($B1013,'Contas a Receber'!$C1013:$G1013,5,FALSE)&gt;F$1,"",IF(VLOOKUP($B1013,'Contas a Receber'!$C1013:$G1013,5,FALSE)=F$1,'Contas a Receber'!$E1013/'Contas a Receber'!$F1013,IF(COUNT($C1013:E1013)&lt;'Contas a Receber'!$F1013,'Contas a Receber'!$E1013/'Contas a Receber'!$F1013,"")))</f>
        <v>#N/A</v>
      </c>
      <c r="G1013" s="17" t="e">
        <f>IF(VLOOKUP($B1013,'Contas a Receber'!$C1013:$G1013,5,FALSE)&gt;G$1,"",IF(VLOOKUP($B1013,'Contas a Receber'!$C1013:$G1013,5,FALSE)=G$1,'Contas a Receber'!$E1013/'Contas a Receber'!$F1013,IF(COUNT($C1013:F1013)&lt;'Contas a Receber'!$F1013,'Contas a Receber'!$E1013/'Contas a Receber'!$F1013,"")))</f>
        <v>#N/A</v>
      </c>
      <c r="H1013" s="17" t="e">
        <f>IF(VLOOKUP($B1013,'Contas a Receber'!$C1013:$G1013,5,FALSE)&gt;H$1,"",IF(VLOOKUP($B1013,'Contas a Receber'!$C1013:$G1013,5,FALSE)=H$1,'Contas a Receber'!$E1013/'Contas a Receber'!$F1013,IF(COUNT($C1013:G1013)&lt;'Contas a Receber'!$F1013,'Contas a Receber'!$E1013/'Contas a Receber'!$F1013,"")))</f>
        <v>#N/A</v>
      </c>
      <c r="I1013" s="17" t="e">
        <f>IF(VLOOKUP($B1013,'Contas a Receber'!$C1013:$G1013,5,FALSE)&gt;I$1,"",IF(VLOOKUP($B1013,'Contas a Receber'!$C1013:$G1013,5,FALSE)=I$1,'Contas a Receber'!$E1013/'Contas a Receber'!$F1013,IF(COUNT($C1013:H1013)&lt;'Contas a Receber'!$F1013,'Contas a Receber'!$E1013/'Contas a Receber'!$F1013,"")))</f>
        <v>#N/A</v>
      </c>
      <c r="J1013" s="17" t="e">
        <f>IF(VLOOKUP($B1013,'Contas a Receber'!$C1013:$G1013,5,FALSE)&gt;J$1,"",IF(VLOOKUP($B1013,'Contas a Receber'!$C1013:$G1013,5,FALSE)=J$1,'Contas a Receber'!$E1013/'Contas a Receber'!$F1013,IF(COUNT($C1013:I1013)&lt;'Contas a Receber'!$F1013,'Contas a Receber'!$E1013/'Contas a Receber'!$F1013,"")))</f>
        <v>#N/A</v>
      </c>
      <c r="K1013" s="17" t="e">
        <f>IF(VLOOKUP($B1013,'Contas a Receber'!$C1013:$G1013,5,FALSE)&gt;K$1,"",IF(VLOOKUP($B1013,'Contas a Receber'!$C1013:$G1013,5,FALSE)=K$1,'Contas a Receber'!$E1013/'Contas a Receber'!$F1013,IF(COUNT($C1013:J1013)&lt;'Contas a Receber'!$F1013,'Contas a Receber'!$E1013/'Contas a Receber'!$F1013,"")))</f>
        <v>#N/A</v>
      </c>
      <c r="L1013" s="17" t="e">
        <f>IF(VLOOKUP($B1013,'Contas a Receber'!$C1013:$G1013,5,FALSE)&gt;L$1,"",IF(VLOOKUP($B1013,'Contas a Receber'!$C1013:$G1013,5,FALSE)=L$1,'Contas a Receber'!$E1013/'Contas a Receber'!$F1013,IF(COUNT($C1013:K1013)&lt;'Contas a Receber'!$F1013,'Contas a Receber'!$E1013/'Contas a Receber'!$F1013,"")))</f>
        <v>#N/A</v>
      </c>
      <c r="M1013" s="17" t="e">
        <f>IF(VLOOKUP($B1013,'Contas a Receber'!$C1013:$G1013,5,FALSE)&gt;M$1,"",IF(VLOOKUP($B1013,'Contas a Receber'!$C1013:$G1013,5,FALSE)=M$1,'Contas a Receber'!$E1013/'Contas a Receber'!$F1013,IF(COUNT($C1013:L1013)&lt;'Contas a Receber'!$F1013,'Contas a Receber'!$E1013/'Contas a Receber'!$F1013,"")))</f>
        <v>#N/A</v>
      </c>
      <c r="N1013" s="17" t="e">
        <f>IF(VLOOKUP($B1013,'Contas a Receber'!$C1013:$G1013,5,FALSE)&gt;N$1,"",IF(VLOOKUP($B1013,'Contas a Receber'!$C1013:$G1013,5,FALSE)=N$1,'Contas a Receber'!$E1013/'Contas a Receber'!$F1013,IF(COUNT($C1013:M1013)&lt;'Contas a Receber'!$F1013,'Contas a Receber'!$E1013/'Contas a Receber'!$F1013,"")))</f>
        <v>#N/A</v>
      </c>
    </row>
    <row r="1014" spans="2:14">
      <c r="B1014" s="17">
        <f>'Contas a Receber'!C1014</f>
        <v>0</v>
      </c>
      <c r="C1014" s="17" t="e">
        <f>IF(VLOOKUP($B1014,'Contas a Receber'!$C1014:$F1014,2,FALSE)=C$2,'Contas a Receber'!$E1014/'Contas a Receber'!$F1014,"")</f>
        <v>#N/A</v>
      </c>
      <c r="D1014" s="17" t="e">
        <f>IF(VLOOKUP($B1014,'Contas a Receber'!$C1014:$G1014,5,FALSE)&gt;D$1,"",IF(VLOOKUP($B1014,'Contas a Receber'!$C1014:$G1014,5,FALSE)=D$1,'Contas a Receber'!$E1014/'Contas a Receber'!$F1014,IF(COUNT($C1014:C1014)&lt;'Contas a Receber'!$F1014,'Contas a Receber'!$E1014/'Contas a Receber'!$F1014,"")))</f>
        <v>#N/A</v>
      </c>
      <c r="E1014" s="17" t="e">
        <f>IF(VLOOKUP($B1014,'Contas a Receber'!$C1014:$G1014,5,FALSE)&gt;E$1,"",IF(VLOOKUP($B1014,'Contas a Receber'!$C1014:$G1014,5,FALSE)=E$1,'Contas a Receber'!$E1014/'Contas a Receber'!$F1014,IF(COUNT($C1014:D1014)&lt;'Contas a Receber'!$F1014,'Contas a Receber'!$E1014/'Contas a Receber'!$F1014,"")))</f>
        <v>#N/A</v>
      </c>
      <c r="F1014" s="17" t="e">
        <f>IF(VLOOKUP($B1014,'Contas a Receber'!$C1014:$G1014,5,FALSE)&gt;F$1,"",IF(VLOOKUP($B1014,'Contas a Receber'!$C1014:$G1014,5,FALSE)=F$1,'Contas a Receber'!$E1014/'Contas a Receber'!$F1014,IF(COUNT($C1014:E1014)&lt;'Contas a Receber'!$F1014,'Contas a Receber'!$E1014/'Contas a Receber'!$F1014,"")))</f>
        <v>#N/A</v>
      </c>
      <c r="G1014" s="17" t="e">
        <f>IF(VLOOKUP($B1014,'Contas a Receber'!$C1014:$G1014,5,FALSE)&gt;G$1,"",IF(VLOOKUP($B1014,'Contas a Receber'!$C1014:$G1014,5,FALSE)=G$1,'Contas a Receber'!$E1014/'Contas a Receber'!$F1014,IF(COUNT($C1014:F1014)&lt;'Contas a Receber'!$F1014,'Contas a Receber'!$E1014/'Contas a Receber'!$F1014,"")))</f>
        <v>#N/A</v>
      </c>
      <c r="H1014" s="17" t="e">
        <f>IF(VLOOKUP($B1014,'Contas a Receber'!$C1014:$G1014,5,FALSE)&gt;H$1,"",IF(VLOOKUP($B1014,'Contas a Receber'!$C1014:$G1014,5,FALSE)=H$1,'Contas a Receber'!$E1014/'Contas a Receber'!$F1014,IF(COUNT($C1014:G1014)&lt;'Contas a Receber'!$F1014,'Contas a Receber'!$E1014/'Contas a Receber'!$F1014,"")))</f>
        <v>#N/A</v>
      </c>
      <c r="I1014" s="17" t="e">
        <f>IF(VLOOKUP($B1014,'Contas a Receber'!$C1014:$G1014,5,FALSE)&gt;I$1,"",IF(VLOOKUP($B1014,'Contas a Receber'!$C1014:$G1014,5,FALSE)=I$1,'Contas a Receber'!$E1014/'Contas a Receber'!$F1014,IF(COUNT($C1014:H1014)&lt;'Contas a Receber'!$F1014,'Contas a Receber'!$E1014/'Contas a Receber'!$F1014,"")))</f>
        <v>#N/A</v>
      </c>
      <c r="J1014" s="17" t="e">
        <f>IF(VLOOKUP($B1014,'Contas a Receber'!$C1014:$G1014,5,FALSE)&gt;J$1,"",IF(VLOOKUP($B1014,'Contas a Receber'!$C1014:$G1014,5,FALSE)=J$1,'Contas a Receber'!$E1014/'Contas a Receber'!$F1014,IF(COUNT($C1014:I1014)&lt;'Contas a Receber'!$F1014,'Contas a Receber'!$E1014/'Contas a Receber'!$F1014,"")))</f>
        <v>#N/A</v>
      </c>
      <c r="K1014" s="17" t="e">
        <f>IF(VLOOKUP($B1014,'Contas a Receber'!$C1014:$G1014,5,FALSE)&gt;K$1,"",IF(VLOOKUP($B1014,'Contas a Receber'!$C1014:$G1014,5,FALSE)=K$1,'Contas a Receber'!$E1014/'Contas a Receber'!$F1014,IF(COUNT($C1014:J1014)&lt;'Contas a Receber'!$F1014,'Contas a Receber'!$E1014/'Contas a Receber'!$F1014,"")))</f>
        <v>#N/A</v>
      </c>
      <c r="L1014" s="17" t="e">
        <f>IF(VLOOKUP($B1014,'Contas a Receber'!$C1014:$G1014,5,FALSE)&gt;L$1,"",IF(VLOOKUP($B1014,'Contas a Receber'!$C1014:$G1014,5,FALSE)=L$1,'Contas a Receber'!$E1014/'Contas a Receber'!$F1014,IF(COUNT($C1014:K1014)&lt;'Contas a Receber'!$F1014,'Contas a Receber'!$E1014/'Contas a Receber'!$F1014,"")))</f>
        <v>#N/A</v>
      </c>
      <c r="M1014" s="17" t="e">
        <f>IF(VLOOKUP($B1014,'Contas a Receber'!$C1014:$G1014,5,FALSE)&gt;M$1,"",IF(VLOOKUP($B1014,'Contas a Receber'!$C1014:$G1014,5,FALSE)=M$1,'Contas a Receber'!$E1014/'Contas a Receber'!$F1014,IF(COUNT($C1014:L1014)&lt;'Contas a Receber'!$F1014,'Contas a Receber'!$E1014/'Contas a Receber'!$F1014,"")))</f>
        <v>#N/A</v>
      </c>
      <c r="N1014" s="17" t="e">
        <f>IF(VLOOKUP($B1014,'Contas a Receber'!$C1014:$G1014,5,FALSE)&gt;N$1,"",IF(VLOOKUP($B1014,'Contas a Receber'!$C1014:$G1014,5,FALSE)=N$1,'Contas a Receber'!$E1014/'Contas a Receber'!$F1014,IF(COUNT($C1014:M1014)&lt;'Contas a Receber'!$F1014,'Contas a Receber'!$E1014/'Contas a Receber'!$F1014,"")))</f>
        <v>#N/A</v>
      </c>
    </row>
    <row r="1015" spans="2:14">
      <c r="B1015" s="17">
        <f>'Contas a Receber'!C1015</f>
        <v>0</v>
      </c>
      <c r="C1015" s="17" t="e">
        <f>IF(VLOOKUP($B1015,'Contas a Receber'!$C1015:$F1015,2,FALSE)=C$2,'Contas a Receber'!$E1015/'Contas a Receber'!$F1015,"")</f>
        <v>#N/A</v>
      </c>
      <c r="D1015" s="17" t="e">
        <f>IF(VLOOKUP($B1015,'Contas a Receber'!$C1015:$G1015,5,FALSE)&gt;D$1,"",IF(VLOOKUP($B1015,'Contas a Receber'!$C1015:$G1015,5,FALSE)=D$1,'Contas a Receber'!$E1015/'Contas a Receber'!$F1015,IF(COUNT($C1015:C1015)&lt;'Contas a Receber'!$F1015,'Contas a Receber'!$E1015/'Contas a Receber'!$F1015,"")))</f>
        <v>#N/A</v>
      </c>
      <c r="E1015" s="17" t="e">
        <f>IF(VLOOKUP($B1015,'Contas a Receber'!$C1015:$G1015,5,FALSE)&gt;E$1,"",IF(VLOOKUP($B1015,'Contas a Receber'!$C1015:$G1015,5,FALSE)=E$1,'Contas a Receber'!$E1015/'Contas a Receber'!$F1015,IF(COUNT($C1015:D1015)&lt;'Contas a Receber'!$F1015,'Contas a Receber'!$E1015/'Contas a Receber'!$F1015,"")))</f>
        <v>#N/A</v>
      </c>
      <c r="F1015" s="17" t="e">
        <f>IF(VLOOKUP($B1015,'Contas a Receber'!$C1015:$G1015,5,FALSE)&gt;F$1,"",IF(VLOOKUP($B1015,'Contas a Receber'!$C1015:$G1015,5,FALSE)=F$1,'Contas a Receber'!$E1015/'Contas a Receber'!$F1015,IF(COUNT($C1015:E1015)&lt;'Contas a Receber'!$F1015,'Contas a Receber'!$E1015/'Contas a Receber'!$F1015,"")))</f>
        <v>#N/A</v>
      </c>
      <c r="G1015" s="17" t="e">
        <f>IF(VLOOKUP($B1015,'Contas a Receber'!$C1015:$G1015,5,FALSE)&gt;G$1,"",IF(VLOOKUP($B1015,'Contas a Receber'!$C1015:$G1015,5,FALSE)=G$1,'Contas a Receber'!$E1015/'Contas a Receber'!$F1015,IF(COUNT($C1015:F1015)&lt;'Contas a Receber'!$F1015,'Contas a Receber'!$E1015/'Contas a Receber'!$F1015,"")))</f>
        <v>#N/A</v>
      </c>
      <c r="H1015" s="17" t="e">
        <f>IF(VLOOKUP($B1015,'Contas a Receber'!$C1015:$G1015,5,FALSE)&gt;H$1,"",IF(VLOOKUP($B1015,'Contas a Receber'!$C1015:$G1015,5,FALSE)=H$1,'Contas a Receber'!$E1015/'Contas a Receber'!$F1015,IF(COUNT($C1015:G1015)&lt;'Contas a Receber'!$F1015,'Contas a Receber'!$E1015/'Contas a Receber'!$F1015,"")))</f>
        <v>#N/A</v>
      </c>
      <c r="I1015" s="17" t="e">
        <f>IF(VLOOKUP($B1015,'Contas a Receber'!$C1015:$G1015,5,FALSE)&gt;I$1,"",IF(VLOOKUP($B1015,'Contas a Receber'!$C1015:$G1015,5,FALSE)=I$1,'Contas a Receber'!$E1015/'Contas a Receber'!$F1015,IF(COUNT($C1015:H1015)&lt;'Contas a Receber'!$F1015,'Contas a Receber'!$E1015/'Contas a Receber'!$F1015,"")))</f>
        <v>#N/A</v>
      </c>
      <c r="J1015" s="17" t="e">
        <f>IF(VLOOKUP($B1015,'Contas a Receber'!$C1015:$G1015,5,FALSE)&gt;J$1,"",IF(VLOOKUP($B1015,'Contas a Receber'!$C1015:$G1015,5,FALSE)=J$1,'Contas a Receber'!$E1015/'Contas a Receber'!$F1015,IF(COUNT($C1015:I1015)&lt;'Contas a Receber'!$F1015,'Contas a Receber'!$E1015/'Contas a Receber'!$F1015,"")))</f>
        <v>#N/A</v>
      </c>
      <c r="K1015" s="17" t="e">
        <f>IF(VLOOKUP($B1015,'Contas a Receber'!$C1015:$G1015,5,FALSE)&gt;K$1,"",IF(VLOOKUP($B1015,'Contas a Receber'!$C1015:$G1015,5,FALSE)=K$1,'Contas a Receber'!$E1015/'Contas a Receber'!$F1015,IF(COUNT($C1015:J1015)&lt;'Contas a Receber'!$F1015,'Contas a Receber'!$E1015/'Contas a Receber'!$F1015,"")))</f>
        <v>#N/A</v>
      </c>
      <c r="L1015" s="17" t="e">
        <f>IF(VLOOKUP($B1015,'Contas a Receber'!$C1015:$G1015,5,FALSE)&gt;L$1,"",IF(VLOOKUP($B1015,'Contas a Receber'!$C1015:$G1015,5,FALSE)=L$1,'Contas a Receber'!$E1015/'Contas a Receber'!$F1015,IF(COUNT($C1015:K1015)&lt;'Contas a Receber'!$F1015,'Contas a Receber'!$E1015/'Contas a Receber'!$F1015,"")))</f>
        <v>#N/A</v>
      </c>
      <c r="M1015" s="17" t="e">
        <f>IF(VLOOKUP($B1015,'Contas a Receber'!$C1015:$G1015,5,FALSE)&gt;M$1,"",IF(VLOOKUP($B1015,'Contas a Receber'!$C1015:$G1015,5,FALSE)=M$1,'Contas a Receber'!$E1015/'Contas a Receber'!$F1015,IF(COUNT($C1015:L1015)&lt;'Contas a Receber'!$F1015,'Contas a Receber'!$E1015/'Contas a Receber'!$F1015,"")))</f>
        <v>#N/A</v>
      </c>
      <c r="N1015" s="17" t="e">
        <f>IF(VLOOKUP($B1015,'Contas a Receber'!$C1015:$G1015,5,FALSE)&gt;N$1,"",IF(VLOOKUP($B1015,'Contas a Receber'!$C1015:$G1015,5,FALSE)=N$1,'Contas a Receber'!$E1015/'Contas a Receber'!$F1015,IF(COUNT($C1015:M1015)&lt;'Contas a Receber'!$F1015,'Contas a Receber'!$E1015/'Contas a Receber'!$F1015,"")))</f>
        <v>#N/A</v>
      </c>
    </row>
    <row r="1016" spans="2:14">
      <c r="B1016" s="17">
        <f>'Contas a Receber'!C1016</f>
        <v>0</v>
      </c>
      <c r="C1016" s="17" t="e">
        <f>IF(VLOOKUP($B1016,'Contas a Receber'!$C1016:$F1016,2,FALSE)=C$2,'Contas a Receber'!$E1016/'Contas a Receber'!$F1016,"")</f>
        <v>#N/A</v>
      </c>
      <c r="D1016" s="17" t="e">
        <f>IF(VLOOKUP($B1016,'Contas a Receber'!$C1016:$G1016,5,FALSE)&gt;D$1,"",IF(VLOOKUP($B1016,'Contas a Receber'!$C1016:$G1016,5,FALSE)=D$1,'Contas a Receber'!$E1016/'Contas a Receber'!$F1016,IF(COUNT($C1016:C1016)&lt;'Contas a Receber'!$F1016,'Contas a Receber'!$E1016/'Contas a Receber'!$F1016,"")))</f>
        <v>#N/A</v>
      </c>
      <c r="E1016" s="17" t="e">
        <f>IF(VLOOKUP($B1016,'Contas a Receber'!$C1016:$G1016,5,FALSE)&gt;E$1,"",IF(VLOOKUP($B1016,'Contas a Receber'!$C1016:$G1016,5,FALSE)=E$1,'Contas a Receber'!$E1016/'Contas a Receber'!$F1016,IF(COUNT($C1016:D1016)&lt;'Contas a Receber'!$F1016,'Contas a Receber'!$E1016/'Contas a Receber'!$F1016,"")))</f>
        <v>#N/A</v>
      </c>
      <c r="F1016" s="17" t="e">
        <f>IF(VLOOKUP($B1016,'Contas a Receber'!$C1016:$G1016,5,FALSE)&gt;F$1,"",IF(VLOOKUP($B1016,'Contas a Receber'!$C1016:$G1016,5,FALSE)=F$1,'Contas a Receber'!$E1016/'Contas a Receber'!$F1016,IF(COUNT($C1016:E1016)&lt;'Contas a Receber'!$F1016,'Contas a Receber'!$E1016/'Contas a Receber'!$F1016,"")))</f>
        <v>#N/A</v>
      </c>
      <c r="G1016" s="17" t="e">
        <f>IF(VLOOKUP($B1016,'Contas a Receber'!$C1016:$G1016,5,FALSE)&gt;G$1,"",IF(VLOOKUP($B1016,'Contas a Receber'!$C1016:$G1016,5,FALSE)=G$1,'Contas a Receber'!$E1016/'Contas a Receber'!$F1016,IF(COUNT($C1016:F1016)&lt;'Contas a Receber'!$F1016,'Contas a Receber'!$E1016/'Contas a Receber'!$F1016,"")))</f>
        <v>#N/A</v>
      </c>
      <c r="H1016" s="17" t="e">
        <f>IF(VLOOKUP($B1016,'Contas a Receber'!$C1016:$G1016,5,FALSE)&gt;H$1,"",IF(VLOOKUP($B1016,'Contas a Receber'!$C1016:$G1016,5,FALSE)=H$1,'Contas a Receber'!$E1016/'Contas a Receber'!$F1016,IF(COUNT($C1016:G1016)&lt;'Contas a Receber'!$F1016,'Contas a Receber'!$E1016/'Contas a Receber'!$F1016,"")))</f>
        <v>#N/A</v>
      </c>
      <c r="I1016" s="17" t="e">
        <f>IF(VLOOKUP($B1016,'Contas a Receber'!$C1016:$G1016,5,FALSE)&gt;I$1,"",IF(VLOOKUP($B1016,'Contas a Receber'!$C1016:$G1016,5,FALSE)=I$1,'Contas a Receber'!$E1016/'Contas a Receber'!$F1016,IF(COUNT($C1016:H1016)&lt;'Contas a Receber'!$F1016,'Contas a Receber'!$E1016/'Contas a Receber'!$F1016,"")))</f>
        <v>#N/A</v>
      </c>
      <c r="J1016" s="17" t="e">
        <f>IF(VLOOKUP($B1016,'Contas a Receber'!$C1016:$G1016,5,FALSE)&gt;J$1,"",IF(VLOOKUP($B1016,'Contas a Receber'!$C1016:$G1016,5,FALSE)=J$1,'Contas a Receber'!$E1016/'Contas a Receber'!$F1016,IF(COUNT($C1016:I1016)&lt;'Contas a Receber'!$F1016,'Contas a Receber'!$E1016/'Contas a Receber'!$F1016,"")))</f>
        <v>#N/A</v>
      </c>
      <c r="K1016" s="17" t="e">
        <f>IF(VLOOKUP($B1016,'Contas a Receber'!$C1016:$G1016,5,FALSE)&gt;K$1,"",IF(VLOOKUP($B1016,'Contas a Receber'!$C1016:$G1016,5,FALSE)=K$1,'Contas a Receber'!$E1016/'Contas a Receber'!$F1016,IF(COUNT($C1016:J1016)&lt;'Contas a Receber'!$F1016,'Contas a Receber'!$E1016/'Contas a Receber'!$F1016,"")))</f>
        <v>#N/A</v>
      </c>
      <c r="L1016" s="17" t="e">
        <f>IF(VLOOKUP($B1016,'Contas a Receber'!$C1016:$G1016,5,FALSE)&gt;L$1,"",IF(VLOOKUP($B1016,'Contas a Receber'!$C1016:$G1016,5,FALSE)=L$1,'Contas a Receber'!$E1016/'Contas a Receber'!$F1016,IF(COUNT($C1016:K1016)&lt;'Contas a Receber'!$F1016,'Contas a Receber'!$E1016/'Contas a Receber'!$F1016,"")))</f>
        <v>#N/A</v>
      </c>
      <c r="M1016" s="17" t="e">
        <f>IF(VLOOKUP($B1016,'Contas a Receber'!$C1016:$G1016,5,FALSE)&gt;M$1,"",IF(VLOOKUP($B1016,'Contas a Receber'!$C1016:$G1016,5,FALSE)=M$1,'Contas a Receber'!$E1016/'Contas a Receber'!$F1016,IF(COUNT($C1016:L1016)&lt;'Contas a Receber'!$F1016,'Contas a Receber'!$E1016/'Contas a Receber'!$F1016,"")))</f>
        <v>#N/A</v>
      </c>
      <c r="N1016" s="17" t="e">
        <f>IF(VLOOKUP($B1016,'Contas a Receber'!$C1016:$G1016,5,FALSE)&gt;N$1,"",IF(VLOOKUP($B1016,'Contas a Receber'!$C1016:$G1016,5,FALSE)=N$1,'Contas a Receber'!$E1016/'Contas a Receber'!$F1016,IF(COUNT($C1016:M1016)&lt;'Contas a Receber'!$F1016,'Contas a Receber'!$E1016/'Contas a Receber'!$F1016,"")))</f>
        <v>#N/A</v>
      </c>
    </row>
    <row r="1017" spans="2:14">
      <c r="B1017" s="17">
        <f>'Contas a Receber'!C1017</f>
        <v>0</v>
      </c>
      <c r="C1017" s="17" t="e">
        <f>IF(VLOOKUP($B1017,'Contas a Receber'!$C1017:$F1017,2,FALSE)=C$2,'Contas a Receber'!$E1017/'Contas a Receber'!$F1017,"")</f>
        <v>#N/A</v>
      </c>
      <c r="D1017" s="17" t="e">
        <f>IF(VLOOKUP($B1017,'Contas a Receber'!$C1017:$G1017,5,FALSE)&gt;D$1,"",IF(VLOOKUP($B1017,'Contas a Receber'!$C1017:$G1017,5,FALSE)=D$1,'Contas a Receber'!$E1017/'Contas a Receber'!$F1017,IF(COUNT($C1017:C1017)&lt;'Contas a Receber'!$F1017,'Contas a Receber'!$E1017/'Contas a Receber'!$F1017,"")))</f>
        <v>#N/A</v>
      </c>
      <c r="E1017" s="17" t="e">
        <f>IF(VLOOKUP($B1017,'Contas a Receber'!$C1017:$G1017,5,FALSE)&gt;E$1,"",IF(VLOOKUP($B1017,'Contas a Receber'!$C1017:$G1017,5,FALSE)=E$1,'Contas a Receber'!$E1017/'Contas a Receber'!$F1017,IF(COUNT($C1017:D1017)&lt;'Contas a Receber'!$F1017,'Contas a Receber'!$E1017/'Contas a Receber'!$F1017,"")))</f>
        <v>#N/A</v>
      </c>
      <c r="F1017" s="17" t="e">
        <f>IF(VLOOKUP($B1017,'Contas a Receber'!$C1017:$G1017,5,FALSE)&gt;F$1,"",IF(VLOOKUP($B1017,'Contas a Receber'!$C1017:$G1017,5,FALSE)=F$1,'Contas a Receber'!$E1017/'Contas a Receber'!$F1017,IF(COUNT($C1017:E1017)&lt;'Contas a Receber'!$F1017,'Contas a Receber'!$E1017/'Contas a Receber'!$F1017,"")))</f>
        <v>#N/A</v>
      </c>
      <c r="G1017" s="17" t="e">
        <f>IF(VLOOKUP($B1017,'Contas a Receber'!$C1017:$G1017,5,FALSE)&gt;G$1,"",IF(VLOOKUP($B1017,'Contas a Receber'!$C1017:$G1017,5,FALSE)=G$1,'Contas a Receber'!$E1017/'Contas a Receber'!$F1017,IF(COUNT($C1017:F1017)&lt;'Contas a Receber'!$F1017,'Contas a Receber'!$E1017/'Contas a Receber'!$F1017,"")))</f>
        <v>#N/A</v>
      </c>
      <c r="H1017" s="17" t="e">
        <f>IF(VLOOKUP($B1017,'Contas a Receber'!$C1017:$G1017,5,FALSE)&gt;H$1,"",IF(VLOOKUP($B1017,'Contas a Receber'!$C1017:$G1017,5,FALSE)=H$1,'Contas a Receber'!$E1017/'Contas a Receber'!$F1017,IF(COUNT($C1017:G1017)&lt;'Contas a Receber'!$F1017,'Contas a Receber'!$E1017/'Contas a Receber'!$F1017,"")))</f>
        <v>#N/A</v>
      </c>
      <c r="I1017" s="17" t="e">
        <f>IF(VLOOKUP($B1017,'Contas a Receber'!$C1017:$G1017,5,FALSE)&gt;I$1,"",IF(VLOOKUP($B1017,'Contas a Receber'!$C1017:$G1017,5,FALSE)=I$1,'Contas a Receber'!$E1017/'Contas a Receber'!$F1017,IF(COUNT($C1017:H1017)&lt;'Contas a Receber'!$F1017,'Contas a Receber'!$E1017/'Contas a Receber'!$F1017,"")))</f>
        <v>#N/A</v>
      </c>
      <c r="J1017" s="17" t="e">
        <f>IF(VLOOKUP($B1017,'Contas a Receber'!$C1017:$G1017,5,FALSE)&gt;J$1,"",IF(VLOOKUP($B1017,'Contas a Receber'!$C1017:$G1017,5,FALSE)=J$1,'Contas a Receber'!$E1017/'Contas a Receber'!$F1017,IF(COUNT($C1017:I1017)&lt;'Contas a Receber'!$F1017,'Contas a Receber'!$E1017/'Contas a Receber'!$F1017,"")))</f>
        <v>#N/A</v>
      </c>
      <c r="K1017" s="17" t="e">
        <f>IF(VLOOKUP($B1017,'Contas a Receber'!$C1017:$G1017,5,FALSE)&gt;K$1,"",IF(VLOOKUP($B1017,'Contas a Receber'!$C1017:$G1017,5,FALSE)=K$1,'Contas a Receber'!$E1017/'Contas a Receber'!$F1017,IF(COUNT($C1017:J1017)&lt;'Contas a Receber'!$F1017,'Contas a Receber'!$E1017/'Contas a Receber'!$F1017,"")))</f>
        <v>#N/A</v>
      </c>
      <c r="L1017" s="17" t="e">
        <f>IF(VLOOKUP($B1017,'Contas a Receber'!$C1017:$G1017,5,FALSE)&gt;L$1,"",IF(VLOOKUP($B1017,'Contas a Receber'!$C1017:$G1017,5,FALSE)=L$1,'Contas a Receber'!$E1017/'Contas a Receber'!$F1017,IF(COUNT($C1017:K1017)&lt;'Contas a Receber'!$F1017,'Contas a Receber'!$E1017/'Contas a Receber'!$F1017,"")))</f>
        <v>#N/A</v>
      </c>
      <c r="M1017" s="17" t="e">
        <f>IF(VLOOKUP($B1017,'Contas a Receber'!$C1017:$G1017,5,FALSE)&gt;M$1,"",IF(VLOOKUP($B1017,'Contas a Receber'!$C1017:$G1017,5,FALSE)=M$1,'Contas a Receber'!$E1017/'Contas a Receber'!$F1017,IF(COUNT($C1017:L1017)&lt;'Contas a Receber'!$F1017,'Contas a Receber'!$E1017/'Contas a Receber'!$F1017,"")))</f>
        <v>#N/A</v>
      </c>
      <c r="N1017" s="17" t="e">
        <f>IF(VLOOKUP($B1017,'Contas a Receber'!$C1017:$G1017,5,FALSE)&gt;N$1,"",IF(VLOOKUP($B1017,'Contas a Receber'!$C1017:$G1017,5,FALSE)=N$1,'Contas a Receber'!$E1017/'Contas a Receber'!$F1017,IF(COUNT($C1017:M1017)&lt;'Contas a Receber'!$F1017,'Contas a Receber'!$E1017/'Contas a Receber'!$F1017,"")))</f>
        <v>#N/A</v>
      </c>
    </row>
    <row r="1018" spans="2:14">
      <c r="B1018" s="17">
        <f>'Contas a Receber'!C1018</f>
        <v>0</v>
      </c>
      <c r="C1018" s="17" t="e">
        <f>IF(VLOOKUP($B1018,'Contas a Receber'!$C1018:$F1018,2,FALSE)=C$2,'Contas a Receber'!$E1018/'Contas a Receber'!$F1018,"")</f>
        <v>#N/A</v>
      </c>
      <c r="D1018" s="17" t="e">
        <f>IF(VLOOKUP($B1018,'Contas a Receber'!$C1018:$G1018,5,FALSE)&gt;D$1,"",IF(VLOOKUP($B1018,'Contas a Receber'!$C1018:$G1018,5,FALSE)=D$1,'Contas a Receber'!$E1018/'Contas a Receber'!$F1018,IF(COUNT($C1018:C1018)&lt;'Contas a Receber'!$F1018,'Contas a Receber'!$E1018/'Contas a Receber'!$F1018,"")))</f>
        <v>#N/A</v>
      </c>
      <c r="E1018" s="17" t="e">
        <f>IF(VLOOKUP($B1018,'Contas a Receber'!$C1018:$G1018,5,FALSE)&gt;E$1,"",IF(VLOOKUP($B1018,'Contas a Receber'!$C1018:$G1018,5,FALSE)=E$1,'Contas a Receber'!$E1018/'Contas a Receber'!$F1018,IF(COUNT($C1018:D1018)&lt;'Contas a Receber'!$F1018,'Contas a Receber'!$E1018/'Contas a Receber'!$F1018,"")))</f>
        <v>#N/A</v>
      </c>
      <c r="F1018" s="17" t="e">
        <f>IF(VLOOKUP($B1018,'Contas a Receber'!$C1018:$G1018,5,FALSE)&gt;F$1,"",IF(VLOOKUP($B1018,'Contas a Receber'!$C1018:$G1018,5,FALSE)=F$1,'Contas a Receber'!$E1018/'Contas a Receber'!$F1018,IF(COUNT($C1018:E1018)&lt;'Contas a Receber'!$F1018,'Contas a Receber'!$E1018/'Contas a Receber'!$F1018,"")))</f>
        <v>#N/A</v>
      </c>
      <c r="G1018" s="17" t="e">
        <f>IF(VLOOKUP($B1018,'Contas a Receber'!$C1018:$G1018,5,FALSE)&gt;G$1,"",IF(VLOOKUP($B1018,'Contas a Receber'!$C1018:$G1018,5,FALSE)=G$1,'Contas a Receber'!$E1018/'Contas a Receber'!$F1018,IF(COUNT($C1018:F1018)&lt;'Contas a Receber'!$F1018,'Contas a Receber'!$E1018/'Contas a Receber'!$F1018,"")))</f>
        <v>#N/A</v>
      </c>
      <c r="H1018" s="17" t="e">
        <f>IF(VLOOKUP($B1018,'Contas a Receber'!$C1018:$G1018,5,FALSE)&gt;H$1,"",IF(VLOOKUP($B1018,'Contas a Receber'!$C1018:$G1018,5,FALSE)=H$1,'Contas a Receber'!$E1018/'Contas a Receber'!$F1018,IF(COUNT($C1018:G1018)&lt;'Contas a Receber'!$F1018,'Contas a Receber'!$E1018/'Contas a Receber'!$F1018,"")))</f>
        <v>#N/A</v>
      </c>
      <c r="I1018" s="17" t="e">
        <f>IF(VLOOKUP($B1018,'Contas a Receber'!$C1018:$G1018,5,FALSE)&gt;I$1,"",IF(VLOOKUP($B1018,'Contas a Receber'!$C1018:$G1018,5,FALSE)=I$1,'Contas a Receber'!$E1018/'Contas a Receber'!$F1018,IF(COUNT($C1018:H1018)&lt;'Contas a Receber'!$F1018,'Contas a Receber'!$E1018/'Contas a Receber'!$F1018,"")))</f>
        <v>#N/A</v>
      </c>
      <c r="J1018" s="17" t="e">
        <f>IF(VLOOKUP($B1018,'Contas a Receber'!$C1018:$G1018,5,FALSE)&gt;J$1,"",IF(VLOOKUP($B1018,'Contas a Receber'!$C1018:$G1018,5,FALSE)=J$1,'Contas a Receber'!$E1018/'Contas a Receber'!$F1018,IF(COUNT($C1018:I1018)&lt;'Contas a Receber'!$F1018,'Contas a Receber'!$E1018/'Contas a Receber'!$F1018,"")))</f>
        <v>#N/A</v>
      </c>
      <c r="K1018" s="17" t="e">
        <f>IF(VLOOKUP($B1018,'Contas a Receber'!$C1018:$G1018,5,FALSE)&gt;K$1,"",IF(VLOOKUP($B1018,'Contas a Receber'!$C1018:$G1018,5,FALSE)=K$1,'Contas a Receber'!$E1018/'Contas a Receber'!$F1018,IF(COUNT($C1018:J1018)&lt;'Contas a Receber'!$F1018,'Contas a Receber'!$E1018/'Contas a Receber'!$F1018,"")))</f>
        <v>#N/A</v>
      </c>
      <c r="L1018" s="17" t="e">
        <f>IF(VLOOKUP($B1018,'Contas a Receber'!$C1018:$G1018,5,FALSE)&gt;L$1,"",IF(VLOOKUP($B1018,'Contas a Receber'!$C1018:$G1018,5,FALSE)=L$1,'Contas a Receber'!$E1018/'Contas a Receber'!$F1018,IF(COUNT($C1018:K1018)&lt;'Contas a Receber'!$F1018,'Contas a Receber'!$E1018/'Contas a Receber'!$F1018,"")))</f>
        <v>#N/A</v>
      </c>
      <c r="M1018" s="17" t="e">
        <f>IF(VLOOKUP($B1018,'Contas a Receber'!$C1018:$G1018,5,FALSE)&gt;M$1,"",IF(VLOOKUP($B1018,'Contas a Receber'!$C1018:$G1018,5,FALSE)=M$1,'Contas a Receber'!$E1018/'Contas a Receber'!$F1018,IF(COUNT($C1018:L1018)&lt;'Contas a Receber'!$F1018,'Contas a Receber'!$E1018/'Contas a Receber'!$F1018,"")))</f>
        <v>#N/A</v>
      </c>
      <c r="N1018" s="17" t="e">
        <f>IF(VLOOKUP($B1018,'Contas a Receber'!$C1018:$G1018,5,FALSE)&gt;N$1,"",IF(VLOOKUP($B1018,'Contas a Receber'!$C1018:$G1018,5,FALSE)=N$1,'Contas a Receber'!$E1018/'Contas a Receber'!$F1018,IF(COUNT($C1018:M1018)&lt;'Contas a Receber'!$F1018,'Contas a Receber'!$E1018/'Contas a Receber'!$F1018,"")))</f>
        <v>#N/A</v>
      </c>
    </row>
    <row r="1019" spans="2:14">
      <c r="B1019" s="17">
        <f>'Contas a Receber'!C1019</f>
        <v>0</v>
      </c>
      <c r="C1019" s="17" t="e">
        <f>IF(VLOOKUP($B1019,'Contas a Receber'!$C1019:$F1019,2,FALSE)=C$2,'Contas a Receber'!$E1019/'Contas a Receber'!$F1019,"")</f>
        <v>#N/A</v>
      </c>
      <c r="D1019" s="17" t="e">
        <f>IF(VLOOKUP($B1019,'Contas a Receber'!$C1019:$G1019,5,FALSE)&gt;D$1,"",IF(VLOOKUP($B1019,'Contas a Receber'!$C1019:$G1019,5,FALSE)=D$1,'Contas a Receber'!$E1019/'Contas a Receber'!$F1019,IF(COUNT($C1019:C1019)&lt;'Contas a Receber'!$F1019,'Contas a Receber'!$E1019/'Contas a Receber'!$F1019,"")))</f>
        <v>#N/A</v>
      </c>
      <c r="E1019" s="17" t="e">
        <f>IF(VLOOKUP($B1019,'Contas a Receber'!$C1019:$G1019,5,FALSE)&gt;E$1,"",IF(VLOOKUP($B1019,'Contas a Receber'!$C1019:$G1019,5,FALSE)=E$1,'Contas a Receber'!$E1019/'Contas a Receber'!$F1019,IF(COUNT($C1019:D1019)&lt;'Contas a Receber'!$F1019,'Contas a Receber'!$E1019/'Contas a Receber'!$F1019,"")))</f>
        <v>#N/A</v>
      </c>
      <c r="F1019" s="17" t="e">
        <f>IF(VLOOKUP($B1019,'Contas a Receber'!$C1019:$G1019,5,FALSE)&gt;F$1,"",IF(VLOOKUP($B1019,'Contas a Receber'!$C1019:$G1019,5,FALSE)=F$1,'Contas a Receber'!$E1019/'Contas a Receber'!$F1019,IF(COUNT($C1019:E1019)&lt;'Contas a Receber'!$F1019,'Contas a Receber'!$E1019/'Contas a Receber'!$F1019,"")))</f>
        <v>#N/A</v>
      </c>
      <c r="G1019" s="17" t="e">
        <f>IF(VLOOKUP($B1019,'Contas a Receber'!$C1019:$G1019,5,FALSE)&gt;G$1,"",IF(VLOOKUP($B1019,'Contas a Receber'!$C1019:$G1019,5,FALSE)=G$1,'Contas a Receber'!$E1019/'Contas a Receber'!$F1019,IF(COUNT($C1019:F1019)&lt;'Contas a Receber'!$F1019,'Contas a Receber'!$E1019/'Contas a Receber'!$F1019,"")))</f>
        <v>#N/A</v>
      </c>
      <c r="H1019" s="17" t="e">
        <f>IF(VLOOKUP($B1019,'Contas a Receber'!$C1019:$G1019,5,FALSE)&gt;H$1,"",IF(VLOOKUP($B1019,'Contas a Receber'!$C1019:$G1019,5,FALSE)=H$1,'Contas a Receber'!$E1019/'Contas a Receber'!$F1019,IF(COUNT($C1019:G1019)&lt;'Contas a Receber'!$F1019,'Contas a Receber'!$E1019/'Contas a Receber'!$F1019,"")))</f>
        <v>#N/A</v>
      </c>
      <c r="I1019" s="17" t="e">
        <f>IF(VLOOKUP($B1019,'Contas a Receber'!$C1019:$G1019,5,FALSE)&gt;I$1,"",IF(VLOOKUP($B1019,'Contas a Receber'!$C1019:$G1019,5,FALSE)=I$1,'Contas a Receber'!$E1019/'Contas a Receber'!$F1019,IF(COUNT($C1019:H1019)&lt;'Contas a Receber'!$F1019,'Contas a Receber'!$E1019/'Contas a Receber'!$F1019,"")))</f>
        <v>#N/A</v>
      </c>
      <c r="J1019" s="17" t="e">
        <f>IF(VLOOKUP($B1019,'Contas a Receber'!$C1019:$G1019,5,FALSE)&gt;J$1,"",IF(VLOOKUP($B1019,'Contas a Receber'!$C1019:$G1019,5,FALSE)=J$1,'Contas a Receber'!$E1019/'Contas a Receber'!$F1019,IF(COUNT($C1019:I1019)&lt;'Contas a Receber'!$F1019,'Contas a Receber'!$E1019/'Contas a Receber'!$F1019,"")))</f>
        <v>#N/A</v>
      </c>
      <c r="K1019" s="17" t="e">
        <f>IF(VLOOKUP($B1019,'Contas a Receber'!$C1019:$G1019,5,FALSE)&gt;K$1,"",IF(VLOOKUP($B1019,'Contas a Receber'!$C1019:$G1019,5,FALSE)=K$1,'Contas a Receber'!$E1019/'Contas a Receber'!$F1019,IF(COUNT($C1019:J1019)&lt;'Contas a Receber'!$F1019,'Contas a Receber'!$E1019/'Contas a Receber'!$F1019,"")))</f>
        <v>#N/A</v>
      </c>
      <c r="L1019" s="17" t="e">
        <f>IF(VLOOKUP($B1019,'Contas a Receber'!$C1019:$G1019,5,FALSE)&gt;L$1,"",IF(VLOOKUP($B1019,'Contas a Receber'!$C1019:$G1019,5,FALSE)=L$1,'Contas a Receber'!$E1019/'Contas a Receber'!$F1019,IF(COUNT($C1019:K1019)&lt;'Contas a Receber'!$F1019,'Contas a Receber'!$E1019/'Contas a Receber'!$F1019,"")))</f>
        <v>#N/A</v>
      </c>
      <c r="M1019" s="17" t="e">
        <f>IF(VLOOKUP($B1019,'Contas a Receber'!$C1019:$G1019,5,FALSE)&gt;M$1,"",IF(VLOOKUP($B1019,'Contas a Receber'!$C1019:$G1019,5,FALSE)=M$1,'Contas a Receber'!$E1019/'Contas a Receber'!$F1019,IF(COUNT($C1019:L1019)&lt;'Contas a Receber'!$F1019,'Contas a Receber'!$E1019/'Contas a Receber'!$F1019,"")))</f>
        <v>#N/A</v>
      </c>
      <c r="N1019" s="17" t="e">
        <f>IF(VLOOKUP($B1019,'Contas a Receber'!$C1019:$G1019,5,FALSE)&gt;N$1,"",IF(VLOOKUP($B1019,'Contas a Receber'!$C1019:$G1019,5,FALSE)=N$1,'Contas a Receber'!$E1019/'Contas a Receber'!$F1019,IF(COUNT($C1019:M1019)&lt;'Contas a Receber'!$F1019,'Contas a Receber'!$E1019/'Contas a Receber'!$F1019,"")))</f>
        <v>#N/A</v>
      </c>
    </row>
    <row r="1020" spans="2:14">
      <c r="B1020" s="17">
        <f>'Contas a Receber'!C1020</f>
        <v>0</v>
      </c>
      <c r="C1020" s="17" t="e">
        <f>IF(VLOOKUP($B1020,'Contas a Receber'!$C1020:$F1020,2,FALSE)=C$2,'Contas a Receber'!$E1020/'Contas a Receber'!$F1020,"")</f>
        <v>#N/A</v>
      </c>
      <c r="D1020" s="17" t="e">
        <f>IF(VLOOKUP($B1020,'Contas a Receber'!$C1020:$G1020,5,FALSE)&gt;D$1,"",IF(VLOOKUP($B1020,'Contas a Receber'!$C1020:$G1020,5,FALSE)=D$1,'Contas a Receber'!$E1020/'Contas a Receber'!$F1020,IF(COUNT($C1020:C1020)&lt;'Contas a Receber'!$F1020,'Contas a Receber'!$E1020/'Contas a Receber'!$F1020,"")))</f>
        <v>#N/A</v>
      </c>
      <c r="E1020" s="17" t="e">
        <f>IF(VLOOKUP($B1020,'Contas a Receber'!$C1020:$G1020,5,FALSE)&gt;E$1,"",IF(VLOOKUP($B1020,'Contas a Receber'!$C1020:$G1020,5,FALSE)=E$1,'Contas a Receber'!$E1020/'Contas a Receber'!$F1020,IF(COUNT($C1020:D1020)&lt;'Contas a Receber'!$F1020,'Contas a Receber'!$E1020/'Contas a Receber'!$F1020,"")))</f>
        <v>#N/A</v>
      </c>
      <c r="F1020" s="17" t="e">
        <f>IF(VLOOKUP($B1020,'Contas a Receber'!$C1020:$G1020,5,FALSE)&gt;F$1,"",IF(VLOOKUP($B1020,'Contas a Receber'!$C1020:$G1020,5,FALSE)=F$1,'Contas a Receber'!$E1020/'Contas a Receber'!$F1020,IF(COUNT($C1020:E1020)&lt;'Contas a Receber'!$F1020,'Contas a Receber'!$E1020/'Contas a Receber'!$F1020,"")))</f>
        <v>#N/A</v>
      </c>
      <c r="G1020" s="17" t="e">
        <f>IF(VLOOKUP($B1020,'Contas a Receber'!$C1020:$G1020,5,FALSE)&gt;G$1,"",IF(VLOOKUP($B1020,'Contas a Receber'!$C1020:$G1020,5,FALSE)=G$1,'Contas a Receber'!$E1020/'Contas a Receber'!$F1020,IF(COUNT($C1020:F1020)&lt;'Contas a Receber'!$F1020,'Contas a Receber'!$E1020/'Contas a Receber'!$F1020,"")))</f>
        <v>#N/A</v>
      </c>
      <c r="H1020" s="17" t="e">
        <f>IF(VLOOKUP($B1020,'Contas a Receber'!$C1020:$G1020,5,FALSE)&gt;H$1,"",IF(VLOOKUP($B1020,'Contas a Receber'!$C1020:$G1020,5,FALSE)=H$1,'Contas a Receber'!$E1020/'Contas a Receber'!$F1020,IF(COUNT($C1020:G1020)&lt;'Contas a Receber'!$F1020,'Contas a Receber'!$E1020/'Contas a Receber'!$F1020,"")))</f>
        <v>#N/A</v>
      </c>
      <c r="I1020" s="17" t="e">
        <f>IF(VLOOKUP($B1020,'Contas a Receber'!$C1020:$G1020,5,FALSE)&gt;I$1,"",IF(VLOOKUP($B1020,'Contas a Receber'!$C1020:$G1020,5,FALSE)=I$1,'Contas a Receber'!$E1020/'Contas a Receber'!$F1020,IF(COUNT($C1020:H1020)&lt;'Contas a Receber'!$F1020,'Contas a Receber'!$E1020/'Contas a Receber'!$F1020,"")))</f>
        <v>#N/A</v>
      </c>
      <c r="J1020" s="17" t="e">
        <f>IF(VLOOKUP($B1020,'Contas a Receber'!$C1020:$G1020,5,FALSE)&gt;J$1,"",IF(VLOOKUP($B1020,'Contas a Receber'!$C1020:$G1020,5,FALSE)=J$1,'Contas a Receber'!$E1020/'Contas a Receber'!$F1020,IF(COUNT($C1020:I1020)&lt;'Contas a Receber'!$F1020,'Contas a Receber'!$E1020/'Contas a Receber'!$F1020,"")))</f>
        <v>#N/A</v>
      </c>
      <c r="K1020" s="17" t="e">
        <f>IF(VLOOKUP($B1020,'Contas a Receber'!$C1020:$G1020,5,FALSE)&gt;K$1,"",IF(VLOOKUP($B1020,'Contas a Receber'!$C1020:$G1020,5,FALSE)=K$1,'Contas a Receber'!$E1020/'Contas a Receber'!$F1020,IF(COUNT($C1020:J1020)&lt;'Contas a Receber'!$F1020,'Contas a Receber'!$E1020/'Contas a Receber'!$F1020,"")))</f>
        <v>#N/A</v>
      </c>
      <c r="L1020" s="17" t="e">
        <f>IF(VLOOKUP($B1020,'Contas a Receber'!$C1020:$G1020,5,FALSE)&gt;L$1,"",IF(VLOOKUP($B1020,'Contas a Receber'!$C1020:$G1020,5,FALSE)=L$1,'Contas a Receber'!$E1020/'Contas a Receber'!$F1020,IF(COUNT($C1020:K1020)&lt;'Contas a Receber'!$F1020,'Contas a Receber'!$E1020/'Contas a Receber'!$F1020,"")))</f>
        <v>#N/A</v>
      </c>
      <c r="M1020" s="17" t="e">
        <f>IF(VLOOKUP($B1020,'Contas a Receber'!$C1020:$G1020,5,FALSE)&gt;M$1,"",IF(VLOOKUP($B1020,'Contas a Receber'!$C1020:$G1020,5,FALSE)=M$1,'Contas a Receber'!$E1020/'Contas a Receber'!$F1020,IF(COUNT($C1020:L1020)&lt;'Contas a Receber'!$F1020,'Contas a Receber'!$E1020/'Contas a Receber'!$F1020,"")))</f>
        <v>#N/A</v>
      </c>
      <c r="N1020" s="17" t="e">
        <f>IF(VLOOKUP($B1020,'Contas a Receber'!$C1020:$G1020,5,FALSE)&gt;N$1,"",IF(VLOOKUP($B1020,'Contas a Receber'!$C1020:$G1020,5,FALSE)=N$1,'Contas a Receber'!$E1020/'Contas a Receber'!$F1020,IF(COUNT($C1020:M1020)&lt;'Contas a Receber'!$F1020,'Contas a Receber'!$E1020/'Contas a Receber'!$F1020,"")))</f>
        <v>#N/A</v>
      </c>
    </row>
    <row r="1021" spans="2:14">
      <c r="B1021" s="17">
        <f>'Contas a Receber'!C1021</f>
        <v>0</v>
      </c>
      <c r="C1021" s="17" t="e">
        <f>IF(VLOOKUP($B1021,'Contas a Receber'!$C1021:$F1021,2,FALSE)=C$2,'Contas a Receber'!$E1021/'Contas a Receber'!$F1021,"")</f>
        <v>#N/A</v>
      </c>
      <c r="D1021" s="17" t="e">
        <f>IF(VLOOKUP($B1021,'Contas a Receber'!$C1021:$G1021,5,FALSE)&gt;D$1,"",IF(VLOOKUP($B1021,'Contas a Receber'!$C1021:$G1021,5,FALSE)=D$1,'Contas a Receber'!$E1021/'Contas a Receber'!$F1021,IF(COUNT($C1021:C1021)&lt;'Contas a Receber'!$F1021,'Contas a Receber'!$E1021/'Contas a Receber'!$F1021,"")))</f>
        <v>#N/A</v>
      </c>
      <c r="E1021" s="17" t="e">
        <f>IF(VLOOKUP($B1021,'Contas a Receber'!$C1021:$G1021,5,FALSE)&gt;E$1,"",IF(VLOOKUP($B1021,'Contas a Receber'!$C1021:$G1021,5,FALSE)=E$1,'Contas a Receber'!$E1021/'Contas a Receber'!$F1021,IF(COUNT($C1021:D1021)&lt;'Contas a Receber'!$F1021,'Contas a Receber'!$E1021/'Contas a Receber'!$F1021,"")))</f>
        <v>#N/A</v>
      </c>
      <c r="F1021" s="17" t="e">
        <f>IF(VLOOKUP($B1021,'Contas a Receber'!$C1021:$G1021,5,FALSE)&gt;F$1,"",IF(VLOOKUP($B1021,'Contas a Receber'!$C1021:$G1021,5,FALSE)=F$1,'Contas a Receber'!$E1021/'Contas a Receber'!$F1021,IF(COUNT($C1021:E1021)&lt;'Contas a Receber'!$F1021,'Contas a Receber'!$E1021/'Contas a Receber'!$F1021,"")))</f>
        <v>#N/A</v>
      </c>
      <c r="G1021" s="17" t="e">
        <f>IF(VLOOKUP($B1021,'Contas a Receber'!$C1021:$G1021,5,FALSE)&gt;G$1,"",IF(VLOOKUP($B1021,'Contas a Receber'!$C1021:$G1021,5,FALSE)=G$1,'Contas a Receber'!$E1021/'Contas a Receber'!$F1021,IF(COUNT($C1021:F1021)&lt;'Contas a Receber'!$F1021,'Contas a Receber'!$E1021/'Contas a Receber'!$F1021,"")))</f>
        <v>#N/A</v>
      </c>
      <c r="H1021" s="17" t="e">
        <f>IF(VLOOKUP($B1021,'Contas a Receber'!$C1021:$G1021,5,FALSE)&gt;H$1,"",IF(VLOOKUP($B1021,'Contas a Receber'!$C1021:$G1021,5,FALSE)=H$1,'Contas a Receber'!$E1021/'Contas a Receber'!$F1021,IF(COUNT($C1021:G1021)&lt;'Contas a Receber'!$F1021,'Contas a Receber'!$E1021/'Contas a Receber'!$F1021,"")))</f>
        <v>#N/A</v>
      </c>
      <c r="I1021" s="17" t="e">
        <f>IF(VLOOKUP($B1021,'Contas a Receber'!$C1021:$G1021,5,FALSE)&gt;I$1,"",IF(VLOOKUP($B1021,'Contas a Receber'!$C1021:$G1021,5,FALSE)=I$1,'Contas a Receber'!$E1021/'Contas a Receber'!$F1021,IF(COUNT($C1021:H1021)&lt;'Contas a Receber'!$F1021,'Contas a Receber'!$E1021/'Contas a Receber'!$F1021,"")))</f>
        <v>#N/A</v>
      </c>
      <c r="J1021" s="17" t="e">
        <f>IF(VLOOKUP($B1021,'Contas a Receber'!$C1021:$G1021,5,FALSE)&gt;J$1,"",IF(VLOOKUP($B1021,'Contas a Receber'!$C1021:$G1021,5,FALSE)=J$1,'Contas a Receber'!$E1021/'Contas a Receber'!$F1021,IF(COUNT($C1021:I1021)&lt;'Contas a Receber'!$F1021,'Contas a Receber'!$E1021/'Contas a Receber'!$F1021,"")))</f>
        <v>#N/A</v>
      </c>
      <c r="K1021" s="17" t="e">
        <f>IF(VLOOKUP($B1021,'Contas a Receber'!$C1021:$G1021,5,FALSE)&gt;K$1,"",IF(VLOOKUP($B1021,'Contas a Receber'!$C1021:$G1021,5,FALSE)=K$1,'Contas a Receber'!$E1021/'Contas a Receber'!$F1021,IF(COUNT($C1021:J1021)&lt;'Contas a Receber'!$F1021,'Contas a Receber'!$E1021/'Contas a Receber'!$F1021,"")))</f>
        <v>#N/A</v>
      </c>
      <c r="L1021" s="17" t="e">
        <f>IF(VLOOKUP($B1021,'Contas a Receber'!$C1021:$G1021,5,FALSE)&gt;L$1,"",IF(VLOOKUP($B1021,'Contas a Receber'!$C1021:$G1021,5,FALSE)=L$1,'Contas a Receber'!$E1021/'Contas a Receber'!$F1021,IF(COUNT($C1021:K1021)&lt;'Contas a Receber'!$F1021,'Contas a Receber'!$E1021/'Contas a Receber'!$F1021,"")))</f>
        <v>#N/A</v>
      </c>
      <c r="M1021" s="17" t="e">
        <f>IF(VLOOKUP($B1021,'Contas a Receber'!$C1021:$G1021,5,FALSE)&gt;M$1,"",IF(VLOOKUP($B1021,'Contas a Receber'!$C1021:$G1021,5,FALSE)=M$1,'Contas a Receber'!$E1021/'Contas a Receber'!$F1021,IF(COUNT($C1021:L1021)&lt;'Contas a Receber'!$F1021,'Contas a Receber'!$E1021/'Contas a Receber'!$F1021,"")))</f>
        <v>#N/A</v>
      </c>
      <c r="N1021" s="17" t="e">
        <f>IF(VLOOKUP($B1021,'Contas a Receber'!$C1021:$G1021,5,FALSE)&gt;N$1,"",IF(VLOOKUP($B1021,'Contas a Receber'!$C1021:$G1021,5,FALSE)=N$1,'Contas a Receber'!$E1021/'Contas a Receber'!$F1021,IF(COUNT($C1021:M1021)&lt;'Contas a Receber'!$F1021,'Contas a Receber'!$E1021/'Contas a Receber'!$F1021,"")))</f>
        <v>#N/A</v>
      </c>
    </row>
    <row r="1022" spans="2:14">
      <c r="B1022" s="17">
        <f>'Contas a Receber'!C1022</f>
        <v>0</v>
      </c>
      <c r="C1022" s="17" t="e">
        <f>IF(VLOOKUP($B1022,'Contas a Receber'!$C1022:$F1022,2,FALSE)=C$2,'Contas a Receber'!$E1022/'Contas a Receber'!$F1022,"")</f>
        <v>#N/A</v>
      </c>
      <c r="D1022" s="17" t="e">
        <f>IF(VLOOKUP($B1022,'Contas a Receber'!$C1022:$G1022,5,FALSE)&gt;D$1,"",IF(VLOOKUP($B1022,'Contas a Receber'!$C1022:$G1022,5,FALSE)=D$1,'Contas a Receber'!$E1022/'Contas a Receber'!$F1022,IF(COUNT($C1022:C1022)&lt;'Contas a Receber'!$F1022,'Contas a Receber'!$E1022/'Contas a Receber'!$F1022,"")))</f>
        <v>#N/A</v>
      </c>
      <c r="E1022" s="17" t="e">
        <f>IF(VLOOKUP($B1022,'Contas a Receber'!$C1022:$G1022,5,FALSE)&gt;E$1,"",IF(VLOOKUP($B1022,'Contas a Receber'!$C1022:$G1022,5,FALSE)=E$1,'Contas a Receber'!$E1022/'Contas a Receber'!$F1022,IF(COUNT($C1022:D1022)&lt;'Contas a Receber'!$F1022,'Contas a Receber'!$E1022/'Contas a Receber'!$F1022,"")))</f>
        <v>#N/A</v>
      </c>
      <c r="F1022" s="17" t="e">
        <f>IF(VLOOKUP($B1022,'Contas a Receber'!$C1022:$G1022,5,FALSE)&gt;F$1,"",IF(VLOOKUP($B1022,'Contas a Receber'!$C1022:$G1022,5,FALSE)=F$1,'Contas a Receber'!$E1022/'Contas a Receber'!$F1022,IF(COUNT($C1022:E1022)&lt;'Contas a Receber'!$F1022,'Contas a Receber'!$E1022/'Contas a Receber'!$F1022,"")))</f>
        <v>#N/A</v>
      </c>
      <c r="G1022" s="17" t="e">
        <f>IF(VLOOKUP($B1022,'Contas a Receber'!$C1022:$G1022,5,FALSE)&gt;G$1,"",IF(VLOOKUP($B1022,'Contas a Receber'!$C1022:$G1022,5,FALSE)=G$1,'Contas a Receber'!$E1022/'Contas a Receber'!$F1022,IF(COUNT($C1022:F1022)&lt;'Contas a Receber'!$F1022,'Contas a Receber'!$E1022/'Contas a Receber'!$F1022,"")))</f>
        <v>#N/A</v>
      </c>
      <c r="H1022" s="17" t="e">
        <f>IF(VLOOKUP($B1022,'Contas a Receber'!$C1022:$G1022,5,FALSE)&gt;H$1,"",IF(VLOOKUP($B1022,'Contas a Receber'!$C1022:$G1022,5,FALSE)=H$1,'Contas a Receber'!$E1022/'Contas a Receber'!$F1022,IF(COUNT($C1022:G1022)&lt;'Contas a Receber'!$F1022,'Contas a Receber'!$E1022/'Contas a Receber'!$F1022,"")))</f>
        <v>#N/A</v>
      </c>
      <c r="I1022" s="17" t="e">
        <f>IF(VLOOKUP($B1022,'Contas a Receber'!$C1022:$G1022,5,FALSE)&gt;I$1,"",IF(VLOOKUP($B1022,'Contas a Receber'!$C1022:$G1022,5,FALSE)=I$1,'Contas a Receber'!$E1022/'Contas a Receber'!$F1022,IF(COUNT($C1022:H1022)&lt;'Contas a Receber'!$F1022,'Contas a Receber'!$E1022/'Contas a Receber'!$F1022,"")))</f>
        <v>#N/A</v>
      </c>
      <c r="J1022" s="17" t="e">
        <f>IF(VLOOKUP($B1022,'Contas a Receber'!$C1022:$G1022,5,FALSE)&gt;J$1,"",IF(VLOOKUP($B1022,'Contas a Receber'!$C1022:$G1022,5,FALSE)=J$1,'Contas a Receber'!$E1022/'Contas a Receber'!$F1022,IF(COUNT($C1022:I1022)&lt;'Contas a Receber'!$F1022,'Contas a Receber'!$E1022/'Contas a Receber'!$F1022,"")))</f>
        <v>#N/A</v>
      </c>
      <c r="K1022" s="17" t="e">
        <f>IF(VLOOKUP($B1022,'Contas a Receber'!$C1022:$G1022,5,FALSE)&gt;K$1,"",IF(VLOOKUP($B1022,'Contas a Receber'!$C1022:$G1022,5,FALSE)=K$1,'Contas a Receber'!$E1022/'Contas a Receber'!$F1022,IF(COUNT($C1022:J1022)&lt;'Contas a Receber'!$F1022,'Contas a Receber'!$E1022/'Contas a Receber'!$F1022,"")))</f>
        <v>#N/A</v>
      </c>
      <c r="L1022" s="17" t="e">
        <f>IF(VLOOKUP($B1022,'Contas a Receber'!$C1022:$G1022,5,FALSE)&gt;L$1,"",IF(VLOOKUP($B1022,'Contas a Receber'!$C1022:$G1022,5,FALSE)=L$1,'Contas a Receber'!$E1022/'Contas a Receber'!$F1022,IF(COUNT($C1022:K1022)&lt;'Contas a Receber'!$F1022,'Contas a Receber'!$E1022/'Contas a Receber'!$F1022,"")))</f>
        <v>#N/A</v>
      </c>
      <c r="M1022" s="17" t="e">
        <f>IF(VLOOKUP($B1022,'Contas a Receber'!$C1022:$G1022,5,FALSE)&gt;M$1,"",IF(VLOOKUP($B1022,'Contas a Receber'!$C1022:$G1022,5,FALSE)=M$1,'Contas a Receber'!$E1022/'Contas a Receber'!$F1022,IF(COUNT($C1022:L1022)&lt;'Contas a Receber'!$F1022,'Contas a Receber'!$E1022/'Contas a Receber'!$F1022,"")))</f>
        <v>#N/A</v>
      </c>
      <c r="N1022" s="17" t="e">
        <f>IF(VLOOKUP($B1022,'Contas a Receber'!$C1022:$G1022,5,FALSE)&gt;N$1,"",IF(VLOOKUP($B1022,'Contas a Receber'!$C1022:$G1022,5,FALSE)=N$1,'Contas a Receber'!$E1022/'Contas a Receber'!$F1022,IF(COUNT($C1022:M1022)&lt;'Contas a Receber'!$F1022,'Contas a Receber'!$E1022/'Contas a Receber'!$F1022,"")))</f>
        <v>#N/A</v>
      </c>
    </row>
    <row r="1023" spans="2:14">
      <c r="B1023" s="17">
        <f>'Contas a Receber'!C1023</f>
        <v>0</v>
      </c>
      <c r="C1023" s="17" t="e">
        <f>IF(VLOOKUP($B1023,'Contas a Receber'!$C1023:$F1023,2,FALSE)=C$2,'Contas a Receber'!$E1023/'Contas a Receber'!$F1023,"")</f>
        <v>#N/A</v>
      </c>
      <c r="D1023" s="17" t="e">
        <f>IF(VLOOKUP($B1023,'Contas a Receber'!$C1023:$G1023,5,FALSE)&gt;D$1,"",IF(VLOOKUP($B1023,'Contas a Receber'!$C1023:$G1023,5,FALSE)=D$1,'Contas a Receber'!$E1023/'Contas a Receber'!$F1023,IF(COUNT($C1023:C1023)&lt;'Contas a Receber'!$F1023,'Contas a Receber'!$E1023/'Contas a Receber'!$F1023,"")))</f>
        <v>#N/A</v>
      </c>
      <c r="E1023" s="17" t="e">
        <f>IF(VLOOKUP($B1023,'Contas a Receber'!$C1023:$G1023,5,FALSE)&gt;E$1,"",IF(VLOOKUP($B1023,'Contas a Receber'!$C1023:$G1023,5,FALSE)=E$1,'Contas a Receber'!$E1023/'Contas a Receber'!$F1023,IF(COUNT($C1023:D1023)&lt;'Contas a Receber'!$F1023,'Contas a Receber'!$E1023/'Contas a Receber'!$F1023,"")))</f>
        <v>#N/A</v>
      </c>
      <c r="F1023" s="17" t="e">
        <f>IF(VLOOKUP($B1023,'Contas a Receber'!$C1023:$G1023,5,FALSE)&gt;F$1,"",IF(VLOOKUP($B1023,'Contas a Receber'!$C1023:$G1023,5,FALSE)=F$1,'Contas a Receber'!$E1023/'Contas a Receber'!$F1023,IF(COUNT($C1023:E1023)&lt;'Contas a Receber'!$F1023,'Contas a Receber'!$E1023/'Contas a Receber'!$F1023,"")))</f>
        <v>#N/A</v>
      </c>
      <c r="G1023" s="17" t="e">
        <f>IF(VLOOKUP($B1023,'Contas a Receber'!$C1023:$G1023,5,FALSE)&gt;G$1,"",IF(VLOOKUP($B1023,'Contas a Receber'!$C1023:$G1023,5,FALSE)=G$1,'Contas a Receber'!$E1023/'Contas a Receber'!$F1023,IF(COUNT($C1023:F1023)&lt;'Contas a Receber'!$F1023,'Contas a Receber'!$E1023/'Contas a Receber'!$F1023,"")))</f>
        <v>#N/A</v>
      </c>
      <c r="H1023" s="17" t="e">
        <f>IF(VLOOKUP($B1023,'Contas a Receber'!$C1023:$G1023,5,FALSE)&gt;H$1,"",IF(VLOOKUP($B1023,'Contas a Receber'!$C1023:$G1023,5,FALSE)=H$1,'Contas a Receber'!$E1023/'Contas a Receber'!$F1023,IF(COUNT($C1023:G1023)&lt;'Contas a Receber'!$F1023,'Contas a Receber'!$E1023/'Contas a Receber'!$F1023,"")))</f>
        <v>#N/A</v>
      </c>
      <c r="I1023" s="17" t="e">
        <f>IF(VLOOKUP($B1023,'Contas a Receber'!$C1023:$G1023,5,FALSE)&gt;I$1,"",IF(VLOOKUP($B1023,'Contas a Receber'!$C1023:$G1023,5,FALSE)=I$1,'Contas a Receber'!$E1023/'Contas a Receber'!$F1023,IF(COUNT($C1023:H1023)&lt;'Contas a Receber'!$F1023,'Contas a Receber'!$E1023/'Contas a Receber'!$F1023,"")))</f>
        <v>#N/A</v>
      </c>
      <c r="J1023" s="17" t="e">
        <f>IF(VLOOKUP($B1023,'Contas a Receber'!$C1023:$G1023,5,FALSE)&gt;J$1,"",IF(VLOOKUP($B1023,'Contas a Receber'!$C1023:$G1023,5,FALSE)=J$1,'Contas a Receber'!$E1023/'Contas a Receber'!$F1023,IF(COUNT($C1023:I1023)&lt;'Contas a Receber'!$F1023,'Contas a Receber'!$E1023/'Contas a Receber'!$F1023,"")))</f>
        <v>#N/A</v>
      </c>
      <c r="K1023" s="17" t="e">
        <f>IF(VLOOKUP($B1023,'Contas a Receber'!$C1023:$G1023,5,FALSE)&gt;K$1,"",IF(VLOOKUP($B1023,'Contas a Receber'!$C1023:$G1023,5,FALSE)=K$1,'Contas a Receber'!$E1023/'Contas a Receber'!$F1023,IF(COUNT($C1023:J1023)&lt;'Contas a Receber'!$F1023,'Contas a Receber'!$E1023/'Contas a Receber'!$F1023,"")))</f>
        <v>#N/A</v>
      </c>
      <c r="L1023" s="17" t="e">
        <f>IF(VLOOKUP($B1023,'Contas a Receber'!$C1023:$G1023,5,FALSE)&gt;L$1,"",IF(VLOOKUP($B1023,'Contas a Receber'!$C1023:$G1023,5,FALSE)=L$1,'Contas a Receber'!$E1023/'Contas a Receber'!$F1023,IF(COUNT($C1023:K1023)&lt;'Contas a Receber'!$F1023,'Contas a Receber'!$E1023/'Contas a Receber'!$F1023,"")))</f>
        <v>#N/A</v>
      </c>
      <c r="M1023" s="17" t="e">
        <f>IF(VLOOKUP($B1023,'Contas a Receber'!$C1023:$G1023,5,FALSE)&gt;M$1,"",IF(VLOOKUP($B1023,'Contas a Receber'!$C1023:$G1023,5,FALSE)=M$1,'Contas a Receber'!$E1023/'Contas a Receber'!$F1023,IF(COUNT($C1023:L1023)&lt;'Contas a Receber'!$F1023,'Contas a Receber'!$E1023/'Contas a Receber'!$F1023,"")))</f>
        <v>#N/A</v>
      </c>
      <c r="N1023" s="17" t="e">
        <f>IF(VLOOKUP($B1023,'Contas a Receber'!$C1023:$G1023,5,FALSE)&gt;N$1,"",IF(VLOOKUP($B1023,'Contas a Receber'!$C1023:$G1023,5,FALSE)=N$1,'Contas a Receber'!$E1023/'Contas a Receber'!$F1023,IF(COUNT($C1023:M1023)&lt;'Contas a Receber'!$F1023,'Contas a Receber'!$E1023/'Contas a Receber'!$F1023,"")))</f>
        <v>#N/A</v>
      </c>
    </row>
    <row r="1024" spans="2:14">
      <c r="B1024" s="17">
        <f>'Contas a Receber'!C1024</f>
        <v>0</v>
      </c>
      <c r="C1024" s="17" t="e">
        <f>IF(VLOOKUP($B1024,'Contas a Receber'!$C1024:$F1024,2,FALSE)=C$2,'Contas a Receber'!$E1024/'Contas a Receber'!$F1024,"")</f>
        <v>#N/A</v>
      </c>
      <c r="D1024" s="17" t="e">
        <f>IF(VLOOKUP($B1024,'Contas a Receber'!$C1024:$G1024,5,FALSE)&gt;D$1,"",IF(VLOOKUP($B1024,'Contas a Receber'!$C1024:$G1024,5,FALSE)=D$1,'Contas a Receber'!$E1024/'Contas a Receber'!$F1024,IF(COUNT($C1024:C1024)&lt;'Contas a Receber'!$F1024,'Contas a Receber'!$E1024/'Contas a Receber'!$F1024,"")))</f>
        <v>#N/A</v>
      </c>
      <c r="E1024" s="17" t="e">
        <f>IF(VLOOKUP($B1024,'Contas a Receber'!$C1024:$G1024,5,FALSE)&gt;E$1,"",IF(VLOOKUP($B1024,'Contas a Receber'!$C1024:$G1024,5,FALSE)=E$1,'Contas a Receber'!$E1024/'Contas a Receber'!$F1024,IF(COUNT($C1024:D1024)&lt;'Contas a Receber'!$F1024,'Contas a Receber'!$E1024/'Contas a Receber'!$F1024,"")))</f>
        <v>#N/A</v>
      </c>
      <c r="F1024" s="17" t="e">
        <f>IF(VLOOKUP($B1024,'Contas a Receber'!$C1024:$G1024,5,FALSE)&gt;F$1,"",IF(VLOOKUP($B1024,'Contas a Receber'!$C1024:$G1024,5,FALSE)=F$1,'Contas a Receber'!$E1024/'Contas a Receber'!$F1024,IF(COUNT($C1024:E1024)&lt;'Contas a Receber'!$F1024,'Contas a Receber'!$E1024/'Contas a Receber'!$F1024,"")))</f>
        <v>#N/A</v>
      </c>
      <c r="G1024" s="17" t="e">
        <f>IF(VLOOKUP($B1024,'Contas a Receber'!$C1024:$G1024,5,FALSE)&gt;G$1,"",IF(VLOOKUP($B1024,'Contas a Receber'!$C1024:$G1024,5,FALSE)=G$1,'Contas a Receber'!$E1024/'Contas a Receber'!$F1024,IF(COUNT($C1024:F1024)&lt;'Contas a Receber'!$F1024,'Contas a Receber'!$E1024/'Contas a Receber'!$F1024,"")))</f>
        <v>#N/A</v>
      </c>
      <c r="H1024" s="17" t="e">
        <f>IF(VLOOKUP($B1024,'Contas a Receber'!$C1024:$G1024,5,FALSE)&gt;H$1,"",IF(VLOOKUP($B1024,'Contas a Receber'!$C1024:$G1024,5,FALSE)=H$1,'Contas a Receber'!$E1024/'Contas a Receber'!$F1024,IF(COUNT($C1024:G1024)&lt;'Contas a Receber'!$F1024,'Contas a Receber'!$E1024/'Contas a Receber'!$F1024,"")))</f>
        <v>#N/A</v>
      </c>
      <c r="I1024" s="17" t="e">
        <f>IF(VLOOKUP($B1024,'Contas a Receber'!$C1024:$G1024,5,FALSE)&gt;I$1,"",IF(VLOOKUP($B1024,'Contas a Receber'!$C1024:$G1024,5,FALSE)=I$1,'Contas a Receber'!$E1024/'Contas a Receber'!$F1024,IF(COUNT($C1024:H1024)&lt;'Contas a Receber'!$F1024,'Contas a Receber'!$E1024/'Contas a Receber'!$F1024,"")))</f>
        <v>#N/A</v>
      </c>
      <c r="J1024" s="17" t="e">
        <f>IF(VLOOKUP($B1024,'Contas a Receber'!$C1024:$G1024,5,FALSE)&gt;J$1,"",IF(VLOOKUP($B1024,'Contas a Receber'!$C1024:$G1024,5,FALSE)=J$1,'Contas a Receber'!$E1024/'Contas a Receber'!$F1024,IF(COUNT($C1024:I1024)&lt;'Contas a Receber'!$F1024,'Contas a Receber'!$E1024/'Contas a Receber'!$F1024,"")))</f>
        <v>#N/A</v>
      </c>
      <c r="K1024" s="17" t="e">
        <f>IF(VLOOKUP($B1024,'Contas a Receber'!$C1024:$G1024,5,FALSE)&gt;K$1,"",IF(VLOOKUP($B1024,'Contas a Receber'!$C1024:$G1024,5,FALSE)=K$1,'Contas a Receber'!$E1024/'Contas a Receber'!$F1024,IF(COUNT($C1024:J1024)&lt;'Contas a Receber'!$F1024,'Contas a Receber'!$E1024/'Contas a Receber'!$F1024,"")))</f>
        <v>#N/A</v>
      </c>
      <c r="L1024" s="17" t="e">
        <f>IF(VLOOKUP($B1024,'Contas a Receber'!$C1024:$G1024,5,FALSE)&gt;L$1,"",IF(VLOOKUP($B1024,'Contas a Receber'!$C1024:$G1024,5,FALSE)=L$1,'Contas a Receber'!$E1024/'Contas a Receber'!$F1024,IF(COUNT($C1024:K1024)&lt;'Contas a Receber'!$F1024,'Contas a Receber'!$E1024/'Contas a Receber'!$F1024,"")))</f>
        <v>#N/A</v>
      </c>
      <c r="M1024" s="17" t="e">
        <f>IF(VLOOKUP($B1024,'Contas a Receber'!$C1024:$G1024,5,FALSE)&gt;M$1,"",IF(VLOOKUP($B1024,'Contas a Receber'!$C1024:$G1024,5,FALSE)=M$1,'Contas a Receber'!$E1024/'Contas a Receber'!$F1024,IF(COUNT($C1024:L1024)&lt;'Contas a Receber'!$F1024,'Contas a Receber'!$E1024/'Contas a Receber'!$F1024,"")))</f>
        <v>#N/A</v>
      </c>
      <c r="N1024" s="17" t="e">
        <f>IF(VLOOKUP($B1024,'Contas a Receber'!$C1024:$G1024,5,FALSE)&gt;N$1,"",IF(VLOOKUP($B1024,'Contas a Receber'!$C1024:$G1024,5,FALSE)=N$1,'Contas a Receber'!$E1024/'Contas a Receber'!$F1024,IF(COUNT($C1024:M1024)&lt;'Contas a Receber'!$F1024,'Contas a Receber'!$E1024/'Contas a Receber'!$F1024,"")))</f>
        <v>#N/A</v>
      </c>
    </row>
    <row r="1025" spans="2:14">
      <c r="B1025" s="17">
        <f>'Contas a Receber'!C1025</f>
        <v>0</v>
      </c>
      <c r="C1025" s="17" t="e">
        <f>IF(VLOOKUP($B1025,'Contas a Receber'!$C1025:$F1025,2,FALSE)=C$2,'Contas a Receber'!$E1025/'Contas a Receber'!$F1025,"")</f>
        <v>#N/A</v>
      </c>
      <c r="D1025" s="17" t="e">
        <f>IF(VLOOKUP($B1025,'Contas a Receber'!$C1025:$G1025,5,FALSE)&gt;D$1,"",IF(VLOOKUP($B1025,'Contas a Receber'!$C1025:$G1025,5,FALSE)=D$1,'Contas a Receber'!$E1025/'Contas a Receber'!$F1025,IF(COUNT($C1025:C1025)&lt;'Contas a Receber'!$F1025,'Contas a Receber'!$E1025/'Contas a Receber'!$F1025,"")))</f>
        <v>#N/A</v>
      </c>
      <c r="E1025" s="17" t="e">
        <f>IF(VLOOKUP($B1025,'Contas a Receber'!$C1025:$G1025,5,FALSE)&gt;E$1,"",IF(VLOOKUP($B1025,'Contas a Receber'!$C1025:$G1025,5,FALSE)=E$1,'Contas a Receber'!$E1025/'Contas a Receber'!$F1025,IF(COUNT($C1025:D1025)&lt;'Contas a Receber'!$F1025,'Contas a Receber'!$E1025/'Contas a Receber'!$F1025,"")))</f>
        <v>#N/A</v>
      </c>
      <c r="F1025" s="17" t="e">
        <f>IF(VLOOKUP($B1025,'Contas a Receber'!$C1025:$G1025,5,FALSE)&gt;F$1,"",IF(VLOOKUP($B1025,'Contas a Receber'!$C1025:$G1025,5,FALSE)=F$1,'Contas a Receber'!$E1025/'Contas a Receber'!$F1025,IF(COUNT($C1025:E1025)&lt;'Contas a Receber'!$F1025,'Contas a Receber'!$E1025/'Contas a Receber'!$F1025,"")))</f>
        <v>#N/A</v>
      </c>
      <c r="G1025" s="17" t="e">
        <f>IF(VLOOKUP($B1025,'Contas a Receber'!$C1025:$G1025,5,FALSE)&gt;G$1,"",IF(VLOOKUP($B1025,'Contas a Receber'!$C1025:$G1025,5,FALSE)=G$1,'Contas a Receber'!$E1025/'Contas a Receber'!$F1025,IF(COUNT($C1025:F1025)&lt;'Contas a Receber'!$F1025,'Contas a Receber'!$E1025/'Contas a Receber'!$F1025,"")))</f>
        <v>#N/A</v>
      </c>
      <c r="H1025" s="17" t="e">
        <f>IF(VLOOKUP($B1025,'Contas a Receber'!$C1025:$G1025,5,FALSE)&gt;H$1,"",IF(VLOOKUP($B1025,'Contas a Receber'!$C1025:$G1025,5,FALSE)=H$1,'Contas a Receber'!$E1025/'Contas a Receber'!$F1025,IF(COUNT($C1025:G1025)&lt;'Contas a Receber'!$F1025,'Contas a Receber'!$E1025/'Contas a Receber'!$F1025,"")))</f>
        <v>#N/A</v>
      </c>
      <c r="I1025" s="17" t="e">
        <f>IF(VLOOKUP($B1025,'Contas a Receber'!$C1025:$G1025,5,FALSE)&gt;I$1,"",IF(VLOOKUP($B1025,'Contas a Receber'!$C1025:$G1025,5,FALSE)=I$1,'Contas a Receber'!$E1025/'Contas a Receber'!$F1025,IF(COUNT($C1025:H1025)&lt;'Contas a Receber'!$F1025,'Contas a Receber'!$E1025/'Contas a Receber'!$F1025,"")))</f>
        <v>#N/A</v>
      </c>
      <c r="J1025" s="17" t="e">
        <f>IF(VLOOKUP($B1025,'Contas a Receber'!$C1025:$G1025,5,FALSE)&gt;J$1,"",IF(VLOOKUP($B1025,'Contas a Receber'!$C1025:$G1025,5,FALSE)=J$1,'Contas a Receber'!$E1025/'Contas a Receber'!$F1025,IF(COUNT($C1025:I1025)&lt;'Contas a Receber'!$F1025,'Contas a Receber'!$E1025/'Contas a Receber'!$F1025,"")))</f>
        <v>#N/A</v>
      </c>
      <c r="K1025" s="17" t="e">
        <f>IF(VLOOKUP($B1025,'Contas a Receber'!$C1025:$G1025,5,FALSE)&gt;K$1,"",IF(VLOOKUP($B1025,'Contas a Receber'!$C1025:$G1025,5,FALSE)=K$1,'Contas a Receber'!$E1025/'Contas a Receber'!$F1025,IF(COUNT($C1025:J1025)&lt;'Contas a Receber'!$F1025,'Contas a Receber'!$E1025/'Contas a Receber'!$F1025,"")))</f>
        <v>#N/A</v>
      </c>
      <c r="L1025" s="17" t="e">
        <f>IF(VLOOKUP($B1025,'Contas a Receber'!$C1025:$G1025,5,FALSE)&gt;L$1,"",IF(VLOOKUP($B1025,'Contas a Receber'!$C1025:$G1025,5,FALSE)=L$1,'Contas a Receber'!$E1025/'Contas a Receber'!$F1025,IF(COUNT($C1025:K1025)&lt;'Contas a Receber'!$F1025,'Contas a Receber'!$E1025/'Contas a Receber'!$F1025,"")))</f>
        <v>#N/A</v>
      </c>
      <c r="M1025" s="17" t="e">
        <f>IF(VLOOKUP($B1025,'Contas a Receber'!$C1025:$G1025,5,FALSE)&gt;M$1,"",IF(VLOOKUP($B1025,'Contas a Receber'!$C1025:$G1025,5,FALSE)=M$1,'Contas a Receber'!$E1025/'Contas a Receber'!$F1025,IF(COUNT($C1025:L1025)&lt;'Contas a Receber'!$F1025,'Contas a Receber'!$E1025/'Contas a Receber'!$F1025,"")))</f>
        <v>#N/A</v>
      </c>
      <c r="N1025" s="17" t="e">
        <f>IF(VLOOKUP($B1025,'Contas a Receber'!$C1025:$G1025,5,FALSE)&gt;N$1,"",IF(VLOOKUP($B1025,'Contas a Receber'!$C1025:$G1025,5,FALSE)=N$1,'Contas a Receber'!$E1025/'Contas a Receber'!$F1025,IF(COUNT($C1025:M1025)&lt;'Contas a Receber'!$F1025,'Contas a Receber'!$E1025/'Contas a Receber'!$F1025,"")))</f>
        <v>#N/A</v>
      </c>
    </row>
    <row r="1026" spans="2:14">
      <c r="B1026" s="17">
        <f>'Contas a Receber'!C1026</f>
        <v>0</v>
      </c>
      <c r="C1026" s="17" t="e">
        <f>IF(VLOOKUP($B1026,'Contas a Receber'!$C1026:$F1026,2,FALSE)=C$2,'Contas a Receber'!$E1026/'Contas a Receber'!$F1026,"")</f>
        <v>#N/A</v>
      </c>
      <c r="D1026" s="17" t="e">
        <f>IF(VLOOKUP($B1026,'Contas a Receber'!$C1026:$G1026,5,FALSE)&gt;D$1,"",IF(VLOOKUP($B1026,'Contas a Receber'!$C1026:$G1026,5,FALSE)=D$1,'Contas a Receber'!$E1026/'Contas a Receber'!$F1026,IF(COUNT($C1026:C1026)&lt;'Contas a Receber'!$F1026,'Contas a Receber'!$E1026/'Contas a Receber'!$F1026,"")))</f>
        <v>#N/A</v>
      </c>
      <c r="E1026" s="17" t="e">
        <f>IF(VLOOKUP($B1026,'Contas a Receber'!$C1026:$G1026,5,FALSE)&gt;E$1,"",IF(VLOOKUP($B1026,'Contas a Receber'!$C1026:$G1026,5,FALSE)=E$1,'Contas a Receber'!$E1026/'Contas a Receber'!$F1026,IF(COUNT($C1026:D1026)&lt;'Contas a Receber'!$F1026,'Contas a Receber'!$E1026/'Contas a Receber'!$F1026,"")))</f>
        <v>#N/A</v>
      </c>
      <c r="F1026" s="17" t="e">
        <f>IF(VLOOKUP($B1026,'Contas a Receber'!$C1026:$G1026,5,FALSE)&gt;F$1,"",IF(VLOOKUP($B1026,'Contas a Receber'!$C1026:$G1026,5,FALSE)=F$1,'Contas a Receber'!$E1026/'Contas a Receber'!$F1026,IF(COUNT($C1026:E1026)&lt;'Contas a Receber'!$F1026,'Contas a Receber'!$E1026/'Contas a Receber'!$F1026,"")))</f>
        <v>#N/A</v>
      </c>
      <c r="G1026" s="17" t="e">
        <f>IF(VLOOKUP($B1026,'Contas a Receber'!$C1026:$G1026,5,FALSE)&gt;G$1,"",IF(VLOOKUP($B1026,'Contas a Receber'!$C1026:$G1026,5,FALSE)=G$1,'Contas a Receber'!$E1026/'Contas a Receber'!$F1026,IF(COUNT($C1026:F1026)&lt;'Contas a Receber'!$F1026,'Contas a Receber'!$E1026/'Contas a Receber'!$F1026,"")))</f>
        <v>#N/A</v>
      </c>
      <c r="H1026" s="17" t="e">
        <f>IF(VLOOKUP($B1026,'Contas a Receber'!$C1026:$G1026,5,FALSE)&gt;H$1,"",IF(VLOOKUP($B1026,'Contas a Receber'!$C1026:$G1026,5,FALSE)=H$1,'Contas a Receber'!$E1026/'Contas a Receber'!$F1026,IF(COUNT($C1026:G1026)&lt;'Contas a Receber'!$F1026,'Contas a Receber'!$E1026/'Contas a Receber'!$F1026,"")))</f>
        <v>#N/A</v>
      </c>
      <c r="I1026" s="17" t="e">
        <f>IF(VLOOKUP($B1026,'Contas a Receber'!$C1026:$G1026,5,FALSE)&gt;I$1,"",IF(VLOOKUP($B1026,'Contas a Receber'!$C1026:$G1026,5,FALSE)=I$1,'Contas a Receber'!$E1026/'Contas a Receber'!$F1026,IF(COUNT($C1026:H1026)&lt;'Contas a Receber'!$F1026,'Contas a Receber'!$E1026/'Contas a Receber'!$F1026,"")))</f>
        <v>#N/A</v>
      </c>
      <c r="J1026" s="17" t="e">
        <f>IF(VLOOKUP($B1026,'Contas a Receber'!$C1026:$G1026,5,FALSE)&gt;J$1,"",IF(VLOOKUP($B1026,'Contas a Receber'!$C1026:$G1026,5,FALSE)=J$1,'Contas a Receber'!$E1026/'Contas a Receber'!$F1026,IF(COUNT($C1026:I1026)&lt;'Contas a Receber'!$F1026,'Contas a Receber'!$E1026/'Contas a Receber'!$F1026,"")))</f>
        <v>#N/A</v>
      </c>
      <c r="K1026" s="17" t="e">
        <f>IF(VLOOKUP($B1026,'Contas a Receber'!$C1026:$G1026,5,FALSE)&gt;K$1,"",IF(VLOOKUP($B1026,'Contas a Receber'!$C1026:$G1026,5,FALSE)=K$1,'Contas a Receber'!$E1026/'Contas a Receber'!$F1026,IF(COUNT($C1026:J1026)&lt;'Contas a Receber'!$F1026,'Contas a Receber'!$E1026/'Contas a Receber'!$F1026,"")))</f>
        <v>#N/A</v>
      </c>
      <c r="L1026" s="17" t="e">
        <f>IF(VLOOKUP($B1026,'Contas a Receber'!$C1026:$G1026,5,FALSE)&gt;L$1,"",IF(VLOOKUP($B1026,'Contas a Receber'!$C1026:$G1026,5,FALSE)=L$1,'Contas a Receber'!$E1026/'Contas a Receber'!$F1026,IF(COUNT($C1026:K1026)&lt;'Contas a Receber'!$F1026,'Contas a Receber'!$E1026/'Contas a Receber'!$F1026,"")))</f>
        <v>#N/A</v>
      </c>
      <c r="M1026" s="17" t="e">
        <f>IF(VLOOKUP($B1026,'Contas a Receber'!$C1026:$G1026,5,FALSE)&gt;M$1,"",IF(VLOOKUP($B1026,'Contas a Receber'!$C1026:$G1026,5,FALSE)=M$1,'Contas a Receber'!$E1026/'Contas a Receber'!$F1026,IF(COUNT($C1026:L1026)&lt;'Contas a Receber'!$F1026,'Contas a Receber'!$E1026/'Contas a Receber'!$F1026,"")))</f>
        <v>#N/A</v>
      </c>
      <c r="N1026" s="17" t="e">
        <f>IF(VLOOKUP($B1026,'Contas a Receber'!$C1026:$G1026,5,FALSE)&gt;N$1,"",IF(VLOOKUP($B1026,'Contas a Receber'!$C1026:$G1026,5,FALSE)=N$1,'Contas a Receber'!$E1026/'Contas a Receber'!$F1026,IF(COUNT($C1026:M1026)&lt;'Contas a Receber'!$F1026,'Contas a Receber'!$E1026/'Contas a Receber'!$F1026,"")))</f>
        <v>#N/A</v>
      </c>
    </row>
    <row r="1027" spans="2:14">
      <c r="B1027" s="17">
        <f>'Contas a Receber'!C1027</f>
        <v>0</v>
      </c>
      <c r="C1027" s="17" t="e">
        <f>IF(VLOOKUP($B1027,'Contas a Receber'!$C1027:$F1027,2,FALSE)=C$2,'Contas a Receber'!$E1027/'Contas a Receber'!$F1027,"")</f>
        <v>#N/A</v>
      </c>
      <c r="D1027" s="17" t="e">
        <f>IF(VLOOKUP($B1027,'Contas a Receber'!$C1027:$G1027,5,FALSE)&gt;D$1,"",IF(VLOOKUP($B1027,'Contas a Receber'!$C1027:$G1027,5,FALSE)=D$1,'Contas a Receber'!$E1027/'Contas a Receber'!$F1027,IF(COUNT($C1027:C1027)&lt;'Contas a Receber'!$F1027,'Contas a Receber'!$E1027/'Contas a Receber'!$F1027,"")))</f>
        <v>#N/A</v>
      </c>
      <c r="E1027" s="17" t="e">
        <f>IF(VLOOKUP($B1027,'Contas a Receber'!$C1027:$G1027,5,FALSE)&gt;E$1,"",IF(VLOOKUP($B1027,'Contas a Receber'!$C1027:$G1027,5,FALSE)=E$1,'Contas a Receber'!$E1027/'Contas a Receber'!$F1027,IF(COUNT($C1027:D1027)&lt;'Contas a Receber'!$F1027,'Contas a Receber'!$E1027/'Contas a Receber'!$F1027,"")))</f>
        <v>#N/A</v>
      </c>
      <c r="F1027" s="17" t="e">
        <f>IF(VLOOKUP($B1027,'Contas a Receber'!$C1027:$G1027,5,FALSE)&gt;F$1,"",IF(VLOOKUP($B1027,'Contas a Receber'!$C1027:$G1027,5,FALSE)=F$1,'Contas a Receber'!$E1027/'Contas a Receber'!$F1027,IF(COUNT($C1027:E1027)&lt;'Contas a Receber'!$F1027,'Contas a Receber'!$E1027/'Contas a Receber'!$F1027,"")))</f>
        <v>#N/A</v>
      </c>
      <c r="G1027" s="17" t="e">
        <f>IF(VLOOKUP($B1027,'Contas a Receber'!$C1027:$G1027,5,FALSE)&gt;G$1,"",IF(VLOOKUP($B1027,'Contas a Receber'!$C1027:$G1027,5,FALSE)=G$1,'Contas a Receber'!$E1027/'Contas a Receber'!$F1027,IF(COUNT($C1027:F1027)&lt;'Contas a Receber'!$F1027,'Contas a Receber'!$E1027/'Contas a Receber'!$F1027,"")))</f>
        <v>#N/A</v>
      </c>
      <c r="H1027" s="17" t="e">
        <f>IF(VLOOKUP($B1027,'Contas a Receber'!$C1027:$G1027,5,FALSE)&gt;H$1,"",IF(VLOOKUP($B1027,'Contas a Receber'!$C1027:$G1027,5,FALSE)=H$1,'Contas a Receber'!$E1027/'Contas a Receber'!$F1027,IF(COUNT($C1027:G1027)&lt;'Contas a Receber'!$F1027,'Contas a Receber'!$E1027/'Contas a Receber'!$F1027,"")))</f>
        <v>#N/A</v>
      </c>
      <c r="I1027" s="17" t="e">
        <f>IF(VLOOKUP($B1027,'Contas a Receber'!$C1027:$G1027,5,FALSE)&gt;I$1,"",IF(VLOOKUP($B1027,'Contas a Receber'!$C1027:$G1027,5,FALSE)=I$1,'Contas a Receber'!$E1027/'Contas a Receber'!$F1027,IF(COUNT($C1027:H1027)&lt;'Contas a Receber'!$F1027,'Contas a Receber'!$E1027/'Contas a Receber'!$F1027,"")))</f>
        <v>#N/A</v>
      </c>
      <c r="J1027" s="17" t="e">
        <f>IF(VLOOKUP($B1027,'Contas a Receber'!$C1027:$G1027,5,FALSE)&gt;J$1,"",IF(VLOOKUP($B1027,'Contas a Receber'!$C1027:$G1027,5,FALSE)=J$1,'Contas a Receber'!$E1027/'Contas a Receber'!$F1027,IF(COUNT($C1027:I1027)&lt;'Contas a Receber'!$F1027,'Contas a Receber'!$E1027/'Contas a Receber'!$F1027,"")))</f>
        <v>#N/A</v>
      </c>
      <c r="K1027" s="17" t="e">
        <f>IF(VLOOKUP($B1027,'Contas a Receber'!$C1027:$G1027,5,FALSE)&gt;K$1,"",IF(VLOOKUP($B1027,'Contas a Receber'!$C1027:$G1027,5,FALSE)=K$1,'Contas a Receber'!$E1027/'Contas a Receber'!$F1027,IF(COUNT($C1027:J1027)&lt;'Contas a Receber'!$F1027,'Contas a Receber'!$E1027/'Contas a Receber'!$F1027,"")))</f>
        <v>#N/A</v>
      </c>
      <c r="L1027" s="17" t="e">
        <f>IF(VLOOKUP($B1027,'Contas a Receber'!$C1027:$G1027,5,FALSE)&gt;L$1,"",IF(VLOOKUP($B1027,'Contas a Receber'!$C1027:$G1027,5,FALSE)=L$1,'Contas a Receber'!$E1027/'Contas a Receber'!$F1027,IF(COUNT($C1027:K1027)&lt;'Contas a Receber'!$F1027,'Contas a Receber'!$E1027/'Contas a Receber'!$F1027,"")))</f>
        <v>#N/A</v>
      </c>
      <c r="M1027" s="17" t="e">
        <f>IF(VLOOKUP($B1027,'Contas a Receber'!$C1027:$G1027,5,FALSE)&gt;M$1,"",IF(VLOOKUP($B1027,'Contas a Receber'!$C1027:$G1027,5,FALSE)=M$1,'Contas a Receber'!$E1027/'Contas a Receber'!$F1027,IF(COUNT($C1027:L1027)&lt;'Contas a Receber'!$F1027,'Contas a Receber'!$E1027/'Contas a Receber'!$F1027,"")))</f>
        <v>#N/A</v>
      </c>
      <c r="N1027" s="17" t="e">
        <f>IF(VLOOKUP($B1027,'Contas a Receber'!$C1027:$G1027,5,FALSE)&gt;N$1,"",IF(VLOOKUP($B1027,'Contas a Receber'!$C1027:$G1027,5,FALSE)=N$1,'Contas a Receber'!$E1027/'Contas a Receber'!$F1027,IF(COUNT($C1027:M1027)&lt;'Contas a Receber'!$F1027,'Contas a Receber'!$E1027/'Contas a Receber'!$F1027,"")))</f>
        <v>#N/A</v>
      </c>
    </row>
    <row r="1028" spans="2:14">
      <c r="B1028" s="17">
        <f>'Contas a Receber'!C1028</f>
        <v>0</v>
      </c>
      <c r="C1028" s="17" t="e">
        <f>IF(VLOOKUP($B1028,'Contas a Receber'!$C1028:$F1028,2,FALSE)=C$2,'Contas a Receber'!$E1028/'Contas a Receber'!$F1028,"")</f>
        <v>#N/A</v>
      </c>
      <c r="D1028" s="17" t="e">
        <f>IF(VLOOKUP($B1028,'Contas a Receber'!$C1028:$G1028,5,FALSE)&gt;D$1,"",IF(VLOOKUP($B1028,'Contas a Receber'!$C1028:$G1028,5,FALSE)=D$1,'Contas a Receber'!$E1028/'Contas a Receber'!$F1028,IF(COUNT($C1028:C1028)&lt;'Contas a Receber'!$F1028,'Contas a Receber'!$E1028/'Contas a Receber'!$F1028,"")))</f>
        <v>#N/A</v>
      </c>
      <c r="E1028" s="17" t="e">
        <f>IF(VLOOKUP($B1028,'Contas a Receber'!$C1028:$G1028,5,FALSE)&gt;E$1,"",IF(VLOOKUP($B1028,'Contas a Receber'!$C1028:$G1028,5,FALSE)=E$1,'Contas a Receber'!$E1028/'Contas a Receber'!$F1028,IF(COUNT($C1028:D1028)&lt;'Contas a Receber'!$F1028,'Contas a Receber'!$E1028/'Contas a Receber'!$F1028,"")))</f>
        <v>#N/A</v>
      </c>
      <c r="F1028" s="17" t="e">
        <f>IF(VLOOKUP($B1028,'Contas a Receber'!$C1028:$G1028,5,FALSE)&gt;F$1,"",IF(VLOOKUP($B1028,'Contas a Receber'!$C1028:$G1028,5,FALSE)=F$1,'Contas a Receber'!$E1028/'Contas a Receber'!$F1028,IF(COUNT($C1028:E1028)&lt;'Contas a Receber'!$F1028,'Contas a Receber'!$E1028/'Contas a Receber'!$F1028,"")))</f>
        <v>#N/A</v>
      </c>
      <c r="G1028" s="17" t="e">
        <f>IF(VLOOKUP($B1028,'Contas a Receber'!$C1028:$G1028,5,FALSE)&gt;G$1,"",IF(VLOOKUP($B1028,'Contas a Receber'!$C1028:$G1028,5,FALSE)=G$1,'Contas a Receber'!$E1028/'Contas a Receber'!$F1028,IF(COUNT($C1028:F1028)&lt;'Contas a Receber'!$F1028,'Contas a Receber'!$E1028/'Contas a Receber'!$F1028,"")))</f>
        <v>#N/A</v>
      </c>
      <c r="H1028" s="17" t="e">
        <f>IF(VLOOKUP($B1028,'Contas a Receber'!$C1028:$G1028,5,FALSE)&gt;H$1,"",IF(VLOOKUP($B1028,'Contas a Receber'!$C1028:$G1028,5,FALSE)=H$1,'Contas a Receber'!$E1028/'Contas a Receber'!$F1028,IF(COUNT($C1028:G1028)&lt;'Contas a Receber'!$F1028,'Contas a Receber'!$E1028/'Contas a Receber'!$F1028,"")))</f>
        <v>#N/A</v>
      </c>
      <c r="I1028" s="17" t="e">
        <f>IF(VLOOKUP($B1028,'Contas a Receber'!$C1028:$G1028,5,FALSE)&gt;I$1,"",IF(VLOOKUP($B1028,'Contas a Receber'!$C1028:$G1028,5,FALSE)=I$1,'Contas a Receber'!$E1028/'Contas a Receber'!$F1028,IF(COUNT($C1028:H1028)&lt;'Contas a Receber'!$F1028,'Contas a Receber'!$E1028/'Contas a Receber'!$F1028,"")))</f>
        <v>#N/A</v>
      </c>
      <c r="J1028" s="17" t="e">
        <f>IF(VLOOKUP($B1028,'Contas a Receber'!$C1028:$G1028,5,FALSE)&gt;J$1,"",IF(VLOOKUP($B1028,'Contas a Receber'!$C1028:$G1028,5,FALSE)=J$1,'Contas a Receber'!$E1028/'Contas a Receber'!$F1028,IF(COUNT($C1028:I1028)&lt;'Contas a Receber'!$F1028,'Contas a Receber'!$E1028/'Contas a Receber'!$F1028,"")))</f>
        <v>#N/A</v>
      </c>
      <c r="K1028" s="17" t="e">
        <f>IF(VLOOKUP($B1028,'Contas a Receber'!$C1028:$G1028,5,FALSE)&gt;K$1,"",IF(VLOOKUP($B1028,'Contas a Receber'!$C1028:$G1028,5,FALSE)=K$1,'Contas a Receber'!$E1028/'Contas a Receber'!$F1028,IF(COUNT($C1028:J1028)&lt;'Contas a Receber'!$F1028,'Contas a Receber'!$E1028/'Contas a Receber'!$F1028,"")))</f>
        <v>#N/A</v>
      </c>
      <c r="L1028" s="17" t="e">
        <f>IF(VLOOKUP($B1028,'Contas a Receber'!$C1028:$G1028,5,FALSE)&gt;L$1,"",IF(VLOOKUP($B1028,'Contas a Receber'!$C1028:$G1028,5,FALSE)=L$1,'Contas a Receber'!$E1028/'Contas a Receber'!$F1028,IF(COUNT($C1028:K1028)&lt;'Contas a Receber'!$F1028,'Contas a Receber'!$E1028/'Contas a Receber'!$F1028,"")))</f>
        <v>#N/A</v>
      </c>
      <c r="M1028" s="17" t="e">
        <f>IF(VLOOKUP($B1028,'Contas a Receber'!$C1028:$G1028,5,FALSE)&gt;M$1,"",IF(VLOOKUP($B1028,'Contas a Receber'!$C1028:$G1028,5,FALSE)=M$1,'Contas a Receber'!$E1028/'Contas a Receber'!$F1028,IF(COUNT($C1028:L1028)&lt;'Contas a Receber'!$F1028,'Contas a Receber'!$E1028/'Contas a Receber'!$F1028,"")))</f>
        <v>#N/A</v>
      </c>
      <c r="N1028" s="17" t="e">
        <f>IF(VLOOKUP($B1028,'Contas a Receber'!$C1028:$G1028,5,FALSE)&gt;N$1,"",IF(VLOOKUP($B1028,'Contas a Receber'!$C1028:$G1028,5,FALSE)=N$1,'Contas a Receber'!$E1028/'Contas a Receber'!$F1028,IF(COUNT($C1028:M1028)&lt;'Contas a Receber'!$F1028,'Contas a Receber'!$E1028/'Contas a Receber'!$F1028,"")))</f>
        <v>#N/A</v>
      </c>
    </row>
    <row r="1029" spans="2:14">
      <c r="B1029" s="17">
        <f>'Contas a Receber'!C1029</f>
        <v>0</v>
      </c>
      <c r="C1029" s="17" t="e">
        <f>IF(VLOOKUP($B1029,'Contas a Receber'!$C1029:$F1029,2,FALSE)=C$2,'Contas a Receber'!$E1029/'Contas a Receber'!$F1029,"")</f>
        <v>#N/A</v>
      </c>
      <c r="D1029" s="17" t="e">
        <f>IF(VLOOKUP($B1029,'Contas a Receber'!$C1029:$G1029,5,FALSE)&gt;D$1,"",IF(VLOOKUP($B1029,'Contas a Receber'!$C1029:$G1029,5,FALSE)=D$1,'Contas a Receber'!$E1029/'Contas a Receber'!$F1029,IF(COUNT($C1029:C1029)&lt;'Contas a Receber'!$F1029,'Contas a Receber'!$E1029/'Contas a Receber'!$F1029,"")))</f>
        <v>#N/A</v>
      </c>
      <c r="E1029" s="17" t="e">
        <f>IF(VLOOKUP($B1029,'Contas a Receber'!$C1029:$G1029,5,FALSE)&gt;E$1,"",IF(VLOOKUP($B1029,'Contas a Receber'!$C1029:$G1029,5,FALSE)=E$1,'Contas a Receber'!$E1029/'Contas a Receber'!$F1029,IF(COUNT($C1029:D1029)&lt;'Contas a Receber'!$F1029,'Contas a Receber'!$E1029/'Contas a Receber'!$F1029,"")))</f>
        <v>#N/A</v>
      </c>
      <c r="F1029" s="17" t="e">
        <f>IF(VLOOKUP($B1029,'Contas a Receber'!$C1029:$G1029,5,FALSE)&gt;F$1,"",IF(VLOOKUP($B1029,'Contas a Receber'!$C1029:$G1029,5,FALSE)=F$1,'Contas a Receber'!$E1029/'Contas a Receber'!$F1029,IF(COUNT($C1029:E1029)&lt;'Contas a Receber'!$F1029,'Contas a Receber'!$E1029/'Contas a Receber'!$F1029,"")))</f>
        <v>#N/A</v>
      </c>
      <c r="G1029" s="17" t="e">
        <f>IF(VLOOKUP($B1029,'Contas a Receber'!$C1029:$G1029,5,FALSE)&gt;G$1,"",IF(VLOOKUP($B1029,'Contas a Receber'!$C1029:$G1029,5,FALSE)=G$1,'Contas a Receber'!$E1029/'Contas a Receber'!$F1029,IF(COUNT($C1029:F1029)&lt;'Contas a Receber'!$F1029,'Contas a Receber'!$E1029/'Contas a Receber'!$F1029,"")))</f>
        <v>#N/A</v>
      </c>
      <c r="H1029" s="17" t="e">
        <f>IF(VLOOKUP($B1029,'Contas a Receber'!$C1029:$G1029,5,FALSE)&gt;H$1,"",IF(VLOOKUP($B1029,'Contas a Receber'!$C1029:$G1029,5,FALSE)=H$1,'Contas a Receber'!$E1029/'Contas a Receber'!$F1029,IF(COUNT($C1029:G1029)&lt;'Contas a Receber'!$F1029,'Contas a Receber'!$E1029/'Contas a Receber'!$F1029,"")))</f>
        <v>#N/A</v>
      </c>
      <c r="I1029" s="17" t="e">
        <f>IF(VLOOKUP($B1029,'Contas a Receber'!$C1029:$G1029,5,FALSE)&gt;I$1,"",IF(VLOOKUP($B1029,'Contas a Receber'!$C1029:$G1029,5,FALSE)=I$1,'Contas a Receber'!$E1029/'Contas a Receber'!$F1029,IF(COUNT($C1029:H1029)&lt;'Contas a Receber'!$F1029,'Contas a Receber'!$E1029/'Contas a Receber'!$F1029,"")))</f>
        <v>#N/A</v>
      </c>
      <c r="J1029" s="17" t="e">
        <f>IF(VLOOKUP($B1029,'Contas a Receber'!$C1029:$G1029,5,FALSE)&gt;J$1,"",IF(VLOOKUP($B1029,'Contas a Receber'!$C1029:$G1029,5,FALSE)=J$1,'Contas a Receber'!$E1029/'Contas a Receber'!$F1029,IF(COUNT($C1029:I1029)&lt;'Contas a Receber'!$F1029,'Contas a Receber'!$E1029/'Contas a Receber'!$F1029,"")))</f>
        <v>#N/A</v>
      </c>
      <c r="K1029" s="17" t="e">
        <f>IF(VLOOKUP($B1029,'Contas a Receber'!$C1029:$G1029,5,FALSE)&gt;K$1,"",IF(VLOOKUP($B1029,'Contas a Receber'!$C1029:$G1029,5,FALSE)=K$1,'Contas a Receber'!$E1029/'Contas a Receber'!$F1029,IF(COUNT($C1029:J1029)&lt;'Contas a Receber'!$F1029,'Contas a Receber'!$E1029/'Contas a Receber'!$F1029,"")))</f>
        <v>#N/A</v>
      </c>
      <c r="L1029" s="17" t="e">
        <f>IF(VLOOKUP($B1029,'Contas a Receber'!$C1029:$G1029,5,FALSE)&gt;L$1,"",IF(VLOOKUP($B1029,'Contas a Receber'!$C1029:$G1029,5,FALSE)=L$1,'Contas a Receber'!$E1029/'Contas a Receber'!$F1029,IF(COUNT($C1029:K1029)&lt;'Contas a Receber'!$F1029,'Contas a Receber'!$E1029/'Contas a Receber'!$F1029,"")))</f>
        <v>#N/A</v>
      </c>
      <c r="M1029" s="17" t="e">
        <f>IF(VLOOKUP($B1029,'Contas a Receber'!$C1029:$G1029,5,FALSE)&gt;M$1,"",IF(VLOOKUP($B1029,'Contas a Receber'!$C1029:$G1029,5,FALSE)=M$1,'Contas a Receber'!$E1029/'Contas a Receber'!$F1029,IF(COUNT($C1029:L1029)&lt;'Contas a Receber'!$F1029,'Contas a Receber'!$E1029/'Contas a Receber'!$F1029,"")))</f>
        <v>#N/A</v>
      </c>
      <c r="N1029" s="17" t="e">
        <f>IF(VLOOKUP($B1029,'Contas a Receber'!$C1029:$G1029,5,FALSE)&gt;N$1,"",IF(VLOOKUP($B1029,'Contas a Receber'!$C1029:$G1029,5,FALSE)=N$1,'Contas a Receber'!$E1029/'Contas a Receber'!$F1029,IF(COUNT($C1029:M1029)&lt;'Contas a Receber'!$F1029,'Contas a Receber'!$E1029/'Contas a Receber'!$F1029,"")))</f>
        <v>#N/A</v>
      </c>
    </row>
    <row r="1030" spans="2:14">
      <c r="B1030" s="17">
        <f>'Contas a Receber'!C1030</f>
        <v>0</v>
      </c>
      <c r="C1030" s="17" t="e">
        <f>IF(VLOOKUP($B1030,'Contas a Receber'!$C1030:$F1030,2,FALSE)=C$2,'Contas a Receber'!$E1030/'Contas a Receber'!$F1030,"")</f>
        <v>#N/A</v>
      </c>
      <c r="D1030" s="17" t="e">
        <f>IF(VLOOKUP($B1030,'Contas a Receber'!$C1030:$G1030,5,FALSE)&gt;D$1,"",IF(VLOOKUP($B1030,'Contas a Receber'!$C1030:$G1030,5,FALSE)=D$1,'Contas a Receber'!$E1030/'Contas a Receber'!$F1030,IF(COUNT($C1030:C1030)&lt;'Contas a Receber'!$F1030,'Contas a Receber'!$E1030/'Contas a Receber'!$F1030,"")))</f>
        <v>#N/A</v>
      </c>
      <c r="E1030" s="17" t="e">
        <f>IF(VLOOKUP($B1030,'Contas a Receber'!$C1030:$G1030,5,FALSE)&gt;E$1,"",IF(VLOOKUP($B1030,'Contas a Receber'!$C1030:$G1030,5,FALSE)=E$1,'Contas a Receber'!$E1030/'Contas a Receber'!$F1030,IF(COUNT($C1030:D1030)&lt;'Contas a Receber'!$F1030,'Contas a Receber'!$E1030/'Contas a Receber'!$F1030,"")))</f>
        <v>#N/A</v>
      </c>
      <c r="F1030" s="17" t="e">
        <f>IF(VLOOKUP($B1030,'Contas a Receber'!$C1030:$G1030,5,FALSE)&gt;F$1,"",IF(VLOOKUP($B1030,'Contas a Receber'!$C1030:$G1030,5,FALSE)=F$1,'Contas a Receber'!$E1030/'Contas a Receber'!$F1030,IF(COUNT($C1030:E1030)&lt;'Contas a Receber'!$F1030,'Contas a Receber'!$E1030/'Contas a Receber'!$F1030,"")))</f>
        <v>#N/A</v>
      </c>
      <c r="G1030" s="17" t="e">
        <f>IF(VLOOKUP($B1030,'Contas a Receber'!$C1030:$G1030,5,FALSE)&gt;G$1,"",IF(VLOOKUP($B1030,'Contas a Receber'!$C1030:$G1030,5,FALSE)=G$1,'Contas a Receber'!$E1030/'Contas a Receber'!$F1030,IF(COUNT($C1030:F1030)&lt;'Contas a Receber'!$F1030,'Contas a Receber'!$E1030/'Contas a Receber'!$F1030,"")))</f>
        <v>#N/A</v>
      </c>
      <c r="H1030" s="17" t="e">
        <f>IF(VLOOKUP($B1030,'Contas a Receber'!$C1030:$G1030,5,FALSE)&gt;H$1,"",IF(VLOOKUP($B1030,'Contas a Receber'!$C1030:$G1030,5,FALSE)=H$1,'Contas a Receber'!$E1030/'Contas a Receber'!$F1030,IF(COUNT($C1030:G1030)&lt;'Contas a Receber'!$F1030,'Contas a Receber'!$E1030/'Contas a Receber'!$F1030,"")))</f>
        <v>#N/A</v>
      </c>
      <c r="I1030" s="17" t="e">
        <f>IF(VLOOKUP($B1030,'Contas a Receber'!$C1030:$G1030,5,FALSE)&gt;I$1,"",IF(VLOOKUP($B1030,'Contas a Receber'!$C1030:$G1030,5,FALSE)=I$1,'Contas a Receber'!$E1030/'Contas a Receber'!$F1030,IF(COUNT($C1030:H1030)&lt;'Contas a Receber'!$F1030,'Contas a Receber'!$E1030/'Contas a Receber'!$F1030,"")))</f>
        <v>#N/A</v>
      </c>
      <c r="J1030" s="17" t="e">
        <f>IF(VLOOKUP($B1030,'Contas a Receber'!$C1030:$G1030,5,FALSE)&gt;J$1,"",IF(VLOOKUP($B1030,'Contas a Receber'!$C1030:$G1030,5,FALSE)=J$1,'Contas a Receber'!$E1030/'Contas a Receber'!$F1030,IF(COUNT($C1030:I1030)&lt;'Contas a Receber'!$F1030,'Contas a Receber'!$E1030/'Contas a Receber'!$F1030,"")))</f>
        <v>#N/A</v>
      </c>
      <c r="K1030" s="17" t="e">
        <f>IF(VLOOKUP($B1030,'Contas a Receber'!$C1030:$G1030,5,FALSE)&gt;K$1,"",IF(VLOOKUP($B1030,'Contas a Receber'!$C1030:$G1030,5,FALSE)=K$1,'Contas a Receber'!$E1030/'Contas a Receber'!$F1030,IF(COUNT($C1030:J1030)&lt;'Contas a Receber'!$F1030,'Contas a Receber'!$E1030/'Contas a Receber'!$F1030,"")))</f>
        <v>#N/A</v>
      </c>
      <c r="L1030" s="17" t="e">
        <f>IF(VLOOKUP($B1030,'Contas a Receber'!$C1030:$G1030,5,FALSE)&gt;L$1,"",IF(VLOOKUP($B1030,'Contas a Receber'!$C1030:$G1030,5,FALSE)=L$1,'Contas a Receber'!$E1030/'Contas a Receber'!$F1030,IF(COUNT($C1030:K1030)&lt;'Contas a Receber'!$F1030,'Contas a Receber'!$E1030/'Contas a Receber'!$F1030,"")))</f>
        <v>#N/A</v>
      </c>
      <c r="M1030" s="17" t="e">
        <f>IF(VLOOKUP($B1030,'Contas a Receber'!$C1030:$G1030,5,FALSE)&gt;M$1,"",IF(VLOOKUP($B1030,'Contas a Receber'!$C1030:$G1030,5,FALSE)=M$1,'Contas a Receber'!$E1030/'Contas a Receber'!$F1030,IF(COUNT($C1030:L1030)&lt;'Contas a Receber'!$F1030,'Contas a Receber'!$E1030/'Contas a Receber'!$F1030,"")))</f>
        <v>#N/A</v>
      </c>
      <c r="N1030" s="17" t="e">
        <f>IF(VLOOKUP($B1030,'Contas a Receber'!$C1030:$G1030,5,FALSE)&gt;N$1,"",IF(VLOOKUP($B1030,'Contas a Receber'!$C1030:$G1030,5,FALSE)=N$1,'Contas a Receber'!$E1030/'Contas a Receber'!$F1030,IF(COUNT($C1030:M1030)&lt;'Contas a Receber'!$F1030,'Contas a Receber'!$E1030/'Contas a Receber'!$F1030,"")))</f>
        <v>#N/A</v>
      </c>
    </row>
    <row r="1031" spans="2:14">
      <c r="B1031" s="17">
        <f>'Contas a Receber'!C1031</f>
        <v>0</v>
      </c>
      <c r="C1031" s="17" t="e">
        <f>IF(VLOOKUP($B1031,'Contas a Receber'!$C1031:$F1031,2,FALSE)=C$2,'Contas a Receber'!$E1031/'Contas a Receber'!$F1031,"")</f>
        <v>#N/A</v>
      </c>
      <c r="D1031" s="17" t="e">
        <f>IF(VLOOKUP($B1031,'Contas a Receber'!$C1031:$G1031,5,FALSE)&gt;D$1,"",IF(VLOOKUP($B1031,'Contas a Receber'!$C1031:$G1031,5,FALSE)=D$1,'Contas a Receber'!$E1031/'Contas a Receber'!$F1031,IF(COUNT($C1031:C1031)&lt;'Contas a Receber'!$F1031,'Contas a Receber'!$E1031/'Contas a Receber'!$F1031,"")))</f>
        <v>#N/A</v>
      </c>
      <c r="E1031" s="17" t="e">
        <f>IF(VLOOKUP($B1031,'Contas a Receber'!$C1031:$G1031,5,FALSE)&gt;E$1,"",IF(VLOOKUP($B1031,'Contas a Receber'!$C1031:$G1031,5,FALSE)=E$1,'Contas a Receber'!$E1031/'Contas a Receber'!$F1031,IF(COUNT($C1031:D1031)&lt;'Contas a Receber'!$F1031,'Contas a Receber'!$E1031/'Contas a Receber'!$F1031,"")))</f>
        <v>#N/A</v>
      </c>
      <c r="F1031" s="17" t="e">
        <f>IF(VLOOKUP($B1031,'Contas a Receber'!$C1031:$G1031,5,FALSE)&gt;F$1,"",IF(VLOOKUP($B1031,'Contas a Receber'!$C1031:$G1031,5,FALSE)=F$1,'Contas a Receber'!$E1031/'Contas a Receber'!$F1031,IF(COUNT($C1031:E1031)&lt;'Contas a Receber'!$F1031,'Contas a Receber'!$E1031/'Contas a Receber'!$F1031,"")))</f>
        <v>#N/A</v>
      </c>
      <c r="G1031" s="17" t="e">
        <f>IF(VLOOKUP($B1031,'Contas a Receber'!$C1031:$G1031,5,FALSE)&gt;G$1,"",IF(VLOOKUP($B1031,'Contas a Receber'!$C1031:$G1031,5,FALSE)=G$1,'Contas a Receber'!$E1031/'Contas a Receber'!$F1031,IF(COUNT($C1031:F1031)&lt;'Contas a Receber'!$F1031,'Contas a Receber'!$E1031/'Contas a Receber'!$F1031,"")))</f>
        <v>#N/A</v>
      </c>
      <c r="H1031" s="17" t="e">
        <f>IF(VLOOKUP($B1031,'Contas a Receber'!$C1031:$G1031,5,FALSE)&gt;H$1,"",IF(VLOOKUP($B1031,'Contas a Receber'!$C1031:$G1031,5,FALSE)=H$1,'Contas a Receber'!$E1031/'Contas a Receber'!$F1031,IF(COUNT($C1031:G1031)&lt;'Contas a Receber'!$F1031,'Contas a Receber'!$E1031/'Contas a Receber'!$F1031,"")))</f>
        <v>#N/A</v>
      </c>
      <c r="I1031" s="17" t="e">
        <f>IF(VLOOKUP($B1031,'Contas a Receber'!$C1031:$G1031,5,FALSE)&gt;I$1,"",IF(VLOOKUP($B1031,'Contas a Receber'!$C1031:$G1031,5,FALSE)=I$1,'Contas a Receber'!$E1031/'Contas a Receber'!$F1031,IF(COUNT($C1031:H1031)&lt;'Contas a Receber'!$F1031,'Contas a Receber'!$E1031/'Contas a Receber'!$F1031,"")))</f>
        <v>#N/A</v>
      </c>
      <c r="J1031" s="17" t="e">
        <f>IF(VLOOKUP($B1031,'Contas a Receber'!$C1031:$G1031,5,FALSE)&gt;J$1,"",IF(VLOOKUP($B1031,'Contas a Receber'!$C1031:$G1031,5,FALSE)=J$1,'Contas a Receber'!$E1031/'Contas a Receber'!$F1031,IF(COUNT($C1031:I1031)&lt;'Contas a Receber'!$F1031,'Contas a Receber'!$E1031/'Contas a Receber'!$F1031,"")))</f>
        <v>#N/A</v>
      </c>
      <c r="K1031" s="17" t="e">
        <f>IF(VLOOKUP($B1031,'Contas a Receber'!$C1031:$G1031,5,FALSE)&gt;K$1,"",IF(VLOOKUP($B1031,'Contas a Receber'!$C1031:$G1031,5,FALSE)=K$1,'Contas a Receber'!$E1031/'Contas a Receber'!$F1031,IF(COUNT($C1031:J1031)&lt;'Contas a Receber'!$F1031,'Contas a Receber'!$E1031/'Contas a Receber'!$F1031,"")))</f>
        <v>#N/A</v>
      </c>
      <c r="L1031" s="17" t="e">
        <f>IF(VLOOKUP($B1031,'Contas a Receber'!$C1031:$G1031,5,FALSE)&gt;L$1,"",IF(VLOOKUP($B1031,'Contas a Receber'!$C1031:$G1031,5,FALSE)=L$1,'Contas a Receber'!$E1031/'Contas a Receber'!$F1031,IF(COUNT($C1031:K1031)&lt;'Contas a Receber'!$F1031,'Contas a Receber'!$E1031/'Contas a Receber'!$F1031,"")))</f>
        <v>#N/A</v>
      </c>
      <c r="M1031" s="17" t="e">
        <f>IF(VLOOKUP($B1031,'Contas a Receber'!$C1031:$G1031,5,FALSE)&gt;M$1,"",IF(VLOOKUP($B1031,'Contas a Receber'!$C1031:$G1031,5,FALSE)=M$1,'Contas a Receber'!$E1031/'Contas a Receber'!$F1031,IF(COUNT($C1031:L1031)&lt;'Contas a Receber'!$F1031,'Contas a Receber'!$E1031/'Contas a Receber'!$F1031,"")))</f>
        <v>#N/A</v>
      </c>
      <c r="N1031" s="17" t="e">
        <f>IF(VLOOKUP($B1031,'Contas a Receber'!$C1031:$G1031,5,FALSE)&gt;N$1,"",IF(VLOOKUP($B1031,'Contas a Receber'!$C1031:$G1031,5,FALSE)=N$1,'Contas a Receber'!$E1031/'Contas a Receber'!$F1031,IF(COUNT($C1031:M1031)&lt;'Contas a Receber'!$F1031,'Contas a Receber'!$E1031/'Contas a Receber'!$F1031,"")))</f>
        <v>#N/A</v>
      </c>
    </row>
    <row r="1032" spans="2:14">
      <c r="B1032" s="17">
        <f>'Contas a Receber'!C1032</f>
        <v>0</v>
      </c>
      <c r="C1032" s="17" t="e">
        <f>IF(VLOOKUP($B1032,'Contas a Receber'!$C1032:$F1032,2,FALSE)=C$2,'Contas a Receber'!$E1032/'Contas a Receber'!$F1032,"")</f>
        <v>#N/A</v>
      </c>
      <c r="D1032" s="17" t="e">
        <f>IF(VLOOKUP($B1032,'Contas a Receber'!$C1032:$G1032,5,FALSE)&gt;D$1,"",IF(VLOOKUP($B1032,'Contas a Receber'!$C1032:$G1032,5,FALSE)=D$1,'Contas a Receber'!$E1032/'Contas a Receber'!$F1032,IF(COUNT($C1032:C1032)&lt;'Contas a Receber'!$F1032,'Contas a Receber'!$E1032/'Contas a Receber'!$F1032,"")))</f>
        <v>#N/A</v>
      </c>
      <c r="E1032" s="17" t="e">
        <f>IF(VLOOKUP($B1032,'Contas a Receber'!$C1032:$G1032,5,FALSE)&gt;E$1,"",IF(VLOOKUP($B1032,'Contas a Receber'!$C1032:$G1032,5,FALSE)=E$1,'Contas a Receber'!$E1032/'Contas a Receber'!$F1032,IF(COUNT($C1032:D1032)&lt;'Contas a Receber'!$F1032,'Contas a Receber'!$E1032/'Contas a Receber'!$F1032,"")))</f>
        <v>#N/A</v>
      </c>
      <c r="F1032" s="17" t="e">
        <f>IF(VLOOKUP($B1032,'Contas a Receber'!$C1032:$G1032,5,FALSE)&gt;F$1,"",IF(VLOOKUP($B1032,'Contas a Receber'!$C1032:$G1032,5,FALSE)=F$1,'Contas a Receber'!$E1032/'Contas a Receber'!$F1032,IF(COUNT($C1032:E1032)&lt;'Contas a Receber'!$F1032,'Contas a Receber'!$E1032/'Contas a Receber'!$F1032,"")))</f>
        <v>#N/A</v>
      </c>
      <c r="G1032" s="17" t="e">
        <f>IF(VLOOKUP($B1032,'Contas a Receber'!$C1032:$G1032,5,FALSE)&gt;G$1,"",IF(VLOOKUP($B1032,'Contas a Receber'!$C1032:$G1032,5,FALSE)=G$1,'Contas a Receber'!$E1032/'Contas a Receber'!$F1032,IF(COUNT($C1032:F1032)&lt;'Contas a Receber'!$F1032,'Contas a Receber'!$E1032/'Contas a Receber'!$F1032,"")))</f>
        <v>#N/A</v>
      </c>
      <c r="H1032" s="17" t="e">
        <f>IF(VLOOKUP($B1032,'Contas a Receber'!$C1032:$G1032,5,FALSE)&gt;H$1,"",IF(VLOOKUP($B1032,'Contas a Receber'!$C1032:$G1032,5,FALSE)=H$1,'Contas a Receber'!$E1032/'Contas a Receber'!$F1032,IF(COUNT($C1032:G1032)&lt;'Contas a Receber'!$F1032,'Contas a Receber'!$E1032/'Contas a Receber'!$F1032,"")))</f>
        <v>#N/A</v>
      </c>
      <c r="I1032" s="17" t="e">
        <f>IF(VLOOKUP($B1032,'Contas a Receber'!$C1032:$G1032,5,FALSE)&gt;I$1,"",IF(VLOOKUP($B1032,'Contas a Receber'!$C1032:$G1032,5,FALSE)=I$1,'Contas a Receber'!$E1032/'Contas a Receber'!$F1032,IF(COUNT($C1032:H1032)&lt;'Contas a Receber'!$F1032,'Contas a Receber'!$E1032/'Contas a Receber'!$F1032,"")))</f>
        <v>#N/A</v>
      </c>
      <c r="J1032" s="17" t="e">
        <f>IF(VLOOKUP($B1032,'Contas a Receber'!$C1032:$G1032,5,FALSE)&gt;J$1,"",IF(VLOOKUP($B1032,'Contas a Receber'!$C1032:$G1032,5,FALSE)=J$1,'Contas a Receber'!$E1032/'Contas a Receber'!$F1032,IF(COUNT($C1032:I1032)&lt;'Contas a Receber'!$F1032,'Contas a Receber'!$E1032/'Contas a Receber'!$F1032,"")))</f>
        <v>#N/A</v>
      </c>
      <c r="K1032" s="17" t="e">
        <f>IF(VLOOKUP($B1032,'Contas a Receber'!$C1032:$G1032,5,FALSE)&gt;K$1,"",IF(VLOOKUP($B1032,'Contas a Receber'!$C1032:$G1032,5,FALSE)=K$1,'Contas a Receber'!$E1032/'Contas a Receber'!$F1032,IF(COUNT($C1032:J1032)&lt;'Contas a Receber'!$F1032,'Contas a Receber'!$E1032/'Contas a Receber'!$F1032,"")))</f>
        <v>#N/A</v>
      </c>
      <c r="L1032" s="17" t="e">
        <f>IF(VLOOKUP($B1032,'Contas a Receber'!$C1032:$G1032,5,FALSE)&gt;L$1,"",IF(VLOOKUP($B1032,'Contas a Receber'!$C1032:$G1032,5,FALSE)=L$1,'Contas a Receber'!$E1032/'Contas a Receber'!$F1032,IF(COUNT($C1032:K1032)&lt;'Contas a Receber'!$F1032,'Contas a Receber'!$E1032/'Contas a Receber'!$F1032,"")))</f>
        <v>#N/A</v>
      </c>
      <c r="M1032" s="17" t="e">
        <f>IF(VLOOKUP($B1032,'Contas a Receber'!$C1032:$G1032,5,FALSE)&gt;M$1,"",IF(VLOOKUP($B1032,'Contas a Receber'!$C1032:$G1032,5,FALSE)=M$1,'Contas a Receber'!$E1032/'Contas a Receber'!$F1032,IF(COUNT($C1032:L1032)&lt;'Contas a Receber'!$F1032,'Contas a Receber'!$E1032/'Contas a Receber'!$F1032,"")))</f>
        <v>#N/A</v>
      </c>
      <c r="N1032" s="17" t="e">
        <f>IF(VLOOKUP($B1032,'Contas a Receber'!$C1032:$G1032,5,FALSE)&gt;N$1,"",IF(VLOOKUP($B1032,'Contas a Receber'!$C1032:$G1032,5,FALSE)=N$1,'Contas a Receber'!$E1032/'Contas a Receber'!$F1032,IF(COUNT($C1032:M1032)&lt;'Contas a Receber'!$F1032,'Contas a Receber'!$E1032/'Contas a Receber'!$F1032,"")))</f>
        <v>#N/A</v>
      </c>
    </row>
    <row r="1033" spans="2:14">
      <c r="B1033" s="17">
        <f>'Contas a Receber'!C1033</f>
        <v>0</v>
      </c>
      <c r="C1033" s="17" t="e">
        <f>IF(VLOOKUP($B1033,'Contas a Receber'!$C1033:$F1033,2,FALSE)=C$2,'Contas a Receber'!$E1033/'Contas a Receber'!$F1033,"")</f>
        <v>#N/A</v>
      </c>
      <c r="D1033" s="17" t="e">
        <f>IF(VLOOKUP($B1033,'Contas a Receber'!$C1033:$G1033,5,FALSE)&gt;D$1,"",IF(VLOOKUP($B1033,'Contas a Receber'!$C1033:$G1033,5,FALSE)=D$1,'Contas a Receber'!$E1033/'Contas a Receber'!$F1033,IF(COUNT($C1033:C1033)&lt;'Contas a Receber'!$F1033,'Contas a Receber'!$E1033/'Contas a Receber'!$F1033,"")))</f>
        <v>#N/A</v>
      </c>
      <c r="E1033" s="17" t="e">
        <f>IF(VLOOKUP($B1033,'Contas a Receber'!$C1033:$G1033,5,FALSE)&gt;E$1,"",IF(VLOOKUP($B1033,'Contas a Receber'!$C1033:$G1033,5,FALSE)=E$1,'Contas a Receber'!$E1033/'Contas a Receber'!$F1033,IF(COUNT($C1033:D1033)&lt;'Contas a Receber'!$F1033,'Contas a Receber'!$E1033/'Contas a Receber'!$F1033,"")))</f>
        <v>#N/A</v>
      </c>
      <c r="F1033" s="17" t="e">
        <f>IF(VLOOKUP($B1033,'Contas a Receber'!$C1033:$G1033,5,FALSE)&gt;F$1,"",IF(VLOOKUP($B1033,'Contas a Receber'!$C1033:$G1033,5,FALSE)=F$1,'Contas a Receber'!$E1033/'Contas a Receber'!$F1033,IF(COUNT($C1033:E1033)&lt;'Contas a Receber'!$F1033,'Contas a Receber'!$E1033/'Contas a Receber'!$F1033,"")))</f>
        <v>#N/A</v>
      </c>
      <c r="G1033" s="17" t="e">
        <f>IF(VLOOKUP($B1033,'Contas a Receber'!$C1033:$G1033,5,FALSE)&gt;G$1,"",IF(VLOOKUP($B1033,'Contas a Receber'!$C1033:$G1033,5,FALSE)=G$1,'Contas a Receber'!$E1033/'Contas a Receber'!$F1033,IF(COUNT($C1033:F1033)&lt;'Contas a Receber'!$F1033,'Contas a Receber'!$E1033/'Contas a Receber'!$F1033,"")))</f>
        <v>#N/A</v>
      </c>
      <c r="H1033" s="17" t="e">
        <f>IF(VLOOKUP($B1033,'Contas a Receber'!$C1033:$G1033,5,FALSE)&gt;H$1,"",IF(VLOOKUP($B1033,'Contas a Receber'!$C1033:$G1033,5,FALSE)=H$1,'Contas a Receber'!$E1033/'Contas a Receber'!$F1033,IF(COUNT($C1033:G1033)&lt;'Contas a Receber'!$F1033,'Contas a Receber'!$E1033/'Contas a Receber'!$F1033,"")))</f>
        <v>#N/A</v>
      </c>
      <c r="I1033" s="17" t="e">
        <f>IF(VLOOKUP($B1033,'Contas a Receber'!$C1033:$G1033,5,FALSE)&gt;I$1,"",IF(VLOOKUP($B1033,'Contas a Receber'!$C1033:$G1033,5,FALSE)=I$1,'Contas a Receber'!$E1033/'Contas a Receber'!$F1033,IF(COUNT($C1033:H1033)&lt;'Contas a Receber'!$F1033,'Contas a Receber'!$E1033/'Contas a Receber'!$F1033,"")))</f>
        <v>#N/A</v>
      </c>
      <c r="J1033" s="17" t="e">
        <f>IF(VLOOKUP($B1033,'Contas a Receber'!$C1033:$G1033,5,FALSE)&gt;J$1,"",IF(VLOOKUP($B1033,'Contas a Receber'!$C1033:$G1033,5,FALSE)=J$1,'Contas a Receber'!$E1033/'Contas a Receber'!$F1033,IF(COUNT($C1033:I1033)&lt;'Contas a Receber'!$F1033,'Contas a Receber'!$E1033/'Contas a Receber'!$F1033,"")))</f>
        <v>#N/A</v>
      </c>
      <c r="K1033" s="17" t="e">
        <f>IF(VLOOKUP($B1033,'Contas a Receber'!$C1033:$G1033,5,FALSE)&gt;K$1,"",IF(VLOOKUP($B1033,'Contas a Receber'!$C1033:$G1033,5,FALSE)=K$1,'Contas a Receber'!$E1033/'Contas a Receber'!$F1033,IF(COUNT($C1033:J1033)&lt;'Contas a Receber'!$F1033,'Contas a Receber'!$E1033/'Contas a Receber'!$F1033,"")))</f>
        <v>#N/A</v>
      </c>
      <c r="L1033" s="17" t="e">
        <f>IF(VLOOKUP($B1033,'Contas a Receber'!$C1033:$G1033,5,FALSE)&gt;L$1,"",IF(VLOOKUP($B1033,'Contas a Receber'!$C1033:$G1033,5,FALSE)=L$1,'Contas a Receber'!$E1033/'Contas a Receber'!$F1033,IF(COUNT($C1033:K1033)&lt;'Contas a Receber'!$F1033,'Contas a Receber'!$E1033/'Contas a Receber'!$F1033,"")))</f>
        <v>#N/A</v>
      </c>
      <c r="M1033" s="17" t="e">
        <f>IF(VLOOKUP($B1033,'Contas a Receber'!$C1033:$G1033,5,FALSE)&gt;M$1,"",IF(VLOOKUP($B1033,'Contas a Receber'!$C1033:$G1033,5,FALSE)=M$1,'Contas a Receber'!$E1033/'Contas a Receber'!$F1033,IF(COUNT($C1033:L1033)&lt;'Contas a Receber'!$F1033,'Contas a Receber'!$E1033/'Contas a Receber'!$F1033,"")))</f>
        <v>#N/A</v>
      </c>
      <c r="N1033" s="17" t="e">
        <f>IF(VLOOKUP($B1033,'Contas a Receber'!$C1033:$G1033,5,FALSE)&gt;N$1,"",IF(VLOOKUP($B1033,'Contas a Receber'!$C1033:$G1033,5,FALSE)=N$1,'Contas a Receber'!$E1033/'Contas a Receber'!$F1033,IF(COUNT($C1033:M1033)&lt;'Contas a Receber'!$F1033,'Contas a Receber'!$E1033/'Contas a Receber'!$F1033,"")))</f>
        <v>#N/A</v>
      </c>
    </row>
    <row r="1034" spans="2:14">
      <c r="B1034" s="17">
        <f>'Contas a Receber'!C1034</f>
        <v>0</v>
      </c>
      <c r="C1034" s="17" t="e">
        <f>IF(VLOOKUP($B1034,'Contas a Receber'!$C1034:$F1034,2,FALSE)=C$2,'Contas a Receber'!$E1034/'Contas a Receber'!$F1034,"")</f>
        <v>#N/A</v>
      </c>
      <c r="D1034" s="17" t="e">
        <f>IF(VLOOKUP($B1034,'Contas a Receber'!$C1034:$G1034,5,FALSE)&gt;D$1,"",IF(VLOOKUP($B1034,'Contas a Receber'!$C1034:$G1034,5,FALSE)=D$1,'Contas a Receber'!$E1034/'Contas a Receber'!$F1034,IF(COUNT($C1034:C1034)&lt;'Contas a Receber'!$F1034,'Contas a Receber'!$E1034/'Contas a Receber'!$F1034,"")))</f>
        <v>#N/A</v>
      </c>
      <c r="E1034" s="17" t="e">
        <f>IF(VLOOKUP($B1034,'Contas a Receber'!$C1034:$G1034,5,FALSE)&gt;E$1,"",IF(VLOOKUP($B1034,'Contas a Receber'!$C1034:$G1034,5,FALSE)=E$1,'Contas a Receber'!$E1034/'Contas a Receber'!$F1034,IF(COUNT($C1034:D1034)&lt;'Contas a Receber'!$F1034,'Contas a Receber'!$E1034/'Contas a Receber'!$F1034,"")))</f>
        <v>#N/A</v>
      </c>
      <c r="F1034" s="17" t="e">
        <f>IF(VLOOKUP($B1034,'Contas a Receber'!$C1034:$G1034,5,FALSE)&gt;F$1,"",IF(VLOOKUP($B1034,'Contas a Receber'!$C1034:$G1034,5,FALSE)=F$1,'Contas a Receber'!$E1034/'Contas a Receber'!$F1034,IF(COUNT($C1034:E1034)&lt;'Contas a Receber'!$F1034,'Contas a Receber'!$E1034/'Contas a Receber'!$F1034,"")))</f>
        <v>#N/A</v>
      </c>
      <c r="G1034" s="17" t="e">
        <f>IF(VLOOKUP($B1034,'Contas a Receber'!$C1034:$G1034,5,FALSE)&gt;G$1,"",IF(VLOOKUP($B1034,'Contas a Receber'!$C1034:$G1034,5,FALSE)=G$1,'Contas a Receber'!$E1034/'Contas a Receber'!$F1034,IF(COUNT($C1034:F1034)&lt;'Contas a Receber'!$F1034,'Contas a Receber'!$E1034/'Contas a Receber'!$F1034,"")))</f>
        <v>#N/A</v>
      </c>
      <c r="H1034" s="17" t="e">
        <f>IF(VLOOKUP($B1034,'Contas a Receber'!$C1034:$G1034,5,FALSE)&gt;H$1,"",IF(VLOOKUP($B1034,'Contas a Receber'!$C1034:$G1034,5,FALSE)=H$1,'Contas a Receber'!$E1034/'Contas a Receber'!$F1034,IF(COUNT($C1034:G1034)&lt;'Contas a Receber'!$F1034,'Contas a Receber'!$E1034/'Contas a Receber'!$F1034,"")))</f>
        <v>#N/A</v>
      </c>
      <c r="I1034" s="17" t="e">
        <f>IF(VLOOKUP($B1034,'Contas a Receber'!$C1034:$G1034,5,FALSE)&gt;I$1,"",IF(VLOOKUP($B1034,'Contas a Receber'!$C1034:$G1034,5,FALSE)=I$1,'Contas a Receber'!$E1034/'Contas a Receber'!$F1034,IF(COUNT($C1034:H1034)&lt;'Contas a Receber'!$F1034,'Contas a Receber'!$E1034/'Contas a Receber'!$F1034,"")))</f>
        <v>#N/A</v>
      </c>
      <c r="J1034" s="17" t="e">
        <f>IF(VLOOKUP($B1034,'Contas a Receber'!$C1034:$G1034,5,FALSE)&gt;J$1,"",IF(VLOOKUP($B1034,'Contas a Receber'!$C1034:$G1034,5,FALSE)=J$1,'Contas a Receber'!$E1034/'Contas a Receber'!$F1034,IF(COUNT($C1034:I1034)&lt;'Contas a Receber'!$F1034,'Contas a Receber'!$E1034/'Contas a Receber'!$F1034,"")))</f>
        <v>#N/A</v>
      </c>
      <c r="K1034" s="17" t="e">
        <f>IF(VLOOKUP($B1034,'Contas a Receber'!$C1034:$G1034,5,FALSE)&gt;K$1,"",IF(VLOOKUP($B1034,'Contas a Receber'!$C1034:$G1034,5,FALSE)=K$1,'Contas a Receber'!$E1034/'Contas a Receber'!$F1034,IF(COUNT($C1034:J1034)&lt;'Contas a Receber'!$F1034,'Contas a Receber'!$E1034/'Contas a Receber'!$F1034,"")))</f>
        <v>#N/A</v>
      </c>
      <c r="L1034" s="17" t="e">
        <f>IF(VLOOKUP($B1034,'Contas a Receber'!$C1034:$G1034,5,FALSE)&gt;L$1,"",IF(VLOOKUP($B1034,'Contas a Receber'!$C1034:$G1034,5,FALSE)=L$1,'Contas a Receber'!$E1034/'Contas a Receber'!$F1034,IF(COUNT($C1034:K1034)&lt;'Contas a Receber'!$F1034,'Contas a Receber'!$E1034/'Contas a Receber'!$F1034,"")))</f>
        <v>#N/A</v>
      </c>
      <c r="M1034" s="17" t="e">
        <f>IF(VLOOKUP($B1034,'Contas a Receber'!$C1034:$G1034,5,FALSE)&gt;M$1,"",IF(VLOOKUP($B1034,'Contas a Receber'!$C1034:$G1034,5,FALSE)=M$1,'Contas a Receber'!$E1034/'Contas a Receber'!$F1034,IF(COUNT($C1034:L1034)&lt;'Contas a Receber'!$F1034,'Contas a Receber'!$E1034/'Contas a Receber'!$F1034,"")))</f>
        <v>#N/A</v>
      </c>
      <c r="N1034" s="17" t="e">
        <f>IF(VLOOKUP($B1034,'Contas a Receber'!$C1034:$G1034,5,FALSE)&gt;N$1,"",IF(VLOOKUP($B1034,'Contas a Receber'!$C1034:$G1034,5,FALSE)=N$1,'Contas a Receber'!$E1034/'Contas a Receber'!$F1034,IF(COUNT($C1034:M1034)&lt;'Contas a Receber'!$F1034,'Contas a Receber'!$E1034/'Contas a Receber'!$F1034,"")))</f>
        <v>#N/A</v>
      </c>
    </row>
    <row r="1035" spans="2:14">
      <c r="B1035" s="17">
        <f>'Contas a Receber'!C1035</f>
        <v>0</v>
      </c>
      <c r="C1035" s="17" t="e">
        <f>IF(VLOOKUP($B1035,'Contas a Receber'!$C1035:$F1035,2,FALSE)=C$2,'Contas a Receber'!$E1035/'Contas a Receber'!$F1035,"")</f>
        <v>#N/A</v>
      </c>
      <c r="D1035" s="17" t="e">
        <f>IF(VLOOKUP($B1035,'Contas a Receber'!$C1035:$G1035,5,FALSE)&gt;D$1,"",IF(VLOOKUP($B1035,'Contas a Receber'!$C1035:$G1035,5,FALSE)=D$1,'Contas a Receber'!$E1035/'Contas a Receber'!$F1035,IF(COUNT($C1035:C1035)&lt;'Contas a Receber'!$F1035,'Contas a Receber'!$E1035/'Contas a Receber'!$F1035,"")))</f>
        <v>#N/A</v>
      </c>
      <c r="E1035" s="17" t="e">
        <f>IF(VLOOKUP($B1035,'Contas a Receber'!$C1035:$G1035,5,FALSE)&gt;E$1,"",IF(VLOOKUP($B1035,'Contas a Receber'!$C1035:$G1035,5,FALSE)=E$1,'Contas a Receber'!$E1035/'Contas a Receber'!$F1035,IF(COUNT($C1035:D1035)&lt;'Contas a Receber'!$F1035,'Contas a Receber'!$E1035/'Contas a Receber'!$F1035,"")))</f>
        <v>#N/A</v>
      </c>
      <c r="F1035" s="17" t="e">
        <f>IF(VLOOKUP($B1035,'Contas a Receber'!$C1035:$G1035,5,FALSE)&gt;F$1,"",IF(VLOOKUP($B1035,'Contas a Receber'!$C1035:$G1035,5,FALSE)=F$1,'Contas a Receber'!$E1035/'Contas a Receber'!$F1035,IF(COUNT($C1035:E1035)&lt;'Contas a Receber'!$F1035,'Contas a Receber'!$E1035/'Contas a Receber'!$F1035,"")))</f>
        <v>#N/A</v>
      </c>
      <c r="G1035" s="17" t="e">
        <f>IF(VLOOKUP($B1035,'Contas a Receber'!$C1035:$G1035,5,FALSE)&gt;G$1,"",IF(VLOOKUP($B1035,'Contas a Receber'!$C1035:$G1035,5,FALSE)=G$1,'Contas a Receber'!$E1035/'Contas a Receber'!$F1035,IF(COUNT($C1035:F1035)&lt;'Contas a Receber'!$F1035,'Contas a Receber'!$E1035/'Contas a Receber'!$F1035,"")))</f>
        <v>#N/A</v>
      </c>
      <c r="H1035" s="17" t="e">
        <f>IF(VLOOKUP($B1035,'Contas a Receber'!$C1035:$G1035,5,FALSE)&gt;H$1,"",IF(VLOOKUP($B1035,'Contas a Receber'!$C1035:$G1035,5,FALSE)=H$1,'Contas a Receber'!$E1035/'Contas a Receber'!$F1035,IF(COUNT($C1035:G1035)&lt;'Contas a Receber'!$F1035,'Contas a Receber'!$E1035/'Contas a Receber'!$F1035,"")))</f>
        <v>#N/A</v>
      </c>
      <c r="I1035" s="17" t="e">
        <f>IF(VLOOKUP($B1035,'Contas a Receber'!$C1035:$G1035,5,FALSE)&gt;I$1,"",IF(VLOOKUP($B1035,'Contas a Receber'!$C1035:$G1035,5,FALSE)=I$1,'Contas a Receber'!$E1035/'Contas a Receber'!$F1035,IF(COUNT($C1035:H1035)&lt;'Contas a Receber'!$F1035,'Contas a Receber'!$E1035/'Contas a Receber'!$F1035,"")))</f>
        <v>#N/A</v>
      </c>
      <c r="J1035" s="17" t="e">
        <f>IF(VLOOKUP($B1035,'Contas a Receber'!$C1035:$G1035,5,FALSE)&gt;J$1,"",IF(VLOOKUP($B1035,'Contas a Receber'!$C1035:$G1035,5,FALSE)=J$1,'Contas a Receber'!$E1035/'Contas a Receber'!$F1035,IF(COUNT($C1035:I1035)&lt;'Contas a Receber'!$F1035,'Contas a Receber'!$E1035/'Contas a Receber'!$F1035,"")))</f>
        <v>#N/A</v>
      </c>
      <c r="K1035" s="17" t="e">
        <f>IF(VLOOKUP($B1035,'Contas a Receber'!$C1035:$G1035,5,FALSE)&gt;K$1,"",IF(VLOOKUP($B1035,'Contas a Receber'!$C1035:$G1035,5,FALSE)=K$1,'Contas a Receber'!$E1035/'Contas a Receber'!$F1035,IF(COUNT($C1035:J1035)&lt;'Contas a Receber'!$F1035,'Contas a Receber'!$E1035/'Contas a Receber'!$F1035,"")))</f>
        <v>#N/A</v>
      </c>
      <c r="L1035" s="17" t="e">
        <f>IF(VLOOKUP($B1035,'Contas a Receber'!$C1035:$G1035,5,FALSE)&gt;L$1,"",IF(VLOOKUP($B1035,'Contas a Receber'!$C1035:$G1035,5,FALSE)=L$1,'Contas a Receber'!$E1035/'Contas a Receber'!$F1035,IF(COUNT($C1035:K1035)&lt;'Contas a Receber'!$F1035,'Contas a Receber'!$E1035/'Contas a Receber'!$F1035,"")))</f>
        <v>#N/A</v>
      </c>
      <c r="M1035" s="17" t="e">
        <f>IF(VLOOKUP($B1035,'Contas a Receber'!$C1035:$G1035,5,FALSE)&gt;M$1,"",IF(VLOOKUP($B1035,'Contas a Receber'!$C1035:$G1035,5,FALSE)=M$1,'Contas a Receber'!$E1035/'Contas a Receber'!$F1035,IF(COUNT($C1035:L1035)&lt;'Contas a Receber'!$F1035,'Contas a Receber'!$E1035/'Contas a Receber'!$F1035,"")))</f>
        <v>#N/A</v>
      </c>
      <c r="N1035" s="17" t="e">
        <f>IF(VLOOKUP($B1035,'Contas a Receber'!$C1035:$G1035,5,FALSE)&gt;N$1,"",IF(VLOOKUP($B1035,'Contas a Receber'!$C1035:$G1035,5,FALSE)=N$1,'Contas a Receber'!$E1035/'Contas a Receber'!$F1035,IF(COUNT($C1035:M1035)&lt;'Contas a Receber'!$F1035,'Contas a Receber'!$E1035/'Contas a Receber'!$F1035,"")))</f>
        <v>#N/A</v>
      </c>
    </row>
    <row r="1036" spans="2:14">
      <c r="B1036" s="17">
        <f>'Contas a Receber'!C1036</f>
        <v>0</v>
      </c>
      <c r="C1036" s="17" t="e">
        <f>IF(VLOOKUP($B1036,'Contas a Receber'!$C1036:$F1036,2,FALSE)=C$2,'Contas a Receber'!$E1036/'Contas a Receber'!$F1036,"")</f>
        <v>#N/A</v>
      </c>
      <c r="D1036" s="17" t="e">
        <f>IF(VLOOKUP($B1036,'Contas a Receber'!$C1036:$G1036,5,FALSE)&gt;D$1,"",IF(VLOOKUP($B1036,'Contas a Receber'!$C1036:$G1036,5,FALSE)=D$1,'Contas a Receber'!$E1036/'Contas a Receber'!$F1036,IF(COUNT($C1036:C1036)&lt;'Contas a Receber'!$F1036,'Contas a Receber'!$E1036/'Contas a Receber'!$F1036,"")))</f>
        <v>#N/A</v>
      </c>
      <c r="E1036" s="17" t="e">
        <f>IF(VLOOKUP($B1036,'Contas a Receber'!$C1036:$G1036,5,FALSE)&gt;E$1,"",IF(VLOOKUP($B1036,'Contas a Receber'!$C1036:$G1036,5,FALSE)=E$1,'Contas a Receber'!$E1036/'Contas a Receber'!$F1036,IF(COUNT($C1036:D1036)&lt;'Contas a Receber'!$F1036,'Contas a Receber'!$E1036/'Contas a Receber'!$F1036,"")))</f>
        <v>#N/A</v>
      </c>
      <c r="F1036" s="17" t="e">
        <f>IF(VLOOKUP($B1036,'Contas a Receber'!$C1036:$G1036,5,FALSE)&gt;F$1,"",IF(VLOOKUP($B1036,'Contas a Receber'!$C1036:$G1036,5,FALSE)=F$1,'Contas a Receber'!$E1036/'Contas a Receber'!$F1036,IF(COUNT($C1036:E1036)&lt;'Contas a Receber'!$F1036,'Contas a Receber'!$E1036/'Contas a Receber'!$F1036,"")))</f>
        <v>#N/A</v>
      </c>
      <c r="G1036" s="17" t="e">
        <f>IF(VLOOKUP($B1036,'Contas a Receber'!$C1036:$G1036,5,FALSE)&gt;G$1,"",IF(VLOOKUP($B1036,'Contas a Receber'!$C1036:$G1036,5,FALSE)=G$1,'Contas a Receber'!$E1036/'Contas a Receber'!$F1036,IF(COUNT($C1036:F1036)&lt;'Contas a Receber'!$F1036,'Contas a Receber'!$E1036/'Contas a Receber'!$F1036,"")))</f>
        <v>#N/A</v>
      </c>
      <c r="H1036" s="17" t="e">
        <f>IF(VLOOKUP($B1036,'Contas a Receber'!$C1036:$G1036,5,FALSE)&gt;H$1,"",IF(VLOOKUP($B1036,'Contas a Receber'!$C1036:$G1036,5,FALSE)=H$1,'Contas a Receber'!$E1036/'Contas a Receber'!$F1036,IF(COUNT($C1036:G1036)&lt;'Contas a Receber'!$F1036,'Contas a Receber'!$E1036/'Contas a Receber'!$F1036,"")))</f>
        <v>#N/A</v>
      </c>
      <c r="I1036" s="17" t="e">
        <f>IF(VLOOKUP($B1036,'Contas a Receber'!$C1036:$G1036,5,FALSE)&gt;I$1,"",IF(VLOOKUP($B1036,'Contas a Receber'!$C1036:$G1036,5,FALSE)=I$1,'Contas a Receber'!$E1036/'Contas a Receber'!$F1036,IF(COUNT($C1036:H1036)&lt;'Contas a Receber'!$F1036,'Contas a Receber'!$E1036/'Contas a Receber'!$F1036,"")))</f>
        <v>#N/A</v>
      </c>
      <c r="J1036" s="17" t="e">
        <f>IF(VLOOKUP($B1036,'Contas a Receber'!$C1036:$G1036,5,FALSE)&gt;J$1,"",IF(VLOOKUP($B1036,'Contas a Receber'!$C1036:$G1036,5,FALSE)=J$1,'Contas a Receber'!$E1036/'Contas a Receber'!$F1036,IF(COUNT($C1036:I1036)&lt;'Contas a Receber'!$F1036,'Contas a Receber'!$E1036/'Contas a Receber'!$F1036,"")))</f>
        <v>#N/A</v>
      </c>
      <c r="K1036" s="17" t="e">
        <f>IF(VLOOKUP($B1036,'Contas a Receber'!$C1036:$G1036,5,FALSE)&gt;K$1,"",IF(VLOOKUP($B1036,'Contas a Receber'!$C1036:$G1036,5,FALSE)=K$1,'Contas a Receber'!$E1036/'Contas a Receber'!$F1036,IF(COUNT($C1036:J1036)&lt;'Contas a Receber'!$F1036,'Contas a Receber'!$E1036/'Contas a Receber'!$F1036,"")))</f>
        <v>#N/A</v>
      </c>
      <c r="L1036" s="17" t="e">
        <f>IF(VLOOKUP($B1036,'Contas a Receber'!$C1036:$G1036,5,FALSE)&gt;L$1,"",IF(VLOOKUP($B1036,'Contas a Receber'!$C1036:$G1036,5,FALSE)=L$1,'Contas a Receber'!$E1036/'Contas a Receber'!$F1036,IF(COUNT($C1036:K1036)&lt;'Contas a Receber'!$F1036,'Contas a Receber'!$E1036/'Contas a Receber'!$F1036,"")))</f>
        <v>#N/A</v>
      </c>
      <c r="M1036" s="17" t="e">
        <f>IF(VLOOKUP($B1036,'Contas a Receber'!$C1036:$G1036,5,FALSE)&gt;M$1,"",IF(VLOOKUP($B1036,'Contas a Receber'!$C1036:$G1036,5,FALSE)=M$1,'Contas a Receber'!$E1036/'Contas a Receber'!$F1036,IF(COUNT($C1036:L1036)&lt;'Contas a Receber'!$F1036,'Contas a Receber'!$E1036/'Contas a Receber'!$F1036,"")))</f>
        <v>#N/A</v>
      </c>
      <c r="N1036" s="17" t="e">
        <f>IF(VLOOKUP($B1036,'Contas a Receber'!$C1036:$G1036,5,FALSE)&gt;N$1,"",IF(VLOOKUP($B1036,'Contas a Receber'!$C1036:$G1036,5,FALSE)=N$1,'Contas a Receber'!$E1036/'Contas a Receber'!$F1036,IF(COUNT($C1036:M1036)&lt;'Contas a Receber'!$F1036,'Contas a Receber'!$E1036/'Contas a Receber'!$F1036,"")))</f>
        <v>#N/A</v>
      </c>
    </row>
    <row r="1037" spans="2:14">
      <c r="B1037" s="17">
        <f>'Contas a Receber'!C1037</f>
        <v>0</v>
      </c>
      <c r="C1037" s="17" t="e">
        <f>IF(VLOOKUP($B1037,'Contas a Receber'!$C1037:$F1037,2,FALSE)=C$2,'Contas a Receber'!$E1037/'Contas a Receber'!$F1037,"")</f>
        <v>#N/A</v>
      </c>
      <c r="D1037" s="17" t="e">
        <f>IF(VLOOKUP($B1037,'Contas a Receber'!$C1037:$G1037,5,FALSE)&gt;D$1,"",IF(VLOOKUP($B1037,'Contas a Receber'!$C1037:$G1037,5,FALSE)=D$1,'Contas a Receber'!$E1037/'Contas a Receber'!$F1037,IF(COUNT($C1037:C1037)&lt;'Contas a Receber'!$F1037,'Contas a Receber'!$E1037/'Contas a Receber'!$F1037,"")))</f>
        <v>#N/A</v>
      </c>
      <c r="E1037" s="17" t="e">
        <f>IF(VLOOKUP($B1037,'Contas a Receber'!$C1037:$G1037,5,FALSE)&gt;E$1,"",IF(VLOOKUP($B1037,'Contas a Receber'!$C1037:$G1037,5,FALSE)=E$1,'Contas a Receber'!$E1037/'Contas a Receber'!$F1037,IF(COUNT($C1037:D1037)&lt;'Contas a Receber'!$F1037,'Contas a Receber'!$E1037/'Contas a Receber'!$F1037,"")))</f>
        <v>#N/A</v>
      </c>
      <c r="F1037" s="17" t="e">
        <f>IF(VLOOKUP($B1037,'Contas a Receber'!$C1037:$G1037,5,FALSE)&gt;F$1,"",IF(VLOOKUP($B1037,'Contas a Receber'!$C1037:$G1037,5,FALSE)=F$1,'Contas a Receber'!$E1037/'Contas a Receber'!$F1037,IF(COUNT($C1037:E1037)&lt;'Contas a Receber'!$F1037,'Contas a Receber'!$E1037/'Contas a Receber'!$F1037,"")))</f>
        <v>#N/A</v>
      </c>
      <c r="G1037" s="17" t="e">
        <f>IF(VLOOKUP($B1037,'Contas a Receber'!$C1037:$G1037,5,FALSE)&gt;G$1,"",IF(VLOOKUP($B1037,'Contas a Receber'!$C1037:$G1037,5,FALSE)=G$1,'Contas a Receber'!$E1037/'Contas a Receber'!$F1037,IF(COUNT($C1037:F1037)&lt;'Contas a Receber'!$F1037,'Contas a Receber'!$E1037/'Contas a Receber'!$F1037,"")))</f>
        <v>#N/A</v>
      </c>
      <c r="H1037" s="17" t="e">
        <f>IF(VLOOKUP($B1037,'Contas a Receber'!$C1037:$G1037,5,FALSE)&gt;H$1,"",IF(VLOOKUP($B1037,'Contas a Receber'!$C1037:$G1037,5,FALSE)=H$1,'Contas a Receber'!$E1037/'Contas a Receber'!$F1037,IF(COUNT($C1037:G1037)&lt;'Contas a Receber'!$F1037,'Contas a Receber'!$E1037/'Contas a Receber'!$F1037,"")))</f>
        <v>#N/A</v>
      </c>
      <c r="I1037" s="17" t="e">
        <f>IF(VLOOKUP($B1037,'Contas a Receber'!$C1037:$G1037,5,FALSE)&gt;I$1,"",IF(VLOOKUP($B1037,'Contas a Receber'!$C1037:$G1037,5,FALSE)=I$1,'Contas a Receber'!$E1037/'Contas a Receber'!$F1037,IF(COUNT($C1037:H1037)&lt;'Contas a Receber'!$F1037,'Contas a Receber'!$E1037/'Contas a Receber'!$F1037,"")))</f>
        <v>#N/A</v>
      </c>
      <c r="J1037" s="17" t="e">
        <f>IF(VLOOKUP($B1037,'Contas a Receber'!$C1037:$G1037,5,FALSE)&gt;J$1,"",IF(VLOOKUP($B1037,'Contas a Receber'!$C1037:$G1037,5,FALSE)=J$1,'Contas a Receber'!$E1037/'Contas a Receber'!$F1037,IF(COUNT($C1037:I1037)&lt;'Contas a Receber'!$F1037,'Contas a Receber'!$E1037/'Contas a Receber'!$F1037,"")))</f>
        <v>#N/A</v>
      </c>
      <c r="K1037" s="17" t="e">
        <f>IF(VLOOKUP($B1037,'Contas a Receber'!$C1037:$G1037,5,FALSE)&gt;K$1,"",IF(VLOOKUP($B1037,'Contas a Receber'!$C1037:$G1037,5,FALSE)=K$1,'Contas a Receber'!$E1037/'Contas a Receber'!$F1037,IF(COUNT($C1037:J1037)&lt;'Contas a Receber'!$F1037,'Contas a Receber'!$E1037/'Contas a Receber'!$F1037,"")))</f>
        <v>#N/A</v>
      </c>
      <c r="L1037" s="17" t="e">
        <f>IF(VLOOKUP($B1037,'Contas a Receber'!$C1037:$G1037,5,FALSE)&gt;L$1,"",IF(VLOOKUP($B1037,'Contas a Receber'!$C1037:$G1037,5,FALSE)=L$1,'Contas a Receber'!$E1037/'Contas a Receber'!$F1037,IF(COUNT($C1037:K1037)&lt;'Contas a Receber'!$F1037,'Contas a Receber'!$E1037/'Contas a Receber'!$F1037,"")))</f>
        <v>#N/A</v>
      </c>
      <c r="M1037" s="17" t="e">
        <f>IF(VLOOKUP($B1037,'Contas a Receber'!$C1037:$G1037,5,FALSE)&gt;M$1,"",IF(VLOOKUP($B1037,'Contas a Receber'!$C1037:$G1037,5,FALSE)=M$1,'Contas a Receber'!$E1037/'Contas a Receber'!$F1037,IF(COUNT($C1037:L1037)&lt;'Contas a Receber'!$F1037,'Contas a Receber'!$E1037/'Contas a Receber'!$F1037,"")))</f>
        <v>#N/A</v>
      </c>
      <c r="N1037" s="17" t="e">
        <f>IF(VLOOKUP($B1037,'Contas a Receber'!$C1037:$G1037,5,FALSE)&gt;N$1,"",IF(VLOOKUP($B1037,'Contas a Receber'!$C1037:$G1037,5,FALSE)=N$1,'Contas a Receber'!$E1037/'Contas a Receber'!$F1037,IF(COUNT($C1037:M1037)&lt;'Contas a Receber'!$F1037,'Contas a Receber'!$E1037/'Contas a Receber'!$F1037,"")))</f>
        <v>#N/A</v>
      </c>
    </row>
    <row r="1038" spans="2:14">
      <c r="B1038" s="17">
        <f>'Contas a Receber'!C1038</f>
        <v>0</v>
      </c>
      <c r="C1038" s="17" t="e">
        <f>IF(VLOOKUP($B1038,'Contas a Receber'!$C1038:$F1038,2,FALSE)=C$2,'Contas a Receber'!$E1038/'Contas a Receber'!$F1038,"")</f>
        <v>#N/A</v>
      </c>
      <c r="D1038" s="17" t="e">
        <f>IF(VLOOKUP($B1038,'Contas a Receber'!$C1038:$G1038,5,FALSE)&gt;D$1,"",IF(VLOOKUP($B1038,'Contas a Receber'!$C1038:$G1038,5,FALSE)=D$1,'Contas a Receber'!$E1038/'Contas a Receber'!$F1038,IF(COUNT($C1038:C1038)&lt;'Contas a Receber'!$F1038,'Contas a Receber'!$E1038/'Contas a Receber'!$F1038,"")))</f>
        <v>#N/A</v>
      </c>
      <c r="E1038" s="17" t="e">
        <f>IF(VLOOKUP($B1038,'Contas a Receber'!$C1038:$G1038,5,FALSE)&gt;E$1,"",IF(VLOOKUP($B1038,'Contas a Receber'!$C1038:$G1038,5,FALSE)=E$1,'Contas a Receber'!$E1038/'Contas a Receber'!$F1038,IF(COUNT($C1038:D1038)&lt;'Contas a Receber'!$F1038,'Contas a Receber'!$E1038/'Contas a Receber'!$F1038,"")))</f>
        <v>#N/A</v>
      </c>
      <c r="F1038" s="17" t="e">
        <f>IF(VLOOKUP($B1038,'Contas a Receber'!$C1038:$G1038,5,FALSE)&gt;F$1,"",IF(VLOOKUP($B1038,'Contas a Receber'!$C1038:$G1038,5,FALSE)=F$1,'Contas a Receber'!$E1038/'Contas a Receber'!$F1038,IF(COUNT($C1038:E1038)&lt;'Contas a Receber'!$F1038,'Contas a Receber'!$E1038/'Contas a Receber'!$F1038,"")))</f>
        <v>#N/A</v>
      </c>
      <c r="G1038" s="17" t="e">
        <f>IF(VLOOKUP($B1038,'Contas a Receber'!$C1038:$G1038,5,FALSE)&gt;G$1,"",IF(VLOOKUP($B1038,'Contas a Receber'!$C1038:$G1038,5,FALSE)=G$1,'Contas a Receber'!$E1038/'Contas a Receber'!$F1038,IF(COUNT($C1038:F1038)&lt;'Contas a Receber'!$F1038,'Contas a Receber'!$E1038/'Contas a Receber'!$F1038,"")))</f>
        <v>#N/A</v>
      </c>
      <c r="H1038" s="17" t="e">
        <f>IF(VLOOKUP($B1038,'Contas a Receber'!$C1038:$G1038,5,FALSE)&gt;H$1,"",IF(VLOOKUP($B1038,'Contas a Receber'!$C1038:$G1038,5,FALSE)=H$1,'Contas a Receber'!$E1038/'Contas a Receber'!$F1038,IF(COUNT($C1038:G1038)&lt;'Contas a Receber'!$F1038,'Contas a Receber'!$E1038/'Contas a Receber'!$F1038,"")))</f>
        <v>#N/A</v>
      </c>
      <c r="I1038" s="17" t="e">
        <f>IF(VLOOKUP($B1038,'Contas a Receber'!$C1038:$G1038,5,FALSE)&gt;I$1,"",IF(VLOOKUP($B1038,'Contas a Receber'!$C1038:$G1038,5,FALSE)=I$1,'Contas a Receber'!$E1038/'Contas a Receber'!$F1038,IF(COUNT($C1038:H1038)&lt;'Contas a Receber'!$F1038,'Contas a Receber'!$E1038/'Contas a Receber'!$F1038,"")))</f>
        <v>#N/A</v>
      </c>
      <c r="J1038" s="17" t="e">
        <f>IF(VLOOKUP($B1038,'Contas a Receber'!$C1038:$G1038,5,FALSE)&gt;J$1,"",IF(VLOOKUP($B1038,'Contas a Receber'!$C1038:$G1038,5,FALSE)=J$1,'Contas a Receber'!$E1038/'Contas a Receber'!$F1038,IF(COUNT($C1038:I1038)&lt;'Contas a Receber'!$F1038,'Contas a Receber'!$E1038/'Contas a Receber'!$F1038,"")))</f>
        <v>#N/A</v>
      </c>
      <c r="K1038" s="17" t="e">
        <f>IF(VLOOKUP($B1038,'Contas a Receber'!$C1038:$G1038,5,FALSE)&gt;K$1,"",IF(VLOOKUP($B1038,'Contas a Receber'!$C1038:$G1038,5,FALSE)=K$1,'Contas a Receber'!$E1038/'Contas a Receber'!$F1038,IF(COUNT($C1038:J1038)&lt;'Contas a Receber'!$F1038,'Contas a Receber'!$E1038/'Contas a Receber'!$F1038,"")))</f>
        <v>#N/A</v>
      </c>
      <c r="L1038" s="17" t="e">
        <f>IF(VLOOKUP($B1038,'Contas a Receber'!$C1038:$G1038,5,FALSE)&gt;L$1,"",IF(VLOOKUP($B1038,'Contas a Receber'!$C1038:$G1038,5,FALSE)=L$1,'Contas a Receber'!$E1038/'Contas a Receber'!$F1038,IF(COUNT($C1038:K1038)&lt;'Contas a Receber'!$F1038,'Contas a Receber'!$E1038/'Contas a Receber'!$F1038,"")))</f>
        <v>#N/A</v>
      </c>
      <c r="M1038" s="17" t="e">
        <f>IF(VLOOKUP($B1038,'Contas a Receber'!$C1038:$G1038,5,FALSE)&gt;M$1,"",IF(VLOOKUP($B1038,'Contas a Receber'!$C1038:$G1038,5,FALSE)=M$1,'Contas a Receber'!$E1038/'Contas a Receber'!$F1038,IF(COUNT($C1038:L1038)&lt;'Contas a Receber'!$F1038,'Contas a Receber'!$E1038/'Contas a Receber'!$F1038,"")))</f>
        <v>#N/A</v>
      </c>
      <c r="N1038" s="17" t="e">
        <f>IF(VLOOKUP($B1038,'Contas a Receber'!$C1038:$G1038,5,FALSE)&gt;N$1,"",IF(VLOOKUP($B1038,'Contas a Receber'!$C1038:$G1038,5,FALSE)=N$1,'Contas a Receber'!$E1038/'Contas a Receber'!$F1038,IF(COUNT($C1038:M1038)&lt;'Contas a Receber'!$F1038,'Contas a Receber'!$E1038/'Contas a Receber'!$F1038,"")))</f>
        <v>#N/A</v>
      </c>
    </row>
    <row r="1039" spans="2:14">
      <c r="B1039" s="17">
        <f>'Contas a Receber'!C1039</f>
        <v>0</v>
      </c>
      <c r="C1039" s="17" t="e">
        <f>IF(VLOOKUP($B1039,'Contas a Receber'!$C1039:$F1039,2,FALSE)=C$2,'Contas a Receber'!$E1039/'Contas a Receber'!$F1039,"")</f>
        <v>#N/A</v>
      </c>
      <c r="D1039" s="17" t="e">
        <f>IF(VLOOKUP($B1039,'Contas a Receber'!$C1039:$G1039,5,FALSE)&gt;D$1,"",IF(VLOOKUP($B1039,'Contas a Receber'!$C1039:$G1039,5,FALSE)=D$1,'Contas a Receber'!$E1039/'Contas a Receber'!$F1039,IF(COUNT($C1039:C1039)&lt;'Contas a Receber'!$F1039,'Contas a Receber'!$E1039/'Contas a Receber'!$F1039,"")))</f>
        <v>#N/A</v>
      </c>
      <c r="E1039" s="17" t="e">
        <f>IF(VLOOKUP($B1039,'Contas a Receber'!$C1039:$G1039,5,FALSE)&gt;E$1,"",IF(VLOOKUP($B1039,'Contas a Receber'!$C1039:$G1039,5,FALSE)=E$1,'Contas a Receber'!$E1039/'Contas a Receber'!$F1039,IF(COUNT($C1039:D1039)&lt;'Contas a Receber'!$F1039,'Contas a Receber'!$E1039/'Contas a Receber'!$F1039,"")))</f>
        <v>#N/A</v>
      </c>
      <c r="F1039" s="17" t="e">
        <f>IF(VLOOKUP($B1039,'Contas a Receber'!$C1039:$G1039,5,FALSE)&gt;F$1,"",IF(VLOOKUP($B1039,'Contas a Receber'!$C1039:$G1039,5,FALSE)=F$1,'Contas a Receber'!$E1039/'Contas a Receber'!$F1039,IF(COUNT($C1039:E1039)&lt;'Contas a Receber'!$F1039,'Contas a Receber'!$E1039/'Contas a Receber'!$F1039,"")))</f>
        <v>#N/A</v>
      </c>
      <c r="G1039" s="17" t="e">
        <f>IF(VLOOKUP($B1039,'Contas a Receber'!$C1039:$G1039,5,FALSE)&gt;G$1,"",IF(VLOOKUP($B1039,'Contas a Receber'!$C1039:$G1039,5,FALSE)=G$1,'Contas a Receber'!$E1039/'Contas a Receber'!$F1039,IF(COUNT($C1039:F1039)&lt;'Contas a Receber'!$F1039,'Contas a Receber'!$E1039/'Contas a Receber'!$F1039,"")))</f>
        <v>#N/A</v>
      </c>
      <c r="H1039" s="17" t="e">
        <f>IF(VLOOKUP($B1039,'Contas a Receber'!$C1039:$G1039,5,FALSE)&gt;H$1,"",IF(VLOOKUP($B1039,'Contas a Receber'!$C1039:$G1039,5,FALSE)=H$1,'Contas a Receber'!$E1039/'Contas a Receber'!$F1039,IF(COUNT($C1039:G1039)&lt;'Contas a Receber'!$F1039,'Contas a Receber'!$E1039/'Contas a Receber'!$F1039,"")))</f>
        <v>#N/A</v>
      </c>
      <c r="I1039" s="17" t="e">
        <f>IF(VLOOKUP($B1039,'Contas a Receber'!$C1039:$G1039,5,FALSE)&gt;I$1,"",IF(VLOOKUP($B1039,'Contas a Receber'!$C1039:$G1039,5,FALSE)=I$1,'Contas a Receber'!$E1039/'Contas a Receber'!$F1039,IF(COUNT($C1039:H1039)&lt;'Contas a Receber'!$F1039,'Contas a Receber'!$E1039/'Contas a Receber'!$F1039,"")))</f>
        <v>#N/A</v>
      </c>
      <c r="J1039" s="17" t="e">
        <f>IF(VLOOKUP($B1039,'Contas a Receber'!$C1039:$G1039,5,FALSE)&gt;J$1,"",IF(VLOOKUP($B1039,'Contas a Receber'!$C1039:$G1039,5,FALSE)=J$1,'Contas a Receber'!$E1039/'Contas a Receber'!$F1039,IF(COUNT($C1039:I1039)&lt;'Contas a Receber'!$F1039,'Contas a Receber'!$E1039/'Contas a Receber'!$F1039,"")))</f>
        <v>#N/A</v>
      </c>
      <c r="K1039" s="17" t="e">
        <f>IF(VLOOKUP($B1039,'Contas a Receber'!$C1039:$G1039,5,FALSE)&gt;K$1,"",IF(VLOOKUP($B1039,'Contas a Receber'!$C1039:$G1039,5,FALSE)=K$1,'Contas a Receber'!$E1039/'Contas a Receber'!$F1039,IF(COUNT($C1039:J1039)&lt;'Contas a Receber'!$F1039,'Contas a Receber'!$E1039/'Contas a Receber'!$F1039,"")))</f>
        <v>#N/A</v>
      </c>
      <c r="L1039" s="17" t="e">
        <f>IF(VLOOKUP($B1039,'Contas a Receber'!$C1039:$G1039,5,FALSE)&gt;L$1,"",IF(VLOOKUP($B1039,'Contas a Receber'!$C1039:$G1039,5,FALSE)=L$1,'Contas a Receber'!$E1039/'Contas a Receber'!$F1039,IF(COUNT($C1039:K1039)&lt;'Contas a Receber'!$F1039,'Contas a Receber'!$E1039/'Contas a Receber'!$F1039,"")))</f>
        <v>#N/A</v>
      </c>
      <c r="M1039" s="17" t="e">
        <f>IF(VLOOKUP($B1039,'Contas a Receber'!$C1039:$G1039,5,FALSE)&gt;M$1,"",IF(VLOOKUP($B1039,'Contas a Receber'!$C1039:$G1039,5,FALSE)=M$1,'Contas a Receber'!$E1039/'Contas a Receber'!$F1039,IF(COUNT($C1039:L1039)&lt;'Contas a Receber'!$F1039,'Contas a Receber'!$E1039/'Contas a Receber'!$F1039,"")))</f>
        <v>#N/A</v>
      </c>
      <c r="N1039" s="17" t="e">
        <f>IF(VLOOKUP($B1039,'Contas a Receber'!$C1039:$G1039,5,FALSE)&gt;N$1,"",IF(VLOOKUP($B1039,'Contas a Receber'!$C1039:$G1039,5,FALSE)=N$1,'Contas a Receber'!$E1039/'Contas a Receber'!$F1039,IF(COUNT($C1039:M1039)&lt;'Contas a Receber'!$F1039,'Contas a Receber'!$E1039/'Contas a Receber'!$F1039,"")))</f>
        <v>#N/A</v>
      </c>
    </row>
    <row r="1040" spans="2:14">
      <c r="B1040" s="17">
        <f>'Contas a Receber'!C1040</f>
        <v>0</v>
      </c>
      <c r="C1040" s="17" t="e">
        <f>IF(VLOOKUP($B1040,'Contas a Receber'!$C1040:$F1040,2,FALSE)=C$2,'Contas a Receber'!$E1040/'Contas a Receber'!$F1040,"")</f>
        <v>#N/A</v>
      </c>
      <c r="D1040" s="17" t="e">
        <f>IF(VLOOKUP($B1040,'Contas a Receber'!$C1040:$G1040,5,FALSE)&gt;D$1,"",IF(VLOOKUP($B1040,'Contas a Receber'!$C1040:$G1040,5,FALSE)=D$1,'Contas a Receber'!$E1040/'Contas a Receber'!$F1040,IF(COUNT($C1040:C1040)&lt;'Contas a Receber'!$F1040,'Contas a Receber'!$E1040/'Contas a Receber'!$F1040,"")))</f>
        <v>#N/A</v>
      </c>
      <c r="E1040" s="17" t="e">
        <f>IF(VLOOKUP($B1040,'Contas a Receber'!$C1040:$G1040,5,FALSE)&gt;E$1,"",IF(VLOOKUP($B1040,'Contas a Receber'!$C1040:$G1040,5,FALSE)=E$1,'Contas a Receber'!$E1040/'Contas a Receber'!$F1040,IF(COUNT($C1040:D1040)&lt;'Contas a Receber'!$F1040,'Contas a Receber'!$E1040/'Contas a Receber'!$F1040,"")))</f>
        <v>#N/A</v>
      </c>
      <c r="F1040" s="17" t="e">
        <f>IF(VLOOKUP($B1040,'Contas a Receber'!$C1040:$G1040,5,FALSE)&gt;F$1,"",IF(VLOOKUP($B1040,'Contas a Receber'!$C1040:$G1040,5,FALSE)=F$1,'Contas a Receber'!$E1040/'Contas a Receber'!$F1040,IF(COUNT($C1040:E1040)&lt;'Contas a Receber'!$F1040,'Contas a Receber'!$E1040/'Contas a Receber'!$F1040,"")))</f>
        <v>#N/A</v>
      </c>
      <c r="G1040" s="17" t="e">
        <f>IF(VLOOKUP($B1040,'Contas a Receber'!$C1040:$G1040,5,FALSE)&gt;G$1,"",IF(VLOOKUP($B1040,'Contas a Receber'!$C1040:$G1040,5,FALSE)=G$1,'Contas a Receber'!$E1040/'Contas a Receber'!$F1040,IF(COUNT($C1040:F1040)&lt;'Contas a Receber'!$F1040,'Contas a Receber'!$E1040/'Contas a Receber'!$F1040,"")))</f>
        <v>#N/A</v>
      </c>
      <c r="H1040" s="17" t="e">
        <f>IF(VLOOKUP($B1040,'Contas a Receber'!$C1040:$G1040,5,FALSE)&gt;H$1,"",IF(VLOOKUP($B1040,'Contas a Receber'!$C1040:$G1040,5,FALSE)=H$1,'Contas a Receber'!$E1040/'Contas a Receber'!$F1040,IF(COUNT($C1040:G1040)&lt;'Contas a Receber'!$F1040,'Contas a Receber'!$E1040/'Contas a Receber'!$F1040,"")))</f>
        <v>#N/A</v>
      </c>
      <c r="I1040" s="17" t="e">
        <f>IF(VLOOKUP($B1040,'Contas a Receber'!$C1040:$G1040,5,FALSE)&gt;I$1,"",IF(VLOOKUP($B1040,'Contas a Receber'!$C1040:$G1040,5,FALSE)=I$1,'Contas a Receber'!$E1040/'Contas a Receber'!$F1040,IF(COUNT($C1040:H1040)&lt;'Contas a Receber'!$F1040,'Contas a Receber'!$E1040/'Contas a Receber'!$F1040,"")))</f>
        <v>#N/A</v>
      </c>
      <c r="J1040" s="17" t="e">
        <f>IF(VLOOKUP($B1040,'Contas a Receber'!$C1040:$G1040,5,FALSE)&gt;J$1,"",IF(VLOOKUP($B1040,'Contas a Receber'!$C1040:$G1040,5,FALSE)=J$1,'Contas a Receber'!$E1040/'Contas a Receber'!$F1040,IF(COUNT($C1040:I1040)&lt;'Contas a Receber'!$F1040,'Contas a Receber'!$E1040/'Contas a Receber'!$F1040,"")))</f>
        <v>#N/A</v>
      </c>
      <c r="K1040" s="17" t="e">
        <f>IF(VLOOKUP($B1040,'Contas a Receber'!$C1040:$G1040,5,FALSE)&gt;K$1,"",IF(VLOOKUP($B1040,'Contas a Receber'!$C1040:$G1040,5,FALSE)=K$1,'Contas a Receber'!$E1040/'Contas a Receber'!$F1040,IF(COUNT($C1040:J1040)&lt;'Contas a Receber'!$F1040,'Contas a Receber'!$E1040/'Contas a Receber'!$F1040,"")))</f>
        <v>#N/A</v>
      </c>
      <c r="L1040" s="17" t="e">
        <f>IF(VLOOKUP($B1040,'Contas a Receber'!$C1040:$G1040,5,FALSE)&gt;L$1,"",IF(VLOOKUP($B1040,'Contas a Receber'!$C1040:$G1040,5,FALSE)=L$1,'Contas a Receber'!$E1040/'Contas a Receber'!$F1040,IF(COUNT($C1040:K1040)&lt;'Contas a Receber'!$F1040,'Contas a Receber'!$E1040/'Contas a Receber'!$F1040,"")))</f>
        <v>#N/A</v>
      </c>
      <c r="M1040" s="17" t="e">
        <f>IF(VLOOKUP($B1040,'Contas a Receber'!$C1040:$G1040,5,FALSE)&gt;M$1,"",IF(VLOOKUP($B1040,'Contas a Receber'!$C1040:$G1040,5,FALSE)=M$1,'Contas a Receber'!$E1040/'Contas a Receber'!$F1040,IF(COUNT($C1040:L1040)&lt;'Contas a Receber'!$F1040,'Contas a Receber'!$E1040/'Contas a Receber'!$F1040,"")))</f>
        <v>#N/A</v>
      </c>
      <c r="N1040" s="17" t="e">
        <f>IF(VLOOKUP($B1040,'Contas a Receber'!$C1040:$G1040,5,FALSE)&gt;N$1,"",IF(VLOOKUP($B1040,'Contas a Receber'!$C1040:$G1040,5,FALSE)=N$1,'Contas a Receber'!$E1040/'Contas a Receber'!$F1040,IF(COUNT($C1040:M1040)&lt;'Contas a Receber'!$F1040,'Contas a Receber'!$E1040/'Contas a Receber'!$F1040,"")))</f>
        <v>#N/A</v>
      </c>
    </row>
    <row r="1041" spans="2:14">
      <c r="B1041" s="17">
        <f>'Contas a Receber'!C1041</f>
        <v>0</v>
      </c>
      <c r="C1041" s="17" t="e">
        <f>IF(VLOOKUP($B1041,'Contas a Receber'!$C1041:$F1041,2,FALSE)=C$2,'Contas a Receber'!$E1041/'Contas a Receber'!$F1041,"")</f>
        <v>#N/A</v>
      </c>
      <c r="D1041" s="17" t="e">
        <f>IF(VLOOKUP($B1041,'Contas a Receber'!$C1041:$G1041,5,FALSE)&gt;D$1,"",IF(VLOOKUP($B1041,'Contas a Receber'!$C1041:$G1041,5,FALSE)=D$1,'Contas a Receber'!$E1041/'Contas a Receber'!$F1041,IF(COUNT($C1041:C1041)&lt;'Contas a Receber'!$F1041,'Contas a Receber'!$E1041/'Contas a Receber'!$F1041,"")))</f>
        <v>#N/A</v>
      </c>
      <c r="E1041" s="17" t="e">
        <f>IF(VLOOKUP($B1041,'Contas a Receber'!$C1041:$G1041,5,FALSE)&gt;E$1,"",IF(VLOOKUP($B1041,'Contas a Receber'!$C1041:$G1041,5,FALSE)=E$1,'Contas a Receber'!$E1041/'Contas a Receber'!$F1041,IF(COUNT($C1041:D1041)&lt;'Contas a Receber'!$F1041,'Contas a Receber'!$E1041/'Contas a Receber'!$F1041,"")))</f>
        <v>#N/A</v>
      </c>
      <c r="F1041" s="17" t="e">
        <f>IF(VLOOKUP($B1041,'Contas a Receber'!$C1041:$G1041,5,FALSE)&gt;F$1,"",IF(VLOOKUP($B1041,'Contas a Receber'!$C1041:$G1041,5,FALSE)=F$1,'Contas a Receber'!$E1041/'Contas a Receber'!$F1041,IF(COUNT($C1041:E1041)&lt;'Contas a Receber'!$F1041,'Contas a Receber'!$E1041/'Contas a Receber'!$F1041,"")))</f>
        <v>#N/A</v>
      </c>
      <c r="G1041" s="17" t="e">
        <f>IF(VLOOKUP($B1041,'Contas a Receber'!$C1041:$G1041,5,FALSE)&gt;G$1,"",IF(VLOOKUP($B1041,'Contas a Receber'!$C1041:$G1041,5,FALSE)=G$1,'Contas a Receber'!$E1041/'Contas a Receber'!$F1041,IF(COUNT($C1041:F1041)&lt;'Contas a Receber'!$F1041,'Contas a Receber'!$E1041/'Contas a Receber'!$F1041,"")))</f>
        <v>#N/A</v>
      </c>
      <c r="H1041" s="17" t="e">
        <f>IF(VLOOKUP($B1041,'Contas a Receber'!$C1041:$G1041,5,FALSE)&gt;H$1,"",IF(VLOOKUP($B1041,'Contas a Receber'!$C1041:$G1041,5,FALSE)=H$1,'Contas a Receber'!$E1041/'Contas a Receber'!$F1041,IF(COUNT($C1041:G1041)&lt;'Contas a Receber'!$F1041,'Contas a Receber'!$E1041/'Contas a Receber'!$F1041,"")))</f>
        <v>#N/A</v>
      </c>
      <c r="I1041" s="17" t="e">
        <f>IF(VLOOKUP($B1041,'Contas a Receber'!$C1041:$G1041,5,FALSE)&gt;I$1,"",IF(VLOOKUP($B1041,'Contas a Receber'!$C1041:$G1041,5,FALSE)=I$1,'Contas a Receber'!$E1041/'Contas a Receber'!$F1041,IF(COUNT($C1041:H1041)&lt;'Contas a Receber'!$F1041,'Contas a Receber'!$E1041/'Contas a Receber'!$F1041,"")))</f>
        <v>#N/A</v>
      </c>
      <c r="J1041" s="17" t="e">
        <f>IF(VLOOKUP($B1041,'Contas a Receber'!$C1041:$G1041,5,FALSE)&gt;J$1,"",IF(VLOOKUP($B1041,'Contas a Receber'!$C1041:$G1041,5,FALSE)=J$1,'Contas a Receber'!$E1041/'Contas a Receber'!$F1041,IF(COUNT($C1041:I1041)&lt;'Contas a Receber'!$F1041,'Contas a Receber'!$E1041/'Contas a Receber'!$F1041,"")))</f>
        <v>#N/A</v>
      </c>
      <c r="K1041" s="17" t="e">
        <f>IF(VLOOKUP($B1041,'Contas a Receber'!$C1041:$G1041,5,FALSE)&gt;K$1,"",IF(VLOOKUP($B1041,'Contas a Receber'!$C1041:$G1041,5,FALSE)=K$1,'Contas a Receber'!$E1041/'Contas a Receber'!$F1041,IF(COUNT($C1041:J1041)&lt;'Contas a Receber'!$F1041,'Contas a Receber'!$E1041/'Contas a Receber'!$F1041,"")))</f>
        <v>#N/A</v>
      </c>
      <c r="L1041" s="17" t="e">
        <f>IF(VLOOKUP($B1041,'Contas a Receber'!$C1041:$G1041,5,FALSE)&gt;L$1,"",IF(VLOOKUP($B1041,'Contas a Receber'!$C1041:$G1041,5,FALSE)=L$1,'Contas a Receber'!$E1041/'Contas a Receber'!$F1041,IF(COUNT($C1041:K1041)&lt;'Contas a Receber'!$F1041,'Contas a Receber'!$E1041/'Contas a Receber'!$F1041,"")))</f>
        <v>#N/A</v>
      </c>
      <c r="M1041" s="17" t="e">
        <f>IF(VLOOKUP($B1041,'Contas a Receber'!$C1041:$G1041,5,FALSE)&gt;M$1,"",IF(VLOOKUP($B1041,'Contas a Receber'!$C1041:$G1041,5,FALSE)=M$1,'Contas a Receber'!$E1041/'Contas a Receber'!$F1041,IF(COUNT($C1041:L1041)&lt;'Contas a Receber'!$F1041,'Contas a Receber'!$E1041/'Contas a Receber'!$F1041,"")))</f>
        <v>#N/A</v>
      </c>
      <c r="N1041" s="17" t="e">
        <f>IF(VLOOKUP($B1041,'Contas a Receber'!$C1041:$G1041,5,FALSE)&gt;N$1,"",IF(VLOOKUP($B1041,'Contas a Receber'!$C1041:$G1041,5,FALSE)=N$1,'Contas a Receber'!$E1041/'Contas a Receber'!$F1041,IF(COUNT($C1041:M1041)&lt;'Contas a Receber'!$F1041,'Contas a Receber'!$E1041/'Contas a Receber'!$F1041,"")))</f>
        <v>#N/A</v>
      </c>
    </row>
    <row r="1042" spans="2:14">
      <c r="B1042" s="17">
        <f>'Contas a Receber'!C1042</f>
        <v>0</v>
      </c>
      <c r="C1042" s="17" t="e">
        <f>IF(VLOOKUP($B1042,'Contas a Receber'!$C1042:$F1042,2,FALSE)=C$2,'Contas a Receber'!$E1042/'Contas a Receber'!$F1042,"")</f>
        <v>#N/A</v>
      </c>
      <c r="D1042" s="17" t="e">
        <f>IF(VLOOKUP($B1042,'Contas a Receber'!$C1042:$G1042,5,FALSE)&gt;D$1,"",IF(VLOOKUP($B1042,'Contas a Receber'!$C1042:$G1042,5,FALSE)=D$1,'Contas a Receber'!$E1042/'Contas a Receber'!$F1042,IF(COUNT($C1042:C1042)&lt;'Contas a Receber'!$F1042,'Contas a Receber'!$E1042/'Contas a Receber'!$F1042,"")))</f>
        <v>#N/A</v>
      </c>
      <c r="E1042" s="17" t="e">
        <f>IF(VLOOKUP($B1042,'Contas a Receber'!$C1042:$G1042,5,FALSE)&gt;E$1,"",IF(VLOOKUP($B1042,'Contas a Receber'!$C1042:$G1042,5,FALSE)=E$1,'Contas a Receber'!$E1042/'Contas a Receber'!$F1042,IF(COUNT($C1042:D1042)&lt;'Contas a Receber'!$F1042,'Contas a Receber'!$E1042/'Contas a Receber'!$F1042,"")))</f>
        <v>#N/A</v>
      </c>
      <c r="F1042" s="17" t="e">
        <f>IF(VLOOKUP($B1042,'Contas a Receber'!$C1042:$G1042,5,FALSE)&gt;F$1,"",IF(VLOOKUP($B1042,'Contas a Receber'!$C1042:$G1042,5,FALSE)=F$1,'Contas a Receber'!$E1042/'Contas a Receber'!$F1042,IF(COUNT($C1042:E1042)&lt;'Contas a Receber'!$F1042,'Contas a Receber'!$E1042/'Contas a Receber'!$F1042,"")))</f>
        <v>#N/A</v>
      </c>
      <c r="G1042" s="17" t="e">
        <f>IF(VLOOKUP($B1042,'Contas a Receber'!$C1042:$G1042,5,FALSE)&gt;G$1,"",IF(VLOOKUP($B1042,'Contas a Receber'!$C1042:$G1042,5,FALSE)=G$1,'Contas a Receber'!$E1042/'Contas a Receber'!$F1042,IF(COUNT($C1042:F1042)&lt;'Contas a Receber'!$F1042,'Contas a Receber'!$E1042/'Contas a Receber'!$F1042,"")))</f>
        <v>#N/A</v>
      </c>
      <c r="H1042" s="17" t="e">
        <f>IF(VLOOKUP($B1042,'Contas a Receber'!$C1042:$G1042,5,FALSE)&gt;H$1,"",IF(VLOOKUP($B1042,'Contas a Receber'!$C1042:$G1042,5,FALSE)=H$1,'Contas a Receber'!$E1042/'Contas a Receber'!$F1042,IF(COUNT($C1042:G1042)&lt;'Contas a Receber'!$F1042,'Contas a Receber'!$E1042/'Contas a Receber'!$F1042,"")))</f>
        <v>#N/A</v>
      </c>
      <c r="I1042" s="17" t="e">
        <f>IF(VLOOKUP($B1042,'Contas a Receber'!$C1042:$G1042,5,FALSE)&gt;I$1,"",IF(VLOOKUP($B1042,'Contas a Receber'!$C1042:$G1042,5,FALSE)=I$1,'Contas a Receber'!$E1042/'Contas a Receber'!$F1042,IF(COUNT($C1042:H1042)&lt;'Contas a Receber'!$F1042,'Contas a Receber'!$E1042/'Contas a Receber'!$F1042,"")))</f>
        <v>#N/A</v>
      </c>
      <c r="J1042" s="17" t="e">
        <f>IF(VLOOKUP($B1042,'Contas a Receber'!$C1042:$G1042,5,FALSE)&gt;J$1,"",IF(VLOOKUP($B1042,'Contas a Receber'!$C1042:$G1042,5,FALSE)=J$1,'Contas a Receber'!$E1042/'Contas a Receber'!$F1042,IF(COUNT($C1042:I1042)&lt;'Contas a Receber'!$F1042,'Contas a Receber'!$E1042/'Contas a Receber'!$F1042,"")))</f>
        <v>#N/A</v>
      </c>
      <c r="K1042" s="17" t="e">
        <f>IF(VLOOKUP($B1042,'Contas a Receber'!$C1042:$G1042,5,FALSE)&gt;K$1,"",IF(VLOOKUP($B1042,'Contas a Receber'!$C1042:$G1042,5,FALSE)=K$1,'Contas a Receber'!$E1042/'Contas a Receber'!$F1042,IF(COUNT($C1042:J1042)&lt;'Contas a Receber'!$F1042,'Contas a Receber'!$E1042/'Contas a Receber'!$F1042,"")))</f>
        <v>#N/A</v>
      </c>
      <c r="L1042" s="17" t="e">
        <f>IF(VLOOKUP($B1042,'Contas a Receber'!$C1042:$G1042,5,FALSE)&gt;L$1,"",IF(VLOOKUP($B1042,'Contas a Receber'!$C1042:$G1042,5,FALSE)=L$1,'Contas a Receber'!$E1042/'Contas a Receber'!$F1042,IF(COUNT($C1042:K1042)&lt;'Contas a Receber'!$F1042,'Contas a Receber'!$E1042/'Contas a Receber'!$F1042,"")))</f>
        <v>#N/A</v>
      </c>
      <c r="M1042" s="17" t="e">
        <f>IF(VLOOKUP($B1042,'Contas a Receber'!$C1042:$G1042,5,FALSE)&gt;M$1,"",IF(VLOOKUP($B1042,'Contas a Receber'!$C1042:$G1042,5,FALSE)=M$1,'Contas a Receber'!$E1042/'Contas a Receber'!$F1042,IF(COUNT($C1042:L1042)&lt;'Contas a Receber'!$F1042,'Contas a Receber'!$E1042/'Contas a Receber'!$F1042,"")))</f>
        <v>#N/A</v>
      </c>
      <c r="N1042" s="17" t="e">
        <f>IF(VLOOKUP($B1042,'Contas a Receber'!$C1042:$G1042,5,FALSE)&gt;N$1,"",IF(VLOOKUP($B1042,'Contas a Receber'!$C1042:$G1042,5,FALSE)=N$1,'Contas a Receber'!$E1042/'Contas a Receber'!$F1042,IF(COUNT($C1042:M1042)&lt;'Contas a Receber'!$F1042,'Contas a Receber'!$E1042/'Contas a Receber'!$F1042,"")))</f>
        <v>#N/A</v>
      </c>
    </row>
    <row r="1043" spans="2:14">
      <c r="B1043" s="17">
        <f>'Contas a Receber'!C1043</f>
        <v>0</v>
      </c>
      <c r="C1043" s="17" t="e">
        <f>IF(VLOOKUP($B1043,'Contas a Receber'!$C1043:$F1043,2,FALSE)=C$2,'Contas a Receber'!$E1043/'Contas a Receber'!$F1043,"")</f>
        <v>#N/A</v>
      </c>
      <c r="D1043" s="17" t="e">
        <f>IF(VLOOKUP($B1043,'Contas a Receber'!$C1043:$G1043,5,FALSE)&gt;D$1,"",IF(VLOOKUP($B1043,'Contas a Receber'!$C1043:$G1043,5,FALSE)=D$1,'Contas a Receber'!$E1043/'Contas a Receber'!$F1043,IF(COUNT($C1043:C1043)&lt;'Contas a Receber'!$F1043,'Contas a Receber'!$E1043/'Contas a Receber'!$F1043,"")))</f>
        <v>#N/A</v>
      </c>
      <c r="E1043" s="17" t="e">
        <f>IF(VLOOKUP($B1043,'Contas a Receber'!$C1043:$G1043,5,FALSE)&gt;E$1,"",IF(VLOOKUP($B1043,'Contas a Receber'!$C1043:$G1043,5,FALSE)=E$1,'Contas a Receber'!$E1043/'Contas a Receber'!$F1043,IF(COUNT($C1043:D1043)&lt;'Contas a Receber'!$F1043,'Contas a Receber'!$E1043/'Contas a Receber'!$F1043,"")))</f>
        <v>#N/A</v>
      </c>
      <c r="F1043" s="17" t="e">
        <f>IF(VLOOKUP($B1043,'Contas a Receber'!$C1043:$G1043,5,FALSE)&gt;F$1,"",IF(VLOOKUP($B1043,'Contas a Receber'!$C1043:$G1043,5,FALSE)=F$1,'Contas a Receber'!$E1043/'Contas a Receber'!$F1043,IF(COUNT($C1043:E1043)&lt;'Contas a Receber'!$F1043,'Contas a Receber'!$E1043/'Contas a Receber'!$F1043,"")))</f>
        <v>#N/A</v>
      </c>
      <c r="G1043" s="17" t="e">
        <f>IF(VLOOKUP($B1043,'Contas a Receber'!$C1043:$G1043,5,FALSE)&gt;G$1,"",IF(VLOOKUP($B1043,'Contas a Receber'!$C1043:$G1043,5,FALSE)=G$1,'Contas a Receber'!$E1043/'Contas a Receber'!$F1043,IF(COUNT($C1043:F1043)&lt;'Contas a Receber'!$F1043,'Contas a Receber'!$E1043/'Contas a Receber'!$F1043,"")))</f>
        <v>#N/A</v>
      </c>
      <c r="H1043" s="17" t="e">
        <f>IF(VLOOKUP($B1043,'Contas a Receber'!$C1043:$G1043,5,FALSE)&gt;H$1,"",IF(VLOOKUP($B1043,'Contas a Receber'!$C1043:$G1043,5,FALSE)=H$1,'Contas a Receber'!$E1043/'Contas a Receber'!$F1043,IF(COUNT($C1043:G1043)&lt;'Contas a Receber'!$F1043,'Contas a Receber'!$E1043/'Contas a Receber'!$F1043,"")))</f>
        <v>#N/A</v>
      </c>
      <c r="I1043" s="17" t="e">
        <f>IF(VLOOKUP($B1043,'Contas a Receber'!$C1043:$G1043,5,FALSE)&gt;I$1,"",IF(VLOOKUP($B1043,'Contas a Receber'!$C1043:$G1043,5,FALSE)=I$1,'Contas a Receber'!$E1043/'Contas a Receber'!$F1043,IF(COUNT($C1043:H1043)&lt;'Contas a Receber'!$F1043,'Contas a Receber'!$E1043/'Contas a Receber'!$F1043,"")))</f>
        <v>#N/A</v>
      </c>
      <c r="J1043" s="17" t="e">
        <f>IF(VLOOKUP($B1043,'Contas a Receber'!$C1043:$G1043,5,FALSE)&gt;J$1,"",IF(VLOOKUP($B1043,'Contas a Receber'!$C1043:$G1043,5,FALSE)=J$1,'Contas a Receber'!$E1043/'Contas a Receber'!$F1043,IF(COUNT($C1043:I1043)&lt;'Contas a Receber'!$F1043,'Contas a Receber'!$E1043/'Contas a Receber'!$F1043,"")))</f>
        <v>#N/A</v>
      </c>
      <c r="K1043" s="17" t="e">
        <f>IF(VLOOKUP($B1043,'Contas a Receber'!$C1043:$G1043,5,FALSE)&gt;K$1,"",IF(VLOOKUP($B1043,'Contas a Receber'!$C1043:$G1043,5,FALSE)=K$1,'Contas a Receber'!$E1043/'Contas a Receber'!$F1043,IF(COUNT($C1043:J1043)&lt;'Contas a Receber'!$F1043,'Contas a Receber'!$E1043/'Contas a Receber'!$F1043,"")))</f>
        <v>#N/A</v>
      </c>
      <c r="L1043" s="17" t="e">
        <f>IF(VLOOKUP($B1043,'Contas a Receber'!$C1043:$G1043,5,FALSE)&gt;L$1,"",IF(VLOOKUP($B1043,'Contas a Receber'!$C1043:$G1043,5,FALSE)=L$1,'Contas a Receber'!$E1043/'Contas a Receber'!$F1043,IF(COUNT($C1043:K1043)&lt;'Contas a Receber'!$F1043,'Contas a Receber'!$E1043/'Contas a Receber'!$F1043,"")))</f>
        <v>#N/A</v>
      </c>
      <c r="M1043" s="17" t="e">
        <f>IF(VLOOKUP($B1043,'Contas a Receber'!$C1043:$G1043,5,FALSE)&gt;M$1,"",IF(VLOOKUP($B1043,'Contas a Receber'!$C1043:$G1043,5,FALSE)=M$1,'Contas a Receber'!$E1043/'Contas a Receber'!$F1043,IF(COUNT($C1043:L1043)&lt;'Contas a Receber'!$F1043,'Contas a Receber'!$E1043/'Contas a Receber'!$F1043,"")))</f>
        <v>#N/A</v>
      </c>
      <c r="N1043" s="17" t="e">
        <f>IF(VLOOKUP($B1043,'Contas a Receber'!$C1043:$G1043,5,FALSE)&gt;N$1,"",IF(VLOOKUP($B1043,'Contas a Receber'!$C1043:$G1043,5,FALSE)=N$1,'Contas a Receber'!$E1043/'Contas a Receber'!$F1043,IF(COUNT($C1043:M1043)&lt;'Contas a Receber'!$F1043,'Contas a Receber'!$E1043/'Contas a Receber'!$F1043,"")))</f>
        <v>#N/A</v>
      </c>
    </row>
    <row r="1044" spans="2:14">
      <c r="B1044" s="17">
        <f>'Contas a Receber'!C1044</f>
        <v>0</v>
      </c>
      <c r="C1044" s="17" t="e">
        <f>IF(VLOOKUP($B1044,'Contas a Receber'!$C1044:$F1044,2,FALSE)=C$2,'Contas a Receber'!$E1044/'Contas a Receber'!$F1044,"")</f>
        <v>#N/A</v>
      </c>
      <c r="D1044" s="17" t="e">
        <f>IF(VLOOKUP($B1044,'Contas a Receber'!$C1044:$G1044,5,FALSE)&gt;D$1,"",IF(VLOOKUP($B1044,'Contas a Receber'!$C1044:$G1044,5,FALSE)=D$1,'Contas a Receber'!$E1044/'Contas a Receber'!$F1044,IF(COUNT($C1044:C1044)&lt;'Contas a Receber'!$F1044,'Contas a Receber'!$E1044/'Contas a Receber'!$F1044,"")))</f>
        <v>#N/A</v>
      </c>
      <c r="E1044" s="17" t="e">
        <f>IF(VLOOKUP($B1044,'Contas a Receber'!$C1044:$G1044,5,FALSE)&gt;E$1,"",IF(VLOOKUP($B1044,'Contas a Receber'!$C1044:$G1044,5,FALSE)=E$1,'Contas a Receber'!$E1044/'Contas a Receber'!$F1044,IF(COUNT($C1044:D1044)&lt;'Contas a Receber'!$F1044,'Contas a Receber'!$E1044/'Contas a Receber'!$F1044,"")))</f>
        <v>#N/A</v>
      </c>
      <c r="F1044" s="17" t="e">
        <f>IF(VLOOKUP($B1044,'Contas a Receber'!$C1044:$G1044,5,FALSE)&gt;F$1,"",IF(VLOOKUP($B1044,'Contas a Receber'!$C1044:$G1044,5,FALSE)=F$1,'Contas a Receber'!$E1044/'Contas a Receber'!$F1044,IF(COUNT($C1044:E1044)&lt;'Contas a Receber'!$F1044,'Contas a Receber'!$E1044/'Contas a Receber'!$F1044,"")))</f>
        <v>#N/A</v>
      </c>
      <c r="G1044" s="17" t="e">
        <f>IF(VLOOKUP($B1044,'Contas a Receber'!$C1044:$G1044,5,FALSE)&gt;G$1,"",IF(VLOOKUP($B1044,'Contas a Receber'!$C1044:$G1044,5,FALSE)=G$1,'Contas a Receber'!$E1044/'Contas a Receber'!$F1044,IF(COUNT($C1044:F1044)&lt;'Contas a Receber'!$F1044,'Contas a Receber'!$E1044/'Contas a Receber'!$F1044,"")))</f>
        <v>#N/A</v>
      </c>
      <c r="H1044" s="17" t="e">
        <f>IF(VLOOKUP($B1044,'Contas a Receber'!$C1044:$G1044,5,FALSE)&gt;H$1,"",IF(VLOOKUP($B1044,'Contas a Receber'!$C1044:$G1044,5,FALSE)=H$1,'Contas a Receber'!$E1044/'Contas a Receber'!$F1044,IF(COUNT($C1044:G1044)&lt;'Contas a Receber'!$F1044,'Contas a Receber'!$E1044/'Contas a Receber'!$F1044,"")))</f>
        <v>#N/A</v>
      </c>
      <c r="I1044" s="17" t="e">
        <f>IF(VLOOKUP($B1044,'Contas a Receber'!$C1044:$G1044,5,FALSE)&gt;I$1,"",IF(VLOOKUP($B1044,'Contas a Receber'!$C1044:$G1044,5,FALSE)=I$1,'Contas a Receber'!$E1044/'Contas a Receber'!$F1044,IF(COUNT($C1044:H1044)&lt;'Contas a Receber'!$F1044,'Contas a Receber'!$E1044/'Contas a Receber'!$F1044,"")))</f>
        <v>#N/A</v>
      </c>
      <c r="J1044" s="17" t="e">
        <f>IF(VLOOKUP($B1044,'Contas a Receber'!$C1044:$G1044,5,FALSE)&gt;J$1,"",IF(VLOOKUP($B1044,'Contas a Receber'!$C1044:$G1044,5,FALSE)=J$1,'Contas a Receber'!$E1044/'Contas a Receber'!$F1044,IF(COUNT($C1044:I1044)&lt;'Contas a Receber'!$F1044,'Contas a Receber'!$E1044/'Contas a Receber'!$F1044,"")))</f>
        <v>#N/A</v>
      </c>
      <c r="K1044" s="17" t="e">
        <f>IF(VLOOKUP($B1044,'Contas a Receber'!$C1044:$G1044,5,FALSE)&gt;K$1,"",IF(VLOOKUP($B1044,'Contas a Receber'!$C1044:$G1044,5,FALSE)=K$1,'Contas a Receber'!$E1044/'Contas a Receber'!$F1044,IF(COUNT($C1044:J1044)&lt;'Contas a Receber'!$F1044,'Contas a Receber'!$E1044/'Contas a Receber'!$F1044,"")))</f>
        <v>#N/A</v>
      </c>
      <c r="L1044" s="17" t="e">
        <f>IF(VLOOKUP($B1044,'Contas a Receber'!$C1044:$G1044,5,FALSE)&gt;L$1,"",IF(VLOOKUP($B1044,'Contas a Receber'!$C1044:$G1044,5,FALSE)=L$1,'Contas a Receber'!$E1044/'Contas a Receber'!$F1044,IF(COUNT($C1044:K1044)&lt;'Contas a Receber'!$F1044,'Contas a Receber'!$E1044/'Contas a Receber'!$F1044,"")))</f>
        <v>#N/A</v>
      </c>
      <c r="M1044" s="17" t="e">
        <f>IF(VLOOKUP($B1044,'Contas a Receber'!$C1044:$G1044,5,FALSE)&gt;M$1,"",IF(VLOOKUP($B1044,'Contas a Receber'!$C1044:$G1044,5,FALSE)=M$1,'Contas a Receber'!$E1044/'Contas a Receber'!$F1044,IF(COUNT($C1044:L1044)&lt;'Contas a Receber'!$F1044,'Contas a Receber'!$E1044/'Contas a Receber'!$F1044,"")))</f>
        <v>#N/A</v>
      </c>
      <c r="N1044" s="17" t="e">
        <f>IF(VLOOKUP($B1044,'Contas a Receber'!$C1044:$G1044,5,FALSE)&gt;N$1,"",IF(VLOOKUP($B1044,'Contas a Receber'!$C1044:$G1044,5,FALSE)=N$1,'Contas a Receber'!$E1044/'Contas a Receber'!$F1044,IF(COUNT($C1044:M1044)&lt;'Contas a Receber'!$F1044,'Contas a Receber'!$E1044/'Contas a Receber'!$F1044,"")))</f>
        <v>#N/A</v>
      </c>
    </row>
    <row r="1045" spans="2:14">
      <c r="B1045" s="17">
        <f>'Contas a Receber'!C1045</f>
        <v>0</v>
      </c>
      <c r="C1045" s="17" t="e">
        <f>IF(VLOOKUP($B1045,'Contas a Receber'!$C1045:$F1045,2,FALSE)=C$2,'Contas a Receber'!$E1045/'Contas a Receber'!$F1045,"")</f>
        <v>#N/A</v>
      </c>
      <c r="D1045" s="17" t="e">
        <f>IF(VLOOKUP($B1045,'Contas a Receber'!$C1045:$G1045,5,FALSE)&gt;D$1,"",IF(VLOOKUP($B1045,'Contas a Receber'!$C1045:$G1045,5,FALSE)=D$1,'Contas a Receber'!$E1045/'Contas a Receber'!$F1045,IF(COUNT($C1045:C1045)&lt;'Contas a Receber'!$F1045,'Contas a Receber'!$E1045/'Contas a Receber'!$F1045,"")))</f>
        <v>#N/A</v>
      </c>
      <c r="E1045" s="17" t="e">
        <f>IF(VLOOKUP($B1045,'Contas a Receber'!$C1045:$G1045,5,FALSE)&gt;E$1,"",IF(VLOOKUP($B1045,'Contas a Receber'!$C1045:$G1045,5,FALSE)=E$1,'Contas a Receber'!$E1045/'Contas a Receber'!$F1045,IF(COUNT($C1045:D1045)&lt;'Contas a Receber'!$F1045,'Contas a Receber'!$E1045/'Contas a Receber'!$F1045,"")))</f>
        <v>#N/A</v>
      </c>
      <c r="F1045" s="17" t="e">
        <f>IF(VLOOKUP($B1045,'Contas a Receber'!$C1045:$G1045,5,FALSE)&gt;F$1,"",IF(VLOOKUP($B1045,'Contas a Receber'!$C1045:$G1045,5,FALSE)=F$1,'Contas a Receber'!$E1045/'Contas a Receber'!$F1045,IF(COUNT($C1045:E1045)&lt;'Contas a Receber'!$F1045,'Contas a Receber'!$E1045/'Contas a Receber'!$F1045,"")))</f>
        <v>#N/A</v>
      </c>
      <c r="G1045" s="17" t="e">
        <f>IF(VLOOKUP($B1045,'Contas a Receber'!$C1045:$G1045,5,FALSE)&gt;G$1,"",IF(VLOOKUP($B1045,'Contas a Receber'!$C1045:$G1045,5,FALSE)=G$1,'Contas a Receber'!$E1045/'Contas a Receber'!$F1045,IF(COUNT($C1045:F1045)&lt;'Contas a Receber'!$F1045,'Contas a Receber'!$E1045/'Contas a Receber'!$F1045,"")))</f>
        <v>#N/A</v>
      </c>
      <c r="H1045" s="17" t="e">
        <f>IF(VLOOKUP($B1045,'Contas a Receber'!$C1045:$G1045,5,FALSE)&gt;H$1,"",IF(VLOOKUP($B1045,'Contas a Receber'!$C1045:$G1045,5,FALSE)=H$1,'Contas a Receber'!$E1045/'Contas a Receber'!$F1045,IF(COUNT($C1045:G1045)&lt;'Contas a Receber'!$F1045,'Contas a Receber'!$E1045/'Contas a Receber'!$F1045,"")))</f>
        <v>#N/A</v>
      </c>
      <c r="I1045" s="17" t="e">
        <f>IF(VLOOKUP($B1045,'Contas a Receber'!$C1045:$G1045,5,FALSE)&gt;I$1,"",IF(VLOOKUP($B1045,'Contas a Receber'!$C1045:$G1045,5,FALSE)=I$1,'Contas a Receber'!$E1045/'Contas a Receber'!$F1045,IF(COUNT($C1045:H1045)&lt;'Contas a Receber'!$F1045,'Contas a Receber'!$E1045/'Contas a Receber'!$F1045,"")))</f>
        <v>#N/A</v>
      </c>
      <c r="J1045" s="17" t="e">
        <f>IF(VLOOKUP($B1045,'Contas a Receber'!$C1045:$G1045,5,FALSE)&gt;J$1,"",IF(VLOOKUP($B1045,'Contas a Receber'!$C1045:$G1045,5,FALSE)=J$1,'Contas a Receber'!$E1045/'Contas a Receber'!$F1045,IF(COUNT($C1045:I1045)&lt;'Contas a Receber'!$F1045,'Contas a Receber'!$E1045/'Contas a Receber'!$F1045,"")))</f>
        <v>#N/A</v>
      </c>
      <c r="K1045" s="17" t="e">
        <f>IF(VLOOKUP($B1045,'Contas a Receber'!$C1045:$G1045,5,FALSE)&gt;K$1,"",IF(VLOOKUP($B1045,'Contas a Receber'!$C1045:$G1045,5,FALSE)=K$1,'Contas a Receber'!$E1045/'Contas a Receber'!$F1045,IF(COUNT($C1045:J1045)&lt;'Contas a Receber'!$F1045,'Contas a Receber'!$E1045/'Contas a Receber'!$F1045,"")))</f>
        <v>#N/A</v>
      </c>
      <c r="L1045" s="17" t="e">
        <f>IF(VLOOKUP($B1045,'Contas a Receber'!$C1045:$G1045,5,FALSE)&gt;L$1,"",IF(VLOOKUP($B1045,'Contas a Receber'!$C1045:$G1045,5,FALSE)=L$1,'Contas a Receber'!$E1045/'Contas a Receber'!$F1045,IF(COUNT($C1045:K1045)&lt;'Contas a Receber'!$F1045,'Contas a Receber'!$E1045/'Contas a Receber'!$F1045,"")))</f>
        <v>#N/A</v>
      </c>
      <c r="M1045" s="17" t="e">
        <f>IF(VLOOKUP($B1045,'Contas a Receber'!$C1045:$G1045,5,FALSE)&gt;M$1,"",IF(VLOOKUP($B1045,'Contas a Receber'!$C1045:$G1045,5,FALSE)=M$1,'Contas a Receber'!$E1045/'Contas a Receber'!$F1045,IF(COUNT($C1045:L1045)&lt;'Contas a Receber'!$F1045,'Contas a Receber'!$E1045/'Contas a Receber'!$F1045,"")))</f>
        <v>#N/A</v>
      </c>
      <c r="N1045" s="17" t="e">
        <f>IF(VLOOKUP($B1045,'Contas a Receber'!$C1045:$G1045,5,FALSE)&gt;N$1,"",IF(VLOOKUP($B1045,'Contas a Receber'!$C1045:$G1045,5,FALSE)=N$1,'Contas a Receber'!$E1045/'Contas a Receber'!$F1045,IF(COUNT($C1045:M1045)&lt;'Contas a Receber'!$F1045,'Contas a Receber'!$E1045/'Contas a Receber'!$F1045,"")))</f>
        <v>#N/A</v>
      </c>
    </row>
    <row r="1046" spans="2:14">
      <c r="B1046" s="17">
        <f>'Contas a Receber'!C1046</f>
        <v>0</v>
      </c>
      <c r="C1046" s="17" t="e">
        <f>IF(VLOOKUP($B1046,'Contas a Receber'!$C1046:$F1046,2,FALSE)=C$2,'Contas a Receber'!$E1046/'Contas a Receber'!$F1046,"")</f>
        <v>#N/A</v>
      </c>
      <c r="D1046" s="17" t="e">
        <f>IF(VLOOKUP($B1046,'Contas a Receber'!$C1046:$G1046,5,FALSE)&gt;D$1,"",IF(VLOOKUP($B1046,'Contas a Receber'!$C1046:$G1046,5,FALSE)=D$1,'Contas a Receber'!$E1046/'Contas a Receber'!$F1046,IF(COUNT($C1046:C1046)&lt;'Contas a Receber'!$F1046,'Contas a Receber'!$E1046/'Contas a Receber'!$F1046,"")))</f>
        <v>#N/A</v>
      </c>
      <c r="E1046" s="17" t="e">
        <f>IF(VLOOKUP($B1046,'Contas a Receber'!$C1046:$G1046,5,FALSE)&gt;E$1,"",IF(VLOOKUP($B1046,'Contas a Receber'!$C1046:$G1046,5,FALSE)=E$1,'Contas a Receber'!$E1046/'Contas a Receber'!$F1046,IF(COUNT($C1046:D1046)&lt;'Contas a Receber'!$F1046,'Contas a Receber'!$E1046/'Contas a Receber'!$F1046,"")))</f>
        <v>#N/A</v>
      </c>
      <c r="F1046" s="17" t="e">
        <f>IF(VLOOKUP($B1046,'Contas a Receber'!$C1046:$G1046,5,FALSE)&gt;F$1,"",IF(VLOOKUP($B1046,'Contas a Receber'!$C1046:$G1046,5,FALSE)=F$1,'Contas a Receber'!$E1046/'Contas a Receber'!$F1046,IF(COUNT($C1046:E1046)&lt;'Contas a Receber'!$F1046,'Contas a Receber'!$E1046/'Contas a Receber'!$F1046,"")))</f>
        <v>#N/A</v>
      </c>
      <c r="G1046" s="17" t="e">
        <f>IF(VLOOKUP($B1046,'Contas a Receber'!$C1046:$G1046,5,FALSE)&gt;G$1,"",IF(VLOOKUP($B1046,'Contas a Receber'!$C1046:$G1046,5,FALSE)=G$1,'Contas a Receber'!$E1046/'Contas a Receber'!$F1046,IF(COUNT($C1046:F1046)&lt;'Contas a Receber'!$F1046,'Contas a Receber'!$E1046/'Contas a Receber'!$F1046,"")))</f>
        <v>#N/A</v>
      </c>
      <c r="H1046" s="17" t="e">
        <f>IF(VLOOKUP($B1046,'Contas a Receber'!$C1046:$G1046,5,FALSE)&gt;H$1,"",IF(VLOOKUP($B1046,'Contas a Receber'!$C1046:$G1046,5,FALSE)=H$1,'Contas a Receber'!$E1046/'Contas a Receber'!$F1046,IF(COUNT($C1046:G1046)&lt;'Contas a Receber'!$F1046,'Contas a Receber'!$E1046/'Contas a Receber'!$F1046,"")))</f>
        <v>#N/A</v>
      </c>
      <c r="I1046" s="17" t="e">
        <f>IF(VLOOKUP($B1046,'Contas a Receber'!$C1046:$G1046,5,FALSE)&gt;I$1,"",IF(VLOOKUP($B1046,'Contas a Receber'!$C1046:$G1046,5,FALSE)=I$1,'Contas a Receber'!$E1046/'Contas a Receber'!$F1046,IF(COUNT($C1046:H1046)&lt;'Contas a Receber'!$F1046,'Contas a Receber'!$E1046/'Contas a Receber'!$F1046,"")))</f>
        <v>#N/A</v>
      </c>
      <c r="J1046" s="17" t="e">
        <f>IF(VLOOKUP($B1046,'Contas a Receber'!$C1046:$G1046,5,FALSE)&gt;J$1,"",IF(VLOOKUP($B1046,'Contas a Receber'!$C1046:$G1046,5,FALSE)=J$1,'Contas a Receber'!$E1046/'Contas a Receber'!$F1046,IF(COUNT($C1046:I1046)&lt;'Contas a Receber'!$F1046,'Contas a Receber'!$E1046/'Contas a Receber'!$F1046,"")))</f>
        <v>#N/A</v>
      </c>
      <c r="K1046" s="17" t="e">
        <f>IF(VLOOKUP($B1046,'Contas a Receber'!$C1046:$G1046,5,FALSE)&gt;K$1,"",IF(VLOOKUP($B1046,'Contas a Receber'!$C1046:$G1046,5,FALSE)=K$1,'Contas a Receber'!$E1046/'Contas a Receber'!$F1046,IF(COUNT($C1046:J1046)&lt;'Contas a Receber'!$F1046,'Contas a Receber'!$E1046/'Contas a Receber'!$F1046,"")))</f>
        <v>#N/A</v>
      </c>
      <c r="L1046" s="17" t="e">
        <f>IF(VLOOKUP($B1046,'Contas a Receber'!$C1046:$G1046,5,FALSE)&gt;L$1,"",IF(VLOOKUP($B1046,'Contas a Receber'!$C1046:$G1046,5,FALSE)=L$1,'Contas a Receber'!$E1046/'Contas a Receber'!$F1046,IF(COUNT($C1046:K1046)&lt;'Contas a Receber'!$F1046,'Contas a Receber'!$E1046/'Contas a Receber'!$F1046,"")))</f>
        <v>#N/A</v>
      </c>
      <c r="M1046" s="17" t="e">
        <f>IF(VLOOKUP($B1046,'Contas a Receber'!$C1046:$G1046,5,FALSE)&gt;M$1,"",IF(VLOOKUP($B1046,'Contas a Receber'!$C1046:$G1046,5,FALSE)=M$1,'Contas a Receber'!$E1046/'Contas a Receber'!$F1046,IF(COUNT($C1046:L1046)&lt;'Contas a Receber'!$F1046,'Contas a Receber'!$E1046/'Contas a Receber'!$F1046,"")))</f>
        <v>#N/A</v>
      </c>
      <c r="N1046" s="17" t="e">
        <f>IF(VLOOKUP($B1046,'Contas a Receber'!$C1046:$G1046,5,FALSE)&gt;N$1,"",IF(VLOOKUP($B1046,'Contas a Receber'!$C1046:$G1046,5,FALSE)=N$1,'Contas a Receber'!$E1046/'Contas a Receber'!$F1046,IF(COUNT($C1046:M1046)&lt;'Contas a Receber'!$F1046,'Contas a Receber'!$E1046/'Contas a Receber'!$F1046,"")))</f>
        <v>#N/A</v>
      </c>
    </row>
    <row r="1047" spans="2:14">
      <c r="B1047" s="17">
        <f>'Contas a Receber'!C1047</f>
        <v>0</v>
      </c>
      <c r="C1047" s="17" t="e">
        <f>IF(VLOOKUP($B1047,'Contas a Receber'!$C1047:$F1047,2,FALSE)=C$2,'Contas a Receber'!$E1047/'Contas a Receber'!$F1047,"")</f>
        <v>#N/A</v>
      </c>
      <c r="D1047" s="17" t="e">
        <f>IF(VLOOKUP($B1047,'Contas a Receber'!$C1047:$G1047,5,FALSE)&gt;D$1,"",IF(VLOOKUP($B1047,'Contas a Receber'!$C1047:$G1047,5,FALSE)=D$1,'Contas a Receber'!$E1047/'Contas a Receber'!$F1047,IF(COUNT($C1047:C1047)&lt;'Contas a Receber'!$F1047,'Contas a Receber'!$E1047/'Contas a Receber'!$F1047,"")))</f>
        <v>#N/A</v>
      </c>
      <c r="E1047" s="17" t="e">
        <f>IF(VLOOKUP($B1047,'Contas a Receber'!$C1047:$G1047,5,FALSE)&gt;E$1,"",IF(VLOOKUP($B1047,'Contas a Receber'!$C1047:$G1047,5,FALSE)=E$1,'Contas a Receber'!$E1047/'Contas a Receber'!$F1047,IF(COUNT($C1047:D1047)&lt;'Contas a Receber'!$F1047,'Contas a Receber'!$E1047/'Contas a Receber'!$F1047,"")))</f>
        <v>#N/A</v>
      </c>
      <c r="F1047" s="17" t="e">
        <f>IF(VLOOKUP($B1047,'Contas a Receber'!$C1047:$G1047,5,FALSE)&gt;F$1,"",IF(VLOOKUP($B1047,'Contas a Receber'!$C1047:$G1047,5,FALSE)=F$1,'Contas a Receber'!$E1047/'Contas a Receber'!$F1047,IF(COUNT($C1047:E1047)&lt;'Contas a Receber'!$F1047,'Contas a Receber'!$E1047/'Contas a Receber'!$F1047,"")))</f>
        <v>#N/A</v>
      </c>
      <c r="G1047" s="17" t="e">
        <f>IF(VLOOKUP($B1047,'Contas a Receber'!$C1047:$G1047,5,FALSE)&gt;G$1,"",IF(VLOOKUP($B1047,'Contas a Receber'!$C1047:$G1047,5,FALSE)=G$1,'Contas a Receber'!$E1047/'Contas a Receber'!$F1047,IF(COUNT($C1047:F1047)&lt;'Contas a Receber'!$F1047,'Contas a Receber'!$E1047/'Contas a Receber'!$F1047,"")))</f>
        <v>#N/A</v>
      </c>
      <c r="H1047" s="17" t="e">
        <f>IF(VLOOKUP($B1047,'Contas a Receber'!$C1047:$G1047,5,FALSE)&gt;H$1,"",IF(VLOOKUP($B1047,'Contas a Receber'!$C1047:$G1047,5,FALSE)=H$1,'Contas a Receber'!$E1047/'Contas a Receber'!$F1047,IF(COUNT($C1047:G1047)&lt;'Contas a Receber'!$F1047,'Contas a Receber'!$E1047/'Contas a Receber'!$F1047,"")))</f>
        <v>#N/A</v>
      </c>
      <c r="I1047" s="17" t="e">
        <f>IF(VLOOKUP($B1047,'Contas a Receber'!$C1047:$G1047,5,FALSE)&gt;I$1,"",IF(VLOOKUP($B1047,'Contas a Receber'!$C1047:$G1047,5,FALSE)=I$1,'Contas a Receber'!$E1047/'Contas a Receber'!$F1047,IF(COUNT($C1047:H1047)&lt;'Contas a Receber'!$F1047,'Contas a Receber'!$E1047/'Contas a Receber'!$F1047,"")))</f>
        <v>#N/A</v>
      </c>
      <c r="J1047" s="17" t="e">
        <f>IF(VLOOKUP($B1047,'Contas a Receber'!$C1047:$G1047,5,FALSE)&gt;J$1,"",IF(VLOOKUP($B1047,'Contas a Receber'!$C1047:$G1047,5,FALSE)=J$1,'Contas a Receber'!$E1047/'Contas a Receber'!$F1047,IF(COUNT($C1047:I1047)&lt;'Contas a Receber'!$F1047,'Contas a Receber'!$E1047/'Contas a Receber'!$F1047,"")))</f>
        <v>#N/A</v>
      </c>
      <c r="K1047" s="17" t="e">
        <f>IF(VLOOKUP($B1047,'Contas a Receber'!$C1047:$G1047,5,FALSE)&gt;K$1,"",IF(VLOOKUP($B1047,'Contas a Receber'!$C1047:$G1047,5,FALSE)=K$1,'Contas a Receber'!$E1047/'Contas a Receber'!$F1047,IF(COUNT($C1047:J1047)&lt;'Contas a Receber'!$F1047,'Contas a Receber'!$E1047/'Contas a Receber'!$F1047,"")))</f>
        <v>#N/A</v>
      </c>
      <c r="L1047" s="17" t="e">
        <f>IF(VLOOKUP($B1047,'Contas a Receber'!$C1047:$G1047,5,FALSE)&gt;L$1,"",IF(VLOOKUP($B1047,'Contas a Receber'!$C1047:$G1047,5,FALSE)=L$1,'Contas a Receber'!$E1047/'Contas a Receber'!$F1047,IF(COUNT($C1047:K1047)&lt;'Contas a Receber'!$F1047,'Contas a Receber'!$E1047/'Contas a Receber'!$F1047,"")))</f>
        <v>#N/A</v>
      </c>
      <c r="M1047" s="17" t="e">
        <f>IF(VLOOKUP($B1047,'Contas a Receber'!$C1047:$G1047,5,FALSE)&gt;M$1,"",IF(VLOOKUP($B1047,'Contas a Receber'!$C1047:$G1047,5,FALSE)=M$1,'Contas a Receber'!$E1047/'Contas a Receber'!$F1047,IF(COUNT($C1047:L1047)&lt;'Contas a Receber'!$F1047,'Contas a Receber'!$E1047/'Contas a Receber'!$F1047,"")))</f>
        <v>#N/A</v>
      </c>
      <c r="N1047" s="17" t="e">
        <f>IF(VLOOKUP($B1047,'Contas a Receber'!$C1047:$G1047,5,FALSE)&gt;N$1,"",IF(VLOOKUP($B1047,'Contas a Receber'!$C1047:$G1047,5,FALSE)=N$1,'Contas a Receber'!$E1047/'Contas a Receber'!$F1047,IF(COUNT($C1047:M1047)&lt;'Contas a Receber'!$F1047,'Contas a Receber'!$E1047/'Contas a Receber'!$F1047,"")))</f>
        <v>#N/A</v>
      </c>
    </row>
    <row r="1048" spans="2:14">
      <c r="B1048" s="17">
        <f>'Contas a Receber'!C1048</f>
        <v>0</v>
      </c>
      <c r="C1048" s="17" t="e">
        <f>IF(VLOOKUP($B1048,'Contas a Receber'!$C1048:$F1048,2,FALSE)=C$2,'Contas a Receber'!$E1048/'Contas a Receber'!$F1048,"")</f>
        <v>#N/A</v>
      </c>
      <c r="D1048" s="17" t="e">
        <f>IF(VLOOKUP($B1048,'Contas a Receber'!$C1048:$G1048,5,FALSE)&gt;D$1,"",IF(VLOOKUP($B1048,'Contas a Receber'!$C1048:$G1048,5,FALSE)=D$1,'Contas a Receber'!$E1048/'Contas a Receber'!$F1048,IF(COUNT($C1048:C1048)&lt;'Contas a Receber'!$F1048,'Contas a Receber'!$E1048/'Contas a Receber'!$F1048,"")))</f>
        <v>#N/A</v>
      </c>
      <c r="E1048" s="17" t="e">
        <f>IF(VLOOKUP($B1048,'Contas a Receber'!$C1048:$G1048,5,FALSE)&gt;E$1,"",IF(VLOOKUP($B1048,'Contas a Receber'!$C1048:$G1048,5,FALSE)=E$1,'Contas a Receber'!$E1048/'Contas a Receber'!$F1048,IF(COUNT($C1048:D1048)&lt;'Contas a Receber'!$F1048,'Contas a Receber'!$E1048/'Contas a Receber'!$F1048,"")))</f>
        <v>#N/A</v>
      </c>
      <c r="F1048" s="17" t="e">
        <f>IF(VLOOKUP($B1048,'Contas a Receber'!$C1048:$G1048,5,FALSE)&gt;F$1,"",IF(VLOOKUP($B1048,'Contas a Receber'!$C1048:$G1048,5,FALSE)=F$1,'Contas a Receber'!$E1048/'Contas a Receber'!$F1048,IF(COUNT($C1048:E1048)&lt;'Contas a Receber'!$F1048,'Contas a Receber'!$E1048/'Contas a Receber'!$F1048,"")))</f>
        <v>#N/A</v>
      </c>
      <c r="G1048" s="17" t="e">
        <f>IF(VLOOKUP($B1048,'Contas a Receber'!$C1048:$G1048,5,FALSE)&gt;G$1,"",IF(VLOOKUP($B1048,'Contas a Receber'!$C1048:$G1048,5,FALSE)=G$1,'Contas a Receber'!$E1048/'Contas a Receber'!$F1048,IF(COUNT($C1048:F1048)&lt;'Contas a Receber'!$F1048,'Contas a Receber'!$E1048/'Contas a Receber'!$F1048,"")))</f>
        <v>#N/A</v>
      </c>
      <c r="H1048" s="17" t="e">
        <f>IF(VLOOKUP($B1048,'Contas a Receber'!$C1048:$G1048,5,FALSE)&gt;H$1,"",IF(VLOOKUP($B1048,'Contas a Receber'!$C1048:$G1048,5,FALSE)=H$1,'Contas a Receber'!$E1048/'Contas a Receber'!$F1048,IF(COUNT($C1048:G1048)&lt;'Contas a Receber'!$F1048,'Contas a Receber'!$E1048/'Contas a Receber'!$F1048,"")))</f>
        <v>#N/A</v>
      </c>
      <c r="I1048" s="17" t="e">
        <f>IF(VLOOKUP($B1048,'Contas a Receber'!$C1048:$G1048,5,FALSE)&gt;I$1,"",IF(VLOOKUP($B1048,'Contas a Receber'!$C1048:$G1048,5,FALSE)=I$1,'Contas a Receber'!$E1048/'Contas a Receber'!$F1048,IF(COUNT($C1048:H1048)&lt;'Contas a Receber'!$F1048,'Contas a Receber'!$E1048/'Contas a Receber'!$F1048,"")))</f>
        <v>#N/A</v>
      </c>
      <c r="J1048" s="17" t="e">
        <f>IF(VLOOKUP($B1048,'Contas a Receber'!$C1048:$G1048,5,FALSE)&gt;J$1,"",IF(VLOOKUP($B1048,'Contas a Receber'!$C1048:$G1048,5,FALSE)=J$1,'Contas a Receber'!$E1048/'Contas a Receber'!$F1048,IF(COUNT($C1048:I1048)&lt;'Contas a Receber'!$F1048,'Contas a Receber'!$E1048/'Contas a Receber'!$F1048,"")))</f>
        <v>#N/A</v>
      </c>
      <c r="K1048" s="17" t="e">
        <f>IF(VLOOKUP($B1048,'Contas a Receber'!$C1048:$G1048,5,FALSE)&gt;K$1,"",IF(VLOOKUP($B1048,'Contas a Receber'!$C1048:$G1048,5,FALSE)=K$1,'Contas a Receber'!$E1048/'Contas a Receber'!$F1048,IF(COUNT($C1048:J1048)&lt;'Contas a Receber'!$F1048,'Contas a Receber'!$E1048/'Contas a Receber'!$F1048,"")))</f>
        <v>#N/A</v>
      </c>
      <c r="L1048" s="17" t="e">
        <f>IF(VLOOKUP($B1048,'Contas a Receber'!$C1048:$G1048,5,FALSE)&gt;L$1,"",IF(VLOOKUP($B1048,'Contas a Receber'!$C1048:$G1048,5,FALSE)=L$1,'Contas a Receber'!$E1048/'Contas a Receber'!$F1048,IF(COUNT($C1048:K1048)&lt;'Contas a Receber'!$F1048,'Contas a Receber'!$E1048/'Contas a Receber'!$F1048,"")))</f>
        <v>#N/A</v>
      </c>
      <c r="M1048" s="17" t="e">
        <f>IF(VLOOKUP($B1048,'Contas a Receber'!$C1048:$G1048,5,FALSE)&gt;M$1,"",IF(VLOOKUP($B1048,'Contas a Receber'!$C1048:$G1048,5,FALSE)=M$1,'Contas a Receber'!$E1048/'Contas a Receber'!$F1048,IF(COUNT($C1048:L1048)&lt;'Contas a Receber'!$F1048,'Contas a Receber'!$E1048/'Contas a Receber'!$F1048,"")))</f>
        <v>#N/A</v>
      </c>
      <c r="N1048" s="17" t="e">
        <f>IF(VLOOKUP($B1048,'Contas a Receber'!$C1048:$G1048,5,FALSE)&gt;N$1,"",IF(VLOOKUP($B1048,'Contas a Receber'!$C1048:$G1048,5,FALSE)=N$1,'Contas a Receber'!$E1048/'Contas a Receber'!$F1048,IF(COUNT($C1048:M1048)&lt;'Contas a Receber'!$F1048,'Contas a Receber'!$E1048/'Contas a Receber'!$F1048,"")))</f>
        <v>#N/A</v>
      </c>
    </row>
    <row r="1049" spans="2:14">
      <c r="B1049" s="17">
        <f>'Contas a Receber'!C1049</f>
        <v>0</v>
      </c>
      <c r="C1049" s="17" t="e">
        <f>IF(VLOOKUP($B1049,'Contas a Receber'!$C1049:$F1049,2,FALSE)=C$2,'Contas a Receber'!$E1049/'Contas a Receber'!$F1049,"")</f>
        <v>#N/A</v>
      </c>
      <c r="D1049" s="17" t="e">
        <f>IF(VLOOKUP($B1049,'Contas a Receber'!$C1049:$G1049,5,FALSE)&gt;D$1,"",IF(VLOOKUP($B1049,'Contas a Receber'!$C1049:$G1049,5,FALSE)=D$1,'Contas a Receber'!$E1049/'Contas a Receber'!$F1049,IF(COUNT($C1049:C1049)&lt;'Contas a Receber'!$F1049,'Contas a Receber'!$E1049/'Contas a Receber'!$F1049,"")))</f>
        <v>#N/A</v>
      </c>
      <c r="E1049" s="17" t="e">
        <f>IF(VLOOKUP($B1049,'Contas a Receber'!$C1049:$G1049,5,FALSE)&gt;E$1,"",IF(VLOOKUP($B1049,'Contas a Receber'!$C1049:$G1049,5,FALSE)=E$1,'Contas a Receber'!$E1049/'Contas a Receber'!$F1049,IF(COUNT($C1049:D1049)&lt;'Contas a Receber'!$F1049,'Contas a Receber'!$E1049/'Contas a Receber'!$F1049,"")))</f>
        <v>#N/A</v>
      </c>
      <c r="F1049" s="17" t="e">
        <f>IF(VLOOKUP($B1049,'Contas a Receber'!$C1049:$G1049,5,FALSE)&gt;F$1,"",IF(VLOOKUP($B1049,'Contas a Receber'!$C1049:$G1049,5,FALSE)=F$1,'Contas a Receber'!$E1049/'Contas a Receber'!$F1049,IF(COUNT($C1049:E1049)&lt;'Contas a Receber'!$F1049,'Contas a Receber'!$E1049/'Contas a Receber'!$F1049,"")))</f>
        <v>#N/A</v>
      </c>
      <c r="G1049" s="17" t="e">
        <f>IF(VLOOKUP($B1049,'Contas a Receber'!$C1049:$G1049,5,FALSE)&gt;G$1,"",IF(VLOOKUP($B1049,'Contas a Receber'!$C1049:$G1049,5,FALSE)=G$1,'Contas a Receber'!$E1049/'Contas a Receber'!$F1049,IF(COUNT($C1049:F1049)&lt;'Contas a Receber'!$F1049,'Contas a Receber'!$E1049/'Contas a Receber'!$F1049,"")))</f>
        <v>#N/A</v>
      </c>
      <c r="H1049" s="17" t="e">
        <f>IF(VLOOKUP($B1049,'Contas a Receber'!$C1049:$G1049,5,FALSE)&gt;H$1,"",IF(VLOOKUP($B1049,'Contas a Receber'!$C1049:$G1049,5,FALSE)=H$1,'Contas a Receber'!$E1049/'Contas a Receber'!$F1049,IF(COUNT($C1049:G1049)&lt;'Contas a Receber'!$F1049,'Contas a Receber'!$E1049/'Contas a Receber'!$F1049,"")))</f>
        <v>#N/A</v>
      </c>
      <c r="I1049" s="17" t="e">
        <f>IF(VLOOKUP($B1049,'Contas a Receber'!$C1049:$G1049,5,FALSE)&gt;I$1,"",IF(VLOOKUP($B1049,'Contas a Receber'!$C1049:$G1049,5,FALSE)=I$1,'Contas a Receber'!$E1049/'Contas a Receber'!$F1049,IF(COUNT($C1049:H1049)&lt;'Contas a Receber'!$F1049,'Contas a Receber'!$E1049/'Contas a Receber'!$F1049,"")))</f>
        <v>#N/A</v>
      </c>
      <c r="J1049" s="17" t="e">
        <f>IF(VLOOKUP($B1049,'Contas a Receber'!$C1049:$G1049,5,FALSE)&gt;J$1,"",IF(VLOOKUP($B1049,'Contas a Receber'!$C1049:$G1049,5,FALSE)=J$1,'Contas a Receber'!$E1049/'Contas a Receber'!$F1049,IF(COUNT($C1049:I1049)&lt;'Contas a Receber'!$F1049,'Contas a Receber'!$E1049/'Contas a Receber'!$F1049,"")))</f>
        <v>#N/A</v>
      </c>
      <c r="K1049" s="17" t="e">
        <f>IF(VLOOKUP($B1049,'Contas a Receber'!$C1049:$G1049,5,FALSE)&gt;K$1,"",IF(VLOOKUP($B1049,'Contas a Receber'!$C1049:$G1049,5,FALSE)=K$1,'Contas a Receber'!$E1049/'Contas a Receber'!$F1049,IF(COUNT($C1049:J1049)&lt;'Contas a Receber'!$F1049,'Contas a Receber'!$E1049/'Contas a Receber'!$F1049,"")))</f>
        <v>#N/A</v>
      </c>
      <c r="L1049" s="17" t="e">
        <f>IF(VLOOKUP($B1049,'Contas a Receber'!$C1049:$G1049,5,FALSE)&gt;L$1,"",IF(VLOOKUP($B1049,'Contas a Receber'!$C1049:$G1049,5,FALSE)=L$1,'Contas a Receber'!$E1049/'Contas a Receber'!$F1049,IF(COUNT($C1049:K1049)&lt;'Contas a Receber'!$F1049,'Contas a Receber'!$E1049/'Contas a Receber'!$F1049,"")))</f>
        <v>#N/A</v>
      </c>
      <c r="M1049" s="17" t="e">
        <f>IF(VLOOKUP($B1049,'Contas a Receber'!$C1049:$G1049,5,FALSE)&gt;M$1,"",IF(VLOOKUP($B1049,'Contas a Receber'!$C1049:$G1049,5,FALSE)=M$1,'Contas a Receber'!$E1049/'Contas a Receber'!$F1049,IF(COUNT($C1049:L1049)&lt;'Contas a Receber'!$F1049,'Contas a Receber'!$E1049/'Contas a Receber'!$F1049,"")))</f>
        <v>#N/A</v>
      </c>
      <c r="N1049" s="17" t="e">
        <f>IF(VLOOKUP($B1049,'Contas a Receber'!$C1049:$G1049,5,FALSE)&gt;N$1,"",IF(VLOOKUP($B1049,'Contas a Receber'!$C1049:$G1049,5,FALSE)=N$1,'Contas a Receber'!$E1049/'Contas a Receber'!$F1049,IF(COUNT($C1049:M1049)&lt;'Contas a Receber'!$F1049,'Contas a Receber'!$E1049/'Contas a Receber'!$F1049,"")))</f>
        <v>#N/A</v>
      </c>
    </row>
    <row r="1050" spans="2:14">
      <c r="B1050" s="17">
        <f>'Contas a Receber'!C1050</f>
        <v>0</v>
      </c>
      <c r="C1050" s="17" t="e">
        <f>IF(VLOOKUP($B1050,'Contas a Receber'!$C1050:$F1050,2,FALSE)=C$2,'Contas a Receber'!$E1050/'Contas a Receber'!$F1050,"")</f>
        <v>#N/A</v>
      </c>
      <c r="D1050" s="17" t="e">
        <f>IF(VLOOKUP($B1050,'Contas a Receber'!$C1050:$G1050,5,FALSE)&gt;D$1,"",IF(VLOOKUP($B1050,'Contas a Receber'!$C1050:$G1050,5,FALSE)=D$1,'Contas a Receber'!$E1050/'Contas a Receber'!$F1050,IF(COUNT($C1050:C1050)&lt;'Contas a Receber'!$F1050,'Contas a Receber'!$E1050/'Contas a Receber'!$F1050,"")))</f>
        <v>#N/A</v>
      </c>
      <c r="E1050" s="17" t="e">
        <f>IF(VLOOKUP($B1050,'Contas a Receber'!$C1050:$G1050,5,FALSE)&gt;E$1,"",IF(VLOOKUP($B1050,'Contas a Receber'!$C1050:$G1050,5,FALSE)=E$1,'Contas a Receber'!$E1050/'Contas a Receber'!$F1050,IF(COUNT($C1050:D1050)&lt;'Contas a Receber'!$F1050,'Contas a Receber'!$E1050/'Contas a Receber'!$F1050,"")))</f>
        <v>#N/A</v>
      </c>
      <c r="F1050" s="17" t="e">
        <f>IF(VLOOKUP($B1050,'Contas a Receber'!$C1050:$G1050,5,FALSE)&gt;F$1,"",IF(VLOOKUP($B1050,'Contas a Receber'!$C1050:$G1050,5,FALSE)=F$1,'Contas a Receber'!$E1050/'Contas a Receber'!$F1050,IF(COUNT($C1050:E1050)&lt;'Contas a Receber'!$F1050,'Contas a Receber'!$E1050/'Contas a Receber'!$F1050,"")))</f>
        <v>#N/A</v>
      </c>
      <c r="G1050" s="17" t="e">
        <f>IF(VLOOKUP($B1050,'Contas a Receber'!$C1050:$G1050,5,FALSE)&gt;G$1,"",IF(VLOOKUP($B1050,'Contas a Receber'!$C1050:$G1050,5,FALSE)=G$1,'Contas a Receber'!$E1050/'Contas a Receber'!$F1050,IF(COUNT($C1050:F1050)&lt;'Contas a Receber'!$F1050,'Contas a Receber'!$E1050/'Contas a Receber'!$F1050,"")))</f>
        <v>#N/A</v>
      </c>
      <c r="H1050" s="17" t="e">
        <f>IF(VLOOKUP($B1050,'Contas a Receber'!$C1050:$G1050,5,FALSE)&gt;H$1,"",IF(VLOOKUP($B1050,'Contas a Receber'!$C1050:$G1050,5,FALSE)=H$1,'Contas a Receber'!$E1050/'Contas a Receber'!$F1050,IF(COUNT($C1050:G1050)&lt;'Contas a Receber'!$F1050,'Contas a Receber'!$E1050/'Contas a Receber'!$F1050,"")))</f>
        <v>#N/A</v>
      </c>
      <c r="I1050" s="17" t="e">
        <f>IF(VLOOKUP($B1050,'Contas a Receber'!$C1050:$G1050,5,FALSE)&gt;I$1,"",IF(VLOOKUP($B1050,'Contas a Receber'!$C1050:$G1050,5,FALSE)=I$1,'Contas a Receber'!$E1050/'Contas a Receber'!$F1050,IF(COUNT($C1050:H1050)&lt;'Contas a Receber'!$F1050,'Contas a Receber'!$E1050/'Contas a Receber'!$F1050,"")))</f>
        <v>#N/A</v>
      </c>
      <c r="J1050" s="17" t="e">
        <f>IF(VLOOKUP($B1050,'Contas a Receber'!$C1050:$G1050,5,FALSE)&gt;J$1,"",IF(VLOOKUP($B1050,'Contas a Receber'!$C1050:$G1050,5,FALSE)=J$1,'Contas a Receber'!$E1050/'Contas a Receber'!$F1050,IF(COUNT($C1050:I1050)&lt;'Contas a Receber'!$F1050,'Contas a Receber'!$E1050/'Contas a Receber'!$F1050,"")))</f>
        <v>#N/A</v>
      </c>
      <c r="K1050" s="17" t="e">
        <f>IF(VLOOKUP($B1050,'Contas a Receber'!$C1050:$G1050,5,FALSE)&gt;K$1,"",IF(VLOOKUP($B1050,'Contas a Receber'!$C1050:$G1050,5,FALSE)=K$1,'Contas a Receber'!$E1050/'Contas a Receber'!$F1050,IF(COUNT($C1050:J1050)&lt;'Contas a Receber'!$F1050,'Contas a Receber'!$E1050/'Contas a Receber'!$F1050,"")))</f>
        <v>#N/A</v>
      </c>
      <c r="L1050" s="17" t="e">
        <f>IF(VLOOKUP($B1050,'Contas a Receber'!$C1050:$G1050,5,FALSE)&gt;L$1,"",IF(VLOOKUP($B1050,'Contas a Receber'!$C1050:$G1050,5,FALSE)=L$1,'Contas a Receber'!$E1050/'Contas a Receber'!$F1050,IF(COUNT($C1050:K1050)&lt;'Contas a Receber'!$F1050,'Contas a Receber'!$E1050/'Contas a Receber'!$F1050,"")))</f>
        <v>#N/A</v>
      </c>
      <c r="M1050" s="17" t="e">
        <f>IF(VLOOKUP($B1050,'Contas a Receber'!$C1050:$G1050,5,FALSE)&gt;M$1,"",IF(VLOOKUP($B1050,'Contas a Receber'!$C1050:$G1050,5,FALSE)=M$1,'Contas a Receber'!$E1050/'Contas a Receber'!$F1050,IF(COUNT($C1050:L1050)&lt;'Contas a Receber'!$F1050,'Contas a Receber'!$E1050/'Contas a Receber'!$F1050,"")))</f>
        <v>#N/A</v>
      </c>
      <c r="N1050" s="17" t="e">
        <f>IF(VLOOKUP($B1050,'Contas a Receber'!$C1050:$G1050,5,FALSE)&gt;N$1,"",IF(VLOOKUP($B1050,'Contas a Receber'!$C1050:$G1050,5,FALSE)=N$1,'Contas a Receber'!$E1050/'Contas a Receber'!$F1050,IF(COUNT($C1050:M1050)&lt;'Contas a Receber'!$F1050,'Contas a Receber'!$E1050/'Contas a Receber'!$F1050,"")))</f>
        <v>#N/A</v>
      </c>
    </row>
    <row r="1051" spans="2:14">
      <c r="B1051" s="17">
        <f>'Contas a Receber'!C1051</f>
        <v>0</v>
      </c>
      <c r="C1051" s="17" t="e">
        <f>IF(VLOOKUP($B1051,'Contas a Receber'!$C1051:$F1051,2,FALSE)=C$2,'Contas a Receber'!$E1051/'Contas a Receber'!$F1051,"")</f>
        <v>#N/A</v>
      </c>
      <c r="D1051" s="17" t="e">
        <f>IF(VLOOKUP($B1051,'Contas a Receber'!$C1051:$G1051,5,FALSE)&gt;D$1,"",IF(VLOOKUP($B1051,'Contas a Receber'!$C1051:$G1051,5,FALSE)=D$1,'Contas a Receber'!$E1051/'Contas a Receber'!$F1051,IF(COUNT($C1051:C1051)&lt;'Contas a Receber'!$F1051,'Contas a Receber'!$E1051/'Contas a Receber'!$F1051,"")))</f>
        <v>#N/A</v>
      </c>
      <c r="E1051" s="17" t="e">
        <f>IF(VLOOKUP($B1051,'Contas a Receber'!$C1051:$G1051,5,FALSE)&gt;E$1,"",IF(VLOOKUP($B1051,'Contas a Receber'!$C1051:$G1051,5,FALSE)=E$1,'Contas a Receber'!$E1051/'Contas a Receber'!$F1051,IF(COUNT($C1051:D1051)&lt;'Contas a Receber'!$F1051,'Contas a Receber'!$E1051/'Contas a Receber'!$F1051,"")))</f>
        <v>#N/A</v>
      </c>
      <c r="F1051" s="17" t="e">
        <f>IF(VLOOKUP($B1051,'Contas a Receber'!$C1051:$G1051,5,FALSE)&gt;F$1,"",IF(VLOOKUP($B1051,'Contas a Receber'!$C1051:$G1051,5,FALSE)=F$1,'Contas a Receber'!$E1051/'Contas a Receber'!$F1051,IF(COUNT($C1051:E1051)&lt;'Contas a Receber'!$F1051,'Contas a Receber'!$E1051/'Contas a Receber'!$F1051,"")))</f>
        <v>#N/A</v>
      </c>
      <c r="G1051" s="17" t="e">
        <f>IF(VLOOKUP($B1051,'Contas a Receber'!$C1051:$G1051,5,FALSE)&gt;G$1,"",IF(VLOOKUP($B1051,'Contas a Receber'!$C1051:$G1051,5,FALSE)=G$1,'Contas a Receber'!$E1051/'Contas a Receber'!$F1051,IF(COUNT($C1051:F1051)&lt;'Contas a Receber'!$F1051,'Contas a Receber'!$E1051/'Contas a Receber'!$F1051,"")))</f>
        <v>#N/A</v>
      </c>
      <c r="H1051" s="17" t="e">
        <f>IF(VLOOKUP($B1051,'Contas a Receber'!$C1051:$G1051,5,FALSE)&gt;H$1,"",IF(VLOOKUP($B1051,'Contas a Receber'!$C1051:$G1051,5,FALSE)=H$1,'Contas a Receber'!$E1051/'Contas a Receber'!$F1051,IF(COUNT($C1051:G1051)&lt;'Contas a Receber'!$F1051,'Contas a Receber'!$E1051/'Contas a Receber'!$F1051,"")))</f>
        <v>#N/A</v>
      </c>
      <c r="I1051" s="17" t="e">
        <f>IF(VLOOKUP($B1051,'Contas a Receber'!$C1051:$G1051,5,FALSE)&gt;I$1,"",IF(VLOOKUP($B1051,'Contas a Receber'!$C1051:$G1051,5,FALSE)=I$1,'Contas a Receber'!$E1051/'Contas a Receber'!$F1051,IF(COUNT($C1051:H1051)&lt;'Contas a Receber'!$F1051,'Contas a Receber'!$E1051/'Contas a Receber'!$F1051,"")))</f>
        <v>#N/A</v>
      </c>
      <c r="J1051" s="17" t="e">
        <f>IF(VLOOKUP($B1051,'Contas a Receber'!$C1051:$G1051,5,FALSE)&gt;J$1,"",IF(VLOOKUP($B1051,'Contas a Receber'!$C1051:$G1051,5,FALSE)=J$1,'Contas a Receber'!$E1051/'Contas a Receber'!$F1051,IF(COUNT($C1051:I1051)&lt;'Contas a Receber'!$F1051,'Contas a Receber'!$E1051/'Contas a Receber'!$F1051,"")))</f>
        <v>#N/A</v>
      </c>
      <c r="K1051" s="17" t="e">
        <f>IF(VLOOKUP($B1051,'Contas a Receber'!$C1051:$G1051,5,FALSE)&gt;K$1,"",IF(VLOOKUP($B1051,'Contas a Receber'!$C1051:$G1051,5,FALSE)=K$1,'Contas a Receber'!$E1051/'Contas a Receber'!$F1051,IF(COUNT($C1051:J1051)&lt;'Contas a Receber'!$F1051,'Contas a Receber'!$E1051/'Contas a Receber'!$F1051,"")))</f>
        <v>#N/A</v>
      </c>
      <c r="L1051" s="17" t="e">
        <f>IF(VLOOKUP($B1051,'Contas a Receber'!$C1051:$G1051,5,FALSE)&gt;L$1,"",IF(VLOOKUP($B1051,'Contas a Receber'!$C1051:$G1051,5,FALSE)=L$1,'Contas a Receber'!$E1051/'Contas a Receber'!$F1051,IF(COUNT($C1051:K1051)&lt;'Contas a Receber'!$F1051,'Contas a Receber'!$E1051/'Contas a Receber'!$F1051,"")))</f>
        <v>#N/A</v>
      </c>
      <c r="M1051" s="17" t="e">
        <f>IF(VLOOKUP($B1051,'Contas a Receber'!$C1051:$G1051,5,FALSE)&gt;M$1,"",IF(VLOOKUP($B1051,'Contas a Receber'!$C1051:$G1051,5,FALSE)=M$1,'Contas a Receber'!$E1051/'Contas a Receber'!$F1051,IF(COUNT($C1051:L1051)&lt;'Contas a Receber'!$F1051,'Contas a Receber'!$E1051/'Contas a Receber'!$F1051,"")))</f>
        <v>#N/A</v>
      </c>
      <c r="N1051" s="17" t="e">
        <f>IF(VLOOKUP($B1051,'Contas a Receber'!$C1051:$G1051,5,FALSE)&gt;N$1,"",IF(VLOOKUP($B1051,'Contas a Receber'!$C1051:$G1051,5,FALSE)=N$1,'Contas a Receber'!$E1051/'Contas a Receber'!$F1051,IF(COUNT($C1051:M1051)&lt;'Contas a Receber'!$F1051,'Contas a Receber'!$E1051/'Contas a Receber'!$F1051,"")))</f>
        <v>#N/A</v>
      </c>
    </row>
    <row r="1052" spans="2:14">
      <c r="B1052" s="17">
        <f>'Contas a Receber'!C1052</f>
        <v>0</v>
      </c>
      <c r="C1052" s="17" t="e">
        <f>IF(VLOOKUP($B1052,'Contas a Receber'!$C1052:$F1052,2,FALSE)=C$2,'Contas a Receber'!$E1052/'Contas a Receber'!$F1052,"")</f>
        <v>#N/A</v>
      </c>
      <c r="D1052" s="17" t="e">
        <f>IF(VLOOKUP($B1052,'Contas a Receber'!$C1052:$G1052,5,FALSE)&gt;D$1,"",IF(VLOOKUP($B1052,'Contas a Receber'!$C1052:$G1052,5,FALSE)=D$1,'Contas a Receber'!$E1052/'Contas a Receber'!$F1052,IF(COUNT($C1052:C1052)&lt;'Contas a Receber'!$F1052,'Contas a Receber'!$E1052/'Contas a Receber'!$F1052,"")))</f>
        <v>#N/A</v>
      </c>
      <c r="E1052" s="17" t="e">
        <f>IF(VLOOKUP($B1052,'Contas a Receber'!$C1052:$G1052,5,FALSE)&gt;E$1,"",IF(VLOOKUP($B1052,'Contas a Receber'!$C1052:$G1052,5,FALSE)=E$1,'Contas a Receber'!$E1052/'Contas a Receber'!$F1052,IF(COUNT($C1052:D1052)&lt;'Contas a Receber'!$F1052,'Contas a Receber'!$E1052/'Contas a Receber'!$F1052,"")))</f>
        <v>#N/A</v>
      </c>
      <c r="F1052" s="17" t="e">
        <f>IF(VLOOKUP($B1052,'Contas a Receber'!$C1052:$G1052,5,FALSE)&gt;F$1,"",IF(VLOOKUP($B1052,'Contas a Receber'!$C1052:$G1052,5,FALSE)=F$1,'Contas a Receber'!$E1052/'Contas a Receber'!$F1052,IF(COUNT($C1052:E1052)&lt;'Contas a Receber'!$F1052,'Contas a Receber'!$E1052/'Contas a Receber'!$F1052,"")))</f>
        <v>#N/A</v>
      </c>
      <c r="G1052" s="17" t="e">
        <f>IF(VLOOKUP($B1052,'Contas a Receber'!$C1052:$G1052,5,FALSE)&gt;G$1,"",IF(VLOOKUP($B1052,'Contas a Receber'!$C1052:$G1052,5,FALSE)=G$1,'Contas a Receber'!$E1052/'Contas a Receber'!$F1052,IF(COUNT($C1052:F1052)&lt;'Contas a Receber'!$F1052,'Contas a Receber'!$E1052/'Contas a Receber'!$F1052,"")))</f>
        <v>#N/A</v>
      </c>
      <c r="H1052" s="17" t="e">
        <f>IF(VLOOKUP($B1052,'Contas a Receber'!$C1052:$G1052,5,FALSE)&gt;H$1,"",IF(VLOOKUP($B1052,'Contas a Receber'!$C1052:$G1052,5,FALSE)=H$1,'Contas a Receber'!$E1052/'Contas a Receber'!$F1052,IF(COUNT($C1052:G1052)&lt;'Contas a Receber'!$F1052,'Contas a Receber'!$E1052/'Contas a Receber'!$F1052,"")))</f>
        <v>#N/A</v>
      </c>
      <c r="I1052" s="17" t="e">
        <f>IF(VLOOKUP($B1052,'Contas a Receber'!$C1052:$G1052,5,FALSE)&gt;I$1,"",IF(VLOOKUP($B1052,'Contas a Receber'!$C1052:$G1052,5,FALSE)=I$1,'Contas a Receber'!$E1052/'Contas a Receber'!$F1052,IF(COUNT($C1052:H1052)&lt;'Contas a Receber'!$F1052,'Contas a Receber'!$E1052/'Contas a Receber'!$F1052,"")))</f>
        <v>#N/A</v>
      </c>
      <c r="J1052" s="17" t="e">
        <f>IF(VLOOKUP($B1052,'Contas a Receber'!$C1052:$G1052,5,FALSE)&gt;J$1,"",IF(VLOOKUP($B1052,'Contas a Receber'!$C1052:$G1052,5,FALSE)=J$1,'Contas a Receber'!$E1052/'Contas a Receber'!$F1052,IF(COUNT($C1052:I1052)&lt;'Contas a Receber'!$F1052,'Contas a Receber'!$E1052/'Contas a Receber'!$F1052,"")))</f>
        <v>#N/A</v>
      </c>
      <c r="K1052" s="17" t="e">
        <f>IF(VLOOKUP($B1052,'Contas a Receber'!$C1052:$G1052,5,FALSE)&gt;K$1,"",IF(VLOOKUP($B1052,'Contas a Receber'!$C1052:$G1052,5,FALSE)=K$1,'Contas a Receber'!$E1052/'Contas a Receber'!$F1052,IF(COUNT($C1052:J1052)&lt;'Contas a Receber'!$F1052,'Contas a Receber'!$E1052/'Contas a Receber'!$F1052,"")))</f>
        <v>#N/A</v>
      </c>
      <c r="L1052" s="17" t="e">
        <f>IF(VLOOKUP($B1052,'Contas a Receber'!$C1052:$G1052,5,FALSE)&gt;L$1,"",IF(VLOOKUP($B1052,'Contas a Receber'!$C1052:$G1052,5,FALSE)=L$1,'Contas a Receber'!$E1052/'Contas a Receber'!$F1052,IF(COUNT($C1052:K1052)&lt;'Contas a Receber'!$F1052,'Contas a Receber'!$E1052/'Contas a Receber'!$F1052,"")))</f>
        <v>#N/A</v>
      </c>
      <c r="M1052" s="17" t="e">
        <f>IF(VLOOKUP($B1052,'Contas a Receber'!$C1052:$G1052,5,FALSE)&gt;M$1,"",IF(VLOOKUP($B1052,'Contas a Receber'!$C1052:$G1052,5,FALSE)=M$1,'Contas a Receber'!$E1052/'Contas a Receber'!$F1052,IF(COUNT($C1052:L1052)&lt;'Contas a Receber'!$F1052,'Contas a Receber'!$E1052/'Contas a Receber'!$F1052,"")))</f>
        <v>#N/A</v>
      </c>
      <c r="N1052" s="17" t="e">
        <f>IF(VLOOKUP($B1052,'Contas a Receber'!$C1052:$G1052,5,FALSE)&gt;N$1,"",IF(VLOOKUP($B1052,'Contas a Receber'!$C1052:$G1052,5,FALSE)=N$1,'Contas a Receber'!$E1052/'Contas a Receber'!$F1052,IF(COUNT($C1052:M1052)&lt;'Contas a Receber'!$F1052,'Contas a Receber'!$E1052/'Contas a Receber'!$F1052,"")))</f>
        <v>#N/A</v>
      </c>
    </row>
    <row r="1053" spans="2:14">
      <c r="B1053" s="17">
        <f>'Contas a Receber'!C1053</f>
        <v>0</v>
      </c>
      <c r="C1053" s="17" t="e">
        <f>IF(VLOOKUP($B1053,'Contas a Receber'!$C1053:$F1053,2,FALSE)=C$2,'Contas a Receber'!$E1053/'Contas a Receber'!$F1053,"")</f>
        <v>#N/A</v>
      </c>
      <c r="D1053" s="17" t="e">
        <f>IF(VLOOKUP($B1053,'Contas a Receber'!$C1053:$G1053,5,FALSE)&gt;D$1,"",IF(VLOOKUP($B1053,'Contas a Receber'!$C1053:$G1053,5,FALSE)=D$1,'Contas a Receber'!$E1053/'Contas a Receber'!$F1053,IF(COUNT($C1053:C1053)&lt;'Contas a Receber'!$F1053,'Contas a Receber'!$E1053/'Contas a Receber'!$F1053,"")))</f>
        <v>#N/A</v>
      </c>
      <c r="E1053" s="17" t="e">
        <f>IF(VLOOKUP($B1053,'Contas a Receber'!$C1053:$G1053,5,FALSE)&gt;E$1,"",IF(VLOOKUP($B1053,'Contas a Receber'!$C1053:$G1053,5,FALSE)=E$1,'Contas a Receber'!$E1053/'Contas a Receber'!$F1053,IF(COUNT($C1053:D1053)&lt;'Contas a Receber'!$F1053,'Contas a Receber'!$E1053/'Contas a Receber'!$F1053,"")))</f>
        <v>#N/A</v>
      </c>
      <c r="F1053" s="17" t="e">
        <f>IF(VLOOKUP($B1053,'Contas a Receber'!$C1053:$G1053,5,FALSE)&gt;F$1,"",IF(VLOOKUP($B1053,'Contas a Receber'!$C1053:$G1053,5,FALSE)=F$1,'Contas a Receber'!$E1053/'Contas a Receber'!$F1053,IF(COUNT($C1053:E1053)&lt;'Contas a Receber'!$F1053,'Contas a Receber'!$E1053/'Contas a Receber'!$F1053,"")))</f>
        <v>#N/A</v>
      </c>
      <c r="G1053" s="17" t="e">
        <f>IF(VLOOKUP($B1053,'Contas a Receber'!$C1053:$G1053,5,FALSE)&gt;G$1,"",IF(VLOOKUP($B1053,'Contas a Receber'!$C1053:$G1053,5,FALSE)=G$1,'Contas a Receber'!$E1053/'Contas a Receber'!$F1053,IF(COUNT($C1053:F1053)&lt;'Contas a Receber'!$F1053,'Contas a Receber'!$E1053/'Contas a Receber'!$F1053,"")))</f>
        <v>#N/A</v>
      </c>
      <c r="H1053" s="17" t="e">
        <f>IF(VLOOKUP($B1053,'Contas a Receber'!$C1053:$G1053,5,FALSE)&gt;H$1,"",IF(VLOOKUP($B1053,'Contas a Receber'!$C1053:$G1053,5,FALSE)=H$1,'Contas a Receber'!$E1053/'Contas a Receber'!$F1053,IF(COUNT($C1053:G1053)&lt;'Contas a Receber'!$F1053,'Contas a Receber'!$E1053/'Contas a Receber'!$F1053,"")))</f>
        <v>#N/A</v>
      </c>
      <c r="I1053" s="17" t="e">
        <f>IF(VLOOKUP($B1053,'Contas a Receber'!$C1053:$G1053,5,FALSE)&gt;I$1,"",IF(VLOOKUP($B1053,'Contas a Receber'!$C1053:$G1053,5,FALSE)=I$1,'Contas a Receber'!$E1053/'Contas a Receber'!$F1053,IF(COUNT($C1053:H1053)&lt;'Contas a Receber'!$F1053,'Contas a Receber'!$E1053/'Contas a Receber'!$F1053,"")))</f>
        <v>#N/A</v>
      </c>
      <c r="J1053" s="17" t="e">
        <f>IF(VLOOKUP($B1053,'Contas a Receber'!$C1053:$G1053,5,FALSE)&gt;J$1,"",IF(VLOOKUP($B1053,'Contas a Receber'!$C1053:$G1053,5,FALSE)=J$1,'Contas a Receber'!$E1053/'Contas a Receber'!$F1053,IF(COUNT($C1053:I1053)&lt;'Contas a Receber'!$F1053,'Contas a Receber'!$E1053/'Contas a Receber'!$F1053,"")))</f>
        <v>#N/A</v>
      </c>
      <c r="K1053" s="17" t="e">
        <f>IF(VLOOKUP($B1053,'Contas a Receber'!$C1053:$G1053,5,FALSE)&gt;K$1,"",IF(VLOOKUP($B1053,'Contas a Receber'!$C1053:$G1053,5,FALSE)=K$1,'Contas a Receber'!$E1053/'Contas a Receber'!$F1053,IF(COUNT($C1053:J1053)&lt;'Contas a Receber'!$F1053,'Contas a Receber'!$E1053/'Contas a Receber'!$F1053,"")))</f>
        <v>#N/A</v>
      </c>
      <c r="L1053" s="17" t="e">
        <f>IF(VLOOKUP($B1053,'Contas a Receber'!$C1053:$G1053,5,FALSE)&gt;L$1,"",IF(VLOOKUP($B1053,'Contas a Receber'!$C1053:$G1053,5,FALSE)=L$1,'Contas a Receber'!$E1053/'Contas a Receber'!$F1053,IF(COUNT($C1053:K1053)&lt;'Contas a Receber'!$F1053,'Contas a Receber'!$E1053/'Contas a Receber'!$F1053,"")))</f>
        <v>#N/A</v>
      </c>
      <c r="M1053" s="17" t="e">
        <f>IF(VLOOKUP($B1053,'Contas a Receber'!$C1053:$G1053,5,FALSE)&gt;M$1,"",IF(VLOOKUP($B1053,'Contas a Receber'!$C1053:$G1053,5,FALSE)=M$1,'Contas a Receber'!$E1053/'Contas a Receber'!$F1053,IF(COUNT($C1053:L1053)&lt;'Contas a Receber'!$F1053,'Contas a Receber'!$E1053/'Contas a Receber'!$F1053,"")))</f>
        <v>#N/A</v>
      </c>
      <c r="N1053" s="17" t="e">
        <f>IF(VLOOKUP($B1053,'Contas a Receber'!$C1053:$G1053,5,FALSE)&gt;N$1,"",IF(VLOOKUP($B1053,'Contas a Receber'!$C1053:$G1053,5,FALSE)=N$1,'Contas a Receber'!$E1053/'Contas a Receber'!$F1053,IF(COUNT($C1053:M1053)&lt;'Contas a Receber'!$F1053,'Contas a Receber'!$E1053/'Contas a Receber'!$F1053,"")))</f>
        <v>#N/A</v>
      </c>
    </row>
    <row r="1054" spans="2:14">
      <c r="B1054" s="17">
        <f>'Contas a Receber'!C1054</f>
        <v>0</v>
      </c>
      <c r="C1054" s="17" t="e">
        <f>IF(VLOOKUP($B1054,'Contas a Receber'!$C1054:$F1054,2,FALSE)=C$2,'Contas a Receber'!$E1054/'Contas a Receber'!$F1054,"")</f>
        <v>#N/A</v>
      </c>
      <c r="D1054" s="17" t="e">
        <f>IF(VLOOKUP($B1054,'Contas a Receber'!$C1054:$G1054,5,FALSE)&gt;D$1,"",IF(VLOOKUP($B1054,'Contas a Receber'!$C1054:$G1054,5,FALSE)=D$1,'Contas a Receber'!$E1054/'Contas a Receber'!$F1054,IF(COUNT($C1054:C1054)&lt;'Contas a Receber'!$F1054,'Contas a Receber'!$E1054/'Contas a Receber'!$F1054,"")))</f>
        <v>#N/A</v>
      </c>
      <c r="E1054" s="17" t="e">
        <f>IF(VLOOKUP($B1054,'Contas a Receber'!$C1054:$G1054,5,FALSE)&gt;E$1,"",IF(VLOOKUP($B1054,'Contas a Receber'!$C1054:$G1054,5,FALSE)=E$1,'Contas a Receber'!$E1054/'Contas a Receber'!$F1054,IF(COUNT($C1054:D1054)&lt;'Contas a Receber'!$F1054,'Contas a Receber'!$E1054/'Contas a Receber'!$F1054,"")))</f>
        <v>#N/A</v>
      </c>
      <c r="F1054" s="17" t="e">
        <f>IF(VLOOKUP($B1054,'Contas a Receber'!$C1054:$G1054,5,FALSE)&gt;F$1,"",IF(VLOOKUP($B1054,'Contas a Receber'!$C1054:$G1054,5,FALSE)=F$1,'Contas a Receber'!$E1054/'Contas a Receber'!$F1054,IF(COUNT($C1054:E1054)&lt;'Contas a Receber'!$F1054,'Contas a Receber'!$E1054/'Contas a Receber'!$F1054,"")))</f>
        <v>#N/A</v>
      </c>
      <c r="G1054" s="17" t="e">
        <f>IF(VLOOKUP($B1054,'Contas a Receber'!$C1054:$G1054,5,FALSE)&gt;G$1,"",IF(VLOOKUP($B1054,'Contas a Receber'!$C1054:$G1054,5,FALSE)=G$1,'Contas a Receber'!$E1054/'Contas a Receber'!$F1054,IF(COUNT($C1054:F1054)&lt;'Contas a Receber'!$F1054,'Contas a Receber'!$E1054/'Contas a Receber'!$F1054,"")))</f>
        <v>#N/A</v>
      </c>
      <c r="H1054" s="17" t="e">
        <f>IF(VLOOKUP($B1054,'Contas a Receber'!$C1054:$G1054,5,FALSE)&gt;H$1,"",IF(VLOOKUP($B1054,'Contas a Receber'!$C1054:$G1054,5,FALSE)=H$1,'Contas a Receber'!$E1054/'Contas a Receber'!$F1054,IF(COUNT($C1054:G1054)&lt;'Contas a Receber'!$F1054,'Contas a Receber'!$E1054/'Contas a Receber'!$F1054,"")))</f>
        <v>#N/A</v>
      </c>
      <c r="I1054" s="17" t="e">
        <f>IF(VLOOKUP($B1054,'Contas a Receber'!$C1054:$G1054,5,FALSE)&gt;I$1,"",IF(VLOOKUP($B1054,'Contas a Receber'!$C1054:$G1054,5,FALSE)=I$1,'Contas a Receber'!$E1054/'Contas a Receber'!$F1054,IF(COUNT($C1054:H1054)&lt;'Contas a Receber'!$F1054,'Contas a Receber'!$E1054/'Contas a Receber'!$F1054,"")))</f>
        <v>#N/A</v>
      </c>
      <c r="J1054" s="17" t="e">
        <f>IF(VLOOKUP($B1054,'Contas a Receber'!$C1054:$G1054,5,FALSE)&gt;J$1,"",IF(VLOOKUP($B1054,'Contas a Receber'!$C1054:$G1054,5,FALSE)=J$1,'Contas a Receber'!$E1054/'Contas a Receber'!$F1054,IF(COUNT($C1054:I1054)&lt;'Contas a Receber'!$F1054,'Contas a Receber'!$E1054/'Contas a Receber'!$F1054,"")))</f>
        <v>#N/A</v>
      </c>
      <c r="K1054" s="17" t="e">
        <f>IF(VLOOKUP($B1054,'Contas a Receber'!$C1054:$G1054,5,FALSE)&gt;K$1,"",IF(VLOOKUP($B1054,'Contas a Receber'!$C1054:$G1054,5,FALSE)=K$1,'Contas a Receber'!$E1054/'Contas a Receber'!$F1054,IF(COUNT($C1054:J1054)&lt;'Contas a Receber'!$F1054,'Contas a Receber'!$E1054/'Contas a Receber'!$F1054,"")))</f>
        <v>#N/A</v>
      </c>
      <c r="L1054" s="17" t="e">
        <f>IF(VLOOKUP($B1054,'Contas a Receber'!$C1054:$G1054,5,FALSE)&gt;L$1,"",IF(VLOOKUP($B1054,'Contas a Receber'!$C1054:$G1054,5,FALSE)=L$1,'Contas a Receber'!$E1054/'Contas a Receber'!$F1054,IF(COUNT($C1054:K1054)&lt;'Contas a Receber'!$F1054,'Contas a Receber'!$E1054/'Contas a Receber'!$F1054,"")))</f>
        <v>#N/A</v>
      </c>
      <c r="M1054" s="17" t="e">
        <f>IF(VLOOKUP($B1054,'Contas a Receber'!$C1054:$G1054,5,FALSE)&gt;M$1,"",IF(VLOOKUP($B1054,'Contas a Receber'!$C1054:$G1054,5,FALSE)=M$1,'Contas a Receber'!$E1054/'Contas a Receber'!$F1054,IF(COUNT($C1054:L1054)&lt;'Contas a Receber'!$F1054,'Contas a Receber'!$E1054/'Contas a Receber'!$F1054,"")))</f>
        <v>#N/A</v>
      </c>
      <c r="N1054" s="17" t="e">
        <f>IF(VLOOKUP($B1054,'Contas a Receber'!$C1054:$G1054,5,FALSE)&gt;N$1,"",IF(VLOOKUP($B1054,'Contas a Receber'!$C1054:$G1054,5,FALSE)=N$1,'Contas a Receber'!$E1054/'Contas a Receber'!$F1054,IF(COUNT($C1054:M1054)&lt;'Contas a Receber'!$F1054,'Contas a Receber'!$E1054/'Contas a Receber'!$F1054,"")))</f>
        <v>#N/A</v>
      </c>
    </row>
    <row r="1055" spans="2:14">
      <c r="B1055" s="17">
        <f>'Contas a Receber'!C1055</f>
        <v>0</v>
      </c>
      <c r="C1055" s="17" t="e">
        <f>IF(VLOOKUP($B1055,'Contas a Receber'!$C1055:$F1055,2,FALSE)=C$2,'Contas a Receber'!$E1055/'Contas a Receber'!$F1055,"")</f>
        <v>#N/A</v>
      </c>
      <c r="D1055" s="17" t="e">
        <f>IF(VLOOKUP($B1055,'Contas a Receber'!$C1055:$G1055,5,FALSE)&gt;D$1,"",IF(VLOOKUP($B1055,'Contas a Receber'!$C1055:$G1055,5,FALSE)=D$1,'Contas a Receber'!$E1055/'Contas a Receber'!$F1055,IF(COUNT($C1055:C1055)&lt;'Contas a Receber'!$F1055,'Contas a Receber'!$E1055/'Contas a Receber'!$F1055,"")))</f>
        <v>#N/A</v>
      </c>
      <c r="E1055" s="17" t="e">
        <f>IF(VLOOKUP($B1055,'Contas a Receber'!$C1055:$G1055,5,FALSE)&gt;E$1,"",IF(VLOOKUP($B1055,'Contas a Receber'!$C1055:$G1055,5,FALSE)=E$1,'Contas a Receber'!$E1055/'Contas a Receber'!$F1055,IF(COUNT($C1055:D1055)&lt;'Contas a Receber'!$F1055,'Contas a Receber'!$E1055/'Contas a Receber'!$F1055,"")))</f>
        <v>#N/A</v>
      </c>
      <c r="F1055" s="17" t="e">
        <f>IF(VLOOKUP($B1055,'Contas a Receber'!$C1055:$G1055,5,FALSE)&gt;F$1,"",IF(VLOOKUP($B1055,'Contas a Receber'!$C1055:$G1055,5,FALSE)=F$1,'Contas a Receber'!$E1055/'Contas a Receber'!$F1055,IF(COUNT($C1055:E1055)&lt;'Contas a Receber'!$F1055,'Contas a Receber'!$E1055/'Contas a Receber'!$F1055,"")))</f>
        <v>#N/A</v>
      </c>
      <c r="G1055" s="17" t="e">
        <f>IF(VLOOKUP($B1055,'Contas a Receber'!$C1055:$G1055,5,FALSE)&gt;G$1,"",IF(VLOOKUP($B1055,'Contas a Receber'!$C1055:$G1055,5,FALSE)=G$1,'Contas a Receber'!$E1055/'Contas a Receber'!$F1055,IF(COUNT($C1055:F1055)&lt;'Contas a Receber'!$F1055,'Contas a Receber'!$E1055/'Contas a Receber'!$F1055,"")))</f>
        <v>#N/A</v>
      </c>
      <c r="H1055" s="17" t="e">
        <f>IF(VLOOKUP($B1055,'Contas a Receber'!$C1055:$G1055,5,FALSE)&gt;H$1,"",IF(VLOOKUP($B1055,'Contas a Receber'!$C1055:$G1055,5,FALSE)=H$1,'Contas a Receber'!$E1055/'Contas a Receber'!$F1055,IF(COUNT($C1055:G1055)&lt;'Contas a Receber'!$F1055,'Contas a Receber'!$E1055/'Contas a Receber'!$F1055,"")))</f>
        <v>#N/A</v>
      </c>
      <c r="I1055" s="17" t="e">
        <f>IF(VLOOKUP($B1055,'Contas a Receber'!$C1055:$G1055,5,FALSE)&gt;I$1,"",IF(VLOOKUP($B1055,'Contas a Receber'!$C1055:$G1055,5,FALSE)=I$1,'Contas a Receber'!$E1055/'Contas a Receber'!$F1055,IF(COUNT($C1055:H1055)&lt;'Contas a Receber'!$F1055,'Contas a Receber'!$E1055/'Contas a Receber'!$F1055,"")))</f>
        <v>#N/A</v>
      </c>
      <c r="J1055" s="17" t="e">
        <f>IF(VLOOKUP($B1055,'Contas a Receber'!$C1055:$G1055,5,FALSE)&gt;J$1,"",IF(VLOOKUP($B1055,'Contas a Receber'!$C1055:$G1055,5,FALSE)=J$1,'Contas a Receber'!$E1055/'Contas a Receber'!$F1055,IF(COUNT($C1055:I1055)&lt;'Contas a Receber'!$F1055,'Contas a Receber'!$E1055/'Contas a Receber'!$F1055,"")))</f>
        <v>#N/A</v>
      </c>
      <c r="K1055" s="17" t="e">
        <f>IF(VLOOKUP($B1055,'Contas a Receber'!$C1055:$G1055,5,FALSE)&gt;K$1,"",IF(VLOOKUP($B1055,'Contas a Receber'!$C1055:$G1055,5,FALSE)=K$1,'Contas a Receber'!$E1055/'Contas a Receber'!$F1055,IF(COUNT($C1055:J1055)&lt;'Contas a Receber'!$F1055,'Contas a Receber'!$E1055/'Contas a Receber'!$F1055,"")))</f>
        <v>#N/A</v>
      </c>
      <c r="L1055" s="17" t="e">
        <f>IF(VLOOKUP($B1055,'Contas a Receber'!$C1055:$G1055,5,FALSE)&gt;L$1,"",IF(VLOOKUP($B1055,'Contas a Receber'!$C1055:$G1055,5,FALSE)=L$1,'Contas a Receber'!$E1055/'Contas a Receber'!$F1055,IF(COUNT($C1055:K1055)&lt;'Contas a Receber'!$F1055,'Contas a Receber'!$E1055/'Contas a Receber'!$F1055,"")))</f>
        <v>#N/A</v>
      </c>
      <c r="M1055" s="17" t="e">
        <f>IF(VLOOKUP($B1055,'Contas a Receber'!$C1055:$G1055,5,FALSE)&gt;M$1,"",IF(VLOOKUP($B1055,'Contas a Receber'!$C1055:$G1055,5,FALSE)=M$1,'Contas a Receber'!$E1055/'Contas a Receber'!$F1055,IF(COUNT($C1055:L1055)&lt;'Contas a Receber'!$F1055,'Contas a Receber'!$E1055/'Contas a Receber'!$F1055,"")))</f>
        <v>#N/A</v>
      </c>
      <c r="N1055" s="17" t="e">
        <f>IF(VLOOKUP($B1055,'Contas a Receber'!$C1055:$G1055,5,FALSE)&gt;N$1,"",IF(VLOOKUP($B1055,'Contas a Receber'!$C1055:$G1055,5,FALSE)=N$1,'Contas a Receber'!$E1055/'Contas a Receber'!$F1055,IF(COUNT($C1055:M1055)&lt;'Contas a Receber'!$F1055,'Contas a Receber'!$E1055/'Contas a Receber'!$F1055,"")))</f>
        <v>#N/A</v>
      </c>
    </row>
    <row r="1056" spans="2:14">
      <c r="B1056" s="17">
        <f>'Contas a Receber'!C1056</f>
        <v>0</v>
      </c>
      <c r="C1056" s="17" t="e">
        <f>IF(VLOOKUP($B1056,'Contas a Receber'!$C1056:$F1056,2,FALSE)=C$2,'Contas a Receber'!$E1056/'Contas a Receber'!$F1056,"")</f>
        <v>#N/A</v>
      </c>
      <c r="D1056" s="17" t="e">
        <f>IF(VLOOKUP($B1056,'Contas a Receber'!$C1056:$G1056,5,FALSE)&gt;D$1,"",IF(VLOOKUP($B1056,'Contas a Receber'!$C1056:$G1056,5,FALSE)=D$1,'Contas a Receber'!$E1056/'Contas a Receber'!$F1056,IF(COUNT($C1056:C1056)&lt;'Contas a Receber'!$F1056,'Contas a Receber'!$E1056/'Contas a Receber'!$F1056,"")))</f>
        <v>#N/A</v>
      </c>
      <c r="E1056" s="17" t="e">
        <f>IF(VLOOKUP($B1056,'Contas a Receber'!$C1056:$G1056,5,FALSE)&gt;E$1,"",IF(VLOOKUP($B1056,'Contas a Receber'!$C1056:$G1056,5,FALSE)=E$1,'Contas a Receber'!$E1056/'Contas a Receber'!$F1056,IF(COUNT($C1056:D1056)&lt;'Contas a Receber'!$F1056,'Contas a Receber'!$E1056/'Contas a Receber'!$F1056,"")))</f>
        <v>#N/A</v>
      </c>
      <c r="F1056" s="17" t="e">
        <f>IF(VLOOKUP($B1056,'Contas a Receber'!$C1056:$G1056,5,FALSE)&gt;F$1,"",IF(VLOOKUP($B1056,'Contas a Receber'!$C1056:$G1056,5,FALSE)=F$1,'Contas a Receber'!$E1056/'Contas a Receber'!$F1056,IF(COUNT($C1056:E1056)&lt;'Contas a Receber'!$F1056,'Contas a Receber'!$E1056/'Contas a Receber'!$F1056,"")))</f>
        <v>#N/A</v>
      </c>
      <c r="G1056" s="17" t="e">
        <f>IF(VLOOKUP($B1056,'Contas a Receber'!$C1056:$G1056,5,FALSE)&gt;G$1,"",IF(VLOOKUP($B1056,'Contas a Receber'!$C1056:$G1056,5,FALSE)=G$1,'Contas a Receber'!$E1056/'Contas a Receber'!$F1056,IF(COUNT($C1056:F1056)&lt;'Contas a Receber'!$F1056,'Contas a Receber'!$E1056/'Contas a Receber'!$F1056,"")))</f>
        <v>#N/A</v>
      </c>
      <c r="H1056" s="17" t="e">
        <f>IF(VLOOKUP($B1056,'Contas a Receber'!$C1056:$G1056,5,FALSE)&gt;H$1,"",IF(VLOOKUP($B1056,'Contas a Receber'!$C1056:$G1056,5,FALSE)=H$1,'Contas a Receber'!$E1056/'Contas a Receber'!$F1056,IF(COUNT($C1056:G1056)&lt;'Contas a Receber'!$F1056,'Contas a Receber'!$E1056/'Contas a Receber'!$F1056,"")))</f>
        <v>#N/A</v>
      </c>
      <c r="I1056" s="17" t="e">
        <f>IF(VLOOKUP($B1056,'Contas a Receber'!$C1056:$G1056,5,FALSE)&gt;I$1,"",IF(VLOOKUP($B1056,'Contas a Receber'!$C1056:$G1056,5,FALSE)=I$1,'Contas a Receber'!$E1056/'Contas a Receber'!$F1056,IF(COUNT($C1056:H1056)&lt;'Contas a Receber'!$F1056,'Contas a Receber'!$E1056/'Contas a Receber'!$F1056,"")))</f>
        <v>#N/A</v>
      </c>
      <c r="J1056" s="17" t="e">
        <f>IF(VLOOKUP($B1056,'Contas a Receber'!$C1056:$G1056,5,FALSE)&gt;J$1,"",IF(VLOOKUP($B1056,'Contas a Receber'!$C1056:$G1056,5,FALSE)=J$1,'Contas a Receber'!$E1056/'Contas a Receber'!$F1056,IF(COUNT($C1056:I1056)&lt;'Contas a Receber'!$F1056,'Contas a Receber'!$E1056/'Contas a Receber'!$F1056,"")))</f>
        <v>#N/A</v>
      </c>
      <c r="K1056" s="17" t="e">
        <f>IF(VLOOKUP($B1056,'Contas a Receber'!$C1056:$G1056,5,FALSE)&gt;K$1,"",IF(VLOOKUP($B1056,'Contas a Receber'!$C1056:$G1056,5,FALSE)=K$1,'Contas a Receber'!$E1056/'Contas a Receber'!$F1056,IF(COUNT($C1056:J1056)&lt;'Contas a Receber'!$F1056,'Contas a Receber'!$E1056/'Contas a Receber'!$F1056,"")))</f>
        <v>#N/A</v>
      </c>
      <c r="L1056" s="17" t="e">
        <f>IF(VLOOKUP($B1056,'Contas a Receber'!$C1056:$G1056,5,FALSE)&gt;L$1,"",IF(VLOOKUP($B1056,'Contas a Receber'!$C1056:$G1056,5,FALSE)=L$1,'Contas a Receber'!$E1056/'Contas a Receber'!$F1056,IF(COUNT($C1056:K1056)&lt;'Contas a Receber'!$F1056,'Contas a Receber'!$E1056/'Contas a Receber'!$F1056,"")))</f>
        <v>#N/A</v>
      </c>
      <c r="M1056" s="17" t="e">
        <f>IF(VLOOKUP($B1056,'Contas a Receber'!$C1056:$G1056,5,FALSE)&gt;M$1,"",IF(VLOOKUP($B1056,'Contas a Receber'!$C1056:$G1056,5,FALSE)=M$1,'Contas a Receber'!$E1056/'Contas a Receber'!$F1056,IF(COUNT($C1056:L1056)&lt;'Contas a Receber'!$F1056,'Contas a Receber'!$E1056/'Contas a Receber'!$F1056,"")))</f>
        <v>#N/A</v>
      </c>
      <c r="N1056" s="17" t="e">
        <f>IF(VLOOKUP($B1056,'Contas a Receber'!$C1056:$G1056,5,FALSE)&gt;N$1,"",IF(VLOOKUP($B1056,'Contas a Receber'!$C1056:$G1056,5,FALSE)=N$1,'Contas a Receber'!$E1056/'Contas a Receber'!$F1056,IF(COUNT($C1056:M1056)&lt;'Contas a Receber'!$F1056,'Contas a Receber'!$E1056/'Contas a Receber'!$F1056,"")))</f>
        <v>#N/A</v>
      </c>
    </row>
    <row r="1057" spans="2:14">
      <c r="B1057" s="17">
        <f>'Contas a Receber'!C1057</f>
        <v>0</v>
      </c>
      <c r="C1057" s="17" t="e">
        <f>IF(VLOOKUP($B1057,'Contas a Receber'!$C1057:$F1057,2,FALSE)=C$2,'Contas a Receber'!$E1057/'Contas a Receber'!$F1057,"")</f>
        <v>#N/A</v>
      </c>
      <c r="D1057" s="17" t="e">
        <f>IF(VLOOKUP($B1057,'Contas a Receber'!$C1057:$G1057,5,FALSE)&gt;D$1,"",IF(VLOOKUP($B1057,'Contas a Receber'!$C1057:$G1057,5,FALSE)=D$1,'Contas a Receber'!$E1057/'Contas a Receber'!$F1057,IF(COUNT($C1057:C1057)&lt;'Contas a Receber'!$F1057,'Contas a Receber'!$E1057/'Contas a Receber'!$F1057,"")))</f>
        <v>#N/A</v>
      </c>
      <c r="E1057" s="17" t="e">
        <f>IF(VLOOKUP($B1057,'Contas a Receber'!$C1057:$G1057,5,FALSE)&gt;E$1,"",IF(VLOOKUP($B1057,'Contas a Receber'!$C1057:$G1057,5,FALSE)=E$1,'Contas a Receber'!$E1057/'Contas a Receber'!$F1057,IF(COUNT($C1057:D1057)&lt;'Contas a Receber'!$F1057,'Contas a Receber'!$E1057/'Contas a Receber'!$F1057,"")))</f>
        <v>#N/A</v>
      </c>
      <c r="F1057" s="17" t="e">
        <f>IF(VLOOKUP($B1057,'Contas a Receber'!$C1057:$G1057,5,FALSE)&gt;F$1,"",IF(VLOOKUP($B1057,'Contas a Receber'!$C1057:$G1057,5,FALSE)=F$1,'Contas a Receber'!$E1057/'Contas a Receber'!$F1057,IF(COUNT($C1057:E1057)&lt;'Contas a Receber'!$F1057,'Contas a Receber'!$E1057/'Contas a Receber'!$F1057,"")))</f>
        <v>#N/A</v>
      </c>
      <c r="G1057" s="17" t="e">
        <f>IF(VLOOKUP($B1057,'Contas a Receber'!$C1057:$G1057,5,FALSE)&gt;G$1,"",IF(VLOOKUP($B1057,'Contas a Receber'!$C1057:$G1057,5,FALSE)=G$1,'Contas a Receber'!$E1057/'Contas a Receber'!$F1057,IF(COUNT($C1057:F1057)&lt;'Contas a Receber'!$F1057,'Contas a Receber'!$E1057/'Contas a Receber'!$F1057,"")))</f>
        <v>#N/A</v>
      </c>
      <c r="H1057" s="17" t="e">
        <f>IF(VLOOKUP($B1057,'Contas a Receber'!$C1057:$G1057,5,FALSE)&gt;H$1,"",IF(VLOOKUP($B1057,'Contas a Receber'!$C1057:$G1057,5,FALSE)=H$1,'Contas a Receber'!$E1057/'Contas a Receber'!$F1057,IF(COUNT($C1057:G1057)&lt;'Contas a Receber'!$F1057,'Contas a Receber'!$E1057/'Contas a Receber'!$F1057,"")))</f>
        <v>#N/A</v>
      </c>
      <c r="I1057" s="17" t="e">
        <f>IF(VLOOKUP($B1057,'Contas a Receber'!$C1057:$G1057,5,FALSE)&gt;I$1,"",IF(VLOOKUP($B1057,'Contas a Receber'!$C1057:$G1057,5,FALSE)=I$1,'Contas a Receber'!$E1057/'Contas a Receber'!$F1057,IF(COUNT($C1057:H1057)&lt;'Contas a Receber'!$F1057,'Contas a Receber'!$E1057/'Contas a Receber'!$F1057,"")))</f>
        <v>#N/A</v>
      </c>
      <c r="J1057" s="17" t="e">
        <f>IF(VLOOKUP($B1057,'Contas a Receber'!$C1057:$G1057,5,FALSE)&gt;J$1,"",IF(VLOOKUP($B1057,'Contas a Receber'!$C1057:$G1057,5,FALSE)=J$1,'Contas a Receber'!$E1057/'Contas a Receber'!$F1057,IF(COUNT($C1057:I1057)&lt;'Contas a Receber'!$F1057,'Contas a Receber'!$E1057/'Contas a Receber'!$F1057,"")))</f>
        <v>#N/A</v>
      </c>
      <c r="K1057" s="17" t="e">
        <f>IF(VLOOKUP($B1057,'Contas a Receber'!$C1057:$G1057,5,FALSE)&gt;K$1,"",IF(VLOOKUP($B1057,'Contas a Receber'!$C1057:$G1057,5,FALSE)=K$1,'Contas a Receber'!$E1057/'Contas a Receber'!$F1057,IF(COUNT($C1057:J1057)&lt;'Contas a Receber'!$F1057,'Contas a Receber'!$E1057/'Contas a Receber'!$F1057,"")))</f>
        <v>#N/A</v>
      </c>
      <c r="L1057" s="17" t="e">
        <f>IF(VLOOKUP($B1057,'Contas a Receber'!$C1057:$G1057,5,FALSE)&gt;L$1,"",IF(VLOOKUP($B1057,'Contas a Receber'!$C1057:$G1057,5,FALSE)=L$1,'Contas a Receber'!$E1057/'Contas a Receber'!$F1057,IF(COUNT($C1057:K1057)&lt;'Contas a Receber'!$F1057,'Contas a Receber'!$E1057/'Contas a Receber'!$F1057,"")))</f>
        <v>#N/A</v>
      </c>
      <c r="M1057" s="17" t="e">
        <f>IF(VLOOKUP($B1057,'Contas a Receber'!$C1057:$G1057,5,FALSE)&gt;M$1,"",IF(VLOOKUP($B1057,'Contas a Receber'!$C1057:$G1057,5,FALSE)=M$1,'Contas a Receber'!$E1057/'Contas a Receber'!$F1057,IF(COUNT($C1057:L1057)&lt;'Contas a Receber'!$F1057,'Contas a Receber'!$E1057/'Contas a Receber'!$F1057,"")))</f>
        <v>#N/A</v>
      </c>
      <c r="N1057" s="17" t="e">
        <f>IF(VLOOKUP($B1057,'Contas a Receber'!$C1057:$G1057,5,FALSE)&gt;N$1,"",IF(VLOOKUP($B1057,'Contas a Receber'!$C1057:$G1057,5,FALSE)=N$1,'Contas a Receber'!$E1057/'Contas a Receber'!$F1057,IF(COUNT($C1057:M1057)&lt;'Contas a Receber'!$F1057,'Contas a Receber'!$E1057/'Contas a Receber'!$F1057,"")))</f>
        <v>#N/A</v>
      </c>
    </row>
    <row r="1058" spans="2:14">
      <c r="B1058" s="17">
        <f>'Contas a Receber'!C1058</f>
        <v>0</v>
      </c>
      <c r="C1058" s="17" t="e">
        <f>IF(VLOOKUP($B1058,'Contas a Receber'!$C1058:$F1058,2,FALSE)=C$2,'Contas a Receber'!$E1058/'Contas a Receber'!$F1058,"")</f>
        <v>#N/A</v>
      </c>
      <c r="D1058" s="17" t="e">
        <f>IF(VLOOKUP($B1058,'Contas a Receber'!$C1058:$G1058,5,FALSE)&gt;D$1,"",IF(VLOOKUP($B1058,'Contas a Receber'!$C1058:$G1058,5,FALSE)=D$1,'Contas a Receber'!$E1058/'Contas a Receber'!$F1058,IF(COUNT($C1058:C1058)&lt;'Contas a Receber'!$F1058,'Contas a Receber'!$E1058/'Contas a Receber'!$F1058,"")))</f>
        <v>#N/A</v>
      </c>
      <c r="E1058" s="17" t="e">
        <f>IF(VLOOKUP($B1058,'Contas a Receber'!$C1058:$G1058,5,FALSE)&gt;E$1,"",IF(VLOOKUP($B1058,'Contas a Receber'!$C1058:$G1058,5,FALSE)=E$1,'Contas a Receber'!$E1058/'Contas a Receber'!$F1058,IF(COUNT($C1058:D1058)&lt;'Contas a Receber'!$F1058,'Contas a Receber'!$E1058/'Contas a Receber'!$F1058,"")))</f>
        <v>#N/A</v>
      </c>
      <c r="F1058" s="17" t="e">
        <f>IF(VLOOKUP($B1058,'Contas a Receber'!$C1058:$G1058,5,FALSE)&gt;F$1,"",IF(VLOOKUP($B1058,'Contas a Receber'!$C1058:$G1058,5,FALSE)=F$1,'Contas a Receber'!$E1058/'Contas a Receber'!$F1058,IF(COUNT($C1058:E1058)&lt;'Contas a Receber'!$F1058,'Contas a Receber'!$E1058/'Contas a Receber'!$F1058,"")))</f>
        <v>#N/A</v>
      </c>
      <c r="G1058" s="17" t="e">
        <f>IF(VLOOKUP($B1058,'Contas a Receber'!$C1058:$G1058,5,FALSE)&gt;G$1,"",IF(VLOOKUP($B1058,'Contas a Receber'!$C1058:$G1058,5,FALSE)=G$1,'Contas a Receber'!$E1058/'Contas a Receber'!$F1058,IF(COUNT($C1058:F1058)&lt;'Contas a Receber'!$F1058,'Contas a Receber'!$E1058/'Contas a Receber'!$F1058,"")))</f>
        <v>#N/A</v>
      </c>
      <c r="H1058" s="17" t="e">
        <f>IF(VLOOKUP($B1058,'Contas a Receber'!$C1058:$G1058,5,FALSE)&gt;H$1,"",IF(VLOOKUP($B1058,'Contas a Receber'!$C1058:$G1058,5,FALSE)=H$1,'Contas a Receber'!$E1058/'Contas a Receber'!$F1058,IF(COUNT($C1058:G1058)&lt;'Contas a Receber'!$F1058,'Contas a Receber'!$E1058/'Contas a Receber'!$F1058,"")))</f>
        <v>#N/A</v>
      </c>
      <c r="I1058" s="17" t="e">
        <f>IF(VLOOKUP($B1058,'Contas a Receber'!$C1058:$G1058,5,FALSE)&gt;I$1,"",IF(VLOOKUP($B1058,'Contas a Receber'!$C1058:$G1058,5,FALSE)=I$1,'Contas a Receber'!$E1058/'Contas a Receber'!$F1058,IF(COUNT($C1058:H1058)&lt;'Contas a Receber'!$F1058,'Contas a Receber'!$E1058/'Contas a Receber'!$F1058,"")))</f>
        <v>#N/A</v>
      </c>
      <c r="J1058" s="17" t="e">
        <f>IF(VLOOKUP($B1058,'Contas a Receber'!$C1058:$G1058,5,FALSE)&gt;J$1,"",IF(VLOOKUP($B1058,'Contas a Receber'!$C1058:$G1058,5,FALSE)=J$1,'Contas a Receber'!$E1058/'Contas a Receber'!$F1058,IF(COUNT($C1058:I1058)&lt;'Contas a Receber'!$F1058,'Contas a Receber'!$E1058/'Contas a Receber'!$F1058,"")))</f>
        <v>#N/A</v>
      </c>
      <c r="K1058" s="17" t="e">
        <f>IF(VLOOKUP($B1058,'Contas a Receber'!$C1058:$G1058,5,FALSE)&gt;K$1,"",IF(VLOOKUP($B1058,'Contas a Receber'!$C1058:$G1058,5,FALSE)=K$1,'Contas a Receber'!$E1058/'Contas a Receber'!$F1058,IF(COUNT($C1058:J1058)&lt;'Contas a Receber'!$F1058,'Contas a Receber'!$E1058/'Contas a Receber'!$F1058,"")))</f>
        <v>#N/A</v>
      </c>
      <c r="L1058" s="17" t="e">
        <f>IF(VLOOKUP($B1058,'Contas a Receber'!$C1058:$G1058,5,FALSE)&gt;L$1,"",IF(VLOOKUP($B1058,'Contas a Receber'!$C1058:$G1058,5,FALSE)=L$1,'Contas a Receber'!$E1058/'Contas a Receber'!$F1058,IF(COUNT($C1058:K1058)&lt;'Contas a Receber'!$F1058,'Contas a Receber'!$E1058/'Contas a Receber'!$F1058,"")))</f>
        <v>#N/A</v>
      </c>
      <c r="M1058" s="17" t="e">
        <f>IF(VLOOKUP($B1058,'Contas a Receber'!$C1058:$G1058,5,FALSE)&gt;M$1,"",IF(VLOOKUP($B1058,'Contas a Receber'!$C1058:$G1058,5,FALSE)=M$1,'Contas a Receber'!$E1058/'Contas a Receber'!$F1058,IF(COUNT($C1058:L1058)&lt;'Contas a Receber'!$F1058,'Contas a Receber'!$E1058/'Contas a Receber'!$F1058,"")))</f>
        <v>#N/A</v>
      </c>
      <c r="N1058" s="17" t="e">
        <f>IF(VLOOKUP($B1058,'Contas a Receber'!$C1058:$G1058,5,FALSE)&gt;N$1,"",IF(VLOOKUP($B1058,'Contas a Receber'!$C1058:$G1058,5,FALSE)=N$1,'Contas a Receber'!$E1058/'Contas a Receber'!$F1058,IF(COUNT($C1058:M1058)&lt;'Contas a Receber'!$F1058,'Contas a Receber'!$E1058/'Contas a Receber'!$F1058,"")))</f>
        <v>#N/A</v>
      </c>
    </row>
    <row r="1059" spans="2:14">
      <c r="B1059" s="17">
        <f>'Contas a Receber'!C1059</f>
        <v>0</v>
      </c>
      <c r="C1059" s="17" t="e">
        <f>IF(VLOOKUP($B1059,'Contas a Receber'!$C1059:$F1059,2,FALSE)=C$2,'Contas a Receber'!$E1059/'Contas a Receber'!$F1059,"")</f>
        <v>#N/A</v>
      </c>
      <c r="D1059" s="17" t="e">
        <f>IF(VLOOKUP($B1059,'Contas a Receber'!$C1059:$G1059,5,FALSE)&gt;D$1,"",IF(VLOOKUP($B1059,'Contas a Receber'!$C1059:$G1059,5,FALSE)=D$1,'Contas a Receber'!$E1059/'Contas a Receber'!$F1059,IF(COUNT($C1059:C1059)&lt;'Contas a Receber'!$F1059,'Contas a Receber'!$E1059/'Contas a Receber'!$F1059,"")))</f>
        <v>#N/A</v>
      </c>
      <c r="E1059" s="17" t="e">
        <f>IF(VLOOKUP($B1059,'Contas a Receber'!$C1059:$G1059,5,FALSE)&gt;E$1,"",IF(VLOOKUP($B1059,'Contas a Receber'!$C1059:$G1059,5,FALSE)=E$1,'Contas a Receber'!$E1059/'Contas a Receber'!$F1059,IF(COUNT($C1059:D1059)&lt;'Contas a Receber'!$F1059,'Contas a Receber'!$E1059/'Contas a Receber'!$F1059,"")))</f>
        <v>#N/A</v>
      </c>
      <c r="F1059" s="17" t="e">
        <f>IF(VLOOKUP($B1059,'Contas a Receber'!$C1059:$G1059,5,FALSE)&gt;F$1,"",IF(VLOOKUP($B1059,'Contas a Receber'!$C1059:$G1059,5,FALSE)=F$1,'Contas a Receber'!$E1059/'Contas a Receber'!$F1059,IF(COUNT($C1059:E1059)&lt;'Contas a Receber'!$F1059,'Contas a Receber'!$E1059/'Contas a Receber'!$F1059,"")))</f>
        <v>#N/A</v>
      </c>
      <c r="G1059" s="17" t="e">
        <f>IF(VLOOKUP($B1059,'Contas a Receber'!$C1059:$G1059,5,FALSE)&gt;G$1,"",IF(VLOOKUP($B1059,'Contas a Receber'!$C1059:$G1059,5,FALSE)=G$1,'Contas a Receber'!$E1059/'Contas a Receber'!$F1059,IF(COUNT($C1059:F1059)&lt;'Contas a Receber'!$F1059,'Contas a Receber'!$E1059/'Contas a Receber'!$F1059,"")))</f>
        <v>#N/A</v>
      </c>
      <c r="H1059" s="17" t="e">
        <f>IF(VLOOKUP($B1059,'Contas a Receber'!$C1059:$G1059,5,FALSE)&gt;H$1,"",IF(VLOOKUP($B1059,'Contas a Receber'!$C1059:$G1059,5,FALSE)=H$1,'Contas a Receber'!$E1059/'Contas a Receber'!$F1059,IF(COUNT($C1059:G1059)&lt;'Contas a Receber'!$F1059,'Contas a Receber'!$E1059/'Contas a Receber'!$F1059,"")))</f>
        <v>#N/A</v>
      </c>
      <c r="I1059" s="17" t="e">
        <f>IF(VLOOKUP($B1059,'Contas a Receber'!$C1059:$G1059,5,FALSE)&gt;I$1,"",IF(VLOOKUP($B1059,'Contas a Receber'!$C1059:$G1059,5,FALSE)=I$1,'Contas a Receber'!$E1059/'Contas a Receber'!$F1059,IF(COUNT($C1059:H1059)&lt;'Contas a Receber'!$F1059,'Contas a Receber'!$E1059/'Contas a Receber'!$F1059,"")))</f>
        <v>#N/A</v>
      </c>
      <c r="J1059" s="17" t="e">
        <f>IF(VLOOKUP($B1059,'Contas a Receber'!$C1059:$G1059,5,FALSE)&gt;J$1,"",IF(VLOOKUP($B1059,'Contas a Receber'!$C1059:$G1059,5,FALSE)=J$1,'Contas a Receber'!$E1059/'Contas a Receber'!$F1059,IF(COUNT($C1059:I1059)&lt;'Contas a Receber'!$F1059,'Contas a Receber'!$E1059/'Contas a Receber'!$F1059,"")))</f>
        <v>#N/A</v>
      </c>
      <c r="K1059" s="17" t="e">
        <f>IF(VLOOKUP($B1059,'Contas a Receber'!$C1059:$G1059,5,FALSE)&gt;K$1,"",IF(VLOOKUP($B1059,'Contas a Receber'!$C1059:$G1059,5,FALSE)=K$1,'Contas a Receber'!$E1059/'Contas a Receber'!$F1059,IF(COUNT($C1059:J1059)&lt;'Contas a Receber'!$F1059,'Contas a Receber'!$E1059/'Contas a Receber'!$F1059,"")))</f>
        <v>#N/A</v>
      </c>
      <c r="L1059" s="17" t="e">
        <f>IF(VLOOKUP($B1059,'Contas a Receber'!$C1059:$G1059,5,FALSE)&gt;L$1,"",IF(VLOOKUP($B1059,'Contas a Receber'!$C1059:$G1059,5,FALSE)=L$1,'Contas a Receber'!$E1059/'Contas a Receber'!$F1059,IF(COUNT($C1059:K1059)&lt;'Contas a Receber'!$F1059,'Contas a Receber'!$E1059/'Contas a Receber'!$F1059,"")))</f>
        <v>#N/A</v>
      </c>
      <c r="M1059" s="17" t="e">
        <f>IF(VLOOKUP($B1059,'Contas a Receber'!$C1059:$G1059,5,FALSE)&gt;M$1,"",IF(VLOOKUP($B1059,'Contas a Receber'!$C1059:$G1059,5,FALSE)=M$1,'Contas a Receber'!$E1059/'Contas a Receber'!$F1059,IF(COUNT($C1059:L1059)&lt;'Contas a Receber'!$F1059,'Contas a Receber'!$E1059/'Contas a Receber'!$F1059,"")))</f>
        <v>#N/A</v>
      </c>
      <c r="N1059" s="17" t="e">
        <f>IF(VLOOKUP($B1059,'Contas a Receber'!$C1059:$G1059,5,FALSE)&gt;N$1,"",IF(VLOOKUP($B1059,'Contas a Receber'!$C1059:$G1059,5,FALSE)=N$1,'Contas a Receber'!$E1059/'Contas a Receber'!$F1059,IF(COUNT($C1059:M1059)&lt;'Contas a Receber'!$F1059,'Contas a Receber'!$E1059/'Contas a Receber'!$F1059,"")))</f>
        <v>#N/A</v>
      </c>
    </row>
    <row r="1060" spans="2:14">
      <c r="B1060" s="17">
        <f>'Contas a Receber'!C1060</f>
        <v>0</v>
      </c>
      <c r="C1060" s="17" t="e">
        <f>IF(VLOOKUP($B1060,'Contas a Receber'!$C1060:$F1060,2,FALSE)=C$2,'Contas a Receber'!$E1060/'Contas a Receber'!$F1060,"")</f>
        <v>#N/A</v>
      </c>
      <c r="D1060" s="17" t="e">
        <f>IF(VLOOKUP($B1060,'Contas a Receber'!$C1060:$G1060,5,FALSE)&gt;D$1,"",IF(VLOOKUP($B1060,'Contas a Receber'!$C1060:$G1060,5,FALSE)=D$1,'Contas a Receber'!$E1060/'Contas a Receber'!$F1060,IF(COUNT($C1060:C1060)&lt;'Contas a Receber'!$F1060,'Contas a Receber'!$E1060/'Contas a Receber'!$F1060,"")))</f>
        <v>#N/A</v>
      </c>
      <c r="E1060" s="17" t="e">
        <f>IF(VLOOKUP($B1060,'Contas a Receber'!$C1060:$G1060,5,FALSE)&gt;E$1,"",IF(VLOOKUP($B1060,'Contas a Receber'!$C1060:$G1060,5,FALSE)=E$1,'Contas a Receber'!$E1060/'Contas a Receber'!$F1060,IF(COUNT($C1060:D1060)&lt;'Contas a Receber'!$F1060,'Contas a Receber'!$E1060/'Contas a Receber'!$F1060,"")))</f>
        <v>#N/A</v>
      </c>
      <c r="F1060" s="17" t="e">
        <f>IF(VLOOKUP($B1060,'Contas a Receber'!$C1060:$G1060,5,FALSE)&gt;F$1,"",IF(VLOOKUP($B1060,'Contas a Receber'!$C1060:$G1060,5,FALSE)=F$1,'Contas a Receber'!$E1060/'Contas a Receber'!$F1060,IF(COUNT($C1060:E1060)&lt;'Contas a Receber'!$F1060,'Contas a Receber'!$E1060/'Contas a Receber'!$F1060,"")))</f>
        <v>#N/A</v>
      </c>
      <c r="G1060" s="17" t="e">
        <f>IF(VLOOKUP($B1060,'Contas a Receber'!$C1060:$G1060,5,FALSE)&gt;G$1,"",IF(VLOOKUP($B1060,'Contas a Receber'!$C1060:$G1060,5,FALSE)=G$1,'Contas a Receber'!$E1060/'Contas a Receber'!$F1060,IF(COUNT($C1060:F1060)&lt;'Contas a Receber'!$F1060,'Contas a Receber'!$E1060/'Contas a Receber'!$F1060,"")))</f>
        <v>#N/A</v>
      </c>
      <c r="H1060" s="17" t="e">
        <f>IF(VLOOKUP($B1060,'Contas a Receber'!$C1060:$G1060,5,FALSE)&gt;H$1,"",IF(VLOOKUP($B1060,'Contas a Receber'!$C1060:$G1060,5,FALSE)=H$1,'Contas a Receber'!$E1060/'Contas a Receber'!$F1060,IF(COUNT($C1060:G1060)&lt;'Contas a Receber'!$F1060,'Contas a Receber'!$E1060/'Contas a Receber'!$F1060,"")))</f>
        <v>#N/A</v>
      </c>
      <c r="I1060" s="17" t="e">
        <f>IF(VLOOKUP($B1060,'Contas a Receber'!$C1060:$G1060,5,FALSE)&gt;I$1,"",IF(VLOOKUP($B1060,'Contas a Receber'!$C1060:$G1060,5,FALSE)=I$1,'Contas a Receber'!$E1060/'Contas a Receber'!$F1060,IF(COUNT($C1060:H1060)&lt;'Contas a Receber'!$F1060,'Contas a Receber'!$E1060/'Contas a Receber'!$F1060,"")))</f>
        <v>#N/A</v>
      </c>
      <c r="J1060" s="17" t="e">
        <f>IF(VLOOKUP($B1060,'Contas a Receber'!$C1060:$G1060,5,FALSE)&gt;J$1,"",IF(VLOOKUP($B1060,'Contas a Receber'!$C1060:$G1060,5,FALSE)=J$1,'Contas a Receber'!$E1060/'Contas a Receber'!$F1060,IF(COUNT($C1060:I1060)&lt;'Contas a Receber'!$F1060,'Contas a Receber'!$E1060/'Contas a Receber'!$F1060,"")))</f>
        <v>#N/A</v>
      </c>
      <c r="K1060" s="17" t="e">
        <f>IF(VLOOKUP($B1060,'Contas a Receber'!$C1060:$G1060,5,FALSE)&gt;K$1,"",IF(VLOOKUP($B1060,'Contas a Receber'!$C1060:$G1060,5,FALSE)=K$1,'Contas a Receber'!$E1060/'Contas a Receber'!$F1060,IF(COUNT($C1060:J1060)&lt;'Contas a Receber'!$F1060,'Contas a Receber'!$E1060/'Contas a Receber'!$F1060,"")))</f>
        <v>#N/A</v>
      </c>
      <c r="L1060" s="17" t="e">
        <f>IF(VLOOKUP($B1060,'Contas a Receber'!$C1060:$G1060,5,FALSE)&gt;L$1,"",IF(VLOOKUP($B1060,'Contas a Receber'!$C1060:$G1060,5,FALSE)=L$1,'Contas a Receber'!$E1060/'Contas a Receber'!$F1060,IF(COUNT($C1060:K1060)&lt;'Contas a Receber'!$F1060,'Contas a Receber'!$E1060/'Contas a Receber'!$F1060,"")))</f>
        <v>#N/A</v>
      </c>
      <c r="M1060" s="17" t="e">
        <f>IF(VLOOKUP($B1060,'Contas a Receber'!$C1060:$G1060,5,FALSE)&gt;M$1,"",IF(VLOOKUP($B1060,'Contas a Receber'!$C1060:$G1060,5,FALSE)=M$1,'Contas a Receber'!$E1060/'Contas a Receber'!$F1060,IF(COUNT($C1060:L1060)&lt;'Contas a Receber'!$F1060,'Contas a Receber'!$E1060/'Contas a Receber'!$F1060,"")))</f>
        <v>#N/A</v>
      </c>
      <c r="N1060" s="17" t="e">
        <f>IF(VLOOKUP($B1060,'Contas a Receber'!$C1060:$G1060,5,FALSE)&gt;N$1,"",IF(VLOOKUP($B1060,'Contas a Receber'!$C1060:$G1060,5,FALSE)=N$1,'Contas a Receber'!$E1060/'Contas a Receber'!$F1060,IF(COUNT($C1060:M1060)&lt;'Contas a Receber'!$F1060,'Contas a Receber'!$E1060/'Contas a Receber'!$F1060,"")))</f>
        <v>#N/A</v>
      </c>
    </row>
    <row r="1061" spans="2:14">
      <c r="B1061" s="17">
        <f>'Contas a Receber'!C1061</f>
        <v>0</v>
      </c>
      <c r="C1061" s="17" t="e">
        <f>IF(VLOOKUP($B1061,'Contas a Receber'!$C1061:$F1061,2,FALSE)=C$2,'Contas a Receber'!$E1061/'Contas a Receber'!$F1061,"")</f>
        <v>#N/A</v>
      </c>
      <c r="D1061" s="17" t="e">
        <f>IF(VLOOKUP($B1061,'Contas a Receber'!$C1061:$G1061,5,FALSE)&gt;D$1,"",IF(VLOOKUP($B1061,'Contas a Receber'!$C1061:$G1061,5,FALSE)=D$1,'Contas a Receber'!$E1061/'Contas a Receber'!$F1061,IF(COUNT($C1061:C1061)&lt;'Contas a Receber'!$F1061,'Contas a Receber'!$E1061/'Contas a Receber'!$F1061,"")))</f>
        <v>#N/A</v>
      </c>
      <c r="E1061" s="17" t="e">
        <f>IF(VLOOKUP($B1061,'Contas a Receber'!$C1061:$G1061,5,FALSE)&gt;E$1,"",IF(VLOOKUP($B1061,'Contas a Receber'!$C1061:$G1061,5,FALSE)=E$1,'Contas a Receber'!$E1061/'Contas a Receber'!$F1061,IF(COUNT($C1061:D1061)&lt;'Contas a Receber'!$F1061,'Contas a Receber'!$E1061/'Contas a Receber'!$F1061,"")))</f>
        <v>#N/A</v>
      </c>
      <c r="F1061" s="17" t="e">
        <f>IF(VLOOKUP($B1061,'Contas a Receber'!$C1061:$G1061,5,FALSE)&gt;F$1,"",IF(VLOOKUP($B1061,'Contas a Receber'!$C1061:$G1061,5,FALSE)=F$1,'Contas a Receber'!$E1061/'Contas a Receber'!$F1061,IF(COUNT($C1061:E1061)&lt;'Contas a Receber'!$F1061,'Contas a Receber'!$E1061/'Contas a Receber'!$F1061,"")))</f>
        <v>#N/A</v>
      </c>
      <c r="G1061" s="17" t="e">
        <f>IF(VLOOKUP($B1061,'Contas a Receber'!$C1061:$G1061,5,FALSE)&gt;G$1,"",IF(VLOOKUP($B1061,'Contas a Receber'!$C1061:$G1061,5,FALSE)=G$1,'Contas a Receber'!$E1061/'Contas a Receber'!$F1061,IF(COUNT($C1061:F1061)&lt;'Contas a Receber'!$F1061,'Contas a Receber'!$E1061/'Contas a Receber'!$F1061,"")))</f>
        <v>#N/A</v>
      </c>
      <c r="H1061" s="17" t="e">
        <f>IF(VLOOKUP($B1061,'Contas a Receber'!$C1061:$G1061,5,FALSE)&gt;H$1,"",IF(VLOOKUP($B1061,'Contas a Receber'!$C1061:$G1061,5,FALSE)=H$1,'Contas a Receber'!$E1061/'Contas a Receber'!$F1061,IF(COUNT($C1061:G1061)&lt;'Contas a Receber'!$F1061,'Contas a Receber'!$E1061/'Contas a Receber'!$F1061,"")))</f>
        <v>#N/A</v>
      </c>
      <c r="I1061" s="17" t="e">
        <f>IF(VLOOKUP($B1061,'Contas a Receber'!$C1061:$G1061,5,FALSE)&gt;I$1,"",IF(VLOOKUP($B1061,'Contas a Receber'!$C1061:$G1061,5,FALSE)=I$1,'Contas a Receber'!$E1061/'Contas a Receber'!$F1061,IF(COUNT($C1061:H1061)&lt;'Contas a Receber'!$F1061,'Contas a Receber'!$E1061/'Contas a Receber'!$F1061,"")))</f>
        <v>#N/A</v>
      </c>
      <c r="J1061" s="17" t="e">
        <f>IF(VLOOKUP($B1061,'Contas a Receber'!$C1061:$G1061,5,FALSE)&gt;J$1,"",IF(VLOOKUP($B1061,'Contas a Receber'!$C1061:$G1061,5,FALSE)=J$1,'Contas a Receber'!$E1061/'Contas a Receber'!$F1061,IF(COUNT($C1061:I1061)&lt;'Contas a Receber'!$F1061,'Contas a Receber'!$E1061/'Contas a Receber'!$F1061,"")))</f>
        <v>#N/A</v>
      </c>
      <c r="K1061" s="17" t="e">
        <f>IF(VLOOKUP($B1061,'Contas a Receber'!$C1061:$G1061,5,FALSE)&gt;K$1,"",IF(VLOOKUP($B1061,'Contas a Receber'!$C1061:$G1061,5,FALSE)=K$1,'Contas a Receber'!$E1061/'Contas a Receber'!$F1061,IF(COUNT($C1061:J1061)&lt;'Contas a Receber'!$F1061,'Contas a Receber'!$E1061/'Contas a Receber'!$F1061,"")))</f>
        <v>#N/A</v>
      </c>
      <c r="L1061" s="17" t="e">
        <f>IF(VLOOKUP($B1061,'Contas a Receber'!$C1061:$G1061,5,FALSE)&gt;L$1,"",IF(VLOOKUP($B1061,'Contas a Receber'!$C1061:$G1061,5,FALSE)=L$1,'Contas a Receber'!$E1061/'Contas a Receber'!$F1061,IF(COUNT($C1061:K1061)&lt;'Contas a Receber'!$F1061,'Contas a Receber'!$E1061/'Contas a Receber'!$F1061,"")))</f>
        <v>#N/A</v>
      </c>
      <c r="M1061" s="17" t="e">
        <f>IF(VLOOKUP($B1061,'Contas a Receber'!$C1061:$G1061,5,FALSE)&gt;M$1,"",IF(VLOOKUP($B1061,'Contas a Receber'!$C1061:$G1061,5,FALSE)=M$1,'Contas a Receber'!$E1061/'Contas a Receber'!$F1061,IF(COUNT($C1061:L1061)&lt;'Contas a Receber'!$F1061,'Contas a Receber'!$E1061/'Contas a Receber'!$F1061,"")))</f>
        <v>#N/A</v>
      </c>
      <c r="N1061" s="17" t="e">
        <f>IF(VLOOKUP($B1061,'Contas a Receber'!$C1061:$G1061,5,FALSE)&gt;N$1,"",IF(VLOOKUP($B1061,'Contas a Receber'!$C1061:$G1061,5,FALSE)=N$1,'Contas a Receber'!$E1061/'Contas a Receber'!$F1061,IF(COUNT($C1061:M1061)&lt;'Contas a Receber'!$F1061,'Contas a Receber'!$E1061/'Contas a Receber'!$F1061,"")))</f>
        <v>#N/A</v>
      </c>
    </row>
    <row r="1062" spans="2:14">
      <c r="B1062" s="17">
        <f>'Contas a Receber'!C1062</f>
        <v>0</v>
      </c>
      <c r="C1062" s="17" t="e">
        <f>IF(VLOOKUP($B1062,'Contas a Receber'!$C1062:$F1062,2,FALSE)=C$2,'Contas a Receber'!$E1062/'Contas a Receber'!$F1062,"")</f>
        <v>#N/A</v>
      </c>
      <c r="D1062" s="17" t="e">
        <f>IF(VLOOKUP($B1062,'Contas a Receber'!$C1062:$G1062,5,FALSE)&gt;D$1,"",IF(VLOOKUP($B1062,'Contas a Receber'!$C1062:$G1062,5,FALSE)=D$1,'Contas a Receber'!$E1062/'Contas a Receber'!$F1062,IF(COUNT($C1062:C1062)&lt;'Contas a Receber'!$F1062,'Contas a Receber'!$E1062/'Contas a Receber'!$F1062,"")))</f>
        <v>#N/A</v>
      </c>
      <c r="E1062" s="17" t="e">
        <f>IF(VLOOKUP($B1062,'Contas a Receber'!$C1062:$G1062,5,FALSE)&gt;E$1,"",IF(VLOOKUP($B1062,'Contas a Receber'!$C1062:$G1062,5,FALSE)=E$1,'Contas a Receber'!$E1062/'Contas a Receber'!$F1062,IF(COUNT($C1062:D1062)&lt;'Contas a Receber'!$F1062,'Contas a Receber'!$E1062/'Contas a Receber'!$F1062,"")))</f>
        <v>#N/A</v>
      </c>
      <c r="F1062" s="17" t="e">
        <f>IF(VLOOKUP($B1062,'Contas a Receber'!$C1062:$G1062,5,FALSE)&gt;F$1,"",IF(VLOOKUP($B1062,'Contas a Receber'!$C1062:$G1062,5,FALSE)=F$1,'Contas a Receber'!$E1062/'Contas a Receber'!$F1062,IF(COUNT($C1062:E1062)&lt;'Contas a Receber'!$F1062,'Contas a Receber'!$E1062/'Contas a Receber'!$F1062,"")))</f>
        <v>#N/A</v>
      </c>
      <c r="G1062" s="17" t="e">
        <f>IF(VLOOKUP($B1062,'Contas a Receber'!$C1062:$G1062,5,FALSE)&gt;G$1,"",IF(VLOOKUP($B1062,'Contas a Receber'!$C1062:$G1062,5,FALSE)=G$1,'Contas a Receber'!$E1062/'Contas a Receber'!$F1062,IF(COUNT($C1062:F1062)&lt;'Contas a Receber'!$F1062,'Contas a Receber'!$E1062/'Contas a Receber'!$F1062,"")))</f>
        <v>#N/A</v>
      </c>
      <c r="H1062" s="17" t="e">
        <f>IF(VLOOKUP($B1062,'Contas a Receber'!$C1062:$G1062,5,FALSE)&gt;H$1,"",IF(VLOOKUP($B1062,'Contas a Receber'!$C1062:$G1062,5,FALSE)=H$1,'Contas a Receber'!$E1062/'Contas a Receber'!$F1062,IF(COUNT($C1062:G1062)&lt;'Contas a Receber'!$F1062,'Contas a Receber'!$E1062/'Contas a Receber'!$F1062,"")))</f>
        <v>#N/A</v>
      </c>
      <c r="I1062" s="17" t="e">
        <f>IF(VLOOKUP($B1062,'Contas a Receber'!$C1062:$G1062,5,FALSE)&gt;I$1,"",IF(VLOOKUP($B1062,'Contas a Receber'!$C1062:$G1062,5,FALSE)=I$1,'Contas a Receber'!$E1062/'Contas a Receber'!$F1062,IF(COUNT($C1062:H1062)&lt;'Contas a Receber'!$F1062,'Contas a Receber'!$E1062/'Contas a Receber'!$F1062,"")))</f>
        <v>#N/A</v>
      </c>
      <c r="J1062" s="17" t="e">
        <f>IF(VLOOKUP($B1062,'Contas a Receber'!$C1062:$G1062,5,FALSE)&gt;J$1,"",IF(VLOOKUP($B1062,'Contas a Receber'!$C1062:$G1062,5,FALSE)=J$1,'Contas a Receber'!$E1062/'Contas a Receber'!$F1062,IF(COUNT($C1062:I1062)&lt;'Contas a Receber'!$F1062,'Contas a Receber'!$E1062/'Contas a Receber'!$F1062,"")))</f>
        <v>#N/A</v>
      </c>
      <c r="K1062" s="17" t="e">
        <f>IF(VLOOKUP($B1062,'Contas a Receber'!$C1062:$G1062,5,FALSE)&gt;K$1,"",IF(VLOOKUP($B1062,'Contas a Receber'!$C1062:$G1062,5,FALSE)=K$1,'Contas a Receber'!$E1062/'Contas a Receber'!$F1062,IF(COUNT($C1062:J1062)&lt;'Contas a Receber'!$F1062,'Contas a Receber'!$E1062/'Contas a Receber'!$F1062,"")))</f>
        <v>#N/A</v>
      </c>
      <c r="L1062" s="17" t="e">
        <f>IF(VLOOKUP($B1062,'Contas a Receber'!$C1062:$G1062,5,FALSE)&gt;L$1,"",IF(VLOOKUP($B1062,'Contas a Receber'!$C1062:$G1062,5,FALSE)=L$1,'Contas a Receber'!$E1062/'Contas a Receber'!$F1062,IF(COUNT($C1062:K1062)&lt;'Contas a Receber'!$F1062,'Contas a Receber'!$E1062/'Contas a Receber'!$F1062,"")))</f>
        <v>#N/A</v>
      </c>
      <c r="M1062" s="17" t="e">
        <f>IF(VLOOKUP($B1062,'Contas a Receber'!$C1062:$G1062,5,FALSE)&gt;M$1,"",IF(VLOOKUP($B1062,'Contas a Receber'!$C1062:$G1062,5,FALSE)=M$1,'Contas a Receber'!$E1062/'Contas a Receber'!$F1062,IF(COUNT($C1062:L1062)&lt;'Contas a Receber'!$F1062,'Contas a Receber'!$E1062/'Contas a Receber'!$F1062,"")))</f>
        <v>#N/A</v>
      </c>
      <c r="N1062" s="17" t="e">
        <f>IF(VLOOKUP($B1062,'Contas a Receber'!$C1062:$G1062,5,FALSE)&gt;N$1,"",IF(VLOOKUP($B1062,'Contas a Receber'!$C1062:$G1062,5,FALSE)=N$1,'Contas a Receber'!$E1062/'Contas a Receber'!$F1062,IF(COUNT($C1062:M1062)&lt;'Contas a Receber'!$F1062,'Contas a Receber'!$E1062/'Contas a Receber'!$F1062,"")))</f>
        <v>#N/A</v>
      </c>
    </row>
    <row r="1063" spans="2:14">
      <c r="B1063" s="17">
        <f>'Contas a Receber'!C1063</f>
        <v>0</v>
      </c>
      <c r="C1063" s="17" t="e">
        <f>IF(VLOOKUP($B1063,'Contas a Receber'!$C1063:$F1063,2,FALSE)=C$2,'Contas a Receber'!$E1063/'Contas a Receber'!$F1063,"")</f>
        <v>#N/A</v>
      </c>
      <c r="D1063" s="17" t="e">
        <f>IF(VLOOKUP($B1063,'Contas a Receber'!$C1063:$G1063,5,FALSE)&gt;D$1,"",IF(VLOOKUP($B1063,'Contas a Receber'!$C1063:$G1063,5,FALSE)=D$1,'Contas a Receber'!$E1063/'Contas a Receber'!$F1063,IF(COUNT($C1063:C1063)&lt;'Contas a Receber'!$F1063,'Contas a Receber'!$E1063/'Contas a Receber'!$F1063,"")))</f>
        <v>#N/A</v>
      </c>
      <c r="E1063" s="17" t="e">
        <f>IF(VLOOKUP($B1063,'Contas a Receber'!$C1063:$G1063,5,FALSE)&gt;E$1,"",IF(VLOOKUP($B1063,'Contas a Receber'!$C1063:$G1063,5,FALSE)=E$1,'Contas a Receber'!$E1063/'Contas a Receber'!$F1063,IF(COUNT($C1063:D1063)&lt;'Contas a Receber'!$F1063,'Contas a Receber'!$E1063/'Contas a Receber'!$F1063,"")))</f>
        <v>#N/A</v>
      </c>
      <c r="F1063" s="17" t="e">
        <f>IF(VLOOKUP($B1063,'Contas a Receber'!$C1063:$G1063,5,FALSE)&gt;F$1,"",IF(VLOOKUP($B1063,'Contas a Receber'!$C1063:$G1063,5,FALSE)=F$1,'Contas a Receber'!$E1063/'Contas a Receber'!$F1063,IF(COUNT($C1063:E1063)&lt;'Contas a Receber'!$F1063,'Contas a Receber'!$E1063/'Contas a Receber'!$F1063,"")))</f>
        <v>#N/A</v>
      </c>
      <c r="G1063" s="17" t="e">
        <f>IF(VLOOKUP($B1063,'Contas a Receber'!$C1063:$G1063,5,FALSE)&gt;G$1,"",IF(VLOOKUP($B1063,'Contas a Receber'!$C1063:$G1063,5,FALSE)=G$1,'Contas a Receber'!$E1063/'Contas a Receber'!$F1063,IF(COUNT($C1063:F1063)&lt;'Contas a Receber'!$F1063,'Contas a Receber'!$E1063/'Contas a Receber'!$F1063,"")))</f>
        <v>#N/A</v>
      </c>
      <c r="H1063" s="17" t="e">
        <f>IF(VLOOKUP($B1063,'Contas a Receber'!$C1063:$G1063,5,FALSE)&gt;H$1,"",IF(VLOOKUP($B1063,'Contas a Receber'!$C1063:$G1063,5,FALSE)=H$1,'Contas a Receber'!$E1063/'Contas a Receber'!$F1063,IF(COUNT($C1063:G1063)&lt;'Contas a Receber'!$F1063,'Contas a Receber'!$E1063/'Contas a Receber'!$F1063,"")))</f>
        <v>#N/A</v>
      </c>
      <c r="I1063" s="17" t="e">
        <f>IF(VLOOKUP($B1063,'Contas a Receber'!$C1063:$G1063,5,FALSE)&gt;I$1,"",IF(VLOOKUP($B1063,'Contas a Receber'!$C1063:$G1063,5,FALSE)=I$1,'Contas a Receber'!$E1063/'Contas a Receber'!$F1063,IF(COUNT($C1063:H1063)&lt;'Contas a Receber'!$F1063,'Contas a Receber'!$E1063/'Contas a Receber'!$F1063,"")))</f>
        <v>#N/A</v>
      </c>
      <c r="J1063" s="17" t="e">
        <f>IF(VLOOKUP($B1063,'Contas a Receber'!$C1063:$G1063,5,FALSE)&gt;J$1,"",IF(VLOOKUP($B1063,'Contas a Receber'!$C1063:$G1063,5,FALSE)=J$1,'Contas a Receber'!$E1063/'Contas a Receber'!$F1063,IF(COUNT($C1063:I1063)&lt;'Contas a Receber'!$F1063,'Contas a Receber'!$E1063/'Contas a Receber'!$F1063,"")))</f>
        <v>#N/A</v>
      </c>
      <c r="K1063" s="17" t="e">
        <f>IF(VLOOKUP($B1063,'Contas a Receber'!$C1063:$G1063,5,FALSE)&gt;K$1,"",IF(VLOOKUP($B1063,'Contas a Receber'!$C1063:$G1063,5,FALSE)=K$1,'Contas a Receber'!$E1063/'Contas a Receber'!$F1063,IF(COUNT($C1063:J1063)&lt;'Contas a Receber'!$F1063,'Contas a Receber'!$E1063/'Contas a Receber'!$F1063,"")))</f>
        <v>#N/A</v>
      </c>
      <c r="L1063" s="17" t="e">
        <f>IF(VLOOKUP($B1063,'Contas a Receber'!$C1063:$G1063,5,FALSE)&gt;L$1,"",IF(VLOOKUP($B1063,'Contas a Receber'!$C1063:$G1063,5,FALSE)=L$1,'Contas a Receber'!$E1063/'Contas a Receber'!$F1063,IF(COUNT($C1063:K1063)&lt;'Contas a Receber'!$F1063,'Contas a Receber'!$E1063/'Contas a Receber'!$F1063,"")))</f>
        <v>#N/A</v>
      </c>
      <c r="M1063" s="17" t="e">
        <f>IF(VLOOKUP($B1063,'Contas a Receber'!$C1063:$G1063,5,FALSE)&gt;M$1,"",IF(VLOOKUP($B1063,'Contas a Receber'!$C1063:$G1063,5,FALSE)=M$1,'Contas a Receber'!$E1063/'Contas a Receber'!$F1063,IF(COUNT($C1063:L1063)&lt;'Contas a Receber'!$F1063,'Contas a Receber'!$E1063/'Contas a Receber'!$F1063,"")))</f>
        <v>#N/A</v>
      </c>
      <c r="N1063" s="17" t="e">
        <f>IF(VLOOKUP($B1063,'Contas a Receber'!$C1063:$G1063,5,FALSE)&gt;N$1,"",IF(VLOOKUP($B1063,'Contas a Receber'!$C1063:$G1063,5,FALSE)=N$1,'Contas a Receber'!$E1063/'Contas a Receber'!$F1063,IF(COUNT($C1063:M1063)&lt;'Contas a Receber'!$F1063,'Contas a Receber'!$E1063/'Contas a Receber'!$F1063,"")))</f>
        <v>#N/A</v>
      </c>
    </row>
    <row r="1064" spans="2:14">
      <c r="B1064" s="17">
        <f>'Contas a Receber'!C1064</f>
        <v>0</v>
      </c>
      <c r="C1064" s="17" t="e">
        <f>IF(VLOOKUP($B1064,'Contas a Receber'!$C1064:$F1064,2,FALSE)=C$2,'Contas a Receber'!$E1064/'Contas a Receber'!$F1064,"")</f>
        <v>#N/A</v>
      </c>
      <c r="D1064" s="17" t="e">
        <f>IF(VLOOKUP($B1064,'Contas a Receber'!$C1064:$G1064,5,FALSE)&gt;D$1,"",IF(VLOOKUP($B1064,'Contas a Receber'!$C1064:$G1064,5,FALSE)=D$1,'Contas a Receber'!$E1064/'Contas a Receber'!$F1064,IF(COUNT($C1064:C1064)&lt;'Contas a Receber'!$F1064,'Contas a Receber'!$E1064/'Contas a Receber'!$F1064,"")))</f>
        <v>#N/A</v>
      </c>
      <c r="E1064" s="17" t="e">
        <f>IF(VLOOKUP($B1064,'Contas a Receber'!$C1064:$G1064,5,FALSE)&gt;E$1,"",IF(VLOOKUP($B1064,'Contas a Receber'!$C1064:$G1064,5,FALSE)=E$1,'Contas a Receber'!$E1064/'Contas a Receber'!$F1064,IF(COUNT($C1064:D1064)&lt;'Contas a Receber'!$F1064,'Contas a Receber'!$E1064/'Contas a Receber'!$F1064,"")))</f>
        <v>#N/A</v>
      </c>
      <c r="F1064" s="17" t="e">
        <f>IF(VLOOKUP($B1064,'Contas a Receber'!$C1064:$G1064,5,FALSE)&gt;F$1,"",IF(VLOOKUP($B1064,'Contas a Receber'!$C1064:$G1064,5,FALSE)=F$1,'Contas a Receber'!$E1064/'Contas a Receber'!$F1064,IF(COUNT($C1064:E1064)&lt;'Contas a Receber'!$F1064,'Contas a Receber'!$E1064/'Contas a Receber'!$F1064,"")))</f>
        <v>#N/A</v>
      </c>
      <c r="G1064" s="17" t="e">
        <f>IF(VLOOKUP($B1064,'Contas a Receber'!$C1064:$G1064,5,FALSE)&gt;G$1,"",IF(VLOOKUP($B1064,'Contas a Receber'!$C1064:$G1064,5,FALSE)=G$1,'Contas a Receber'!$E1064/'Contas a Receber'!$F1064,IF(COUNT($C1064:F1064)&lt;'Contas a Receber'!$F1064,'Contas a Receber'!$E1064/'Contas a Receber'!$F1064,"")))</f>
        <v>#N/A</v>
      </c>
      <c r="H1064" s="17" t="e">
        <f>IF(VLOOKUP($B1064,'Contas a Receber'!$C1064:$G1064,5,FALSE)&gt;H$1,"",IF(VLOOKUP($B1064,'Contas a Receber'!$C1064:$G1064,5,FALSE)=H$1,'Contas a Receber'!$E1064/'Contas a Receber'!$F1064,IF(COUNT($C1064:G1064)&lt;'Contas a Receber'!$F1064,'Contas a Receber'!$E1064/'Contas a Receber'!$F1064,"")))</f>
        <v>#N/A</v>
      </c>
      <c r="I1064" s="17" t="e">
        <f>IF(VLOOKUP($B1064,'Contas a Receber'!$C1064:$G1064,5,FALSE)&gt;I$1,"",IF(VLOOKUP($B1064,'Contas a Receber'!$C1064:$G1064,5,FALSE)=I$1,'Contas a Receber'!$E1064/'Contas a Receber'!$F1064,IF(COUNT($C1064:H1064)&lt;'Contas a Receber'!$F1064,'Contas a Receber'!$E1064/'Contas a Receber'!$F1064,"")))</f>
        <v>#N/A</v>
      </c>
      <c r="J1064" s="17" t="e">
        <f>IF(VLOOKUP($B1064,'Contas a Receber'!$C1064:$G1064,5,FALSE)&gt;J$1,"",IF(VLOOKUP($B1064,'Contas a Receber'!$C1064:$G1064,5,FALSE)=J$1,'Contas a Receber'!$E1064/'Contas a Receber'!$F1064,IF(COUNT($C1064:I1064)&lt;'Contas a Receber'!$F1064,'Contas a Receber'!$E1064/'Contas a Receber'!$F1064,"")))</f>
        <v>#N/A</v>
      </c>
      <c r="K1064" s="17" t="e">
        <f>IF(VLOOKUP($B1064,'Contas a Receber'!$C1064:$G1064,5,FALSE)&gt;K$1,"",IF(VLOOKUP($B1064,'Contas a Receber'!$C1064:$G1064,5,FALSE)=K$1,'Contas a Receber'!$E1064/'Contas a Receber'!$F1064,IF(COUNT($C1064:J1064)&lt;'Contas a Receber'!$F1064,'Contas a Receber'!$E1064/'Contas a Receber'!$F1064,"")))</f>
        <v>#N/A</v>
      </c>
      <c r="L1064" s="17" t="e">
        <f>IF(VLOOKUP($B1064,'Contas a Receber'!$C1064:$G1064,5,FALSE)&gt;L$1,"",IF(VLOOKUP($B1064,'Contas a Receber'!$C1064:$G1064,5,FALSE)=L$1,'Contas a Receber'!$E1064/'Contas a Receber'!$F1064,IF(COUNT($C1064:K1064)&lt;'Contas a Receber'!$F1064,'Contas a Receber'!$E1064/'Contas a Receber'!$F1064,"")))</f>
        <v>#N/A</v>
      </c>
      <c r="M1064" s="17" t="e">
        <f>IF(VLOOKUP($B1064,'Contas a Receber'!$C1064:$G1064,5,FALSE)&gt;M$1,"",IF(VLOOKUP($B1064,'Contas a Receber'!$C1064:$G1064,5,FALSE)=M$1,'Contas a Receber'!$E1064/'Contas a Receber'!$F1064,IF(COUNT($C1064:L1064)&lt;'Contas a Receber'!$F1064,'Contas a Receber'!$E1064/'Contas a Receber'!$F1064,"")))</f>
        <v>#N/A</v>
      </c>
      <c r="N1064" s="17" t="e">
        <f>IF(VLOOKUP($B1064,'Contas a Receber'!$C1064:$G1064,5,FALSE)&gt;N$1,"",IF(VLOOKUP($B1064,'Contas a Receber'!$C1064:$G1064,5,FALSE)=N$1,'Contas a Receber'!$E1064/'Contas a Receber'!$F1064,IF(COUNT($C1064:M1064)&lt;'Contas a Receber'!$F1064,'Contas a Receber'!$E1064/'Contas a Receber'!$F1064,"")))</f>
        <v>#N/A</v>
      </c>
    </row>
    <row r="1065" spans="2:14">
      <c r="B1065" s="17">
        <f>'Contas a Receber'!C1065</f>
        <v>0</v>
      </c>
      <c r="C1065" s="17" t="e">
        <f>IF(VLOOKUP($B1065,'Contas a Receber'!$C1065:$F1065,2,FALSE)=C$2,'Contas a Receber'!$E1065/'Contas a Receber'!$F1065,"")</f>
        <v>#N/A</v>
      </c>
      <c r="D1065" s="17" t="e">
        <f>IF(VLOOKUP($B1065,'Contas a Receber'!$C1065:$G1065,5,FALSE)&gt;D$1,"",IF(VLOOKUP($B1065,'Contas a Receber'!$C1065:$G1065,5,FALSE)=D$1,'Contas a Receber'!$E1065/'Contas a Receber'!$F1065,IF(COUNT($C1065:C1065)&lt;'Contas a Receber'!$F1065,'Contas a Receber'!$E1065/'Contas a Receber'!$F1065,"")))</f>
        <v>#N/A</v>
      </c>
      <c r="E1065" s="17" t="e">
        <f>IF(VLOOKUP($B1065,'Contas a Receber'!$C1065:$G1065,5,FALSE)&gt;E$1,"",IF(VLOOKUP($B1065,'Contas a Receber'!$C1065:$G1065,5,FALSE)=E$1,'Contas a Receber'!$E1065/'Contas a Receber'!$F1065,IF(COUNT($C1065:D1065)&lt;'Contas a Receber'!$F1065,'Contas a Receber'!$E1065/'Contas a Receber'!$F1065,"")))</f>
        <v>#N/A</v>
      </c>
      <c r="F1065" s="17" t="e">
        <f>IF(VLOOKUP($B1065,'Contas a Receber'!$C1065:$G1065,5,FALSE)&gt;F$1,"",IF(VLOOKUP($B1065,'Contas a Receber'!$C1065:$G1065,5,FALSE)=F$1,'Contas a Receber'!$E1065/'Contas a Receber'!$F1065,IF(COUNT($C1065:E1065)&lt;'Contas a Receber'!$F1065,'Contas a Receber'!$E1065/'Contas a Receber'!$F1065,"")))</f>
        <v>#N/A</v>
      </c>
      <c r="G1065" s="17" t="e">
        <f>IF(VLOOKUP($B1065,'Contas a Receber'!$C1065:$G1065,5,FALSE)&gt;G$1,"",IF(VLOOKUP($B1065,'Contas a Receber'!$C1065:$G1065,5,FALSE)=G$1,'Contas a Receber'!$E1065/'Contas a Receber'!$F1065,IF(COUNT($C1065:F1065)&lt;'Contas a Receber'!$F1065,'Contas a Receber'!$E1065/'Contas a Receber'!$F1065,"")))</f>
        <v>#N/A</v>
      </c>
      <c r="H1065" s="17" t="e">
        <f>IF(VLOOKUP($B1065,'Contas a Receber'!$C1065:$G1065,5,FALSE)&gt;H$1,"",IF(VLOOKUP($B1065,'Contas a Receber'!$C1065:$G1065,5,FALSE)=H$1,'Contas a Receber'!$E1065/'Contas a Receber'!$F1065,IF(COUNT($C1065:G1065)&lt;'Contas a Receber'!$F1065,'Contas a Receber'!$E1065/'Contas a Receber'!$F1065,"")))</f>
        <v>#N/A</v>
      </c>
      <c r="I1065" s="17" t="e">
        <f>IF(VLOOKUP($B1065,'Contas a Receber'!$C1065:$G1065,5,FALSE)&gt;I$1,"",IF(VLOOKUP($B1065,'Contas a Receber'!$C1065:$G1065,5,FALSE)=I$1,'Contas a Receber'!$E1065/'Contas a Receber'!$F1065,IF(COUNT($C1065:H1065)&lt;'Contas a Receber'!$F1065,'Contas a Receber'!$E1065/'Contas a Receber'!$F1065,"")))</f>
        <v>#N/A</v>
      </c>
      <c r="J1065" s="17" t="e">
        <f>IF(VLOOKUP($B1065,'Contas a Receber'!$C1065:$G1065,5,FALSE)&gt;J$1,"",IF(VLOOKUP($B1065,'Contas a Receber'!$C1065:$G1065,5,FALSE)=J$1,'Contas a Receber'!$E1065/'Contas a Receber'!$F1065,IF(COUNT($C1065:I1065)&lt;'Contas a Receber'!$F1065,'Contas a Receber'!$E1065/'Contas a Receber'!$F1065,"")))</f>
        <v>#N/A</v>
      </c>
      <c r="K1065" s="17" t="e">
        <f>IF(VLOOKUP($B1065,'Contas a Receber'!$C1065:$G1065,5,FALSE)&gt;K$1,"",IF(VLOOKUP($B1065,'Contas a Receber'!$C1065:$G1065,5,FALSE)=K$1,'Contas a Receber'!$E1065/'Contas a Receber'!$F1065,IF(COUNT($C1065:J1065)&lt;'Contas a Receber'!$F1065,'Contas a Receber'!$E1065/'Contas a Receber'!$F1065,"")))</f>
        <v>#N/A</v>
      </c>
      <c r="L1065" s="17" t="e">
        <f>IF(VLOOKUP($B1065,'Contas a Receber'!$C1065:$G1065,5,FALSE)&gt;L$1,"",IF(VLOOKUP($B1065,'Contas a Receber'!$C1065:$G1065,5,FALSE)=L$1,'Contas a Receber'!$E1065/'Contas a Receber'!$F1065,IF(COUNT($C1065:K1065)&lt;'Contas a Receber'!$F1065,'Contas a Receber'!$E1065/'Contas a Receber'!$F1065,"")))</f>
        <v>#N/A</v>
      </c>
      <c r="M1065" s="17" t="e">
        <f>IF(VLOOKUP($B1065,'Contas a Receber'!$C1065:$G1065,5,FALSE)&gt;M$1,"",IF(VLOOKUP($B1065,'Contas a Receber'!$C1065:$G1065,5,FALSE)=M$1,'Contas a Receber'!$E1065/'Contas a Receber'!$F1065,IF(COUNT($C1065:L1065)&lt;'Contas a Receber'!$F1065,'Contas a Receber'!$E1065/'Contas a Receber'!$F1065,"")))</f>
        <v>#N/A</v>
      </c>
      <c r="N1065" s="17" t="e">
        <f>IF(VLOOKUP($B1065,'Contas a Receber'!$C1065:$G1065,5,FALSE)&gt;N$1,"",IF(VLOOKUP($B1065,'Contas a Receber'!$C1065:$G1065,5,FALSE)=N$1,'Contas a Receber'!$E1065/'Contas a Receber'!$F1065,IF(COUNT($C1065:M1065)&lt;'Contas a Receber'!$F1065,'Contas a Receber'!$E1065/'Contas a Receber'!$F1065,"")))</f>
        <v>#N/A</v>
      </c>
    </row>
    <row r="1066" spans="2:14">
      <c r="B1066" s="17">
        <f>'Contas a Receber'!C1066</f>
        <v>0</v>
      </c>
      <c r="C1066" s="17" t="e">
        <f>IF(VLOOKUP($B1066,'Contas a Receber'!$C1066:$F1066,2,FALSE)=C$2,'Contas a Receber'!$E1066/'Contas a Receber'!$F1066,"")</f>
        <v>#N/A</v>
      </c>
      <c r="D1066" s="17" t="e">
        <f>IF(VLOOKUP($B1066,'Contas a Receber'!$C1066:$G1066,5,FALSE)&gt;D$1,"",IF(VLOOKUP($B1066,'Contas a Receber'!$C1066:$G1066,5,FALSE)=D$1,'Contas a Receber'!$E1066/'Contas a Receber'!$F1066,IF(COUNT($C1066:C1066)&lt;'Contas a Receber'!$F1066,'Contas a Receber'!$E1066/'Contas a Receber'!$F1066,"")))</f>
        <v>#N/A</v>
      </c>
      <c r="E1066" s="17" t="e">
        <f>IF(VLOOKUP($B1066,'Contas a Receber'!$C1066:$G1066,5,FALSE)&gt;E$1,"",IF(VLOOKUP($B1066,'Contas a Receber'!$C1066:$G1066,5,FALSE)=E$1,'Contas a Receber'!$E1066/'Contas a Receber'!$F1066,IF(COUNT($C1066:D1066)&lt;'Contas a Receber'!$F1066,'Contas a Receber'!$E1066/'Contas a Receber'!$F1066,"")))</f>
        <v>#N/A</v>
      </c>
      <c r="F1066" s="17" t="e">
        <f>IF(VLOOKUP($B1066,'Contas a Receber'!$C1066:$G1066,5,FALSE)&gt;F$1,"",IF(VLOOKUP($B1066,'Contas a Receber'!$C1066:$G1066,5,FALSE)=F$1,'Contas a Receber'!$E1066/'Contas a Receber'!$F1066,IF(COUNT($C1066:E1066)&lt;'Contas a Receber'!$F1066,'Contas a Receber'!$E1066/'Contas a Receber'!$F1066,"")))</f>
        <v>#N/A</v>
      </c>
      <c r="G1066" s="17" t="e">
        <f>IF(VLOOKUP($B1066,'Contas a Receber'!$C1066:$G1066,5,FALSE)&gt;G$1,"",IF(VLOOKUP($B1066,'Contas a Receber'!$C1066:$G1066,5,FALSE)=G$1,'Contas a Receber'!$E1066/'Contas a Receber'!$F1066,IF(COUNT($C1066:F1066)&lt;'Contas a Receber'!$F1066,'Contas a Receber'!$E1066/'Contas a Receber'!$F1066,"")))</f>
        <v>#N/A</v>
      </c>
      <c r="H1066" s="17" t="e">
        <f>IF(VLOOKUP($B1066,'Contas a Receber'!$C1066:$G1066,5,FALSE)&gt;H$1,"",IF(VLOOKUP($B1066,'Contas a Receber'!$C1066:$G1066,5,FALSE)=H$1,'Contas a Receber'!$E1066/'Contas a Receber'!$F1066,IF(COUNT($C1066:G1066)&lt;'Contas a Receber'!$F1066,'Contas a Receber'!$E1066/'Contas a Receber'!$F1066,"")))</f>
        <v>#N/A</v>
      </c>
      <c r="I1066" s="17" t="e">
        <f>IF(VLOOKUP($B1066,'Contas a Receber'!$C1066:$G1066,5,FALSE)&gt;I$1,"",IF(VLOOKUP($B1066,'Contas a Receber'!$C1066:$G1066,5,FALSE)=I$1,'Contas a Receber'!$E1066/'Contas a Receber'!$F1066,IF(COUNT($C1066:H1066)&lt;'Contas a Receber'!$F1066,'Contas a Receber'!$E1066/'Contas a Receber'!$F1066,"")))</f>
        <v>#N/A</v>
      </c>
      <c r="J1066" s="17" t="e">
        <f>IF(VLOOKUP($B1066,'Contas a Receber'!$C1066:$G1066,5,FALSE)&gt;J$1,"",IF(VLOOKUP($B1066,'Contas a Receber'!$C1066:$G1066,5,FALSE)=J$1,'Contas a Receber'!$E1066/'Contas a Receber'!$F1066,IF(COUNT($C1066:I1066)&lt;'Contas a Receber'!$F1066,'Contas a Receber'!$E1066/'Contas a Receber'!$F1066,"")))</f>
        <v>#N/A</v>
      </c>
      <c r="K1066" s="17" t="e">
        <f>IF(VLOOKUP($B1066,'Contas a Receber'!$C1066:$G1066,5,FALSE)&gt;K$1,"",IF(VLOOKUP($B1066,'Contas a Receber'!$C1066:$G1066,5,FALSE)=K$1,'Contas a Receber'!$E1066/'Contas a Receber'!$F1066,IF(COUNT($C1066:J1066)&lt;'Contas a Receber'!$F1066,'Contas a Receber'!$E1066/'Contas a Receber'!$F1066,"")))</f>
        <v>#N/A</v>
      </c>
      <c r="L1066" s="17" t="e">
        <f>IF(VLOOKUP($B1066,'Contas a Receber'!$C1066:$G1066,5,FALSE)&gt;L$1,"",IF(VLOOKUP($B1066,'Contas a Receber'!$C1066:$G1066,5,FALSE)=L$1,'Contas a Receber'!$E1066/'Contas a Receber'!$F1066,IF(COUNT($C1066:K1066)&lt;'Contas a Receber'!$F1066,'Contas a Receber'!$E1066/'Contas a Receber'!$F1066,"")))</f>
        <v>#N/A</v>
      </c>
      <c r="M1066" s="17" t="e">
        <f>IF(VLOOKUP($B1066,'Contas a Receber'!$C1066:$G1066,5,FALSE)&gt;M$1,"",IF(VLOOKUP($B1066,'Contas a Receber'!$C1066:$G1066,5,FALSE)=M$1,'Contas a Receber'!$E1066/'Contas a Receber'!$F1066,IF(COUNT($C1066:L1066)&lt;'Contas a Receber'!$F1066,'Contas a Receber'!$E1066/'Contas a Receber'!$F1066,"")))</f>
        <v>#N/A</v>
      </c>
      <c r="N1066" s="17" t="e">
        <f>IF(VLOOKUP($B1066,'Contas a Receber'!$C1066:$G1066,5,FALSE)&gt;N$1,"",IF(VLOOKUP($B1066,'Contas a Receber'!$C1066:$G1066,5,FALSE)=N$1,'Contas a Receber'!$E1066/'Contas a Receber'!$F1066,IF(COUNT($C1066:M1066)&lt;'Contas a Receber'!$F1066,'Contas a Receber'!$E1066/'Contas a Receber'!$F1066,"")))</f>
        <v>#N/A</v>
      </c>
    </row>
    <row r="1067" spans="2:14">
      <c r="B1067" s="17">
        <f>'Contas a Receber'!C1067</f>
        <v>0</v>
      </c>
      <c r="C1067" s="17" t="e">
        <f>IF(VLOOKUP($B1067,'Contas a Receber'!$C1067:$F1067,2,FALSE)=C$2,'Contas a Receber'!$E1067/'Contas a Receber'!$F1067,"")</f>
        <v>#N/A</v>
      </c>
      <c r="D1067" s="17" t="e">
        <f>IF(VLOOKUP($B1067,'Contas a Receber'!$C1067:$G1067,5,FALSE)&gt;D$1,"",IF(VLOOKUP($B1067,'Contas a Receber'!$C1067:$G1067,5,FALSE)=D$1,'Contas a Receber'!$E1067/'Contas a Receber'!$F1067,IF(COUNT($C1067:C1067)&lt;'Contas a Receber'!$F1067,'Contas a Receber'!$E1067/'Contas a Receber'!$F1067,"")))</f>
        <v>#N/A</v>
      </c>
      <c r="E1067" s="17" t="e">
        <f>IF(VLOOKUP($B1067,'Contas a Receber'!$C1067:$G1067,5,FALSE)&gt;E$1,"",IF(VLOOKUP($B1067,'Contas a Receber'!$C1067:$G1067,5,FALSE)=E$1,'Contas a Receber'!$E1067/'Contas a Receber'!$F1067,IF(COUNT($C1067:D1067)&lt;'Contas a Receber'!$F1067,'Contas a Receber'!$E1067/'Contas a Receber'!$F1067,"")))</f>
        <v>#N/A</v>
      </c>
      <c r="F1067" s="17" t="e">
        <f>IF(VLOOKUP($B1067,'Contas a Receber'!$C1067:$G1067,5,FALSE)&gt;F$1,"",IF(VLOOKUP($B1067,'Contas a Receber'!$C1067:$G1067,5,FALSE)=F$1,'Contas a Receber'!$E1067/'Contas a Receber'!$F1067,IF(COUNT($C1067:E1067)&lt;'Contas a Receber'!$F1067,'Contas a Receber'!$E1067/'Contas a Receber'!$F1067,"")))</f>
        <v>#N/A</v>
      </c>
      <c r="G1067" s="17" t="e">
        <f>IF(VLOOKUP($B1067,'Contas a Receber'!$C1067:$G1067,5,FALSE)&gt;G$1,"",IF(VLOOKUP($B1067,'Contas a Receber'!$C1067:$G1067,5,FALSE)=G$1,'Contas a Receber'!$E1067/'Contas a Receber'!$F1067,IF(COUNT($C1067:F1067)&lt;'Contas a Receber'!$F1067,'Contas a Receber'!$E1067/'Contas a Receber'!$F1067,"")))</f>
        <v>#N/A</v>
      </c>
      <c r="H1067" s="17" t="e">
        <f>IF(VLOOKUP($B1067,'Contas a Receber'!$C1067:$G1067,5,FALSE)&gt;H$1,"",IF(VLOOKUP($B1067,'Contas a Receber'!$C1067:$G1067,5,FALSE)=H$1,'Contas a Receber'!$E1067/'Contas a Receber'!$F1067,IF(COUNT($C1067:G1067)&lt;'Contas a Receber'!$F1067,'Contas a Receber'!$E1067/'Contas a Receber'!$F1067,"")))</f>
        <v>#N/A</v>
      </c>
      <c r="I1067" s="17" t="e">
        <f>IF(VLOOKUP($B1067,'Contas a Receber'!$C1067:$G1067,5,FALSE)&gt;I$1,"",IF(VLOOKUP($B1067,'Contas a Receber'!$C1067:$G1067,5,FALSE)=I$1,'Contas a Receber'!$E1067/'Contas a Receber'!$F1067,IF(COUNT($C1067:H1067)&lt;'Contas a Receber'!$F1067,'Contas a Receber'!$E1067/'Contas a Receber'!$F1067,"")))</f>
        <v>#N/A</v>
      </c>
      <c r="J1067" s="17" t="e">
        <f>IF(VLOOKUP($B1067,'Contas a Receber'!$C1067:$G1067,5,FALSE)&gt;J$1,"",IF(VLOOKUP($B1067,'Contas a Receber'!$C1067:$G1067,5,FALSE)=J$1,'Contas a Receber'!$E1067/'Contas a Receber'!$F1067,IF(COUNT($C1067:I1067)&lt;'Contas a Receber'!$F1067,'Contas a Receber'!$E1067/'Contas a Receber'!$F1067,"")))</f>
        <v>#N/A</v>
      </c>
      <c r="K1067" s="17" t="e">
        <f>IF(VLOOKUP($B1067,'Contas a Receber'!$C1067:$G1067,5,FALSE)&gt;K$1,"",IF(VLOOKUP($B1067,'Contas a Receber'!$C1067:$G1067,5,FALSE)=K$1,'Contas a Receber'!$E1067/'Contas a Receber'!$F1067,IF(COUNT($C1067:J1067)&lt;'Contas a Receber'!$F1067,'Contas a Receber'!$E1067/'Contas a Receber'!$F1067,"")))</f>
        <v>#N/A</v>
      </c>
      <c r="L1067" s="17" t="e">
        <f>IF(VLOOKUP($B1067,'Contas a Receber'!$C1067:$G1067,5,FALSE)&gt;L$1,"",IF(VLOOKUP($B1067,'Contas a Receber'!$C1067:$G1067,5,FALSE)=L$1,'Contas a Receber'!$E1067/'Contas a Receber'!$F1067,IF(COUNT($C1067:K1067)&lt;'Contas a Receber'!$F1067,'Contas a Receber'!$E1067/'Contas a Receber'!$F1067,"")))</f>
        <v>#N/A</v>
      </c>
      <c r="M1067" s="17" t="e">
        <f>IF(VLOOKUP($B1067,'Contas a Receber'!$C1067:$G1067,5,FALSE)&gt;M$1,"",IF(VLOOKUP($B1067,'Contas a Receber'!$C1067:$G1067,5,FALSE)=M$1,'Contas a Receber'!$E1067/'Contas a Receber'!$F1067,IF(COUNT($C1067:L1067)&lt;'Contas a Receber'!$F1067,'Contas a Receber'!$E1067/'Contas a Receber'!$F1067,"")))</f>
        <v>#N/A</v>
      </c>
      <c r="N1067" s="17" t="e">
        <f>IF(VLOOKUP($B1067,'Contas a Receber'!$C1067:$G1067,5,FALSE)&gt;N$1,"",IF(VLOOKUP($B1067,'Contas a Receber'!$C1067:$G1067,5,FALSE)=N$1,'Contas a Receber'!$E1067/'Contas a Receber'!$F1067,IF(COUNT($C1067:M1067)&lt;'Contas a Receber'!$F1067,'Contas a Receber'!$E1067/'Contas a Receber'!$F1067,"")))</f>
        <v>#N/A</v>
      </c>
    </row>
    <row r="1068" spans="2:14">
      <c r="B1068" s="17">
        <f>'Contas a Receber'!C1068</f>
        <v>0</v>
      </c>
      <c r="C1068" s="17" t="e">
        <f>IF(VLOOKUP($B1068,'Contas a Receber'!$C1068:$F1068,2,FALSE)=C$2,'Contas a Receber'!$E1068/'Contas a Receber'!$F1068,"")</f>
        <v>#N/A</v>
      </c>
      <c r="D1068" s="17" t="e">
        <f>IF(VLOOKUP($B1068,'Contas a Receber'!$C1068:$G1068,5,FALSE)&gt;D$1,"",IF(VLOOKUP($B1068,'Contas a Receber'!$C1068:$G1068,5,FALSE)=D$1,'Contas a Receber'!$E1068/'Contas a Receber'!$F1068,IF(COUNT($C1068:C1068)&lt;'Contas a Receber'!$F1068,'Contas a Receber'!$E1068/'Contas a Receber'!$F1068,"")))</f>
        <v>#N/A</v>
      </c>
      <c r="E1068" s="17" t="e">
        <f>IF(VLOOKUP($B1068,'Contas a Receber'!$C1068:$G1068,5,FALSE)&gt;E$1,"",IF(VLOOKUP($B1068,'Contas a Receber'!$C1068:$G1068,5,FALSE)=E$1,'Contas a Receber'!$E1068/'Contas a Receber'!$F1068,IF(COUNT($C1068:D1068)&lt;'Contas a Receber'!$F1068,'Contas a Receber'!$E1068/'Contas a Receber'!$F1068,"")))</f>
        <v>#N/A</v>
      </c>
      <c r="F1068" s="17" t="e">
        <f>IF(VLOOKUP($B1068,'Contas a Receber'!$C1068:$G1068,5,FALSE)&gt;F$1,"",IF(VLOOKUP($B1068,'Contas a Receber'!$C1068:$G1068,5,FALSE)=F$1,'Contas a Receber'!$E1068/'Contas a Receber'!$F1068,IF(COUNT($C1068:E1068)&lt;'Contas a Receber'!$F1068,'Contas a Receber'!$E1068/'Contas a Receber'!$F1068,"")))</f>
        <v>#N/A</v>
      </c>
      <c r="G1068" s="17" t="e">
        <f>IF(VLOOKUP($B1068,'Contas a Receber'!$C1068:$G1068,5,FALSE)&gt;G$1,"",IF(VLOOKUP($B1068,'Contas a Receber'!$C1068:$G1068,5,FALSE)=G$1,'Contas a Receber'!$E1068/'Contas a Receber'!$F1068,IF(COUNT($C1068:F1068)&lt;'Contas a Receber'!$F1068,'Contas a Receber'!$E1068/'Contas a Receber'!$F1068,"")))</f>
        <v>#N/A</v>
      </c>
      <c r="H1068" s="17" t="e">
        <f>IF(VLOOKUP($B1068,'Contas a Receber'!$C1068:$G1068,5,FALSE)&gt;H$1,"",IF(VLOOKUP($B1068,'Contas a Receber'!$C1068:$G1068,5,FALSE)=H$1,'Contas a Receber'!$E1068/'Contas a Receber'!$F1068,IF(COUNT($C1068:G1068)&lt;'Contas a Receber'!$F1068,'Contas a Receber'!$E1068/'Contas a Receber'!$F1068,"")))</f>
        <v>#N/A</v>
      </c>
      <c r="I1068" s="17" t="e">
        <f>IF(VLOOKUP($B1068,'Contas a Receber'!$C1068:$G1068,5,FALSE)&gt;I$1,"",IF(VLOOKUP($B1068,'Contas a Receber'!$C1068:$G1068,5,FALSE)=I$1,'Contas a Receber'!$E1068/'Contas a Receber'!$F1068,IF(COUNT($C1068:H1068)&lt;'Contas a Receber'!$F1068,'Contas a Receber'!$E1068/'Contas a Receber'!$F1068,"")))</f>
        <v>#N/A</v>
      </c>
      <c r="J1068" s="17" t="e">
        <f>IF(VLOOKUP($B1068,'Contas a Receber'!$C1068:$G1068,5,FALSE)&gt;J$1,"",IF(VLOOKUP($B1068,'Contas a Receber'!$C1068:$G1068,5,FALSE)=J$1,'Contas a Receber'!$E1068/'Contas a Receber'!$F1068,IF(COUNT($C1068:I1068)&lt;'Contas a Receber'!$F1068,'Contas a Receber'!$E1068/'Contas a Receber'!$F1068,"")))</f>
        <v>#N/A</v>
      </c>
      <c r="K1068" s="17" t="e">
        <f>IF(VLOOKUP($B1068,'Contas a Receber'!$C1068:$G1068,5,FALSE)&gt;K$1,"",IF(VLOOKUP($B1068,'Contas a Receber'!$C1068:$G1068,5,FALSE)=K$1,'Contas a Receber'!$E1068/'Contas a Receber'!$F1068,IF(COUNT($C1068:J1068)&lt;'Contas a Receber'!$F1068,'Contas a Receber'!$E1068/'Contas a Receber'!$F1068,"")))</f>
        <v>#N/A</v>
      </c>
      <c r="L1068" s="17" t="e">
        <f>IF(VLOOKUP($B1068,'Contas a Receber'!$C1068:$G1068,5,FALSE)&gt;L$1,"",IF(VLOOKUP($B1068,'Contas a Receber'!$C1068:$G1068,5,FALSE)=L$1,'Contas a Receber'!$E1068/'Contas a Receber'!$F1068,IF(COUNT($C1068:K1068)&lt;'Contas a Receber'!$F1068,'Contas a Receber'!$E1068/'Contas a Receber'!$F1068,"")))</f>
        <v>#N/A</v>
      </c>
      <c r="M1068" s="17" t="e">
        <f>IF(VLOOKUP($B1068,'Contas a Receber'!$C1068:$G1068,5,FALSE)&gt;M$1,"",IF(VLOOKUP($B1068,'Contas a Receber'!$C1068:$G1068,5,FALSE)=M$1,'Contas a Receber'!$E1068/'Contas a Receber'!$F1068,IF(COUNT($C1068:L1068)&lt;'Contas a Receber'!$F1068,'Contas a Receber'!$E1068/'Contas a Receber'!$F1068,"")))</f>
        <v>#N/A</v>
      </c>
      <c r="N1068" s="17" t="e">
        <f>IF(VLOOKUP($B1068,'Contas a Receber'!$C1068:$G1068,5,FALSE)&gt;N$1,"",IF(VLOOKUP($B1068,'Contas a Receber'!$C1068:$G1068,5,FALSE)=N$1,'Contas a Receber'!$E1068/'Contas a Receber'!$F1068,IF(COUNT($C1068:M1068)&lt;'Contas a Receber'!$F1068,'Contas a Receber'!$E1068/'Contas a Receber'!$F1068,"")))</f>
        <v>#N/A</v>
      </c>
    </row>
    <row r="1069" spans="2:14">
      <c r="B1069" s="17">
        <f>'Contas a Receber'!C1069</f>
        <v>0</v>
      </c>
      <c r="C1069" s="17" t="e">
        <f>IF(VLOOKUP($B1069,'Contas a Receber'!$C1069:$F1069,2,FALSE)=C$2,'Contas a Receber'!$E1069/'Contas a Receber'!$F1069,"")</f>
        <v>#N/A</v>
      </c>
      <c r="D1069" s="17" t="e">
        <f>IF(VLOOKUP($B1069,'Contas a Receber'!$C1069:$G1069,5,FALSE)&gt;D$1,"",IF(VLOOKUP($B1069,'Contas a Receber'!$C1069:$G1069,5,FALSE)=D$1,'Contas a Receber'!$E1069/'Contas a Receber'!$F1069,IF(COUNT($C1069:C1069)&lt;'Contas a Receber'!$F1069,'Contas a Receber'!$E1069/'Contas a Receber'!$F1069,"")))</f>
        <v>#N/A</v>
      </c>
      <c r="E1069" s="17" t="e">
        <f>IF(VLOOKUP($B1069,'Contas a Receber'!$C1069:$G1069,5,FALSE)&gt;E$1,"",IF(VLOOKUP($B1069,'Contas a Receber'!$C1069:$G1069,5,FALSE)=E$1,'Contas a Receber'!$E1069/'Contas a Receber'!$F1069,IF(COUNT($C1069:D1069)&lt;'Contas a Receber'!$F1069,'Contas a Receber'!$E1069/'Contas a Receber'!$F1069,"")))</f>
        <v>#N/A</v>
      </c>
      <c r="F1069" s="17" t="e">
        <f>IF(VLOOKUP($B1069,'Contas a Receber'!$C1069:$G1069,5,FALSE)&gt;F$1,"",IF(VLOOKUP($B1069,'Contas a Receber'!$C1069:$G1069,5,FALSE)=F$1,'Contas a Receber'!$E1069/'Contas a Receber'!$F1069,IF(COUNT($C1069:E1069)&lt;'Contas a Receber'!$F1069,'Contas a Receber'!$E1069/'Contas a Receber'!$F1069,"")))</f>
        <v>#N/A</v>
      </c>
      <c r="G1069" s="17" t="e">
        <f>IF(VLOOKUP($B1069,'Contas a Receber'!$C1069:$G1069,5,FALSE)&gt;G$1,"",IF(VLOOKUP($B1069,'Contas a Receber'!$C1069:$G1069,5,FALSE)=G$1,'Contas a Receber'!$E1069/'Contas a Receber'!$F1069,IF(COUNT($C1069:F1069)&lt;'Contas a Receber'!$F1069,'Contas a Receber'!$E1069/'Contas a Receber'!$F1069,"")))</f>
        <v>#N/A</v>
      </c>
      <c r="H1069" s="17" t="e">
        <f>IF(VLOOKUP($B1069,'Contas a Receber'!$C1069:$G1069,5,FALSE)&gt;H$1,"",IF(VLOOKUP($B1069,'Contas a Receber'!$C1069:$G1069,5,FALSE)=H$1,'Contas a Receber'!$E1069/'Contas a Receber'!$F1069,IF(COUNT($C1069:G1069)&lt;'Contas a Receber'!$F1069,'Contas a Receber'!$E1069/'Contas a Receber'!$F1069,"")))</f>
        <v>#N/A</v>
      </c>
      <c r="I1069" s="17" t="e">
        <f>IF(VLOOKUP($B1069,'Contas a Receber'!$C1069:$G1069,5,FALSE)&gt;I$1,"",IF(VLOOKUP($B1069,'Contas a Receber'!$C1069:$G1069,5,FALSE)=I$1,'Contas a Receber'!$E1069/'Contas a Receber'!$F1069,IF(COUNT($C1069:H1069)&lt;'Contas a Receber'!$F1069,'Contas a Receber'!$E1069/'Contas a Receber'!$F1069,"")))</f>
        <v>#N/A</v>
      </c>
      <c r="J1069" s="17" t="e">
        <f>IF(VLOOKUP($B1069,'Contas a Receber'!$C1069:$G1069,5,FALSE)&gt;J$1,"",IF(VLOOKUP($B1069,'Contas a Receber'!$C1069:$G1069,5,FALSE)=J$1,'Contas a Receber'!$E1069/'Contas a Receber'!$F1069,IF(COUNT($C1069:I1069)&lt;'Contas a Receber'!$F1069,'Contas a Receber'!$E1069/'Contas a Receber'!$F1069,"")))</f>
        <v>#N/A</v>
      </c>
      <c r="K1069" s="17" t="e">
        <f>IF(VLOOKUP($B1069,'Contas a Receber'!$C1069:$G1069,5,FALSE)&gt;K$1,"",IF(VLOOKUP($B1069,'Contas a Receber'!$C1069:$G1069,5,FALSE)=K$1,'Contas a Receber'!$E1069/'Contas a Receber'!$F1069,IF(COUNT($C1069:J1069)&lt;'Contas a Receber'!$F1069,'Contas a Receber'!$E1069/'Contas a Receber'!$F1069,"")))</f>
        <v>#N/A</v>
      </c>
      <c r="L1069" s="17" t="e">
        <f>IF(VLOOKUP($B1069,'Contas a Receber'!$C1069:$G1069,5,FALSE)&gt;L$1,"",IF(VLOOKUP($B1069,'Contas a Receber'!$C1069:$G1069,5,FALSE)=L$1,'Contas a Receber'!$E1069/'Contas a Receber'!$F1069,IF(COUNT($C1069:K1069)&lt;'Contas a Receber'!$F1069,'Contas a Receber'!$E1069/'Contas a Receber'!$F1069,"")))</f>
        <v>#N/A</v>
      </c>
      <c r="M1069" s="17" t="e">
        <f>IF(VLOOKUP($B1069,'Contas a Receber'!$C1069:$G1069,5,FALSE)&gt;M$1,"",IF(VLOOKUP($B1069,'Contas a Receber'!$C1069:$G1069,5,FALSE)=M$1,'Contas a Receber'!$E1069/'Contas a Receber'!$F1069,IF(COUNT($C1069:L1069)&lt;'Contas a Receber'!$F1069,'Contas a Receber'!$E1069/'Contas a Receber'!$F1069,"")))</f>
        <v>#N/A</v>
      </c>
      <c r="N1069" s="17" t="e">
        <f>IF(VLOOKUP($B1069,'Contas a Receber'!$C1069:$G1069,5,FALSE)&gt;N$1,"",IF(VLOOKUP($B1069,'Contas a Receber'!$C1069:$G1069,5,FALSE)=N$1,'Contas a Receber'!$E1069/'Contas a Receber'!$F1069,IF(COUNT($C1069:M1069)&lt;'Contas a Receber'!$F1069,'Contas a Receber'!$E1069/'Contas a Receber'!$F1069,"")))</f>
        <v>#N/A</v>
      </c>
    </row>
    <row r="1070" spans="2:14">
      <c r="B1070" s="17">
        <f>'Contas a Receber'!C1070</f>
        <v>0</v>
      </c>
      <c r="C1070" s="17" t="e">
        <f>IF(VLOOKUP($B1070,'Contas a Receber'!$C1070:$F1070,2,FALSE)=C$2,'Contas a Receber'!$E1070/'Contas a Receber'!$F1070,"")</f>
        <v>#N/A</v>
      </c>
      <c r="D1070" s="17" t="e">
        <f>IF(VLOOKUP($B1070,'Contas a Receber'!$C1070:$G1070,5,FALSE)&gt;D$1,"",IF(VLOOKUP($B1070,'Contas a Receber'!$C1070:$G1070,5,FALSE)=D$1,'Contas a Receber'!$E1070/'Contas a Receber'!$F1070,IF(COUNT($C1070:C1070)&lt;'Contas a Receber'!$F1070,'Contas a Receber'!$E1070/'Contas a Receber'!$F1070,"")))</f>
        <v>#N/A</v>
      </c>
      <c r="E1070" s="17" t="e">
        <f>IF(VLOOKUP($B1070,'Contas a Receber'!$C1070:$G1070,5,FALSE)&gt;E$1,"",IF(VLOOKUP($B1070,'Contas a Receber'!$C1070:$G1070,5,FALSE)=E$1,'Contas a Receber'!$E1070/'Contas a Receber'!$F1070,IF(COUNT($C1070:D1070)&lt;'Contas a Receber'!$F1070,'Contas a Receber'!$E1070/'Contas a Receber'!$F1070,"")))</f>
        <v>#N/A</v>
      </c>
      <c r="F1070" s="17" t="e">
        <f>IF(VLOOKUP($B1070,'Contas a Receber'!$C1070:$G1070,5,FALSE)&gt;F$1,"",IF(VLOOKUP($B1070,'Contas a Receber'!$C1070:$G1070,5,FALSE)=F$1,'Contas a Receber'!$E1070/'Contas a Receber'!$F1070,IF(COUNT($C1070:E1070)&lt;'Contas a Receber'!$F1070,'Contas a Receber'!$E1070/'Contas a Receber'!$F1070,"")))</f>
        <v>#N/A</v>
      </c>
      <c r="G1070" s="17" t="e">
        <f>IF(VLOOKUP($B1070,'Contas a Receber'!$C1070:$G1070,5,FALSE)&gt;G$1,"",IF(VLOOKUP($B1070,'Contas a Receber'!$C1070:$G1070,5,FALSE)=G$1,'Contas a Receber'!$E1070/'Contas a Receber'!$F1070,IF(COUNT($C1070:F1070)&lt;'Contas a Receber'!$F1070,'Contas a Receber'!$E1070/'Contas a Receber'!$F1070,"")))</f>
        <v>#N/A</v>
      </c>
      <c r="H1070" s="17" t="e">
        <f>IF(VLOOKUP($B1070,'Contas a Receber'!$C1070:$G1070,5,FALSE)&gt;H$1,"",IF(VLOOKUP($B1070,'Contas a Receber'!$C1070:$G1070,5,FALSE)=H$1,'Contas a Receber'!$E1070/'Contas a Receber'!$F1070,IF(COUNT($C1070:G1070)&lt;'Contas a Receber'!$F1070,'Contas a Receber'!$E1070/'Contas a Receber'!$F1070,"")))</f>
        <v>#N/A</v>
      </c>
      <c r="I1070" s="17" t="e">
        <f>IF(VLOOKUP($B1070,'Contas a Receber'!$C1070:$G1070,5,FALSE)&gt;I$1,"",IF(VLOOKUP($B1070,'Contas a Receber'!$C1070:$G1070,5,FALSE)=I$1,'Contas a Receber'!$E1070/'Contas a Receber'!$F1070,IF(COUNT($C1070:H1070)&lt;'Contas a Receber'!$F1070,'Contas a Receber'!$E1070/'Contas a Receber'!$F1070,"")))</f>
        <v>#N/A</v>
      </c>
      <c r="J1070" s="17" t="e">
        <f>IF(VLOOKUP($B1070,'Contas a Receber'!$C1070:$G1070,5,FALSE)&gt;J$1,"",IF(VLOOKUP($B1070,'Contas a Receber'!$C1070:$G1070,5,FALSE)=J$1,'Contas a Receber'!$E1070/'Contas a Receber'!$F1070,IF(COUNT($C1070:I1070)&lt;'Contas a Receber'!$F1070,'Contas a Receber'!$E1070/'Contas a Receber'!$F1070,"")))</f>
        <v>#N/A</v>
      </c>
      <c r="K1070" s="17" t="e">
        <f>IF(VLOOKUP($B1070,'Contas a Receber'!$C1070:$G1070,5,FALSE)&gt;K$1,"",IF(VLOOKUP($B1070,'Contas a Receber'!$C1070:$G1070,5,FALSE)=K$1,'Contas a Receber'!$E1070/'Contas a Receber'!$F1070,IF(COUNT($C1070:J1070)&lt;'Contas a Receber'!$F1070,'Contas a Receber'!$E1070/'Contas a Receber'!$F1070,"")))</f>
        <v>#N/A</v>
      </c>
      <c r="L1070" s="17" t="e">
        <f>IF(VLOOKUP($B1070,'Contas a Receber'!$C1070:$G1070,5,FALSE)&gt;L$1,"",IF(VLOOKUP($B1070,'Contas a Receber'!$C1070:$G1070,5,FALSE)=L$1,'Contas a Receber'!$E1070/'Contas a Receber'!$F1070,IF(COUNT($C1070:K1070)&lt;'Contas a Receber'!$F1070,'Contas a Receber'!$E1070/'Contas a Receber'!$F1070,"")))</f>
        <v>#N/A</v>
      </c>
      <c r="M1070" s="17" t="e">
        <f>IF(VLOOKUP($B1070,'Contas a Receber'!$C1070:$G1070,5,FALSE)&gt;M$1,"",IF(VLOOKUP($B1070,'Contas a Receber'!$C1070:$G1070,5,FALSE)=M$1,'Contas a Receber'!$E1070/'Contas a Receber'!$F1070,IF(COUNT($C1070:L1070)&lt;'Contas a Receber'!$F1070,'Contas a Receber'!$E1070/'Contas a Receber'!$F1070,"")))</f>
        <v>#N/A</v>
      </c>
      <c r="N1070" s="17" t="e">
        <f>IF(VLOOKUP($B1070,'Contas a Receber'!$C1070:$G1070,5,FALSE)&gt;N$1,"",IF(VLOOKUP($B1070,'Contas a Receber'!$C1070:$G1070,5,FALSE)=N$1,'Contas a Receber'!$E1070/'Contas a Receber'!$F1070,IF(COUNT($C1070:M1070)&lt;'Contas a Receber'!$F1070,'Contas a Receber'!$E1070/'Contas a Receber'!$F1070,"")))</f>
        <v>#N/A</v>
      </c>
    </row>
    <row r="1071" spans="2:14">
      <c r="B1071" s="17">
        <f>'Contas a Receber'!C1071</f>
        <v>0</v>
      </c>
      <c r="C1071" s="17" t="e">
        <f>IF(VLOOKUP($B1071,'Contas a Receber'!$C1071:$F1071,2,FALSE)=C$2,'Contas a Receber'!$E1071/'Contas a Receber'!$F1071,"")</f>
        <v>#N/A</v>
      </c>
      <c r="D1071" s="17" t="e">
        <f>IF(VLOOKUP($B1071,'Contas a Receber'!$C1071:$G1071,5,FALSE)&gt;D$1,"",IF(VLOOKUP($B1071,'Contas a Receber'!$C1071:$G1071,5,FALSE)=D$1,'Contas a Receber'!$E1071/'Contas a Receber'!$F1071,IF(COUNT($C1071:C1071)&lt;'Contas a Receber'!$F1071,'Contas a Receber'!$E1071/'Contas a Receber'!$F1071,"")))</f>
        <v>#N/A</v>
      </c>
      <c r="E1071" s="17" t="e">
        <f>IF(VLOOKUP($B1071,'Contas a Receber'!$C1071:$G1071,5,FALSE)&gt;E$1,"",IF(VLOOKUP($B1071,'Contas a Receber'!$C1071:$G1071,5,FALSE)=E$1,'Contas a Receber'!$E1071/'Contas a Receber'!$F1071,IF(COUNT($C1071:D1071)&lt;'Contas a Receber'!$F1071,'Contas a Receber'!$E1071/'Contas a Receber'!$F1071,"")))</f>
        <v>#N/A</v>
      </c>
      <c r="F1071" s="17" t="e">
        <f>IF(VLOOKUP($B1071,'Contas a Receber'!$C1071:$G1071,5,FALSE)&gt;F$1,"",IF(VLOOKUP($B1071,'Contas a Receber'!$C1071:$G1071,5,FALSE)=F$1,'Contas a Receber'!$E1071/'Contas a Receber'!$F1071,IF(COUNT($C1071:E1071)&lt;'Contas a Receber'!$F1071,'Contas a Receber'!$E1071/'Contas a Receber'!$F1071,"")))</f>
        <v>#N/A</v>
      </c>
      <c r="G1071" s="17" t="e">
        <f>IF(VLOOKUP($B1071,'Contas a Receber'!$C1071:$G1071,5,FALSE)&gt;G$1,"",IF(VLOOKUP($B1071,'Contas a Receber'!$C1071:$G1071,5,FALSE)=G$1,'Contas a Receber'!$E1071/'Contas a Receber'!$F1071,IF(COUNT($C1071:F1071)&lt;'Contas a Receber'!$F1071,'Contas a Receber'!$E1071/'Contas a Receber'!$F1071,"")))</f>
        <v>#N/A</v>
      </c>
      <c r="H1071" s="17" t="e">
        <f>IF(VLOOKUP($B1071,'Contas a Receber'!$C1071:$G1071,5,FALSE)&gt;H$1,"",IF(VLOOKUP($B1071,'Contas a Receber'!$C1071:$G1071,5,FALSE)=H$1,'Contas a Receber'!$E1071/'Contas a Receber'!$F1071,IF(COUNT($C1071:G1071)&lt;'Contas a Receber'!$F1071,'Contas a Receber'!$E1071/'Contas a Receber'!$F1071,"")))</f>
        <v>#N/A</v>
      </c>
      <c r="I1071" s="17" t="e">
        <f>IF(VLOOKUP($B1071,'Contas a Receber'!$C1071:$G1071,5,FALSE)&gt;I$1,"",IF(VLOOKUP($B1071,'Contas a Receber'!$C1071:$G1071,5,FALSE)=I$1,'Contas a Receber'!$E1071/'Contas a Receber'!$F1071,IF(COUNT($C1071:H1071)&lt;'Contas a Receber'!$F1071,'Contas a Receber'!$E1071/'Contas a Receber'!$F1071,"")))</f>
        <v>#N/A</v>
      </c>
      <c r="J1071" s="17" t="e">
        <f>IF(VLOOKUP($B1071,'Contas a Receber'!$C1071:$G1071,5,FALSE)&gt;J$1,"",IF(VLOOKUP($B1071,'Contas a Receber'!$C1071:$G1071,5,FALSE)=J$1,'Contas a Receber'!$E1071/'Contas a Receber'!$F1071,IF(COUNT($C1071:I1071)&lt;'Contas a Receber'!$F1071,'Contas a Receber'!$E1071/'Contas a Receber'!$F1071,"")))</f>
        <v>#N/A</v>
      </c>
      <c r="K1071" s="17" t="e">
        <f>IF(VLOOKUP($B1071,'Contas a Receber'!$C1071:$G1071,5,FALSE)&gt;K$1,"",IF(VLOOKUP($B1071,'Contas a Receber'!$C1071:$G1071,5,FALSE)=K$1,'Contas a Receber'!$E1071/'Contas a Receber'!$F1071,IF(COUNT($C1071:J1071)&lt;'Contas a Receber'!$F1071,'Contas a Receber'!$E1071/'Contas a Receber'!$F1071,"")))</f>
        <v>#N/A</v>
      </c>
      <c r="L1071" s="17" t="e">
        <f>IF(VLOOKUP($B1071,'Contas a Receber'!$C1071:$G1071,5,FALSE)&gt;L$1,"",IF(VLOOKUP($B1071,'Contas a Receber'!$C1071:$G1071,5,FALSE)=L$1,'Contas a Receber'!$E1071/'Contas a Receber'!$F1071,IF(COUNT($C1071:K1071)&lt;'Contas a Receber'!$F1071,'Contas a Receber'!$E1071/'Contas a Receber'!$F1071,"")))</f>
        <v>#N/A</v>
      </c>
      <c r="M1071" s="17" t="e">
        <f>IF(VLOOKUP($B1071,'Contas a Receber'!$C1071:$G1071,5,FALSE)&gt;M$1,"",IF(VLOOKUP($B1071,'Contas a Receber'!$C1071:$G1071,5,FALSE)=M$1,'Contas a Receber'!$E1071/'Contas a Receber'!$F1071,IF(COUNT($C1071:L1071)&lt;'Contas a Receber'!$F1071,'Contas a Receber'!$E1071/'Contas a Receber'!$F1071,"")))</f>
        <v>#N/A</v>
      </c>
      <c r="N1071" s="17" t="e">
        <f>IF(VLOOKUP($B1071,'Contas a Receber'!$C1071:$G1071,5,FALSE)&gt;N$1,"",IF(VLOOKUP($B1071,'Contas a Receber'!$C1071:$G1071,5,FALSE)=N$1,'Contas a Receber'!$E1071/'Contas a Receber'!$F1071,IF(COUNT($C1071:M1071)&lt;'Contas a Receber'!$F1071,'Contas a Receber'!$E1071/'Contas a Receber'!$F1071,"")))</f>
        <v>#N/A</v>
      </c>
    </row>
    <row r="1072" spans="2:14">
      <c r="B1072" s="17">
        <f>'Contas a Receber'!C1072</f>
        <v>0</v>
      </c>
      <c r="C1072" s="17" t="e">
        <f>IF(VLOOKUP($B1072,'Contas a Receber'!$C1072:$F1072,2,FALSE)=C$2,'Contas a Receber'!$E1072/'Contas a Receber'!$F1072,"")</f>
        <v>#N/A</v>
      </c>
      <c r="D1072" s="17" t="e">
        <f>IF(VLOOKUP($B1072,'Contas a Receber'!$C1072:$G1072,5,FALSE)&gt;D$1,"",IF(VLOOKUP($B1072,'Contas a Receber'!$C1072:$G1072,5,FALSE)=D$1,'Contas a Receber'!$E1072/'Contas a Receber'!$F1072,IF(COUNT($C1072:C1072)&lt;'Contas a Receber'!$F1072,'Contas a Receber'!$E1072/'Contas a Receber'!$F1072,"")))</f>
        <v>#N/A</v>
      </c>
      <c r="E1072" s="17" t="e">
        <f>IF(VLOOKUP($B1072,'Contas a Receber'!$C1072:$G1072,5,FALSE)&gt;E$1,"",IF(VLOOKUP($B1072,'Contas a Receber'!$C1072:$G1072,5,FALSE)=E$1,'Contas a Receber'!$E1072/'Contas a Receber'!$F1072,IF(COUNT($C1072:D1072)&lt;'Contas a Receber'!$F1072,'Contas a Receber'!$E1072/'Contas a Receber'!$F1072,"")))</f>
        <v>#N/A</v>
      </c>
      <c r="F1072" s="17" t="e">
        <f>IF(VLOOKUP($B1072,'Contas a Receber'!$C1072:$G1072,5,FALSE)&gt;F$1,"",IF(VLOOKUP($B1072,'Contas a Receber'!$C1072:$G1072,5,FALSE)=F$1,'Contas a Receber'!$E1072/'Contas a Receber'!$F1072,IF(COUNT($C1072:E1072)&lt;'Contas a Receber'!$F1072,'Contas a Receber'!$E1072/'Contas a Receber'!$F1072,"")))</f>
        <v>#N/A</v>
      </c>
      <c r="G1072" s="17" t="e">
        <f>IF(VLOOKUP($B1072,'Contas a Receber'!$C1072:$G1072,5,FALSE)&gt;G$1,"",IF(VLOOKUP($B1072,'Contas a Receber'!$C1072:$G1072,5,FALSE)=G$1,'Contas a Receber'!$E1072/'Contas a Receber'!$F1072,IF(COUNT($C1072:F1072)&lt;'Contas a Receber'!$F1072,'Contas a Receber'!$E1072/'Contas a Receber'!$F1072,"")))</f>
        <v>#N/A</v>
      </c>
      <c r="H1072" s="17" t="e">
        <f>IF(VLOOKUP($B1072,'Contas a Receber'!$C1072:$G1072,5,FALSE)&gt;H$1,"",IF(VLOOKUP($B1072,'Contas a Receber'!$C1072:$G1072,5,FALSE)=H$1,'Contas a Receber'!$E1072/'Contas a Receber'!$F1072,IF(COUNT($C1072:G1072)&lt;'Contas a Receber'!$F1072,'Contas a Receber'!$E1072/'Contas a Receber'!$F1072,"")))</f>
        <v>#N/A</v>
      </c>
      <c r="I1072" s="17" t="e">
        <f>IF(VLOOKUP($B1072,'Contas a Receber'!$C1072:$G1072,5,FALSE)&gt;I$1,"",IF(VLOOKUP($B1072,'Contas a Receber'!$C1072:$G1072,5,FALSE)=I$1,'Contas a Receber'!$E1072/'Contas a Receber'!$F1072,IF(COUNT($C1072:H1072)&lt;'Contas a Receber'!$F1072,'Contas a Receber'!$E1072/'Contas a Receber'!$F1072,"")))</f>
        <v>#N/A</v>
      </c>
      <c r="J1072" s="17" t="e">
        <f>IF(VLOOKUP($B1072,'Contas a Receber'!$C1072:$G1072,5,FALSE)&gt;J$1,"",IF(VLOOKUP($B1072,'Contas a Receber'!$C1072:$G1072,5,FALSE)=J$1,'Contas a Receber'!$E1072/'Contas a Receber'!$F1072,IF(COUNT($C1072:I1072)&lt;'Contas a Receber'!$F1072,'Contas a Receber'!$E1072/'Contas a Receber'!$F1072,"")))</f>
        <v>#N/A</v>
      </c>
      <c r="K1072" s="17" t="e">
        <f>IF(VLOOKUP($B1072,'Contas a Receber'!$C1072:$G1072,5,FALSE)&gt;K$1,"",IF(VLOOKUP($B1072,'Contas a Receber'!$C1072:$G1072,5,FALSE)=K$1,'Contas a Receber'!$E1072/'Contas a Receber'!$F1072,IF(COUNT($C1072:J1072)&lt;'Contas a Receber'!$F1072,'Contas a Receber'!$E1072/'Contas a Receber'!$F1072,"")))</f>
        <v>#N/A</v>
      </c>
      <c r="L1072" s="17" t="e">
        <f>IF(VLOOKUP($B1072,'Contas a Receber'!$C1072:$G1072,5,FALSE)&gt;L$1,"",IF(VLOOKUP($B1072,'Contas a Receber'!$C1072:$G1072,5,FALSE)=L$1,'Contas a Receber'!$E1072/'Contas a Receber'!$F1072,IF(COUNT($C1072:K1072)&lt;'Contas a Receber'!$F1072,'Contas a Receber'!$E1072/'Contas a Receber'!$F1072,"")))</f>
        <v>#N/A</v>
      </c>
      <c r="M1072" s="17" t="e">
        <f>IF(VLOOKUP($B1072,'Contas a Receber'!$C1072:$G1072,5,FALSE)&gt;M$1,"",IF(VLOOKUP($B1072,'Contas a Receber'!$C1072:$G1072,5,FALSE)=M$1,'Contas a Receber'!$E1072/'Contas a Receber'!$F1072,IF(COUNT($C1072:L1072)&lt;'Contas a Receber'!$F1072,'Contas a Receber'!$E1072/'Contas a Receber'!$F1072,"")))</f>
        <v>#N/A</v>
      </c>
      <c r="N1072" s="17" t="e">
        <f>IF(VLOOKUP($B1072,'Contas a Receber'!$C1072:$G1072,5,FALSE)&gt;N$1,"",IF(VLOOKUP($B1072,'Contas a Receber'!$C1072:$G1072,5,FALSE)=N$1,'Contas a Receber'!$E1072/'Contas a Receber'!$F1072,IF(COUNT($C1072:M1072)&lt;'Contas a Receber'!$F1072,'Contas a Receber'!$E1072/'Contas a Receber'!$F1072,"")))</f>
        <v>#N/A</v>
      </c>
    </row>
    <row r="1073" spans="2:14">
      <c r="B1073" s="17">
        <f>'Contas a Receber'!C1073</f>
        <v>0</v>
      </c>
      <c r="C1073" s="17" t="e">
        <f>IF(VLOOKUP($B1073,'Contas a Receber'!$C1073:$F1073,2,FALSE)=C$2,'Contas a Receber'!$E1073/'Contas a Receber'!$F1073,"")</f>
        <v>#N/A</v>
      </c>
      <c r="D1073" s="17" t="e">
        <f>IF(VLOOKUP($B1073,'Contas a Receber'!$C1073:$G1073,5,FALSE)&gt;D$1,"",IF(VLOOKUP($B1073,'Contas a Receber'!$C1073:$G1073,5,FALSE)=D$1,'Contas a Receber'!$E1073/'Contas a Receber'!$F1073,IF(COUNT($C1073:C1073)&lt;'Contas a Receber'!$F1073,'Contas a Receber'!$E1073/'Contas a Receber'!$F1073,"")))</f>
        <v>#N/A</v>
      </c>
      <c r="E1073" s="17" t="e">
        <f>IF(VLOOKUP($B1073,'Contas a Receber'!$C1073:$G1073,5,FALSE)&gt;E$1,"",IF(VLOOKUP($B1073,'Contas a Receber'!$C1073:$G1073,5,FALSE)=E$1,'Contas a Receber'!$E1073/'Contas a Receber'!$F1073,IF(COUNT($C1073:D1073)&lt;'Contas a Receber'!$F1073,'Contas a Receber'!$E1073/'Contas a Receber'!$F1073,"")))</f>
        <v>#N/A</v>
      </c>
      <c r="F1073" s="17" t="e">
        <f>IF(VLOOKUP($B1073,'Contas a Receber'!$C1073:$G1073,5,FALSE)&gt;F$1,"",IF(VLOOKUP($B1073,'Contas a Receber'!$C1073:$G1073,5,FALSE)=F$1,'Contas a Receber'!$E1073/'Contas a Receber'!$F1073,IF(COUNT($C1073:E1073)&lt;'Contas a Receber'!$F1073,'Contas a Receber'!$E1073/'Contas a Receber'!$F1073,"")))</f>
        <v>#N/A</v>
      </c>
      <c r="G1073" s="17" t="e">
        <f>IF(VLOOKUP($B1073,'Contas a Receber'!$C1073:$G1073,5,FALSE)&gt;G$1,"",IF(VLOOKUP($B1073,'Contas a Receber'!$C1073:$G1073,5,FALSE)=G$1,'Contas a Receber'!$E1073/'Contas a Receber'!$F1073,IF(COUNT($C1073:F1073)&lt;'Contas a Receber'!$F1073,'Contas a Receber'!$E1073/'Contas a Receber'!$F1073,"")))</f>
        <v>#N/A</v>
      </c>
      <c r="H1073" s="17" t="e">
        <f>IF(VLOOKUP($B1073,'Contas a Receber'!$C1073:$G1073,5,FALSE)&gt;H$1,"",IF(VLOOKUP($B1073,'Contas a Receber'!$C1073:$G1073,5,FALSE)=H$1,'Contas a Receber'!$E1073/'Contas a Receber'!$F1073,IF(COUNT($C1073:G1073)&lt;'Contas a Receber'!$F1073,'Contas a Receber'!$E1073/'Contas a Receber'!$F1073,"")))</f>
        <v>#N/A</v>
      </c>
      <c r="I1073" s="17" t="e">
        <f>IF(VLOOKUP($B1073,'Contas a Receber'!$C1073:$G1073,5,FALSE)&gt;I$1,"",IF(VLOOKUP($B1073,'Contas a Receber'!$C1073:$G1073,5,FALSE)=I$1,'Contas a Receber'!$E1073/'Contas a Receber'!$F1073,IF(COUNT($C1073:H1073)&lt;'Contas a Receber'!$F1073,'Contas a Receber'!$E1073/'Contas a Receber'!$F1073,"")))</f>
        <v>#N/A</v>
      </c>
      <c r="J1073" s="17" t="e">
        <f>IF(VLOOKUP($B1073,'Contas a Receber'!$C1073:$G1073,5,FALSE)&gt;J$1,"",IF(VLOOKUP($B1073,'Contas a Receber'!$C1073:$G1073,5,FALSE)=J$1,'Contas a Receber'!$E1073/'Contas a Receber'!$F1073,IF(COUNT($C1073:I1073)&lt;'Contas a Receber'!$F1073,'Contas a Receber'!$E1073/'Contas a Receber'!$F1073,"")))</f>
        <v>#N/A</v>
      </c>
      <c r="K1073" s="17" t="e">
        <f>IF(VLOOKUP($B1073,'Contas a Receber'!$C1073:$G1073,5,FALSE)&gt;K$1,"",IF(VLOOKUP($B1073,'Contas a Receber'!$C1073:$G1073,5,FALSE)=K$1,'Contas a Receber'!$E1073/'Contas a Receber'!$F1073,IF(COUNT($C1073:J1073)&lt;'Contas a Receber'!$F1073,'Contas a Receber'!$E1073/'Contas a Receber'!$F1073,"")))</f>
        <v>#N/A</v>
      </c>
      <c r="L1073" s="17" t="e">
        <f>IF(VLOOKUP($B1073,'Contas a Receber'!$C1073:$G1073,5,FALSE)&gt;L$1,"",IF(VLOOKUP($B1073,'Contas a Receber'!$C1073:$G1073,5,FALSE)=L$1,'Contas a Receber'!$E1073/'Contas a Receber'!$F1073,IF(COUNT($C1073:K1073)&lt;'Contas a Receber'!$F1073,'Contas a Receber'!$E1073/'Contas a Receber'!$F1073,"")))</f>
        <v>#N/A</v>
      </c>
      <c r="M1073" s="17" t="e">
        <f>IF(VLOOKUP($B1073,'Contas a Receber'!$C1073:$G1073,5,FALSE)&gt;M$1,"",IF(VLOOKUP($B1073,'Contas a Receber'!$C1073:$G1073,5,FALSE)=M$1,'Contas a Receber'!$E1073/'Contas a Receber'!$F1073,IF(COUNT($C1073:L1073)&lt;'Contas a Receber'!$F1073,'Contas a Receber'!$E1073/'Contas a Receber'!$F1073,"")))</f>
        <v>#N/A</v>
      </c>
      <c r="N1073" s="17" t="e">
        <f>IF(VLOOKUP($B1073,'Contas a Receber'!$C1073:$G1073,5,FALSE)&gt;N$1,"",IF(VLOOKUP($B1073,'Contas a Receber'!$C1073:$G1073,5,FALSE)=N$1,'Contas a Receber'!$E1073/'Contas a Receber'!$F1073,IF(COUNT($C1073:M1073)&lt;'Contas a Receber'!$F1073,'Contas a Receber'!$E1073/'Contas a Receber'!$F1073,"")))</f>
        <v>#N/A</v>
      </c>
    </row>
    <row r="1074" spans="2:14">
      <c r="B1074" s="17">
        <f>'Contas a Receber'!C1074</f>
        <v>0</v>
      </c>
      <c r="C1074" s="17" t="e">
        <f>IF(VLOOKUP($B1074,'Contas a Receber'!$C1074:$F1074,2,FALSE)=C$2,'Contas a Receber'!$E1074/'Contas a Receber'!$F1074,"")</f>
        <v>#N/A</v>
      </c>
      <c r="D1074" s="17" t="e">
        <f>IF(VLOOKUP($B1074,'Contas a Receber'!$C1074:$G1074,5,FALSE)&gt;D$1,"",IF(VLOOKUP($B1074,'Contas a Receber'!$C1074:$G1074,5,FALSE)=D$1,'Contas a Receber'!$E1074/'Contas a Receber'!$F1074,IF(COUNT($C1074:C1074)&lt;'Contas a Receber'!$F1074,'Contas a Receber'!$E1074/'Contas a Receber'!$F1074,"")))</f>
        <v>#N/A</v>
      </c>
      <c r="E1074" s="17" t="e">
        <f>IF(VLOOKUP($B1074,'Contas a Receber'!$C1074:$G1074,5,FALSE)&gt;E$1,"",IF(VLOOKUP($B1074,'Contas a Receber'!$C1074:$G1074,5,FALSE)=E$1,'Contas a Receber'!$E1074/'Contas a Receber'!$F1074,IF(COUNT($C1074:D1074)&lt;'Contas a Receber'!$F1074,'Contas a Receber'!$E1074/'Contas a Receber'!$F1074,"")))</f>
        <v>#N/A</v>
      </c>
      <c r="F1074" s="17" t="e">
        <f>IF(VLOOKUP($B1074,'Contas a Receber'!$C1074:$G1074,5,FALSE)&gt;F$1,"",IF(VLOOKUP($B1074,'Contas a Receber'!$C1074:$G1074,5,FALSE)=F$1,'Contas a Receber'!$E1074/'Contas a Receber'!$F1074,IF(COUNT($C1074:E1074)&lt;'Contas a Receber'!$F1074,'Contas a Receber'!$E1074/'Contas a Receber'!$F1074,"")))</f>
        <v>#N/A</v>
      </c>
      <c r="G1074" s="17" t="e">
        <f>IF(VLOOKUP($B1074,'Contas a Receber'!$C1074:$G1074,5,FALSE)&gt;G$1,"",IF(VLOOKUP($B1074,'Contas a Receber'!$C1074:$G1074,5,FALSE)=G$1,'Contas a Receber'!$E1074/'Contas a Receber'!$F1074,IF(COUNT($C1074:F1074)&lt;'Contas a Receber'!$F1074,'Contas a Receber'!$E1074/'Contas a Receber'!$F1074,"")))</f>
        <v>#N/A</v>
      </c>
      <c r="H1074" s="17" t="e">
        <f>IF(VLOOKUP($B1074,'Contas a Receber'!$C1074:$G1074,5,FALSE)&gt;H$1,"",IF(VLOOKUP($B1074,'Contas a Receber'!$C1074:$G1074,5,FALSE)=H$1,'Contas a Receber'!$E1074/'Contas a Receber'!$F1074,IF(COUNT($C1074:G1074)&lt;'Contas a Receber'!$F1074,'Contas a Receber'!$E1074/'Contas a Receber'!$F1074,"")))</f>
        <v>#N/A</v>
      </c>
      <c r="I1074" s="17" t="e">
        <f>IF(VLOOKUP($B1074,'Contas a Receber'!$C1074:$G1074,5,FALSE)&gt;I$1,"",IF(VLOOKUP($B1074,'Contas a Receber'!$C1074:$G1074,5,FALSE)=I$1,'Contas a Receber'!$E1074/'Contas a Receber'!$F1074,IF(COUNT($C1074:H1074)&lt;'Contas a Receber'!$F1074,'Contas a Receber'!$E1074/'Contas a Receber'!$F1074,"")))</f>
        <v>#N/A</v>
      </c>
      <c r="J1074" s="17" t="e">
        <f>IF(VLOOKUP($B1074,'Contas a Receber'!$C1074:$G1074,5,FALSE)&gt;J$1,"",IF(VLOOKUP($B1074,'Contas a Receber'!$C1074:$G1074,5,FALSE)=J$1,'Contas a Receber'!$E1074/'Contas a Receber'!$F1074,IF(COUNT($C1074:I1074)&lt;'Contas a Receber'!$F1074,'Contas a Receber'!$E1074/'Contas a Receber'!$F1074,"")))</f>
        <v>#N/A</v>
      </c>
      <c r="K1074" s="17" t="e">
        <f>IF(VLOOKUP($B1074,'Contas a Receber'!$C1074:$G1074,5,FALSE)&gt;K$1,"",IF(VLOOKUP($B1074,'Contas a Receber'!$C1074:$G1074,5,FALSE)=K$1,'Contas a Receber'!$E1074/'Contas a Receber'!$F1074,IF(COUNT($C1074:J1074)&lt;'Contas a Receber'!$F1074,'Contas a Receber'!$E1074/'Contas a Receber'!$F1074,"")))</f>
        <v>#N/A</v>
      </c>
      <c r="L1074" s="17" t="e">
        <f>IF(VLOOKUP($B1074,'Contas a Receber'!$C1074:$G1074,5,FALSE)&gt;L$1,"",IF(VLOOKUP($B1074,'Contas a Receber'!$C1074:$G1074,5,FALSE)=L$1,'Contas a Receber'!$E1074/'Contas a Receber'!$F1074,IF(COUNT($C1074:K1074)&lt;'Contas a Receber'!$F1074,'Contas a Receber'!$E1074/'Contas a Receber'!$F1074,"")))</f>
        <v>#N/A</v>
      </c>
      <c r="M1074" s="17" t="e">
        <f>IF(VLOOKUP($B1074,'Contas a Receber'!$C1074:$G1074,5,FALSE)&gt;M$1,"",IF(VLOOKUP($B1074,'Contas a Receber'!$C1074:$G1074,5,FALSE)=M$1,'Contas a Receber'!$E1074/'Contas a Receber'!$F1074,IF(COUNT($C1074:L1074)&lt;'Contas a Receber'!$F1074,'Contas a Receber'!$E1074/'Contas a Receber'!$F1074,"")))</f>
        <v>#N/A</v>
      </c>
      <c r="N1074" s="17" t="e">
        <f>IF(VLOOKUP($B1074,'Contas a Receber'!$C1074:$G1074,5,FALSE)&gt;N$1,"",IF(VLOOKUP($B1074,'Contas a Receber'!$C1074:$G1074,5,FALSE)=N$1,'Contas a Receber'!$E1074/'Contas a Receber'!$F1074,IF(COUNT($C1074:M1074)&lt;'Contas a Receber'!$F1074,'Contas a Receber'!$E1074/'Contas a Receber'!$F1074,"")))</f>
        <v>#N/A</v>
      </c>
    </row>
    <row r="1075" spans="2:14">
      <c r="B1075" s="17">
        <f>'Contas a Receber'!C1075</f>
        <v>0</v>
      </c>
      <c r="C1075" s="17" t="e">
        <f>IF(VLOOKUP($B1075,'Contas a Receber'!$C1075:$F1075,2,FALSE)=C$2,'Contas a Receber'!$E1075/'Contas a Receber'!$F1075,"")</f>
        <v>#N/A</v>
      </c>
      <c r="D1075" s="17" t="e">
        <f>IF(VLOOKUP($B1075,'Contas a Receber'!$C1075:$G1075,5,FALSE)&gt;D$1,"",IF(VLOOKUP($B1075,'Contas a Receber'!$C1075:$G1075,5,FALSE)=D$1,'Contas a Receber'!$E1075/'Contas a Receber'!$F1075,IF(COUNT($C1075:C1075)&lt;'Contas a Receber'!$F1075,'Contas a Receber'!$E1075/'Contas a Receber'!$F1075,"")))</f>
        <v>#N/A</v>
      </c>
      <c r="E1075" s="17" t="e">
        <f>IF(VLOOKUP($B1075,'Contas a Receber'!$C1075:$G1075,5,FALSE)&gt;E$1,"",IF(VLOOKUP($B1075,'Contas a Receber'!$C1075:$G1075,5,FALSE)=E$1,'Contas a Receber'!$E1075/'Contas a Receber'!$F1075,IF(COUNT($C1075:D1075)&lt;'Contas a Receber'!$F1075,'Contas a Receber'!$E1075/'Contas a Receber'!$F1075,"")))</f>
        <v>#N/A</v>
      </c>
      <c r="F1075" s="17" t="e">
        <f>IF(VLOOKUP($B1075,'Contas a Receber'!$C1075:$G1075,5,FALSE)&gt;F$1,"",IF(VLOOKUP($B1075,'Contas a Receber'!$C1075:$G1075,5,FALSE)=F$1,'Contas a Receber'!$E1075/'Contas a Receber'!$F1075,IF(COUNT($C1075:E1075)&lt;'Contas a Receber'!$F1075,'Contas a Receber'!$E1075/'Contas a Receber'!$F1075,"")))</f>
        <v>#N/A</v>
      </c>
      <c r="G1075" s="17" t="e">
        <f>IF(VLOOKUP($B1075,'Contas a Receber'!$C1075:$G1075,5,FALSE)&gt;G$1,"",IF(VLOOKUP($B1075,'Contas a Receber'!$C1075:$G1075,5,FALSE)=G$1,'Contas a Receber'!$E1075/'Contas a Receber'!$F1075,IF(COUNT($C1075:F1075)&lt;'Contas a Receber'!$F1075,'Contas a Receber'!$E1075/'Contas a Receber'!$F1075,"")))</f>
        <v>#N/A</v>
      </c>
      <c r="H1075" s="17" t="e">
        <f>IF(VLOOKUP($B1075,'Contas a Receber'!$C1075:$G1075,5,FALSE)&gt;H$1,"",IF(VLOOKUP($B1075,'Contas a Receber'!$C1075:$G1075,5,FALSE)=H$1,'Contas a Receber'!$E1075/'Contas a Receber'!$F1075,IF(COUNT($C1075:G1075)&lt;'Contas a Receber'!$F1075,'Contas a Receber'!$E1075/'Contas a Receber'!$F1075,"")))</f>
        <v>#N/A</v>
      </c>
      <c r="I1075" s="17" t="e">
        <f>IF(VLOOKUP($B1075,'Contas a Receber'!$C1075:$G1075,5,FALSE)&gt;I$1,"",IF(VLOOKUP($B1075,'Contas a Receber'!$C1075:$G1075,5,FALSE)=I$1,'Contas a Receber'!$E1075/'Contas a Receber'!$F1075,IF(COUNT($C1075:H1075)&lt;'Contas a Receber'!$F1075,'Contas a Receber'!$E1075/'Contas a Receber'!$F1075,"")))</f>
        <v>#N/A</v>
      </c>
      <c r="J1075" s="17" t="e">
        <f>IF(VLOOKUP($B1075,'Contas a Receber'!$C1075:$G1075,5,FALSE)&gt;J$1,"",IF(VLOOKUP($B1075,'Contas a Receber'!$C1075:$G1075,5,FALSE)=J$1,'Contas a Receber'!$E1075/'Contas a Receber'!$F1075,IF(COUNT($C1075:I1075)&lt;'Contas a Receber'!$F1075,'Contas a Receber'!$E1075/'Contas a Receber'!$F1075,"")))</f>
        <v>#N/A</v>
      </c>
      <c r="K1075" s="17" t="e">
        <f>IF(VLOOKUP($B1075,'Contas a Receber'!$C1075:$G1075,5,FALSE)&gt;K$1,"",IF(VLOOKUP($B1075,'Contas a Receber'!$C1075:$G1075,5,FALSE)=K$1,'Contas a Receber'!$E1075/'Contas a Receber'!$F1075,IF(COUNT($C1075:J1075)&lt;'Contas a Receber'!$F1075,'Contas a Receber'!$E1075/'Contas a Receber'!$F1075,"")))</f>
        <v>#N/A</v>
      </c>
      <c r="L1075" s="17" t="e">
        <f>IF(VLOOKUP($B1075,'Contas a Receber'!$C1075:$G1075,5,FALSE)&gt;L$1,"",IF(VLOOKUP($B1075,'Contas a Receber'!$C1075:$G1075,5,FALSE)=L$1,'Contas a Receber'!$E1075/'Contas a Receber'!$F1075,IF(COUNT($C1075:K1075)&lt;'Contas a Receber'!$F1075,'Contas a Receber'!$E1075/'Contas a Receber'!$F1075,"")))</f>
        <v>#N/A</v>
      </c>
      <c r="M1075" s="17" t="e">
        <f>IF(VLOOKUP($B1075,'Contas a Receber'!$C1075:$G1075,5,FALSE)&gt;M$1,"",IF(VLOOKUP($B1075,'Contas a Receber'!$C1075:$G1075,5,FALSE)=M$1,'Contas a Receber'!$E1075/'Contas a Receber'!$F1075,IF(COUNT($C1075:L1075)&lt;'Contas a Receber'!$F1075,'Contas a Receber'!$E1075/'Contas a Receber'!$F1075,"")))</f>
        <v>#N/A</v>
      </c>
      <c r="N1075" s="17" t="e">
        <f>IF(VLOOKUP($B1075,'Contas a Receber'!$C1075:$G1075,5,FALSE)&gt;N$1,"",IF(VLOOKUP($B1075,'Contas a Receber'!$C1075:$G1075,5,FALSE)=N$1,'Contas a Receber'!$E1075/'Contas a Receber'!$F1075,IF(COUNT($C1075:M1075)&lt;'Contas a Receber'!$F1075,'Contas a Receber'!$E1075/'Contas a Receber'!$F1075,"")))</f>
        <v>#N/A</v>
      </c>
    </row>
    <row r="1076" spans="2:14">
      <c r="B1076" s="17">
        <f>'Contas a Receber'!C1076</f>
        <v>0</v>
      </c>
      <c r="C1076" s="17" t="e">
        <f>IF(VLOOKUP($B1076,'Contas a Receber'!$C1076:$F1076,2,FALSE)=C$2,'Contas a Receber'!$E1076/'Contas a Receber'!$F1076,"")</f>
        <v>#N/A</v>
      </c>
      <c r="D1076" s="17" t="e">
        <f>IF(VLOOKUP($B1076,'Contas a Receber'!$C1076:$G1076,5,FALSE)&gt;D$1,"",IF(VLOOKUP($B1076,'Contas a Receber'!$C1076:$G1076,5,FALSE)=D$1,'Contas a Receber'!$E1076/'Contas a Receber'!$F1076,IF(COUNT($C1076:C1076)&lt;'Contas a Receber'!$F1076,'Contas a Receber'!$E1076/'Contas a Receber'!$F1076,"")))</f>
        <v>#N/A</v>
      </c>
      <c r="E1076" s="17" t="e">
        <f>IF(VLOOKUP($B1076,'Contas a Receber'!$C1076:$G1076,5,FALSE)&gt;E$1,"",IF(VLOOKUP($B1076,'Contas a Receber'!$C1076:$G1076,5,FALSE)=E$1,'Contas a Receber'!$E1076/'Contas a Receber'!$F1076,IF(COUNT($C1076:D1076)&lt;'Contas a Receber'!$F1076,'Contas a Receber'!$E1076/'Contas a Receber'!$F1076,"")))</f>
        <v>#N/A</v>
      </c>
      <c r="F1076" s="17" t="e">
        <f>IF(VLOOKUP($B1076,'Contas a Receber'!$C1076:$G1076,5,FALSE)&gt;F$1,"",IF(VLOOKUP($B1076,'Contas a Receber'!$C1076:$G1076,5,FALSE)=F$1,'Contas a Receber'!$E1076/'Contas a Receber'!$F1076,IF(COUNT($C1076:E1076)&lt;'Contas a Receber'!$F1076,'Contas a Receber'!$E1076/'Contas a Receber'!$F1076,"")))</f>
        <v>#N/A</v>
      </c>
      <c r="G1076" s="17" t="e">
        <f>IF(VLOOKUP($B1076,'Contas a Receber'!$C1076:$G1076,5,FALSE)&gt;G$1,"",IF(VLOOKUP($B1076,'Contas a Receber'!$C1076:$G1076,5,FALSE)=G$1,'Contas a Receber'!$E1076/'Contas a Receber'!$F1076,IF(COUNT($C1076:F1076)&lt;'Contas a Receber'!$F1076,'Contas a Receber'!$E1076/'Contas a Receber'!$F1076,"")))</f>
        <v>#N/A</v>
      </c>
      <c r="H1076" s="17" t="e">
        <f>IF(VLOOKUP($B1076,'Contas a Receber'!$C1076:$G1076,5,FALSE)&gt;H$1,"",IF(VLOOKUP($B1076,'Contas a Receber'!$C1076:$G1076,5,FALSE)=H$1,'Contas a Receber'!$E1076/'Contas a Receber'!$F1076,IF(COUNT($C1076:G1076)&lt;'Contas a Receber'!$F1076,'Contas a Receber'!$E1076/'Contas a Receber'!$F1076,"")))</f>
        <v>#N/A</v>
      </c>
      <c r="I1076" s="17" t="e">
        <f>IF(VLOOKUP($B1076,'Contas a Receber'!$C1076:$G1076,5,FALSE)&gt;I$1,"",IF(VLOOKUP($B1076,'Contas a Receber'!$C1076:$G1076,5,FALSE)=I$1,'Contas a Receber'!$E1076/'Contas a Receber'!$F1076,IF(COUNT($C1076:H1076)&lt;'Contas a Receber'!$F1076,'Contas a Receber'!$E1076/'Contas a Receber'!$F1076,"")))</f>
        <v>#N/A</v>
      </c>
      <c r="J1076" s="17" t="e">
        <f>IF(VLOOKUP($B1076,'Contas a Receber'!$C1076:$G1076,5,FALSE)&gt;J$1,"",IF(VLOOKUP($B1076,'Contas a Receber'!$C1076:$G1076,5,FALSE)=J$1,'Contas a Receber'!$E1076/'Contas a Receber'!$F1076,IF(COUNT($C1076:I1076)&lt;'Contas a Receber'!$F1076,'Contas a Receber'!$E1076/'Contas a Receber'!$F1076,"")))</f>
        <v>#N/A</v>
      </c>
      <c r="K1076" s="17" t="e">
        <f>IF(VLOOKUP($B1076,'Contas a Receber'!$C1076:$G1076,5,FALSE)&gt;K$1,"",IF(VLOOKUP($B1076,'Contas a Receber'!$C1076:$G1076,5,FALSE)=K$1,'Contas a Receber'!$E1076/'Contas a Receber'!$F1076,IF(COUNT($C1076:J1076)&lt;'Contas a Receber'!$F1076,'Contas a Receber'!$E1076/'Contas a Receber'!$F1076,"")))</f>
        <v>#N/A</v>
      </c>
      <c r="L1076" s="17" t="e">
        <f>IF(VLOOKUP($B1076,'Contas a Receber'!$C1076:$G1076,5,FALSE)&gt;L$1,"",IF(VLOOKUP($B1076,'Contas a Receber'!$C1076:$G1076,5,FALSE)=L$1,'Contas a Receber'!$E1076/'Contas a Receber'!$F1076,IF(COUNT($C1076:K1076)&lt;'Contas a Receber'!$F1076,'Contas a Receber'!$E1076/'Contas a Receber'!$F1076,"")))</f>
        <v>#N/A</v>
      </c>
      <c r="M1076" s="17" t="e">
        <f>IF(VLOOKUP($B1076,'Contas a Receber'!$C1076:$G1076,5,FALSE)&gt;M$1,"",IF(VLOOKUP($B1076,'Contas a Receber'!$C1076:$G1076,5,FALSE)=M$1,'Contas a Receber'!$E1076/'Contas a Receber'!$F1076,IF(COUNT($C1076:L1076)&lt;'Contas a Receber'!$F1076,'Contas a Receber'!$E1076/'Contas a Receber'!$F1076,"")))</f>
        <v>#N/A</v>
      </c>
      <c r="N1076" s="17" t="e">
        <f>IF(VLOOKUP($B1076,'Contas a Receber'!$C1076:$G1076,5,FALSE)&gt;N$1,"",IF(VLOOKUP($B1076,'Contas a Receber'!$C1076:$G1076,5,FALSE)=N$1,'Contas a Receber'!$E1076/'Contas a Receber'!$F1076,IF(COUNT($C1076:M1076)&lt;'Contas a Receber'!$F1076,'Contas a Receber'!$E1076/'Contas a Receber'!$F1076,"")))</f>
        <v>#N/A</v>
      </c>
    </row>
    <row r="1077" spans="2:14">
      <c r="B1077" s="17">
        <f>'Contas a Receber'!C1077</f>
        <v>0</v>
      </c>
      <c r="C1077" s="17" t="e">
        <f>IF(VLOOKUP($B1077,'Contas a Receber'!$C1077:$F1077,2,FALSE)=C$2,'Contas a Receber'!$E1077/'Contas a Receber'!$F1077,"")</f>
        <v>#N/A</v>
      </c>
      <c r="D1077" s="17" t="e">
        <f>IF(VLOOKUP($B1077,'Contas a Receber'!$C1077:$G1077,5,FALSE)&gt;D$1,"",IF(VLOOKUP($B1077,'Contas a Receber'!$C1077:$G1077,5,FALSE)=D$1,'Contas a Receber'!$E1077/'Contas a Receber'!$F1077,IF(COUNT($C1077:C1077)&lt;'Contas a Receber'!$F1077,'Contas a Receber'!$E1077/'Contas a Receber'!$F1077,"")))</f>
        <v>#N/A</v>
      </c>
      <c r="E1077" s="17" t="e">
        <f>IF(VLOOKUP($B1077,'Contas a Receber'!$C1077:$G1077,5,FALSE)&gt;E$1,"",IF(VLOOKUP($B1077,'Contas a Receber'!$C1077:$G1077,5,FALSE)=E$1,'Contas a Receber'!$E1077/'Contas a Receber'!$F1077,IF(COUNT($C1077:D1077)&lt;'Contas a Receber'!$F1077,'Contas a Receber'!$E1077/'Contas a Receber'!$F1077,"")))</f>
        <v>#N/A</v>
      </c>
      <c r="F1077" s="17" t="e">
        <f>IF(VLOOKUP($B1077,'Contas a Receber'!$C1077:$G1077,5,FALSE)&gt;F$1,"",IF(VLOOKUP($B1077,'Contas a Receber'!$C1077:$G1077,5,FALSE)=F$1,'Contas a Receber'!$E1077/'Contas a Receber'!$F1077,IF(COUNT($C1077:E1077)&lt;'Contas a Receber'!$F1077,'Contas a Receber'!$E1077/'Contas a Receber'!$F1077,"")))</f>
        <v>#N/A</v>
      </c>
      <c r="G1077" s="17" t="e">
        <f>IF(VLOOKUP($B1077,'Contas a Receber'!$C1077:$G1077,5,FALSE)&gt;G$1,"",IF(VLOOKUP($B1077,'Contas a Receber'!$C1077:$G1077,5,FALSE)=G$1,'Contas a Receber'!$E1077/'Contas a Receber'!$F1077,IF(COUNT($C1077:F1077)&lt;'Contas a Receber'!$F1077,'Contas a Receber'!$E1077/'Contas a Receber'!$F1077,"")))</f>
        <v>#N/A</v>
      </c>
      <c r="H1077" s="17" t="e">
        <f>IF(VLOOKUP($B1077,'Contas a Receber'!$C1077:$G1077,5,FALSE)&gt;H$1,"",IF(VLOOKUP($B1077,'Contas a Receber'!$C1077:$G1077,5,FALSE)=H$1,'Contas a Receber'!$E1077/'Contas a Receber'!$F1077,IF(COUNT($C1077:G1077)&lt;'Contas a Receber'!$F1077,'Contas a Receber'!$E1077/'Contas a Receber'!$F1077,"")))</f>
        <v>#N/A</v>
      </c>
      <c r="I1077" s="17" t="e">
        <f>IF(VLOOKUP($B1077,'Contas a Receber'!$C1077:$G1077,5,FALSE)&gt;I$1,"",IF(VLOOKUP($B1077,'Contas a Receber'!$C1077:$G1077,5,FALSE)=I$1,'Contas a Receber'!$E1077/'Contas a Receber'!$F1077,IF(COUNT($C1077:H1077)&lt;'Contas a Receber'!$F1077,'Contas a Receber'!$E1077/'Contas a Receber'!$F1077,"")))</f>
        <v>#N/A</v>
      </c>
      <c r="J1077" s="17" t="e">
        <f>IF(VLOOKUP($B1077,'Contas a Receber'!$C1077:$G1077,5,FALSE)&gt;J$1,"",IF(VLOOKUP($B1077,'Contas a Receber'!$C1077:$G1077,5,FALSE)=J$1,'Contas a Receber'!$E1077/'Contas a Receber'!$F1077,IF(COUNT($C1077:I1077)&lt;'Contas a Receber'!$F1077,'Contas a Receber'!$E1077/'Contas a Receber'!$F1077,"")))</f>
        <v>#N/A</v>
      </c>
      <c r="K1077" s="17" t="e">
        <f>IF(VLOOKUP($B1077,'Contas a Receber'!$C1077:$G1077,5,FALSE)&gt;K$1,"",IF(VLOOKUP($B1077,'Contas a Receber'!$C1077:$G1077,5,FALSE)=K$1,'Contas a Receber'!$E1077/'Contas a Receber'!$F1077,IF(COUNT($C1077:J1077)&lt;'Contas a Receber'!$F1077,'Contas a Receber'!$E1077/'Contas a Receber'!$F1077,"")))</f>
        <v>#N/A</v>
      </c>
      <c r="L1077" s="17" t="e">
        <f>IF(VLOOKUP($B1077,'Contas a Receber'!$C1077:$G1077,5,FALSE)&gt;L$1,"",IF(VLOOKUP($B1077,'Contas a Receber'!$C1077:$G1077,5,FALSE)=L$1,'Contas a Receber'!$E1077/'Contas a Receber'!$F1077,IF(COUNT($C1077:K1077)&lt;'Contas a Receber'!$F1077,'Contas a Receber'!$E1077/'Contas a Receber'!$F1077,"")))</f>
        <v>#N/A</v>
      </c>
      <c r="M1077" s="17" t="e">
        <f>IF(VLOOKUP($B1077,'Contas a Receber'!$C1077:$G1077,5,FALSE)&gt;M$1,"",IF(VLOOKUP($B1077,'Contas a Receber'!$C1077:$G1077,5,FALSE)=M$1,'Contas a Receber'!$E1077/'Contas a Receber'!$F1077,IF(COUNT($C1077:L1077)&lt;'Contas a Receber'!$F1077,'Contas a Receber'!$E1077/'Contas a Receber'!$F1077,"")))</f>
        <v>#N/A</v>
      </c>
      <c r="N1077" s="17" t="e">
        <f>IF(VLOOKUP($B1077,'Contas a Receber'!$C1077:$G1077,5,FALSE)&gt;N$1,"",IF(VLOOKUP($B1077,'Contas a Receber'!$C1077:$G1077,5,FALSE)=N$1,'Contas a Receber'!$E1077/'Contas a Receber'!$F1077,IF(COUNT($C1077:M1077)&lt;'Contas a Receber'!$F1077,'Contas a Receber'!$E1077/'Contas a Receber'!$F1077,"")))</f>
        <v>#N/A</v>
      </c>
    </row>
    <row r="1078" spans="2:14">
      <c r="B1078" s="17">
        <f>'Contas a Receber'!C1078</f>
        <v>0</v>
      </c>
      <c r="C1078" s="17" t="e">
        <f>IF(VLOOKUP($B1078,'Contas a Receber'!$C1078:$F1078,2,FALSE)=C$2,'Contas a Receber'!$E1078/'Contas a Receber'!$F1078,"")</f>
        <v>#N/A</v>
      </c>
      <c r="D1078" s="17" t="e">
        <f>IF(VLOOKUP($B1078,'Contas a Receber'!$C1078:$G1078,5,FALSE)&gt;D$1,"",IF(VLOOKUP($B1078,'Contas a Receber'!$C1078:$G1078,5,FALSE)=D$1,'Contas a Receber'!$E1078/'Contas a Receber'!$F1078,IF(COUNT($C1078:C1078)&lt;'Contas a Receber'!$F1078,'Contas a Receber'!$E1078/'Contas a Receber'!$F1078,"")))</f>
        <v>#N/A</v>
      </c>
      <c r="E1078" s="17" t="e">
        <f>IF(VLOOKUP($B1078,'Contas a Receber'!$C1078:$G1078,5,FALSE)&gt;E$1,"",IF(VLOOKUP($B1078,'Contas a Receber'!$C1078:$G1078,5,FALSE)=E$1,'Contas a Receber'!$E1078/'Contas a Receber'!$F1078,IF(COUNT($C1078:D1078)&lt;'Contas a Receber'!$F1078,'Contas a Receber'!$E1078/'Contas a Receber'!$F1078,"")))</f>
        <v>#N/A</v>
      </c>
      <c r="F1078" s="17" t="e">
        <f>IF(VLOOKUP($B1078,'Contas a Receber'!$C1078:$G1078,5,FALSE)&gt;F$1,"",IF(VLOOKUP($B1078,'Contas a Receber'!$C1078:$G1078,5,FALSE)=F$1,'Contas a Receber'!$E1078/'Contas a Receber'!$F1078,IF(COUNT($C1078:E1078)&lt;'Contas a Receber'!$F1078,'Contas a Receber'!$E1078/'Contas a Receber'!$F1078,"")))</f>
        <v>#N/A</v>
      </c>
      <c r="G1078" s="17" t="e">
        <f>IF(VLOOKUP($B1078,'Contas a Receber'!$C1078:$G1078,5,FALSE)&gt;G$1,"",IF(VLOOKUP($B1078,'Contas a Receber'!$C1078:$G1078,5,FALSE)=G$1,'Contas a Receber'!$E1078/'Contas a Receber'!$F1078,IF(COUNT($C1078:F1078)&lt;'Contas a Receber'!$F1078,'Contas a Receber'!$E1078/'Contas a Receber'!$F1078,"")))</f>
        <v>#N/A</v>
      </c>
      <c r="H1078" s="17" t="e">
        <f>IF(VLOOKUP($B1078,'Contas a Receber'!$C1078:$G1078,5,FALSE)&gt;H$1,"",IF(VLOOKUP($B1078,'Contas a Receber'!$C1078:$G1078,5,FALSE)=H$1,'Contas a Receber'!$E1078/'Contas a Receber'!$F1078,IF(COUNT($C1078:G1078)&lt;'Contas a Receber'!$F1078,'Contas a Receber'!$E1078/'Contas a Receber'!$F1078,"")))</f>
        <v>#N/A</v>
      </c>
      <c r="I1078" s="17" t="e">
        <f>IF(VLOOKUP($B1078,'Contas a Receber'!$C1078:$G1078,5,FALSE)&gt;I$1,"",IF(VLOOKUP($B1078,'Contas a Receber'!$C1078:$G1078,5,FALSE)=I$1,'Contas a Receber'!$E1078/'Contas a Receber'!$F1078,IF(COUNT($C1078:H1078)&lt;'Contas a Receber'!$F1078,'Contas a Receber'!$E1078/'Contas a Receber'!$F1078,"")))</f>
        <v>#N/A</v>
      </c>
      <c r="J1078" s="17" t="e">
        <f>IF(VLOOKUP($B1078,'Contas a Receber'!$C1078:$G1078,5,FALSE)&gt;J$1,"",IF(VLOOKUP($B1078,'Contas a Receber'!$C1078:$G1078,5,FALSE)=J$1,'Contas a Receber'!$E1078/'Contas a Receber'!$F1078,IF(COUNT($C1078:I1078)&lt;'Contas a Receber'!$F1078,'Contas a Receber'!$E1078/'Contas a Receber'!$F1078,"")))</f>
        <v>#N/A</v>
      </c>
      <c r="K1078" s="17" t="e">
        <f>IF(VLOOKUP($B1078,'Contas a Receber'!$C1078:$G1078,5,FALSE)&gt;K$1,"",IF(VLOOKUP($B1078,'Contas a Receber'!$C1078:$G1078,5,FALSE)=K$1,'Contas a Receber'!$E1078/'Contas a Receber'!$F1078,IF(COUNT($C1078:J1078)&lt;'Contas a Receber'!$F1078,'Contas a Receber'!$E1078/'Contas a Receber'!$F1078,"")))</f>
        <v>#N/A</v>
      </c>
      <c r="L1078" s="17" t="e">
        <f>IF(VLOOKUP($B1078,'Contas a Receber'!$C1078:$G1078,5,FALSE)&gt;L$1,"",IF(VLOOKUP($B1078,'Contas a Receber'!$C1078:$G1078,5,FALSE)=L$1,'Contas a Receber'!$E1078/'Contas a Receber'!$F1078,IF(COUNT($C1078:K1078)&lt;'Contas a Receber'!$F1078,'Contas a Receber'!$E1078/'Contas a Receber'!$F1078,"")))</f>
        <v>#N/A</v>
      </c>
      <c r="M1078" s="17" t="e">
        <f>IF(VLOOKUP($B1078,'Contas a Receber'!$C1078:$G1078,5,FALSE)&gt;M$1,"",IF(VLOOKUP($B1078,'Contas a Receber'!$C1078:$G1078,5,FALSE)=M$1,'Contas a Receber'!$E1078/'Contas a Receber'!$F1078,IF(COUNT($C1078:L1078)&lt;'Contas a Receber'!$F1078,'Contas a Receber'!$E1078/'Contas a Receber'!$F1078,"")))</f>
        <v>#N/A</v>
      </c>
      <c r="N1078" s="17" t="e">
        <f>IF(VLOOKUP($B1078,'Contas a Receber'!$C1078:$G1078,5,FALSE)&gt;N$1,"",IF(VLOOKUP($B1078,'Contas a Receber'!$C1078:$G1078,5,FALSE)=N$1,'Contas a Receber'!$E1078/'Contas a Receber'!$F1078,IF(COUNT($C1078:M1078)&lt;'Contas a Receber'!$F1078,'Contas a Receber'!$E1078/'Contas a Receber'!$F1078,"")))</f>
        <v>#N/A</v>
      </c>
    </row>
    <row r="1079" spans="2:14">
      <c r="B1079" s="17">
        <f>'Contas a Receber'!C1079</f>
        <v>0</v>
      </c>
      <c r="C1079" s="17" t="e">
        <f>IF(VLOOKUP($B1079,'Contas a Receber'!$C1079:$F1079,2,FALSE)=C$2,'Contas a Receber'!$E1079/'Contas a Receber'!$F1079,"")</f>
        <v>#N/A</v>
      </c>
      <c r="D1079" s="17" t="e">
        <f>IF(VLOOKUP($B1079,'Contas a Receber'!$C1079:$G1079,5,FALSE)&gt;D$1,"",IF(VLOOKUP($B1079,'Contas a Receber'!$C1079:$G1079,5,FALSE)=D$1,'Contas a Receber'!$E1079/'Contas a Receber'!$F1079,IF(COUNT($C1079:C1079)&lt;'Contas a Receber'!$F1079,'Contas a Receber'!$E1079/'Contas a Receber'!$F1079,"")))</f>
        <v>#N/A</v>
      </c>
      <c r="E1079" s="17" t="e">
        <f>IF(VLOOKUP($B1079,'Contas a Receber'!$C1079:$G1079,5,FALSE)&gt;E$1,"",IF(VLOOKUP($B1079,'Contas a Receber'!$C1079:$G1079,5,FALSE)=E$1,'Contas a Receber'!$E1079/'Contas a Receber'!$F1079,IF(COUNT($C1079:D1079)&lt;'Contas a Receber'!$F1079,'Contas a Receber'!$E1079/'Contas a Receber'!$F1079,"")))</f>
        <v>#N/A</v>
      </c>
      <c r="F1079" s="17" t="e">
        <f>IF(VLOOKUP($B1079,'Contas a Receber'!$C1079:$G1079,5,FALSE)&gt;F$1,"",IF(VLOOKUP($B1079,'Contas a Receber'!$C1079:$G1079,5,FALSE)=F$1,'Contas a Receber'!$E1079/'Contas a Receber'!$F1079,IF(COUNT($C1079:E1079)&lt;'Contas a Receber'!$F1079,'Contas a Receber'!$E1079/'Contas a Receber'!$F1079,"")))</f>
        <v>#N/A</v>
      </c>
      <c r="G1079" s="17" t="e">
        <f>IF(VLOOKUP($B1079,'Contas a Receber'!$C1079:$G1079,5,FALSE)&gt;G$1,"",IF(VLOOKUP($B1079,'Contas a Receber'!$C1079:$G1079,5,FALSE)=G$1,'Contas a Receber'!$E1079/'Contas a Receber'!$F1079,IF(COUNT($C1079:F1079)&lt;'Contas a Receber'!$F1079,'Contas a Receber'!$E1079/'Contas a Receber'!$F1079,"")))</f>
        <v>#N/A</v>
      </c>
      <c r="H1079" s="17" t="e">
        <f>IF(VLOOKUP($B1079,'Contas a Receber'!$C1079:$G1079,5,FALSE)&gt;H$1,"",IF(VLOOKUP($B1079,'Contas a Receber'!$C1079:$G1079,5,FALSE)=H$1,'Contas a Receber'!$E1079/'Contas a Receber'!$F1079,IF(COUNT($C1079:G1079)&lt;'Contas a Receber'!$F1079,'Contas a Receber'!$E1079/'Contas a Receber'!$F1079,"")))</f>
        <v>#N/A</v>
      </c>
      <c r="I1079" s="17" t="e">
        <f>IF(VLOOKUP($B1079,'Contas a Receber'!$C1079:$G1079,5,FALSE)&gt;I$1,"",IF(VLOOKUP($B1079,'Contas a Receber'!$C1079:$G1079,5,FALSE)=I$1,'Contas a Receber'!$E1079/'Contas a Receber'!$F1079,IF(COUNT($C1079:H1079)&lt;'Contas a Receber'!$F1079,'Contas a Receber'!$E1079/'Contas a Receber'!$F1079,"")))</f>
        <v>#N/A</v>
      </c>
      <c r="J1079" s="17" t="e">
        <f>IF(VLOOKUP($B1079,'Contas a Receber'!$C1079:$G1079,5,FALSE)&gt;J$1,"",IF(VLOOKUP($B1079,'Contas a Receber'!$C1079:$G1079,5,FALSE)=J$1,'Contas a Receber'!$E1079/'Contas a Receber'!$F1079,IF(COUNT($C1079:I1079)&lt;'Contas a Receber'!$F1079,'Contas a Receber'!$E1079/'Contas a Receber'!$F1079,"")))</f>
        <v>#N/A</v>
      </c>
      <c r="K1079" s="17" t="e">
        <f>IF(VLOOKUP($B1079,'Contas a Receber'!$C1079:$G1079,5,FALSE)&gt;K$1,"",IF(VLOOKUP($B1079,'Contas a Receber'!$C1079:$G1079,5,FALSE)=K$1,'Contas a Receber'!$E1079/'Contas a Receber'!$F1079,IF(COUNT($C1079:J1079)&lt;'Contas a Receber'!$F1079,'Contas a Receber'!$E1079/'Contas a Receber'!$F1079,"")))</f>
        <v>#N/A</v>
      </c>
      <c r="L1079" s="17" t="e">
        <f>IF(VLOOKUP($B1079,'Contas a Receber'!$C1079:$G1079,5,FALSE)&gt;L$1,"",IF(VLOOKUP($B1079,'Contas a Receber'!$C1079:$G1079,5,FALSE)=L$1,'Contas a Receber'!$E1079/'Contas a Receber'!$F1079,IF(COUNT($C1079:K1079)&lt;'Contas a Receber'!$F1079,'Contas a Receber'!$E1079/'Contas a Receber'!$F1079,"")))</f>
        <v>#N/A</v>
      </c>
      <c r="M1079" s="17" t="e">
        <f>IF(VLOOKUP($B1079,'Contas a Receber'!$C1079:$G1079,5,FALSE)&gt;M$1,"",IF(VLOOKUP($B1079,'Contas a Receber'!$C1079:$G1079,5,FALSE)=M$1,'Contas a Receber'!$E1079/'Contas a Receber'!$F1079,IF(COUNT($C1079:L1079)&lt;'Contas a Receber'!$F1079,'Contas a Receber'!$E1079/'Contas a Receber'!$F1079,"")))</f>
        <v>#N/A</v>
      </c>
      <c r="N1079" s="17" t="e">
        <f>IF(VLOOKUP($B1079,'Contas a Receber'!$C1079:$G1079,5,FALSE)&gt;N$1,"",IF(VLOOKUP($B1079,'Contas a Receber'!$C1079:$G1079,5,FALSE)=N$1,'Contas a Receber'!$E1079/'Contas a Receber'!$F1079,IF(COUNT($C1079:M1079)&lt;'Contas a Receber'!$F1079,'Contas a Receber'!$E1079/'Contas a Receber'!$F1079,"")))</f>
        <v>#N/A</v>
      </c>
    </row>
    <row r="1080" spans="2:14">
      <c r="B1080" s="17">
        <f>'Contas a Receber'!C1080</f>
        <v>0</v>
      </c>
      <c r="C1080" s="17" t="e">
        <f>IF(VLOOKUP($B1080,'Contas a Receber'!$C1080:$F1080,2,FALSE)=C$2,'Contas a Receber'!$E1080/'Contas a Receber'!$F1080,"")</f>
        <v>#N/A</v>
      </c>
      <c r="D1080" s="17" t="e">
        <f>IF(VLOOKUP($B1080,'Contas a Receber'!$C1080:$G1080,5,FALSE)&gt;D$1,"",IF(VLOOKUP($B1080,'Contas a Receber'!$C1080:$G1080,5,FALSE)=D$1,'Contas a Receber'!$E1080/'Contas a Receber'!$F1080,IF(COUNT($C1080:C1080)&lt;'Contas a Receber'!$F1080,'Contas a Receber'!$E1080/'Contas a Receber'!$F1080,"")))</f>
        <v>#N/A</v>
      </c>
      <c r="E1080" s="17" t="e">
        <f>IF(VLOOKUP($B1080,'Contas a Receber'!$C1080:$G1080,5,FALSE)&gt;E$1,"",IF(VLOOKUP($B1080,'Contas a Receber'!$C1080:$G1080,5,FALSE)=E$1,'Contas a Receber'!$E1080/'Contas a Receber'!$F1080,IF(COUNT($C1080:D1080)&lt;'Contas a Receber'!$F1080,'Contas a Receber'!$E1080/'Contas a Receber'!$F1080,"")))</f>
        <v>#N/A</v>
      </c>
      <c r="F1080" s="17" t="e">
        <f>IF(VLOOKUP($B1080,'Contas a Receber'!$C1080:$G1080,5,FALSE)&gt;F$1,"",IF(VLOOKUP($B1080,'Contas a Receber'!$C1080:$G1080,5,FALSE)=F$1,'Contas a Receber'!$E1080/'Contas a Receber'!$F1080,IF(COUNT($C1080:E1080)&lt;'Contas a Receber'!$F1080,'Contas a Receber'!$E1080/'Contas a Receber'!$F1080,"")))</f>
        <v>#N/A</v>
      </c>
      <c r="G1080" s="17" t="e">
        <f>IF(VLOOKUP($B1080,'Contas a Receber'!$C1080:$G1080,5,FALSE)&gt;G$1,"",IF(VLOOKUP($B1080,'Contas a Receber'!$C1080:$G1080,5,FALSE)=G$1,'Contas a Receber'!$E1080/'Contas a Receber'!$F1080,IF(COUNT($C1080:F1080)&lt;'Contas a Receber'!$F1080,'Contas a Receber'!$E1080/'Contas a Receber'!$F1080,"")))</f>
        <v>#N/A</v>
      </c>
      <c r="H1080" s="17" t="e">
        <f>IF(VLOOKUP($B1080,'Contas a Receber'!$C1080:$G1080,5,FALSE)&gt;H$1,"",IF(VLOOKUP($B1080,'Contas a Receber'!$C1080:$G1080,5,FALSE)=H$1,'Contas a Receber'!$E1080/'Contas a Receber'!$F1080,IF(COUNT($C1080:G1080)&lt;'Contas a Receber'!$F1080,'Contas a Receber'!$E1080/'Contas a Receber'!$F1080,"")))</f>
        <v>#N/A</v>
      </c>
      <c r="I1080" s="17" t="e">
        <f>IF(VLOOKUP($B1080,'Contas a Receber'!$C1080:$G1080,5,FALSE)&gt;I$1,"",IF(VLOOKUP($B1080,'Contas a Receber'!$C1080:$G1080,5,FALSE)=I$1,'Contas a Receber'!$E1080/'Contas a Receber'!$F1080,IF(COUNT($C1080:H1080)&lt;'Contas a Receber'!$F1080,'Contas a Receber'!$E1080/'Contas a Receber'!$F1080,"")))</f>
        <v>#N/A</v>
      </c>
      <c r="J1080" s="17" t="e">
        <f>IF(VLOOKUP($B1080,'Contas a Receber'!$C1080:$G1080,5,FALSE)&gt;J$1,"",IF(VLOOKUP($B1080,'Contas a Receber'!$C1080:$G1080,5,FALSE)=J$1,'Contas a Receber'!$E1080/'Contas a Receber'!$F1080,IF(COUNT($C1080:I1080)&lt;'Contas a Receber'!$F1080,'Contas a Receber'!$E1080/'Contas a Receber'!$F1080,"")))</f>
        <v>#N/A</v>
      </c>
      <c r="K1080" s="17" t="e">
        <f>IF(VLOOKUP($B1080,'Contas a Receber'!$C1080:$G1080,5,FALSE)&gt;K$1,"",IF(VLOOKUP($B1080,'Contas a Receber'!$C1080:$G1080,5,FALSE)=K$1,'Contas a Receber'!$E1080/'Contas a Receber'!$F1080,IF(COUNT($C1080:J1080)&lt;'Contas a Receber'!$F1080,'Contas a Receber'!$E1080/'Contas a Receber'!$F1080,"")))</f>
        <v>#N/A</v>
      </c>
      <c r="L1080" s="17" t="e">
        <f>IF(VLOOKUP($B1080,'Contas a Receber'!$C1080:$G1080,5,FALSE)&gt;L$1,"",IF(VLOOKUP($B1080,'Contas a Receber'!$C1080:$G1080,5,FALSE)=L$1,'Contas a Receber'!$E1080/'Contas a Receber'!$F1080,IF(COUNT($C1080:K1080)&lt;'Contas a Receber'!$F1080,'Contas a Receber'!$E1080/'Contas a Receber'!$F1080,"")))</f>
        <v>#N/A</v>
      </c>
      <c r="M1080" s="17" t="e">
        <f>IF(VLOOKUP($B1080,'Contas a Receber'!$C1080:$G1080,5,FALSE)&gt;M$1,"",IF(VLOOKUP($B1080,'Contas a Receber'!$C1080:$G1080,5,FALSE)=M$1,'Contas a Receber'!$E1080/'Contas a Receber'!$F1080,IF(COUNT($C1080:L1080)&lt;'Contas a Receber'!$F1080,'Contas a Receber'!$E1080/'Contas a Receber'!$F1080,"")))</f>
        <v>#N/A</v>
      </c>
      <c r="N1080" s="17" t="e">
        <f>IF(VLOOKUP($B1080,'Contas a Receber'!$C1080:$G1080,5,FALSE)&gt;N$1,"",IF(VLOOKUP($B1080,'Contas a Receber'!$C1080:$G1080,5,FALSE)=N$1,'Contas a Receber'!$E1080/'Contas a Receber'!$F1080,IF(COUNT($C1080:M1080)&lt;'Contas a Receber'!$F1080,'Contas a Receber'!$E1080/'Contas a Receber'!$F1080,"")))</f>
        <v>#N/A</v>
      </c>
    </row>
    <row r="1081" spans="2:14">
      <c r="B1081" s="17">
        <f>'Contas a Receber'!C1081</f>
        <v>0</v>
      </c>
      <c r="C1081" s="17" t="e">
        <f>IF(VLOOKUP($B1081,'Contas a Receber'!$C1081:$F1081,2,FALSE)=C$2,'Contas a Receber'!$E1081/'Contas a Receber'!$F1081,"")</f>
        <v>#N/A</v>
      </c>
      <c r="D1081" s="17" t="e">
        <f>IF(VLOOKUP($B1081,'Contas a Receber'!$C1081:$G1081,5,FALSE)&gt;D$1,"",IF(VLOOKUP($B1081,'Contas a Receber'!$C1081:$G1081,5,FALSE)=D$1,'Contas a Receber'!$E1081/'Contas a Receber'!$F1081,IF(COUNT($C1081:C1081)&lt;'Contas a Receber'!$F1081,'Contas a Receber'!$E1081/'Contas a Receber'!$F1081,"")))</f>
        <v>#N/A</v>
      </c>
      <c r="E1081" s="17" t="e">
        <f>IF(VLOOKUP($B1081,'Contas a Receber'!$C1081:$G1081,5,FALSE)&gt;E$1,"",IF(VLOOKUP($B1081,'Contas a Receber'!$C1081:$G1081,5,FALSE)=E$1,'Contas a Receber'!$E1081/'Contas a Receber'!$F1081,IF(COUNT($C1081:D1081)&lt;'Contas a Receber'!$F1081,'Contas a Receber'!$E1081/'Contas a Receber'!$F1081,"")))</f>
        <v>#N/A</v>
      </c>
      <c r="F1081" s="17" t="e">
        <f>IF(VLOOKUP($B1081,'Contas a Receber'!$C1081:$G1081,5,FALSE)&gt;F$1,"",IF(VLOOKUP($B1081,'Contas a Receber'!$C1081:$G1081,5,FALSE)=F$1,'Contas a Receber'!$E1081/'Contas a Receber'!$F1081,IF(COUNT($C1081:E1081)&lt;'Contas a Receber'!$F1081,'Contas a Receber'!$E1081/'Contas a Receber'!$F1081,"")))</f>
        <v>#N/A</v>
      </c>
      <c r="G1081" s="17" t="e">
        <f>IF(VLOOKUP($B1081,'Contas a Receber'!$C1081:$G1081,5,FALSE)&gt;G$1,"",IF(VLOOKUP($B1081,'Contas a Receber'!$C1081:$G1081,5,FALSE)=G$1,'Contas a Receber'!$E1081/'Contas a Receber'!$F1081,IF(COUNT($C1081:F1081)&lt;'Contas a Receber'!$F1081,'Contas a Receber'!$E1081/'Contas a Receber'!$F1081,"")))</f>
        <v>#N/A</v>
      </c>
      <c r="H1081" s="17" t="e">
        <f>IF(VLOOKUP($B1081,'Contas a Receber'!$C1081:$G1081,5,FALSE)&gt;H$1,"",IF(VLOOKUP($B1081,'Contas a Receber'!$C1081:$G1081,5,FALSE)=H$1,'Contas a Receber'!$E1081/'Contas a Receber'!$F1081,IF(COUNT($C1081:G1081)&lt;'Contas a Receber'!$F1081,'Contas a Receber'!$E1081/'Contas a Receber'!$F1081,"")))</f>
        <v>#N/A</v>
      </c>
      <c r="I1081" s="17" t="e">
        <f>IF(VLOOKUP($B1081,'Contas a Receber'!$C1081:$G1081,5,FALSE)&gt;I$1,"",IF(VLOOKUP($B1081,'Contas a Receber'!$C1081:$G1081,5,FALSE)=I$1,'Contas a Receber'!$E1081/'Contas a Receber'!$F1081,IF(COUNT($C1081:H1081)&lt;'Contas a Receber'!$F1081,'Contas a Receber'!$E1081/'Contas a Receber'!$F1081,"")))</f>
        <v>#N/A</v>
      </c>
      <c r="J1081" s="17" t="e">
        <f>IF(VLOOKUP($B1081,'Contas a Receber'!$C1081:$G1081,5,FALSE)&gt;J$1,"",IF(VLOOKUP($B1081,'Contas a Receber'!$C1081:$G1081,5,FALSE)=J$1,'Contas a Receber'!$E1081/'Contas a Receber'!$F1081,IF(COUNT($C1081:I1081)&lt;'Contas a Receber'!$F1081,'Contas a Receber'!$E1081/'Contas a Receber'!$F1081,"")))</f>
        <v>#N/A</v>
      </c>
      <c r="K1081" s="17" t="e">
        <f>IF(VLOOKUP($B1081,'Contas a Receber'!$C1081:$G1081,5,FALSE)&gt;K$1,"",IF(VLOOKUP($B1081,'Contas a Receber'!$C1081:$G1081,5,FALSE)=K$1,'Contas a Receber'!$E1081/'Contas a Receber'!$F1081,IF(COUNT($C1081:J1081)&lt;'Contas a Receber'!$F1081,'Contas a Receber'!$E1081/'Contas a Receber'!$F1081,"")))</f>
        <v>#N/A</v>
      </c>
      <c r="L1081" s="17" t="e">
        <f>IF(VLOOKUP($B1081,'Contas a Receber'!$C1081:$G1081,5,FALSE)&gt;L$1,"",IF(VLOOKUP($B1081,'Contas a Receber'!$C1081:$G1081,5,FALSE)=L$1,'Contas a Receber'!$E1081/'Contas a Receber'!$F1081,IF(COUNT($C1081:K1081)&lt;'Contas a Receber'!$F1081,'Contas a Receber'!$E1081/'Contas a Receber'!$F1081,"")))</f>
        <v>#N/A</v>
      </c>
      <c r="M1081" s="17" t="e">
        <f>IF(VLOOKUP($B1081,'Contas a Receber'!$C1081:$G1081,5,FALSE)&gt;M$1,"",IF(VLOOKUP($B1081,'Contas a Receber'!$C1081:$G1081,5,FALSE)=M$1,'Contas a Receber'!$E1081/'Contas a Receber'!$F1081,IF(COUNT($C1081:L1081)&lt;'Contas a Receber'!$F1081,'Contas a Receber'!$E1081/'Contas a Receber'!$F1081,"")))</f>
        <v>#N/A</v>
      </c>
      <c r="N1081" s="17" t="e">
        <f>IF(VLOOKUP($B1081,'Contas a Receber'!$C1081:$G1081,5,FALSE)&gt;N$1,"",IF(VLOOKUP($B1081,'Contas a Receber'!$C1081:$G1081,5,FALSE)=N$1,'Contas a Receber'!$E1081/'Contas a Receber'!$F1081,IF(COUNT($C1081:M1081)&lt;'Contas a Receber'!$F1081,'Contas a Receber'!$E1081/'Contas a Receber'!$F1081,"")))</f>
        <v>#N/A</v>
      </c>
    </row>
    <row r="1082" spans="2:14">
      <c r="B1082" s="17">
        <f>'Contas a Receber'!C1082</f>
        <v>0</v>
      </c>
      <c r="C1082" s="17" t="e">
        <f>IF(VLOOKUP($B1082,'Contas a Receber'!$C1082:$F1082,2,FALSE)=C$2,'Contas a Receber'!$E1082/'Contas a Receber'!$F1082,"")</f>
        <v>#N/A</v>
      </c>
      <c r="D1082" s="17" t="e">
        <f>IF(VLOOKUP($B1082,'Contas a Receber'!$C1082:$G1082,5,FALSE)&gt;D$1,"",IF(VLOOKUP($B1082,'Contas a Receber'!$C1082:$G1082,5,FALSE)=D$1,'Contas a Receber'!$E1082/'Contas a Receber'!$F1082,IF(COUNT($C1082:C1082)&lt;'Contas a Receber'!$F1082,'Contas a Receber'!$E1082/'Contas a Receber'!$F1082,"")))</f>
        <v>#N/A</v>
      </c>
      <c r="E1082" s="17" t="e">
        <f>IF(VLOOKUP($B1082,'Contas a Receber'!$C1082:$G1082,5,FALSE)&gt;E$1,"",IF(VLOOKUP($B1082,'Contas a Receber'!$C1082:$G1082,5,FALSE)=E$1,'Contas a Receber'!$E1082/'Contas a Receber'!$F1082,IF(COUNT($C1082:D1082)&lt;'Contas a Receber'!$F1082,'Contas a Receber'!$E1082/'Contas a Receber'!$F1082,"")))</f>
        <v>#N/A</v>
      </c>
      <c r="F1082" s="17" t="e">
        <f>IF(VLOOKUP($B1082,'Contas a Receber'!$C1082:$G1082,5,FALSE)&gt;F$1,"",IF(VLOOKUP($B1082,'Contas a Receber'!$C1082:$G1082,5,FALSE)=F$1,'Contas a Receber'!$E1082/'Contas a Receber'!$F1082,IF(COUNT($C1082:E1082)&lt;'Contas a Receber'!$F1082,'Contas a Receber'!$E1082/'Contas a Receber'!$F1082,"")))</f>
        <v>#N/A</v>
      </c>
      <c r="G1082" s="17" t="e">
        <f>IF(VLOOKUP($B1082,'Contas a Receber'!$C1082:$G1082,5,FALSE)&gt;G$1,"",IF(VLOOKUP($B1082,'Contas a Receber'!$C1082:$G1082,5,FALSE)=G$1,'Contas a Receber'!$E1082/'Contas a Receber'!$F1082,IF(COUNT($C1082:F1082)&lt;'Contas a Receber'!$F1082,'Contas a Receber'!$E1082/'Contas a Receber'!$F1082,"")))</f>
        <v>#N/A</v>
      </c>
      <c r="H1082" s="17" t="e">
        <f>IF(VLOOKUP($B1082,'Contas a Receber'!$C1082:$G1082,5,FALSE)&gt;H$1,"",IF(VLOOKUP($B1082,'Contas a Receber'!$C1082:$G1082,5,FALSE)=H$1,'Contas a Receber'!$E1082/'Contas a Receber'!$F1082,IF(COUNT($C1082:G1082)&lt;'Contas a Receber'!$F1082,'Contas a Receber'!$E1082/'Contas a Receber'!$F1082,"")))</f>
        <v>#N/A</v>
      </c>
      <c r="I1082" s="17" t="e">
        <f>IF(VLOOKUP($B1082,'Contas a Receber'!$C1082:$G1082,5,FALSE)&gt;I$1,"",IF(VLOOKUP($B1082,'Contas a Receber'!$C1082:$G1082,5,FALSE)=I$1,'Contas a Receber'!$E1082/'Contas a Receber'!$F1082,IF(COUNT($C1082:H1082)&lt;'Contas a Receber'!$F1082,'Contas a Receber'!$E1082/'Contas a Receber'!$F1082,"")))</f>
        <v>#N/A</v>
      </c>
      <c r="J1082" s="17" t="e">
        <f>IF(VLOOKUP($B1082,'Contas a Receber'!$C1082:$G1082,5,FALSE)&gt;J$1,"",IF(VLOOKUP($B1082,'Contas a Receber'!$C1082:$G1082,5,FALSE)=J$1,'Contas a Receber'!$E1082/'Contas a Receber'!$F1082,IF(COUNT($C1082:I1082)&lt;'Contas a Receber'!$F1082,'Contas a Receber'!$E1082/'Contas a Receber'!$F1082,"")))</f>
        <v>#N/A</v>
      </c>
      <c r="K1082" s="17" t="e">
        <f>IF(VLOOKUP($B1082,'Contas a Receber'!$C1082:$G1082,5,FALSE)&gt;K$1,"",IF(VLOOKUP($B1082,'Contas a Receber'!$C1082:$G1082,5,FALSE)=K$1,'Contas a Receber'!$E1082/'Contas a Receber'!$F1082,IF(COUNT($C1082:J1082)&lt;'Contas a Receber'!$F1082,'Contas a Receber'!$E1082/'Contas a Receber'!$F1082,"")))</f>
        <v>#N/A</v>
      </c>
      <c r="L1082" s="17" t="e">
        <f>IF(VLOOKUP($B1082,'Contas a Receber'!$C1082:$G1082,5,FALSE)&gt;L$1,"",IF(VLOOKUP($B1082,'Contas a Receber'!$C1082:$G1082,5,FALSE)=L$1,'Contas a Receber'!$E1082/'Contas a Receber'!$F1082,IF(COUNT($C1082:K1082)&lt;'Contas a Receber'!$F1082,'Contas a Receber'!$E1082/'Contas a Receber'!$F1082,"")))</f>
        <v>#N/A</v>
      </c>
      <c r="M1082" s="17" t="e">
        <f>IF(VLOOKUP($B1082,'Contas a Receber'!$C1082:$G1082,5,FALSE)&gt;M$1,"",IF(VLOOKUP($B1082,'Contas a Receber'!$C1082:$G1082,5,FALSE)=M$1,'Contas a Receber'!$E1082/'Contas a Receber'!$F1082,IF(COUNT($C1082:L1082)&lt;'Contas a Receber'!$F1082,'Contas a Receber'!$E1082/'Contas a Receber'!$F1082,"")))</f>
        <v>#N/A</v>
      </c>
      <c r="N1082" s="17" t="e">
        <f>IF(VLOOKUP($B1082,'Contas a Receber'!$C1082:$G1082,5,FALSE)&gt;N$1,"",IF(VLOOKUP($B1082,'Contas a Receber'!$C1082:$G1082,5,FALSE)=N$1,'Contas a Receber'!$E1082/'Contas a Receber'!$F1082,IF(COUNT($C1082:M1082)&lt;'Contas a Receber'!$F1082,'Contas a Receber'!$E1082/'Contas a Receber'!$F1082,"")))</f>
        <v>#N/A</v>
      </c>
    </row>
    <row r="1083" spans="2:14">
      <c r="B1083" s="17">
        <f>'Contas a Receber'!C1083</f>
        <v>0</v>
      </c>
      <c r="C1083" s="17" t="e">
        <f>IF(VLOOKUP($B1083,'Contas a Receber'!$C1083:$F1083,2,FALSE)=C$2,'Contas a Receber'!$E1083/'Contas a Receber'!$F1083,"")</f>
        <v>#N/A</v>
      </c>
      <c r="D1083" s="17" t="e">
        <f>IF(VLOOKUP($B1083,'Contas a Receber'!$C1083:$G1083,5,FALSE)&gt;D$1,"",IF(VLOOKUP($B1083,'Contas a Receber'!$C1083:$G1083,5,FALSE)=D$1,'Contas a Receber'!$E1083/'Contas a Receber'!$F1083,IF(COUNT($C1083:C1083)&lt;'Contas a Receber'!$F1083,'Contas a Receber'!$E1083/'Contas a Receber'!$F1083,"")))</f>
        <v>#N/A</v>
      </c>
      <c r="E1083" s="17" t="e">
        <f>IF(VLOOKUP($B1083,'Contas a Receber'!$C1083:$G1083,5,FALSE)&gt;E$1,"",IF(VLOOKUP($B1083,'Contas a Receber'!$C1083:$G1083,5,FALSE)=E$1,'Contas a Receber'!$E1083/'Contas a Receber'!$F1083,IF(COUNT($C1083:D1083)&lt;'Contas a Receber'!$F1083,'Contas a Receber'!$E1083/'Contas a Receber'!$F1083,"")))</f>
        <v>#N/A</v>
      </c>
      <c r="F1083" s="17" t="e">
        <f>IF(VLOOKUP($B1083,'Contas a Receber'!$C1083:$G1083,5,FALSE)&gt;F$1,"",IF(VLOOKUP($B1083,'Contas a Receber'!$C1083:$G1083,5,FALSE)=F$1,'Contas a Receber'!$E1083/'Contas a Receber'!$F1083,IF(COUNT($C1083:E1083)&lt;'Contas a Receber'!$F1083,'Contas a Receber'!$E1083/'Contas a Receber'!$F1083,"")))</f>
        <v>#N/A</v>
      </c>
      <c r="G1083" s="17" t="e">
        <f>IF(VLOOKUP($B1083,'Contas a Receber'!$C1083:$G1083,5,FALSE)&gt;G$1,"",IF(VLOOKUP($B1083,'Contas a Receber'!$C1083:$G1083,5,FALSE)=G$1,'Contas a Receber'!$E1083/'Contas a Receber'!$F1083,IF(COUNT($C1083:F1083)&lt;'Contas a Receber'!$F1083,'Contas a Receber'!$E1083/'Contas a Receber'!$F1083,"")))</f>
        <v>#N/A</v>
      </c>
      <c r="H1083" s="17" t="e">
        <f>IF(VLOOKUP($B1083,'Contas a Receber'!$C1083:$G1083,5,FALSE)&gt;H$1,"",IF(VLOOKUP($B1083,'Contas a Receber'!$C1083:$G1083,5,FALSE)=H$1,'Contas a Receber'!$E1083/'Contas a Receber'!$F1083,IF(COUNT($C1083:G1083)&lt;'Contas a Receber'!$F1083,'Contas a Receber'!$E1083/'Contas a Receber'!$F1083,"")))</f>
        <v>#N/A</v>
      </c>
      <c r="I1083" s="17" t="e">
        <f>IF(VLOOKUP($B1083,'Contas a Receber'!$C1083:$G1083,5,FALSE)&gt;I$1,"",IF(VLOOKUP($B1083,'Contas a Receber'!$C1083:$G1083,5,FALSE)=I$1,'Contas a Receber'!$E1083/'Contas a Receber'!$F1083,IF(COUNT($C1083:H1083)&lt;'Contas a Receber'!$F1083,'Contas a Receber'!$E1083/'Contas a Receber'!$F1083,"")))</f>
        <v>#N/A</v>
      </c>
      <c r="J1083" s="17" t="e">
        <f>IF(VLOOKUP($B1083,'Contas a Receber'!$C1083:$G1083,5,FALSE)&gt;J$1,"",IF(VLOOKUP($B1083,'Contas a Receber'!$C1083:$G1083,5,FALSE)=J$1,'Contas a Receber'!$E1083/'Contas a Receber'!$F1083,IF(COUNT($C1083:I1083)&lt;'Contas a Receber'!$F1083,'Contas a Receber'!$E1083/'Contas a Receber'!$F1083,"")))</f>
        <v>#N/A</v>
      </c>
      <c r="K1083" s="17" t="e">
        <f>IF(VLOOKUP($B1083,'Contas a Receber'!$C1083:$G1083,5,FALSE)&gt;K$1,"",IF(VLOOKUP($B1083,'Contas a Receber'!$C1083:$G1083,5,FALSE)=K$1,'Contas a Receber'!$E1083/'Contas a Receber'!$F1083,IF(COUNT($C1083:J1083)&lt;'Contas a Receber'!$F1083,'Contas a Receber'!$E1083/'Contas a Receber'!$F1083,"")))</f>
        <v>#N/A</v>
      </c>
      <c r="L1083" s="17" t="e">
        <f>IF(VLOOKUP($B1083,'Contas a Receber'!$C1083:$G1083,5,FALSE)&gt;L$1,"",IF(VLOOKUP($B1083,'Contas a Receber'!$C1083:$G1083,5,FALSE)=L$1,'Contas a Receber'!$E1083/'Contas a Receber'!$F1083,IF(COUNT($C1083:K1083)&lt;'Contas a Receber'!$F1083,'Contas a Receber'!$E1083/'Contas a Receber'!$F1083,"")))</f>
        <v>#N/A</v>
      </c>
      <c r="M1083" s="17" t="e">
        <f>IF(VLOOKUP($B1083,'Contas a Receber'!$C1083:$G1083,5,FALSE)&gt;M$1,"",IF(VLOOKUP($B1083,'Contas a Receber'!$C1083:$G1083,5,FALSE)=M$1,'Contas a Receber'!$E1083/'Contas a Receber'!$F1083,IF(COUNT($C1083:L1083)&lt;'Contas a Receber'!$F1083,'Contas a Receber'!$E1083/'Contas a Receber'!$F1083,"")))</f>
        <v>#N/A</v>
      </c>
      <c r="N1083" s="17" t="e">
        <f>IF(VLOOKUP($B1083,'Contas a Receber'!$C1083:$G1083,5,FALSE)&gt;N$1,"",IF(VLOOKUP($B1083,'Contas a Receber'!$C1083:$G1083,5,FALSE)=N$1,'Contas a Receber'!$E1083/'Contas a Receber'!$F1083,IF(COUNT($C1083:M1083)&lt;'Contas a Receber'!$F1083,'Contas a Receber'!$E1083/'Contas a Receber'!$F1083,"")))</f>
        <v>#N/A</v>
      </c>
    </row>
    <row r="1084" spans="2:14">
      <c r="B1084" s="17">
        <f>'Contas a Receber'!C1084</f>
        <v>0</v>
      </c>
      <c r="C1084" s="17" t="e">
        <f>IF(VLOOKUP($B1084,'Contas a Receber'!$C1084:$F1084,2,FALSE)=C$2,'Contas a Receber'!$E1084/'Contas a Receber'!$F1084,"")</f>
        <v>#N/A</v>
      </c>
      <c r="D1084" s="17" t="e">
        <f>IF(VLOOKUP($B1084,'Contas a Receber'!$C1084:$G1084,5,FALSE)&gt;D$1,"",IF(VLOOKUP($B1084,'Contas a Receber'!$C1084:$G1084,5,FALSE)=D$1,'Contas a Receber'!$E1084/'Contas a Receber'!$F1084,IF(COUNT($C1084:C1084)&lt;'Contas a Receber'!$F1084,'Contas a Receber'!$E1084/'Contas a Receber'!$F1084,"")))</f>
        <v>#N/A</v>
      </c>
      <c r="E1084" s="17" t="e">
        <f>IF(VLOOKUP($B1084,'Contas a Receber'!$C1084:$G1084,5,FALSE)&gt;E$1,"",IF(VLOOKUP($B1084,'Contas a Receber'!$C1084:$G1084,5,FALSE)=E$1,'Contas a Receber'!$E1084/'Contas a Receber'!$F1084,IF(COUNT($C1084:D1084)&lt;'Contas a Receber'!$F1084,'Contas a Receber'!$E1084/'Contas a Receber'!$F1084,"")))</f>
        <v>#N/A</v>
      </c>
      <c r="F1084" s="17" t="e">
        <f>IF(VLOOKUP($B1084,'Contas a Receber'!$C1084:$G1084,5,FALSE)&gt;F$1,"",IF(VLOOKUP($B1084,'Contas a Receber'!$C1084:$G1084,5,FALSE)=F$1,'Contas a Receber'!$E1084/'Contas a Receber'!$F1084,IF(COUNT($C1084:E1084)&lt;'Contas a Receber'!$F1084,'Contas a Receber'!$E1084/'Contas a Receber'!$F1084,"")))</f>
        <v>#N/A</v>
      </c>
      <c r="G1084" s="17" t="e">
        <f>IF(VLOOKUP($B1084,'Contas a Receber'!$C1084:$G1084,5,FALSE)&gt;G$1,"",IF(VLOOKUP($B1084,'Contas a Receber'!$C1084:$G1084,5,FALSE)=G$1,'Contas a Receber'!$E1084/'Contas a Receber'!$F1084,IF(COUNT($C1084:F1084)&lt;'Contas a Receber'!$F1084,'Contas a Receber'!$E1084/'Contas a Receber'!$F1084,"")))</f>
        <v>#N/A</v>
      </c>
      <c r="H1084" s="17" t="e">
        <f>IF(VLOOKUP($B1084,'Contas a Receber'!$C1084:$G1084,5,FALSE)&gt;H$1,"",IF(VLOOKUP($B1084,'Contas a Receber'!$C1084:$G1084,5,FALSE)=H$1,'Contas a Receber'!$E1084/'Contas a Receber'!$F1084,IF(COUNT($C1084:G1084)&lt;'Contas a Receber'!$F1084,'Contas a Receber'!$E1084/'Contas a Receber'!$F1084,"")))</f>
        <v>#N/A</v>
      </c>
      <c r="I1084" s="17" t="e">
        <f>IF(VLOOKUP($B1084,'Contas a Receber'!$C1084:$G1084,5,FALSE)&gt;I$1,"",IF(VLOOKUP($B1084,'Contas a Receber'!$C1084:$G1084,5,FALSE)=I$1,'Contas a Receber'!$E1084/'Contas a Receber'!$F1084,IF(COUNT($C1084:H1084)&lt;'Contas a Receber'!$F1084,'Contas a Receber'!$E1084/'Contas a Receber'!$F1084,"")))</f>
        <v>#N/A</v>
      </c>
      <c r="J1084" s="17" t="e">
        <f>IF(VLOOKUP($B1084,'Contas a Receber'!$C1084:$G1084,5,FALSE)&gt;J$1,"",IF(VLOOKUP($B1084,'Contas a Receber'!$C1084:$G1084,5,FALSE)=J$1,'Contas a Receber'!$E1084/'Contas a Receber'!$F1084,IF(COUNT($C1084:I1084)&lt;'Contas a Receber'!$F1084,'Contas a Receber'!$E1084/'Contas a Receber'!$F1084,"")))</f>
        <v>#N/A</v>
      </c>
      <c r="K1084" s="17" t="e">
        <f>IF(VLOOKUP($B1084,'Contas a Receber'!$C1084:$G1084,5,FALSE)&gt;K$1,"",IF(VLOOKUP($B1084,'Contas a Receber'!$C1084:$G1084,5,FALSE)=K$1,'Contas a Receber'!$E1084/'Contas a Receber'!$F1084,IF(COUNT($C1084:J1084)&lt;'Contas a Receber'!$F1084,'Contas a Receber'!$E1084/'Contas a Receber'!$F1084,"")))</f>
        <v>#N/A</v>
      </c>
      <c r="L1084" s="17" t="e">
        <f>IF(VLOOKUP($B1084,'Contas a Receber'!$C1084:$G1084,5,FALSE)&gt;L$1,"",IF(VLOOKUP($B1084,'Contas a Receber'!$C1084:$G1084,5,FALSE)=L$1,'Contas a Receber'!$E1084/'Contas a Receber'!$F1084,IF(COUNT($C1084:K1084)&lt;'Contas a Receber'!$F1084,'Contas a Receber'!$E1084/'Contas a Receber'!$F1084,"")))</f>
        <v>#N/A</v>
      </c>
      <c r="M1084" s="17" t="e">
        <f>IF(VLOOKUP($B1084,'Contas a Receber'!$C1084:$G1084,5,FALSE)&gt;M$1,"",IF(VLOOKUP($B1084,'Contas a Receber'!$C1084:$G1084,5,FALSE)=M$1,'Contas a Receber'!$E1084/'Contas a Receber'!$F1084,IF(COUNT($C1084:L1084)&lt;'Contas a Receber'!$F1084,'Contas a Receber'!$E1084/'Contas a Receber'!$F1084,"")))</f>
        <v>#N/A</v>
      </c>
      <c r="N1084" s="17" t="e">
        <f>IF(VLOOKUP($B1084,'Contas a Receber'!$C1084:$G1084,5,FALSE)&gt;N$1,"",IF(VLOOKUP($B1084,'Contas a Receber'!$C1084:$G1084,5,FALSE)=N$1,'Contas a Receber'!$E1084/'Contas a Receber'!$F1084,IF(COUNT($C1084:M1084)&lt;'Contas a Receber'!$F1084,'Contas a Receber'!$E1084/'Contas a Receber'!$F1084,"")))</f>
        <v>#N/A</v>
      </c>
    </row>
    <row r="1085" spans="2:14">
      <c r="B1085" s="17">
        <f>'Contas a Receber'!C1085</f>
        <v>0</v>
      </c>
      <c r="C1085" s="17" t="e">
        <f>IF(VLOOKUP($B1085,'Contas a Receber'!$C1085:$F1085,2,FALSE)=C$2,'Contas a Receber'!$E1085/'Contas a Receber'!$F1085,"")</f>
        <v>#N/A</v>
      </c>
      <c r="D1085" s="17" t="e">
        <f>IF(VLOOKUP($B1085,'Contas a Receber'!$C1085:$G1085,5,FALSE)&gt;D$1,"",IF(VLOOKUP($B1085,'Contas a Receber'!$C1085:$G1085,5,FALSE)=D$1,'Contas a Receber'!$E1085/'Contas a Receber'!$F1085,IF(COUNT($C1085:C1085)&lt;'Contas a Receber'!$F1085,'Contas a Receber'!$E1085/'Contas a Receber'!$F1085,"")))</f>
        <v>#N/A</v>
      </c>
      <c r="E1085" s="17" t="e">
        <f>IF(VLOOKUP($B1085,'Contas a Receber'!$C1085:$G1085,5,FALSE)&gt;E$1,"",IF(VLOOKUP($B1085,'Contas a Receber'!$C1085:$G1085,5,FALSE)=E$1,'Contas a Receber'!$E1085/'Contas a Receber'!$F1085,IF(COUNT($C1085:D1085)&lt;'Contas a Receber'!$F1085,'Contas a Receber'!$E1085/'Contas a Receber'!$F1085,"")))</f>
        <v>#N/A</v>
      </c>
      <c r="F1085" s="17" t="e">
        <f>IF(VLOOKUP($B1085,'Contas a Receber'!$C1085:$G1085,5,FALSE)&gt;F$1,"",IF(VLOOKUP($B1085,'Contas a Receber'!$C1085:$G1085,5,FALSE)=F$1,'Contas a Receber'!$E1085/'Contas a Receber'!$F1085,IF(COUNT($C1085:E1085)&lt;'Contas a Receber'!$F1085,'Contas a Receber'!$E1085/'Contas a Receber'!$F1085,"")))</f>
        <v>#N/A</v>
      </c>
      <c r="G1085" s="17" t="e">
        <f>IF(VLOOKUP($B1085,'Contas a Receber'!$C1085:$G1085,5,FALSE)&gt;G$1,"",IF(VLOOKUP($B1085,'Contas a Receber'!$C1085:$G1085,5,FALSE)=G$1,'Contas a Receber'!$E1085/'Contas a Receber'!$F1085,IF(COUNT($C1085:F1085)&lt;'Contas a Receber'!$F1085,'Contas a Receber'!$E1085/'Contas a Receber'!$F1085,"")))</f>
        <v>#N/A</v>
      </c>
      <c r="H1085" s="17" t="e">
        <f>IF(VLOOKUP($B1085,'Contas a Receber'!$C1085:$G1085,5,FALSE)&gt;H$1,"",IF(VLOOKUP($B1085,'Contas a Receber'!$C1085:$G1085,5,FALSE)=H$1,'Contas a Receber'!$E1085/'Contas a Receber'!$F1085,IF(COUNT($C1085:G1085)&lt;'Contas a Receber'!$F1085,'Contas a Receber'!$E1085/'Contas a Receber'!$F1085,"")))</f>
        <v>#N/A</v>
      </c>
      <c r="I1085" s="17" t="e">
        <f>IF(VLOOKUP($B1085,'Contas a Receber'!$C1085:$G1085,5,FALSE)&gt;I$1,"",IF(VLOOKUP($B1085,'Contas a Receber'!$C1085:$G1085,5,FALSE)=I$1,'Contas a Receber'!$E1085/'Contas a Receber'!$F1085,IF(COUNT($C1085:H1085)&lt;'Contas a Receber'!$F1085,'Contas a Receber'!$E1085/'Contas a Receber'!$F1085,"")))</f>
        <v>#N/A</v>
      </c>
      <c r="J1085" s="17" t="e">
        <f>IF(VLOOKUP($B1085,'Contas a Receber'!$C1085:$G1085,5,FALSE)&gt;J$1,"",IF(VLOOKUP($B1085,'Contas a Receber'!$C1085:$G1085,5,FALSE)=J$1,'Contas a Receber'!$E1085/'Contas a Receber'!$F1085,IF(COUNT($C1085:I1085)&lt;'Contas a Receber'!$F1085,'Contas a Receber'!$E1085/'Contas a Receber'!$F1085,"")))</f>
        <v>#N/A</v>
      </c>
      <c r="K1085" s="17" t="e">
        <f>IF(VLOOKUP($B1085,'Contas a Receber'!$C1085:$G1085,5,FALSE)&gt;K$1,"",IF(VLOOKUP($B1085,'Contas a Receber'!$C1085:$G1085,5,FALSE)=K$1,'Contas a Receber'!$E1085/'Contas a Receber'!$F1085,IF(COUNT($C1085:J1085)&lt;'Contas a Receber'!$F1085,'Contas a Receber'!$E1085/'Contas a Receber'!$F1085,"")))</f>
        <v>#N/A</v>
      </c>
      <c r="L1085" s="17" t="e">
        <f>IF(VLOOKUP($B1085,'Contas a Receber'!$C1085:$G1085,5,FALSE)&gt;L$1,"",IF(VLOOKUP($B1085,'Contas a Receber'!$C1085:$G1085,5,FALSE)=L$1,'Contas a Receber'!$E1085/'Contas a Receber'!$F1085,IF(COUNT($C1085:K1085)&lt;'Contas a Receber'!$F1085,'Contas a Receber'!$E1085/'Contas a Receber'!$F1085,"")))</f>
        <v>#N/A</v>
      </c>
      <c r="M1085" s="17" t="e">
        <f>IF(VLOOKUP($B1085,'Contas a Receber'!$C1085:$G1085,5,FALSE)&gt;M$1,"",IF(VLOOKUP($B1085,'Contas a Receber'!$C1085:$G1085,5,FALSE)=M$1,'Contas a Receber'!$E1085/'Contas a Receber'!$F1085,IF(COUNT($C1085:L1085)&lt;'Contas a Receber'!$F1085,'Contas a Receber'!$E1085/'Contas a Receber'!$F1085,"")))</f>
        <v>#N/A</v>
      </c>
      <c r="N1085" s="17" t="e">
        <f>IF(VLOOKUP($B1085,'Contas a Receber'!$C1085:$G1085,5,FALSE)&gt;N$1,"",IF(VLOOKUP($B1085,'Contas a Receber'!$C1085:$G1085,5,FALSE)=N$1,'Contas a Receber'!$E1085/'Contas a Receber'!$F1085,IF(COUNT($C1085:M1085)&lt;'Contas a Receber'!$F1085,'Contas a Receber'!$E1085/'Contas a Receber'!$F1085,"")))</f>
        <v>#N/A</v>
      </c>
    </row>
    <row r="1086" spans="2:14">
      <c r="B1086" s="17">
        <f>'Contas a Receber'!C1086</f>
        <v>0</v>
      </c>
      <c r="C1086" s="17" t="e">
        <f>IF(VLOOKUP($B1086,'Contas a Receber'!$C1086:$F1086,2,FALSE)=C$2,'Contas a Receber'!$E1086/'Contas a Receber'!$F1086,"")</f>
        <v>#N/A</v>
      </c>
      <c r="D1086" s="17" t="e">
        <f>IF(VLOOKUP($B1086,'Contas a Receber'!$C1086:$G1086,5,FALSE)&gt;D$1,"",IF(VLOOKUP($B1086,'Contas a Receber'!$C1086:$G1086,5,FALSE)=D$1,'Contas a Receber'!$E1086/'Contas a Receber'!$F1086,IF(COUNT($C1086:C1086)&lt;'Contas a Receber'!$F1086,'Contas a Receber'!$E1086/'Contas a Receber'!$F1086,"")))</f>
        <v>#N/A</v>
      </c>
      <c r="E1086" s="17" t="e">
        <f>IF(VLOOKUP($B1086,'Contas a Receber'!$C1086:$G1086,5,FALSE)&gt;E$1,"",IF(VLOOKUP($B1086,'Contas a Receber'!$C1086:$G1086,5,FALSE)=E$1,'Contas a Receber'!$E1086/'Contas a Receber'!$F1086,IF(COUNT($C1086:D1086)&lt;'Contas a Receber'!$F1086,'Contas a Receber'!$E1086/'Contas a Receber'!$F1086,"")))</f>
        <v>#N/A</v>
      </c>
      <c r="F1086" s="17" t="e">
        <f>IF(VLOOKUP($B1086,'Contas a Receber'!$C1086:$G1086,5,FALSE)&gt;F$1,"",IF(VLOOKUP($B1086,'Contas a Receber'!$C1086:$G1086,5,FALSE)=F$1,'Contas a Receber'!$E1086/'Contas a Receber'!$F1086,IF(COUNT($C1086:E1086)&lt;'Contas a Receber'!$F1086,'Contas a Receber'!$E1086/'Contas a Receber'!$F1086,"")))</f>
        <v>#N/A</v>
      </c>
      <c r="G1086" s="17" t="e">
        <f>IF(VLOOKUP($B1086,'Contas a Receber'!$C1086:$G1086,5,FALSE)&gt;G$1,"",IF(VLOOKUP($B1086,'Contas a Receber'!$C1086:$G1086,5,FALSE)=G$1,'Contas a Receber'!$E1086/'Contas a Receber'!$F1086,IF(COUNT($C1086:F1086)&lt;'Contas a Receber'!$F1086,'Contas a Receber'!$E1086/'Contas a Receber'!$F1086,"")))</f>
        <v>#N/A</v>
      </c>
      <c r="H1086" s="17" t="e">
        <f>IF(VLOOKUP($B1086,'Contas a Receber'!$C1086:$G1086,5,FALSE)&gt;H$1,"",IF(VLOOKUP($B1086,'Contas a Receber'!$C1086:$G1086,5,FALSE)=H$1,'Contas a Receber'!$E1086/'Contas a Receber'!$F1086,IF(COUNT($C1086:G1086)&lt;'Contas a Receber'!$F1086,'Contas a Receber'!$E1086/'Contas a Receber'!$F1086,"")))</f>
        <v>#N/A</v>
      </c>
      <c r="I1086" s="17" t="e">
        <f>IF(VLOOKUP($B1086,'Contas a Receber'!$C1086:$G1086,5,FALSE)&gt;I$1,"",IF(VLOOKUP($B1086,'Contas a Receber'!$C1086:$G1086,5,FALSE)=I$1,'Contas a Receber'!$E1086/'Contas a Receber'!$F1086,IF(COUNT($C1086:H1086)&lt;'Contas a Receber'!$F1086,'Contas a Receber'!$E1086/'Contas a Receber'!$F1086,"")))</f>
        <v>#N/A</v>
      </c>
      <c r="J1086" s="17" t="e">
        <f>IF(VLOOKUP($B1086,'Contas a Receber'!$C1086:$G1086,5,FALSE)&gt;J$1,"",IF(VLOOKUP($B1086,'Contas a Receber'!$C1086:$G1086,5,FALSE)=J$1,'Contas a Receber'!$E1086/'Contas a Receber'!$F1086,IF(COUNT($C1086:I1086)&lt;'Contas a Receber'!$F1086,'Contas a Receber'!$E1086/'Contas a Receber'!$F1086,"")))</f>
        <v>#N/A</v>
      </c>
      <c r="K1086" s="17" t="e">
        <f>IF(VLOOKUP($B1086,'Contas a Receber'!$C1086:$G1086,5,FALSE)&gt;K$1,"",IF(VLOOKUP($B1086,'Contas a Receber'!$C1086:$G1086,5,FALSE)=K$1,'Contas a Receber'!$E1086/'Contas a Receber'!$F1086,IF(COUNT($C1086:J1086)&lt;'Contas a Receber'!$F1086,'Contas a Receber'!$E1086/'Contas a Receber'!$F1086,"")))</f>
        <v>#N/A</v>
      </c>
      <c r="L1086" s="17" t="e">
        <f>IF(VLOOKUP($B1086,'Contas a Receber'!$C1086:$G1086,5,FALSE)&gt;L$1,"",IF(VLOOKUP($B1086,'Contas a Receber'!$C1086:$G1086,5,FALSE)=L$1,'Contas a Receber'!$E1086/'Contas a Receber'!$F1086,IF(COUNT($C1086:K1086)&lt;'Contas a Receber'!$F1086,'Contas a Receber'!$E1086/'Contas a Receber'!$F1086,"")))</f>
        <v>#N/A</v>
      </c>
      <c r="M1086" s="17" t="e">
        <f>IF(VLOOKUP($B1086,'Contas a Receber'!$C1086:$G1086,5,FALSE)&gt;M$1,"",IF(VLOOKUP($B1086,'Contas a Receber'!$C1086:$G1086,5,FALSE)=M$1,'Contas a Receber'!$E1086/'Contas a Receber'!$F1086,IF(COUNT($C1086:L1086)&lt;'Contas a Receber'!$F1086,'Contas a Receber'!$E1086/'Contas a Receber'!$F1086,"")))</f>
        <v>#N/A</v>
      </c>
      <c r="N1086" s="17" t="e">
        <f>IF(VLOOKUP($B1086,'Contas a Receber'!$C1086:$G1086,5,FALSE)&gt;N$1,"",IF(VLOOKUP($B1086,'Contas a Receber'!$C1086:$G1086,5,FALSE)=N$1,'Contas a Receber'!$E1086/'Contas a Receber'!$F1086,IF(COUNT($C1086:M1086)&lt;'Contas a Receber'!$F1086,'Contas a Receber'!$E1086/'Contas a Receber'!$F1086,"")))</f>
        <v>#N/A</v>
      </c>
    </row>
    <row r="1087" spans="2:14">
      <c r="B1087" s="17">
        <f>'Contas a Receber'!C1087</f>
        <v>0</v>
      </c>
      <c r="C1087" s="17" t="e">
        <f>IF(VLOOKUP($B1087,'Contas a Receber'!$C1087:$F1087,2,FALSE)=C$2,'Contas a Receber'!$E1087/'Contas a Receber'!$F1087,"")</f>
        <v>#N/A</v>
      </c>
      <c r="D1087" s="17" t="e">
        <f>IF(VLOOKUP($B1087,'Contas a Receber'!$C1087:$G1087,5,FALSE)&gt;D$1,"",IF(VLOOKUP($B1087,'Contas a Receber'!$C1087:$G1087,5,FALSE)=D$1,'Contas a Receber'!$E1087/'Contas a Receber'!$F1087,IF(COUNT($C1087:C1087)&lt;'Contas a Receber'!$F1087,'Contas a Receber'!$E1087/'Contas a Receber'!$F1087,"")))</f>
        <v>#N/A</v>
      </c>
      <c r="E1087" s="17" t="e">
        <f>IF(VLOOKUP($B1087,'Contas a Receber'!$C1087:$G1087,5,FALSE)&gt;E$1,"",IF(VLOOKUP($B1087,'Contas a Receber'!$C1087:$G1087,5,FALSE)=E$1,'Contas a Receber'!$E1087/'Contas a Receber'!$F1087,IF(COUNT($C1087:D1087)&lt;'Contas a Receber'!$F1087,'Contas a Receber'!$E1087/'Contas a Receber'!$F1087,"")))</f>
        <v>#N/A</v>
      </c>
      <c r="F1087" s="17" t="e">
        <f>IF(VLOOKUP($B1087,'Contas a Receber'!$C1087:$G1087,5,FALSE)&gt;F$1,"",IF(VLOOKUP($B1087,'Contas a Receber'!$C1087:$G1087,5,FALSE)=F$1,'Contas a Receber'!$E1087/'Contas a Receber'!$F1087,IF(COUNT($C1087:E1087)&lt;'Contas a Receber'!$F1087,'Contas a Receber'!$E1087/'Contas a Receber'!$F1087,"")))</f>
        <v>#N/A</v>
      </c>
      <c r="G1087" s="17" t="e">
        <f>IF(VLOOKUP($B1087,'Contas a Receber'!$C1087:$G1087,5,FALSE)&gt;G$1,"",IF(VLOOKUP($B1087,'Contas a Receber'!$C1087:$G1087,5,FALSE)=G$1,'Contas a Receber'!$E1087/'Contas a Receber'!$F1087,IF(COUNT($C1087:F1087)&lt;'Contas a Receber'!$F1087,'Contas a Receber'!$E1087/'Contas a Receber'!$F1087,"")))</f>
        <v>#N/A</v>
      </c>
      <c r="H1087" s="17" t="e">
        <f>IF(VLOOKUP($B1087,'Contas a Receber'!$C1087:$G1087,5,FALSE)&gt;H$1,"",IF(VLOOKUP($B1087,'Contas a Receber'!$C1087:$G1087,5,FALSE)=H$1,'Contas a Receber'!$E1087/'Contas a Receber'!$F1087,IF(COUNT($C1087:G1087)&lt;'Contas a Receber'!$F1087,'Contas a Receber'!$E1087/'Contas a Receber'!$F1087,"")))</f>
        <v>#N/A</v>
      </c>
      <c r="I1087" s="17" t="e">
        <f>IF(VLOOKUP($B1087,'Contas a Receber'!$C1087:$G1087,5,FALSE)&gt;I$1,"",IF(VLOOKUP($B1087,'Contas a Receber'!$C1087:$G1087,5,FALSE)=I$1,'Contas a Receber'!$E1087/'Contas a Receber'!$F1087,IF(COUNT($C1087:H1087)&lt;'Contas a Receber'!$F1087,'Contas a Receber'!$E1087/'Contas a Receber'!$F1087,"")))</f>
        <v>#N/A</v>
      </c>
      <c r="J1087" s="17" t="e">
        <f>IF(VLOOKUP($B1087,'Contas a Receber'!$C1087:$G1087,5,FALSE)&gt;J$1,"",IF(VLOOKUP($B1087,'Contas a Receber'!$C1087:$G1087,5,FALSE)=J$1,'Contas a Receber'!$E1087/'Contas a Receber'!$F1087,IF(COUNT($C1087:I1087)&lt;'Contas a Receber'!$F1087,'Contas a Receber'!$E1087/'Contas a Receber'!$F1087,"")))</f>
        <v>#N/A</v>
      </c>
      <c r="K1087" s="17" t="e">
        <f>IF(VLOOKUP($B1087,'Contas a Receber'!$C1087:$G1087,5,FALSE)&gt;K$1,"",IF(VLOOKUP($B1087,'Contas a Receber'!$C1087:$G1087,5,FALSE)=K$1,'Contas a Receber'!$E1087/'Contas a Receber'!$F1087,IF(COUNT($C1087:J1087)&lt;'Contas a Receber'!$F1087,'Contas a Receber'!$E1087/'Contas a Receber'!$F1087,"")))</f>
        <v>#N/A</v>
      </c>
      <c r="L1087" s="17" t="e">
        <f>IF(VLOOKUP($B1087,'Contas a Receber'!$C1087:$G1087,5,FALSE)&gt;L$1,"",IF(VLOOKUP($B1087,'Contas a Receber'!$C1087:$G1087,5,FALSE)=L$1,'Contas a Receber'!$E1087/'Contas a Receber'!$F1087,IF(COUNT($C1087:K1087)&lt;'Contas a Receber'!$F1087,'Contas a Receber'!$E1087/'Contas a Receber'!$F1087,"")))</f>
        <v>#N/A</v>
      </c>
      <c r="M1087" s="17" t="e">
        <f>IF(VLOOKUP($B1087,'Contas a Receber'!$C1087:$G1087,5,FALSE)&gt;M$1,"",IF(VLOOKUP($B1087,'Contas a Receber'!$C1087:$G1087,5,FALSE)=M$1,'Contas a Receber'!$E1087/'Contas a Receber'!$F1087,IF(COUNT($C1087:L1087)&lt;'Contas a Receber'!$F1087,'Contas a Receber'!$E1087/'Contas a Receber'!$F1087,"")))</f>
        <v>#N/A</v>
      </c>
      <c r="N1087" s="17" t="e">
        <f>IF(VLOOKUP($B1087,'Contas a Receber'!$C1087:$G1087,5,FALSE)&gt;N$1,"",IF(VLOOKUP($B1087,'Contas a Receber'!$C1087:$G1087,5,FALSE)=N$1,'Contas a Receber'!$E1087/'Contas a Receber'!$F1087,IF(COUNT($C1087:M1087)&lt;'Contas a Receber'!$F1087,'Contas a Receber'!$E1087/'Contas a Receber'!$F1087,"")))</f>
        <v>#N/A</v>
      </c>
    </row>
    <row r="1088" spans="2:14">
      <c r="B1088" s="17">
        <f>'Contas a Receber'!C1088</f>
        <v>0</v>
      </c>
      <c r="C1088" s="17" t="e">
        <f>IF(VLOOKUP($B1088,'Contas a Receber'!$C1088:$F1088,2,FALSE)=C$2,'Contas a Receber'!$E1088/'Contas a Receber'!$F1088,"")</f>
        <v>#N/A</v>
      </c>
      <c r="D1088" s="17" t="e">
        <f>IF(VLOOKUP($B1088,'Contas a Receber'!$C1088:$G1088,5,FALSE)&gt;D$1,"",IF(VLOOKUP($B1088,'Contas a Receber'!$C1088:$G1088,5,FALSE)=D$1,'Contas a Receber'!$E1088/'Contas a Receber'!$F1088,IF(COUNT($C1088:C1088)&lt;'Contas a Receber'!$F1088,'Contas a Receber'!$E1088/'Contas a Receber'!$F1088,"")))</f>
        <v>#N/A</v>
      </c>
      <c r="E1088" s="17" t="e">
        <f>IF(VLOOKUP($B1088,'Contas a Receber'!$C1088:$G1088,5,FALSE)&gt;E$1,"",IF(VLOOKUP($B1088,'Contas a Receber'!$C1088:$G1088,5,FALSE)=E$1,'Contas a Receber'!$E1088/'Contas a Receber'!$F1088,IF(COUNT($C1088:D1088)&lt;'Contas a Receber'!$F1088,'Contas a Receber'!$E1088/'Contas a Receber'!$F1088,"")))</f>
        <v>#N/A</v>
      </c>
      <c r="F1088" s="17" t="e">
        <f>IF(VLOOKUP($B1088,'Contas a Receber'!$C1088:$G1088,5,FALSE)&gt;F$1,"",IF(VLOOKUP($B1088,'Contas a Receber'!$C1088:$G1088,5,FALSE)=F$1,'Contas a Receber'!$E1088/'Contas a Receber'!$F1088,IF(COUNT($C1088:E1088)&lt;'Contas a Receber'!$F1088,'Contas a Receber'!$E1088/'Contas a Receber'!$F1088,"")))</f>
        <v>#N/A</v>
      </c>
      <c r="G1088" s="17" t="e">
        <f>IF(VLOOKUP($B1088,'Contas a Receber'!$C1088:$G1088,5,FALSE)&gt;G$1,"",IF(VLOOKUP($B1088,'Contas a Receber'!$C1088:$G1088,5,FALSE)=G$1,'Contas a Receber'!$E1088/'Contas a Receber'!$F1088,IF(COUNT($C1088:F1088)&lt;'Contas a Receber'!$F1088,'Contas a Receber'!$E1088/'Contas a Receber'!$F1088,"")))</f>
        <v>#N/A</v>
      </c>
      <c r="H1088" s="17" t="e">
        <f>IF(VLOOKUP($B1088,'Contas a Receber'!$C1088:$G1088,5,FALSE)&gt;H$1,"",IF(VLOOKUP($B1088,'Contas a Receber'!$C1088:$G1088,5,FALSE)=H$1,'Contas a Receber'!$E1088/'Contas a Receber'!$F1088,IF(COUNT($C1088:G1088)&lt;'Contas a Receber'!$F1088,'Contas a Receber'!$E1088/'Contas a Receber'!$F1088,"")))</f>
        <v>#N/A</v>
      </c>
      <c r="I1088" s="17" t="e">
        <f>IF(VLOOKUP($B1088,'Contas a Receber'!$C1088:$G1088,5,FALSE)&gt;I$1,"",IF(VLOOKUP($B1088,'Contas a Receber'!$C1088:$G1088,5,FALSE)=I$1,'Contas a Receber'!$E1088/'Contas a Receber'!$F1088,IF(COUNT($C1088:H1088)&lt;'Contas a Receber'!$F1088,'Contas a Receber'!$E1088/'Contas a Receber'!$F1088,"")))</f>
        <v>#N/A</v>
      </c>
      <c r="J1088" s="17" t="e">
        <f>IF(VLOOKUP($B1088,'Contas a Receber'!$C1088:$G1088,5,FALSE)&gt;J$1,"",IF(VLOOKUP($B1088,'Contas a Receber'!$C1088:$G1088,5,FALSE)=J$1,'Contas a Receber'!$E1088/'Contas a Receber'!$F1088,IF(COUNT($C1088:I1088)&lt;'Contas a Receber'!$F1088,'Contas a Receber'!$E1088/'Contas a Receber'!$F1088,"")))</f>
        <v>#N/A</v>
      </c>
      <c r="K1088" s="17" t="e">
        <f>IF(VLOOKUP($B1088,'Contas a Receber'!$C1088:$G1088,5,FALSE)&gt;K$1,"",IF(VLOOKUP($B1088,'Contas a Receber'!$C1088:$G1088,5,FALSE)=K$1,'Contas a Receber'!$E1088/'Contas a Receber'!$F1088,IF(COUNT($C1088:J1088)&lt;'Contas a Receber'!$F1088,'Contas a Receber'!$E1088/'Contas a Receber'!$F1088,"")))</f>
        <v>#N/A</v>
      </c>
      <c r="L1088" s="17" t="e">
        <f>IF(VLOOKUP($B1088,'Contas a Receber'!$C1088:$G1088,5,FALSE)&gt;L$1,"",IF(VLOOKUP($B1088,'Contas a Receber'!$C1088:$G1088,5,FALSE)=L$1,'Contas a Receber'!$E1088/'Contas a Receber'!$F1088,IF(COUNT($C1088:K1088)&lt;'Contas a Receber'!$F1088,'Contas a Receber'!$E1088/'Contas a Receber'!$F1088,"")))</f>
        <v>#N/A</v>
      </c>
      <c r="M1088" s="17" t="e">
        <f>IF(VLOOKUP($B1088,'Contas a Receber'!$C1088:$G1088,5,FALSE)&gt;M$1,"",IF(VLOOKUP($B1088,'Contas a Receber'!$C1088:$G1088,5,FALSE)=M$1,'Contas a Receber'!$E1088/'Contas a Receber'!$F1088,IF(COUNT($C1088:L1088)&lt;'Contas a Receber'!$F1088,'Contas a Receber'!$E1088/'Contas a Receber'!$F1088,"")))</f>
        <v>#N/A</v>
      </c>
      <c r="N1088" s="17" t="e">
        <f>IF(VLOOKUP($B1088,'Contas a Receber'!$C1088:$G1088,5,FALSE)&gt;N$1,"",IF(VLOOKUP($B1088,'Contas a Receber'!$C1088:$G1088,5,FALSE)=N$1,'Contas a Receber'!$E1088/'Contas a Receber'!$F1088,IF(COUNT($C1088:M1088)&lt;'Contas a Receber'!$F1088,'Contas a Receber'!$E1088/'Contas a Receber'!$F1088,"")))</f>
        <v>#N/A</v>
      </c>
    </row>
    <row r="1089" spans="2:14">
      <c r="B1089" s="17">
        <f>'Contas a Receber'!C1089</f>
        <v>0</v>
      </c>
      <c r="C1089" s="17" t="e">
        <f>IF(VLOOKUP($B1089,'Contas a Receber'!$C1089:$F1089,2,FALSE)=C$2,'Contas a Receber'!$E1089/'Contas a Receber'!$F1089,"")</f>
        <v>#N/A</v>
      </c>
      <c r="D1089" s="17" t="e">
        <f>IF(VLOOKUP($B1089,'Contas a Receber'!$C1089:$G1089,5,FALSE)&gt;D$1,"",IF(VLOOKUP($B1089,'Contas a Receber'!$C1089:$G1089,5,FALSE)=D$1,'Contas a Receber'!$E1089/'Contas a Receber'!$F1089,IF(COUNT($C1089:C1089)&lt;'Contas a Receber'!$F1089,'Contas a Receber'!$E1089/'Contas a Receber'!$F1089,"")))</f>
        <v>#N/A</v>
      </c>
      <c r="E1089" s="17" t="e">
        <f>IF(VLOOKUP($B1089,'Contas a Receber'!$C1089:$G1089,5,FALSE)&gt;E$1,"",IF(VLOOKUP($B1089,'Contas a Receber'!$C1089:$G1089,5,FALSE)=E$1,'Contas a Receber'!$E1089/'Contas a Receber'!$F1089,IF(COUNT($C1089:D1089)&lt;'Contas a Receber'!$F1089,'Contas a Receber'!$E1089/'Contas a Receber'!$F1089,"")))</f>
        <v>#N/A</v>
      </c>
      <c r="F1089" s="17" t="e">
        <f>IF(VLOOKUP($B1089,'Contas a Receber'!$C1089:$G1089,5,FALSE)&gt;F$1,"",IF(VLOOKUP($B1089,'Contas a Receber'!$C1089:$G1089,5,FALSE)=F$1,'Contas a Receber'!$E1089/'Contas a Receber'!$F1089,IF(COUNT($C1089:E1089)&lt;'Contas a Receber'!$F1089,'Contas a Receber'!$E1089/'Contas a Receber'!$F1089,"")))</f>
        <v>#N/A</v>
      </c>
      <c r="G1089" s="17" t="e">
        <f>IF(VLOOKUP($B1089,'Contas a Receber'!$C1089:$G1089,5,FALSE)&gt;G$1,"",IF(VLOOKUP($B1089,'Contas a Receber'!$C1089:$G1089,5,FALSE)=G$1,'Contas a Receber'!$E1089/'Contas a Receber'!$F1089,IF(COUNT($C1089:F1089)&lt;'Contas a Receber'!$F1089,'Contas a Receber'!$E1089/'Contas a Receber'!$F1089,"")))</f>
        <v>#N/A</v>
      </c>
      <c r="H1089" s="17" t="e">
        <f>IF(VLOOKUP($B1089,'Contas a Receber'!$C1089:$G1089,5,FALSE)&gt;H$1,"",IF(VLOOKUP($B1089,'Contas a Receber'!$C1089:$G1089,5,FALSE)=H$1,'Contas a Receber'!$E1089/'Contas a Receber'!$F1089,IF(COUNT($C1089:G1089)&lt;'Contas a Receber'!$F1089,'Contas a Receber'!$E1089/'Contas a Receber'!$F1089,"")))</f>
        <v>#N/A</v>
      </c>
      <c r="I1089" s="17" t="e">
        <f>IF(VLOOKUP($B1089,'Contas a Receber'!$C1089:$G1089,5,FALSE)&gt;I$1,"",IF(VLOOKUP($B1089,'Contas a Receber'!$C1089:$G1089,5,FALSE)=I$1,'Contas a Receber'!$E1089/'Contas a Receber'!$F1089,IF(COUNT($C1089:H1089)&lt;'Contas a Receber'!$F1089,'Contas a Receber'!$E1089/'Contas a Receber'!$F1089,"")))</f>
        <v>#N/A</v>
      </c>
      <c r="J1089" s="17" t="e">
        <f>IF(VLOOKUP($B1089,'Contas a Receber'!$C1089:$G1089,5,FALSE)&gt;J$1,"",IF(VLOOKUP($B1089,'Contas a Receber'!$C1089:$G1089,5,FALSE)=J$1,'Contas a Receber'!$E1089/'Contas a Receber'!$F1089,IF(COUNT($C1089:I1089)&lt;'Contas a Receber'!$F1089,'Contas a Receber'!$E1089/'Contas a Receber'!$F1089,"")))</f>
        <v>#N/A</v>
      </c>
      <c r="K1089" s="17" t="e">
        <f>IF(VLOOKUP($B1089,'Contas a Receber'!$C1089:$G1089,5,FALSE)&gt;K$1,"",IF(VLOOKUP($B1089,'Contas a Receber'!$C1089:$G1089,5,FALSE)=K$1,'Contas a Receber'!$E1089/'Contas a Receber'!$F1089,IF(COUNT($C1089:J1089)&lt;'Contas a Receber'!$F1089,'Contas a Receber'!$E1089/'Contas a Receber'!$F1089,"")))</f>
        <v>#N/A</v>
      </c>
      <c r="L1089" s="17" t="e">
        <f>IF(VLOOKUP($B1089,'Contas a Receber'!$C1089:$G1089,5,FALSE)&gt;L$1,"",IF(VLOOKUP($B1089,'Contas a Receber'!$C1089:$G1089,5,FALSE)=L$1,'Contas a Receber'!$E1089/'Contas a Receber'!$F1089,IF(COUNT($C1089:K1089)&lt;'Contas a Receber'!$F1089,'Contas a Receber'!$E1089/'Contas a Receber'!$F1089,"")))</f>
        <v>#N/A</v>
      </c>
      <c r="M1089" s="17" t="e">
        <f>IF(VLOOKUP($B1089,'Contas a Receber'!$C1089:$G1089,5,FALSE)&gt;M$1,"",IF(VLOOKUP($B1089,'Contas a Receber'!$C1089:$G1089,5,FALSE)=M$1,'Contas a Receber'!$E1089/'Contas a Receber'!$F1089,IF(COUNT($C1089:L1089)&lt;'Contas a Receber'!$F1089,'Contas a Receber'!$E1089/'Contas a Receber'!$F1089,"")))</f>
        <v>#N/A</v>
      </c>
      <c r="N1089" s="17" t="e">
        <f>IF(VLOOKUP($B1089,'Contas a Receber'!$C1089:$G1089,5,FALSE)&gt;N$1,"",IF(VLOOKUP($B1089,'Contas a Receber'!$C1089:$G1089,5,FALSE)=N$1,'Contas a Receber'!$E1089/'Contas a Receber'!$F1089,IF(COUNT($C1089:M1089)&lt;'Contas a Receber'!$F1089,'Contas a Receber'!$E1089/'Contas a Receber'!$F1089,"")))</f>
        <v>#N/A</v>
      </c>
    </row>
    <row r="1090" spans="2:14">
      <c r="B1090" s="17">
        <f>'Contas a Receber'!C1090</f>
        <v>0</v>
      </c>
      <c r="C1090" s="17" t="e">
        <f>IF(VLOOKUP($B1090,'Contas a Receber'!$C1090:$F1090,2,FALSE)=C$2,'Contas a Receber'!$E1090/'Contas a Receber'!$F1090,"")</f>
        <v>#N/A</v>
      </c>
      <c r="D1090" s="17" t="e">
        <f>IF(VLOOKUP($B1090,'Contas a Receber'!$C1090:$G1090,5,FALSE)&gt;D$1,"",IF(VLOOKUP($B1090,'Contas a Receber'!$C1090:$G1090,5,FALSE)=D$1,'Contas a Receber'!$E1090/'Contas a Receber'!$F1090,IF(COUNT($C1090:C1090)&lt;'Contas a Receber'!$F1090,'Contas a Receber'!$E1090/'Contas a Receber'!$F1090,"")))</f>
        <v>#N/A</v>
      </c>
      <c r="E1090" s="17" t="e">
        <f>IF(VLOOKUP($B1090,'Contas a Receber'!$C1090:$G1090,5,FALSE)&gt;E$1,"",IF(VLOOKUP($B1090,'Contas a Receber'!$C1090:$G1090,5,FALSE)=E$1,'Contas a Receber'!$E1090/'Contas a Receber'!$F1090,IF(COUNT($C1090:D1090)&lt;'Contas a Receber'!$F1090,'Contas a Receber'!$E1090/'Contas a Receber'!$F1090,"")))</f>
        <v>#N/A</v>
      </c>
      <c r="F1090" s="17" t="e">
        <f>IF(VLOOKUP($B1090,'Contas a Receber'!$C1090:$G1090,5,FALSE)&gt;F$1,"",IF(VLOOKUP($B1090,'Contas a Receber'!$C1090:$G1090,5,FALSE)=F$1,'Contas a Receber'!$E1090/'Contas a Receber'!$F1090,IF(COUNT($C1090:E1090)&lt;'Contas a Receber'!$F1090,'Contas a Receber'!$E1090/'Contas a Receber'!$F1090,"")))</f>
        <v>#N/A</v>
      </c>
      <c r="G1090" s="17" t="e">
        <f>IF(VLOOKUP($B1090,'Contas a Receber'!$C1090:$G1090,5,FALSE)&gt;G$1,"",IF(VLOOKUP($B1090,'Contas a Receber'!$C1090:$G1090,5,FALSE)=G$1,'Contas a Receber'!$E1090/'Contas a Receber'!$F1090,IF(COUNT($C1090:F1090)&lt;'Contas a Receber'!$F1090,'Contas a Receber'!$E1090/'Contas a Receber'!$F1090,"")))</f>
        <v>#N/A</v>
      </c>
      <c r="H1090" s="17" t="e">
        <f>IF(VLOOKUP($B1090,'Contas a Receber'!$C1090:$G1090,5,FALSE)&gt;H$1,"",IF(VLOOKUP($B1090,'Contas a Receber'!$C1090:$G1090,5,FALSE)=H$1,'Contas a Receber'!$E1090/'Contas a Receber'!$F1090,IF(COUNT($C1090:G1090)&lt;'Contas a Receber'!$F1090,'Contas a Receber'!$E1090/'Contas a Receber'!$F1090,"")))</f>
        <v>#N/A</v>
      </c>
      <c r="I1090" s="17" t="e">
        <f>IF(VLOOKUP($B1090,'Contas a Receber'!$C1090:$G1090,5,FALSE)&gt;I$1,"",IF(VLOOKUP($B1090,'Contas a Receber'!$C1090:$G1090,5,FALSE)=I$1,'Contas a Receber'!$E1090/'Contas a Receber'!$F1090,IF(COUNT($C1090:H1090)&lt;'Contas a Receber'!$F1090,'Contas a Receber'!$E1090/'Contas a Receber'!$F1090,"")))</f>
        <v>#N/A</v>
      </c>
      <c r="J1090" s="17" t="e">
        <f>IF(VLOOKUP($B1090,'Contas a Receber'!$C1090:$G1090,5,FALSE)&gt;J$1,"",IF(VLOOKUP($B1090,'Contas a Receber'!$C1090:$G1090,5,FALSE)=J$1,'Contas a Receber'!$E1090/'Contas a Receber'!$F1090,IF(COUNT($C1090:I1090)&lt;'Contas a Receber'!$F1090,'Contas a Receber'!$E1090/'Contas a Receber'!$F1090,"")))</f>
        <v>#N/A</v>
      </c>
      <c r="K1090" s="17" t="e">
        <f>IF(VLOOKUP($B1090,'Contas a Receber'!$C1090:$G1090,5,FALSE)&gt;K$1,"",IF(VLOOKUP($B1090,'Contas a Receber'!$C1090:$G1090,5,FALSE)=K$1,'Contas a Receber'!$E1090/'Contas a Receber'!$F1090,IF(COUNT($C1090:J1090)&lt;'Contas a Receber'!$F1090,'Contas a Receber'!$E1090/'Contas a Receber'!$F1090,"")))</f>
        <v>#N/A</v>
      </c>
      <c r="L1090" s="17" t="e">
        <f>IF(VLOOKUP($B1090,'Contas a Receber'!$C1090:$G1090,5,FALSE)&gt;L$1,"",IF(VLOOKUP($B1090,'Contas a Receber'!$C1090:$G1090,5,FALSE)=L$1,'Contas a Receber'!$E1090/'Contas a Receber'!$F1090,IF(COUNT($C1090:K1090)&lt;'Contas a Receber'!$F1090,'Contas a Receber'!$E1090/'Contas a Receber'!$F1090,"")))</f>
        <v>#N/A</v>
      </c>
      <c r="M1090" s="17" t="e">
        <f>IF(VLOOKUP($B1090,'Contas a Receber'!$C1090:$G1090,5,FALSE)&gt;M$1,"",IF(VLOOKUP($B1090,'Contas a Receber'!$C1090:$G1090,5,FALSE)=M$1,'Contas a Receber'!$E1090/'Contas a Receber'!$F1090,IF(COUNT($C1090:L1090)&lt;'Contas a Receber'!$F1090,'Contas a Receber'!$E1090/'Contas a Receber'!$F1090,"")))</f>
        <v>#N/A</v>
      </c>
      <c r="N1090" s="17" t="e">
        <f>IF(VLOOKUP($B1090,'Contas a Receber'!$C1090:$G1090,5,FALSE)&gt;N$1,"",IF(VLOOKUP($B1090,'Contas a Receber'!$C1090:$G1090,5,FALSE)=N$1,'Contas a Receber'!$E1090/'Contas a Receber'!$F1090,IF(COUNT($C1090:M1090)&lt;'Contas a Receber'!$F1090,'Contas a Receber'!$E1090/'Contas a Receber'!$F1090,"")))</f>
        <v>#N/A</v>
      </c>
    </row>
    <row r="1091" spans="2:14">
      <c r="B1091" s="17">
        <f>'Contas a Receber'!C1091</f>
        <v>0</v>
      </c>
      <c r="C1091" s="17" t="e">
        <f>IF(VLOOKUP($B1091,'Contas a Receber'!$C1091:$F1091,2,FALSE)=C$2,'Contas a Receber'!$E1091/'Contas a Receber'!$F1091,"")</f>
        <v>#N/A</v>
      </c>
      <c r="D1091" s="17" t="e">
        <f>IF(VLOOKUP($B1091,'Contas a Receber'!$C1091:$G1091,5,FALSE)&gt;D$1,"",IF(VLOOKUP($B1091,'Contas a Receber'!$C1091:$G1091,5,FALSE)=D$1,'Contas a Receber'!$E1091/'Contas a Receber'!$F1091,IF(COUNT($C1091:C1091)&lt;'Contas a Receber'!$F1091,'Contas a Receber'!$E1091/'Contas a Receber'!$F1091,"")))</f>
        <v>#N/A</v>
      </c>
      <c r="E1091" s="17" t="e">
        <f>IF(VLOOKUP($B1091,'Contas a Receber'!$C1091:$G1091,5,FALSE)&gt;E$1,"",IF(VLOOKUP($B1091,'Contas a Receber'!$C1091:$G1091,5,FALSE)=E$1,'Contas a Receber'!$E1091/'Contas a Receber'!$F1091,IF(COUNT($C1091:D1091)&lt;'Contas a Receber'!$F1091,'Contas a Receber'!$E1091/'Contas a Receber'!$F1091,"")))</f>
        <v>#N/A</v>
      </c>
      <c r="F1091" s="17" t="e">
        <f>IF(VLOOKUP($B1091,'Contas a Receber'!$C1091:$G1091,5,FALSE)&gt;F$1,"",IF(VLOOKUP($B1091,'Contas a Receber'!$C1091:$G1091,5,FALSE)=F$1,'Contas a Receber'!$E1091/'Contas a Receber'!$F1091,IF(COUNT($C1091:E1091)&lt;'Contas a Receber'!$F1091,'Contas a Receber'!$E1091/'Contas a Receber'!$F1091,"")))</f>
        <v>#N/A</v>
      </c>
      <c r="G1091" s="17" t="e">
        <f>IF(VLOOKUP($B1091,'Contas a Receber'!$C1091:$G1091,5,FALSE)&gt;G$1,"",IF(VLOOKUP($B1091,'Contas a Receber'!$C1091:$G1091,5,FALSE)=G$1,'Contas a Receber'!$E1091/'Contas a Receber'!$F1091,IF(COUNT($C1091:F1091)&lt;'Contas a Receber'!$F1091,'Contas a Receber'!$E1091/'Contas a Receber'!$F1091,"")))</f>
        <v>#N/A</v>
      </c>
      <c r="H1091" s="17" t="e">
        <f>IF(VLOOKUP($B1091,'Contas a Receber'!$C1091:$G1091,5,FALSE)&gt;H$1,"",IF(VLOOKUP($B1091,'Contas a Receber'!$C1091:$G1091,5,FALSE)=H$1,'Contas a Receber'!$E1091/'Contas a Receber'!$F1091,IF(COUNT($C1091:G1091)&lt;'Contas a Receber'!$F1091,'Contas a Receber'!$E1091/'Contas a Receber'!$F1091,"")))</f>
        <v>#N/A</v>
      </c>
      <c r="I1091" s="17" t="e">
        <f>IF(VLOOKUP($B1091,'Contas a Receber'!$C1091:$G1091,5,FALSE)&gt;I$1,"",IF(VLOOKUP($B1091,'Contas a Receber'!$C1091:$G1091,5,FALSE)=I$1,'Contas a Receber'!$E1091/'Contas a Receber'!$F1091,IF(COUNT($C1091:H1091)&lt;'Contas a Receber'!$F1091,'Contas a Receber'!$E1091/'Contas a Receber'!$F1091,"")))</f>
        <v>#N/A</v>
      </c>
      <c r="J1091" s="17" t="e">
        <f>IF(VLOOKUP($B1091,'Contas a Receber'!$C1091:$G1091,5,FALSE)&gt;J$1,"",IF(VLOOKUP($B1091,'Contas a Receber'!$C1091:$G1091,5,FALSE)=J$1,'Contas a Receber'!$E1091/'Contas a Receber'!$F1091,IF(COUNT($C1091:I1091)&lt;'Contas a Receber'!$F1091,'Contas a Receber'!$E1091/'Contas a Receber'!$F1091,"")))</f>
        <v>#N/A</v>
      </c>
      <c r="K1091" s="17" t="e">
        <f>IF(VLOOKUP($B1091,'Contas a Receber'!$C1091:$G1091,5,FALSE)&gt;K$1,"",IF(VLOOKUP($B1091,'Contas a Receber'!$C1091:$G1091,5,FALSE)=K$1,'Contas a Receber'!$E1091/'Contas a Receber'!$F1091,IF(COUNT($C1091:J1091)&lt;'Contas a Receber'!$F1091,'Contas a Receber'!$E1091/'Contas a Receber'!$F1091,"")))</f>
        <v>#N/A</v>
      </c>
      <c r="L1091" s="17" t="e">
        <f>IF(VLOOKUP($B1091,'Contas a Receber'!$C1091:$G1091,5,FALSE)&gt;L$1,"",IF(VLOOKUP($B1091,'Contas a Receber'!$C1091:$G1091,5,FALSE)=L$1,'Contas a Receber'!$E1091/'Contas a Receber'!$F1091,IF(COUNT($C1091:K1091)&lt;'Contas a Receber'!$F1091,'Contas a Receber'!$E1091/'Contas a Receber'!$F1091,"")))</f>
        <v>#N/A</v>
      </c>
      <c r="M1091" s="17" t="e">
        <f>IF(VLOOKUP($B1091,'Contas a Receber'!$C1091:$G1091,5,FALSE)&gt;M$1,"",IF(VLOOKUP($B1091,'Contas a Receber'!$C1091:$G1091,5,FALSE)=M$1,'Contas a Receber'!$E1091/'Contas a Receber'!$F1091,IF(COUNT($C1091:L1091)&lt;'Contas a Receber'!$F1091,'Contas a Receber'!$E1091/'Contas a Receber'!$F1091,"")))</f>
        <v>#N/A</v>
      </c>
      <c r="N1091" s="17" t="e">
        <f>IF(VLOOKUP($B1091,'Contas a Receber'!$C1091:$G1091,5,FALSE)&gt;N$1,"",IF(VLOOKUP($B1091,'Contas a Receber'!$C1091:$G1091,5,FALSE)=N$1,'Contas a Receber'!$E1091/'Contas a Receber'!$F1091,IF(COUNT($C1091:M1091)&lt;'Contas a Receber'!$F1091,'Contas a Receber'!$E1091/'Contas a Receber'!$F1091,"")))</f>
        <v>#N/A</v>
      </c>
    </row>
    <row r="1092" spans="2:14">
      <c r="B1092" s="17">
        <f>'Contas a Receber'!C1092</f>
        <v>0</v>
      </c>
      <c r="C1092" s="17" t="e">
        <f>IF(VLOOKUP($B1092,'Contas a Receber'!$C1092:$F1092,2,FALSE)=C$2,'Contas a Receber'!$E1092/'Contas a Receber'!$F1092,"")</f>
        <v>#N/A</v>
      </c>
      <c r="D1092" s="17" t="e">
        <f>IF(VLOOKUP($B1092,'Contas a Receber'!$C1092:$G1092,5,FALSE)&gt;D$1,"",IF(VLOOKUP($B1092,'Contas a Receber'!$C1092:$G1092,5,FALSE)=D$1,'Contas a Receber'!$E1092/'Contas a Receber'!$F1092,IF(COUNT($C1092:C1092)&lt;'Contas a Receber'!$F1092,'Contas a Receber'!$E1092/'Contas a Receber'!$F1092,"")))</f>
        <v>#N/A</v>
      </c>
      <c r="E1092" s="17" t="e">
        <f>IF(VLOOKUP($B1092,'Contas a Receber'!$C1092:$G1092,5,FALSE)&gt;E$1,"",IF(VLOOKUP($B1092,'Contas a Receber'!$C1092:$G1092,5,FALSE)=E$1,'Contas a Receber'!$E1092/'Contas a Receber'!$F1092,IF(COUNT($C1092:D1092)&lt;'Contas a Receber'!$F1092,'Contas a Receber'!$E1092/'Contas a Receber'!$F1092,"")))</f>
        <v>#N/A</v>
      </c>
      <c r="F1092" s="17" t="e">
        <f>IF(VLOOKUP($B1092,'Contas a Receber'!$C1092:$G1092,5,FALSE)&gt;F$1,"",IF(VLOOKUP($B1092,'Contas a Receber'!$C1092:$G1092,5,FALSE)=F$1,'Contas a Receber'!$E1092/'Contas a Receber'!$F1092,IF(COUNT($C1092:E1092)&lt;'Contas a Receber'!$F1092,'Contas a Receber'!$E1092/'Contas a Receber'!$F1092,"")))</f>
        <v>#N/A</v>
      </c>
      <c r="G1092" s="17" t="e">
        <f>IF(VLOOKUP($B1092,'Contas a Receber'!$C1092:$G1092,5,FALSE)&gt;G$1,"",IF(VLOOKUP($B1092,'Contas a Receber'!$C1092:$G1092,5,FALSE)=G$1,'Contas a Receber'!$E1092/'Contas a Receber'!$F1092,IF(COUNT($C1092:F1092)&lt;'Contas a Receber'!$F1092,'Contas a Receber'!$E1092/'Contas a Receber'!$F1092,"")))</f>
        <v>#N/A</v>
      </c>
      <c r="H1092" s="17" t="e">
        <f>IF(VLOOKUP($B1092,'Contas a Receber'!$C1092:$G1092,5,FALSE)&gt;H$1,"",IF(VLOOKUP($B1092,'Contas a Receber'!$C1092:$G1092,5,FALSE)=H$1,'Contas a Receber'!$E1092/'Contas a Receber'!$F1092,IF(COUNT($C1092:G1092)&lt;'Contas a Receber'!$F1092,'Contas a Receber'!$E1092/'Contas a Receber'!$F1092,"")))</f>
        <v>#N/A</v>
      </c>
      <c r="I1092" s="17" t="e">
        <f>IF(VLOOKUP($B1092,'Contas a Receber'!$C1092:$G1092,5,FALSE)&gt;I$1,"",IF(VLOOKUP($B1092,'Contas a Receber'!$C1092:$G1092,5,FALSE)=I$1,'Contas a Receber'!$E1092/'Contas a Receber'!$F1092,IF(COUNT($C1092:H1092)&lt;'Contas a Receber'!$F1092,'Contas a Receber'!$E1092/'Contas a Receber'!$F1092,"")))</f>
        <v>#N/A</v>
      </c>
      <c r="J1092" s="17" t="e">
        <f>IF(VLOOKUP($B1092,'Contas a Receber'!$C1092:$G1092,5,FALSE)&gt;J$1,"",IF(VLOOKUP($B1092,'Contas a Receber'!$C1092:$G1092,5,FALSE)=J$1,'Contas a Receber'!$E1092/'Contas a Receber'!$F1092,IF(COUNT($C1092:I1092)&lt;'Contas a Receber'!$F1092,'Contas a Receber'!$E1092/'Contas a Receber'!$F1092,"")))</f>
        <v>#N/A</v>
      </c>
      <c r="K1092" s="17" t="e">
        <f>IF(VLOOKUP($B1092,'Contas a Receber'!$C1092:$G1092,5,FALSE)&gt;K$1,"",IF(VLOOKUP($B1092,'Contas a Receber'!$C1092:$G1092,5,FALSE)=K$1,'Contas a Receber'!$E1092/'Contas a Receber'!$F1092,IF(COUNT($C1092:J1092)&lt;'Contas a Receber'!$F1092,'Contas a Receber'!$E1092/'Contas a Receber'!$F1092,"")))</f>
        <v>#N/A</v>
      </c>
      <c r="L1092" s="17" t="e">
        <f>IF(VLOOKUP($B1092,'Contas a Receber'!$C1092:$G1092,5,FALSE)&gt;L$1,"",IF(VLOOKUP($B1092,'Contas a Receber'!$C1092:$G1092,5,FALSE)=L$1,'Contas a Receber'!$E1092/'Contas a Receber'!$F1092,IF(COUNT($C1092:K1092)&lt;'Contas a Receber'!$F1092,'Contas a Receber'!$E1092/'Contas a Receber'!$F1092,"")))</f>
        <v>#N/A</v>
      </c>
      <c r="M1092" s="17" t="e">
        <f>IF(VLOOKUP($B1092,'Contas a Receber'!$C1092:$G1092,5,FALSE)&gt;M$1,"",IF(VLOOKUP($B1092,'Contas a Receber'!$C1092:$G1092,5,FALSE)=M$1,'Contas a Receber'!$E1092/'Contas a Receber'!$F1092,IF(COUNT($C1092:L1092)&lt;'Contas a Receber'!$F1092,'Contas a Receber'!$E1092/'Contas a Receber'!$F1092,"")))</f>
        <v>#N/A</v>
      </c>
      <c r="N1092" s="17" t="e">
        <f>IF(VLOOKUP($B1092,'Contas a Receber'!$C1092:$G1092,5,FALSE)&gt;N$1,"",IF(VLOOKUP($B1092,'Contas a Receber'!$C1092:$G1092,5,FALSE)=N$1,'Contas a Receber'!$E1092/'Contas a Receber'!$F1092,IF(COUNT($C1092:M1092)&lt;'Contas a Receber'!$F1092,'Contas a Receber'!$E1092/'Contas a Receber'!$F1092,"")))</f>
        <v>#N/A</v>
      </c>
    </row>
    <row r="1093" spans="2:14">
      <c r="B1093" s="17">
        <f>'Contas a Receber'!C1093</f>
        <v>0</v>
      </c>
      <c r="C1093" s="17" t="e">
        <f>IF(VLOOKUP($B1093,'Contas a Receber'!$C1093:$F1093,2,FALSE)=C$2,'Contas a Receber'!$E1093/'Contas a Receber'!$F1093,"")</f>
        <v>#N/A</v>
      </c>
      <c r="D1093" s="17" t="e">
        <f>IF(VLOOKUP($B1093,'Contas a Receber'!$C1093:$G1093,5,FALSE)&gt;D$1,"",IF(VLOOKUP($B1093,'Contas a Receber'!$C1093:$G1093,5,FALSE)=D$1,'Contas a Receber'!$E1093/'Contas a Receber'!$F1093,IF(COUNT($C1093:C1093)&lt;'Contas a Receber'!$F1093,'Contas a Receber'!$E1093/'Contas a Receber'!$F1093,"")))</f>
        <v>#N/A</v>
      </c>
      <c r="E1093" s="17" t="e">
        <f>IF(VLOOKUP($B1093,'Contas a Receber'!$C1093:$G1093,5,FALSE)&gt;E$1,"",IF(VLOOKUP($B1093,'Contas a Receber'!$C1093:$G1093,5,FALSE)=E$1,'Contas a Receber'!$E1093/'Contas a Receber'!$F1093,IF(COUNT($C1093:D1093)&lt;'Contas a Receber'!$F1093,'Contas a Receber'!$E1093/'Contas a Receber'!$F1093,"")))</f>
        <v>#N/A</v>
      </c>
      <c r="F1093" s="17" t="e">
        <f>IF(VLOOKUP($B1093,'Contas a Receber'!$C1093:$G1093,5,FALSE)&gt;F$1,"",IF(VLOOKUP($B1093,'Contas a Receber'!$C1093:$G1093,5,FALSE)=F$1,'Contas a Receber'!$E1093/'Contas a Receber'!$F1093,IF(COUNT($C1093:E1093)&lt;'Contas a Receber'!$F1093,'Contas a Receber'!$E1093/'Contas a Receber'!$F1093,"")))</f>
        <v>#N/A</v>
      </c>
      <c r="G1093" s="17" t="e">
        <f>IF(VLOOKUP($B1093,'Contas a Receber'!$C1093:$G1093,5,FALSE)&gt;G$1,"",IF(VLOOKUP($B1093,'Contas a Receber'!$C1093:$G1093,5,FALSE)=G$1,'Contas a Receber'!$E1093/'Contas a Receber'!$F1093,IF(COUNT($C1093:F1093)&lt;'Contas a Receber'!$F1093,'Contas a Receber'!$E1093/'Contas a Receber'!$F1093,"")))</f>
        <v>#N/A</v>
      </c>
      <c r="H1093" s="17" t="e">
        <f>IF(VLOOKUP($B1093,'Contas a Receber'!$C1093:$G1093,5,FALSE)&gt;H$1,"",IF(VLOOKUP($B1093,'Contas a Receber'!$C1093:$G1093,5,FALSE)=H$1,'Contas a Receber'!$E1093/'Contas a Receber'!$F1093,IF(COUNT($C1093:G1093)&lt;'Contas a Receber'!$F1093,'Contas a Receber'!$E1093/'Contas a Receber'!$F1093,"")))</f>
        <v>#N/A</v>
      </c>
      <c r="I1093" s="17" t="e">
        <f>IF(VLOOKUP($B1093,'Contas a Receber'!$C1093:$G1093,5,FALSE)&gt;I$1,"",IF(VLOOKUP($B1093,'Contas a Receber'!$C1093:$G1093,5,FALSE)=I$1,'Contas a Receber'!$E1093/'Contas a Receber'!$F1093,IF(COUNT($C1093:H1093)&lt;'Contas a Receber'!$F1093,'Contas a Receber'!$E1093/'Contas a Receber'!$F1093,"")))</f>
        <v>#N/A</v>
      </c>
      <c r="J1093" s="17" t="e">
        <f>IF(VLOOKUP($B1093,'Contas a Receber'!$C1093:$G1093,5,FALSE)&gt;J$1,"",IF(VLOOKUP($B1093,'Contas a Receber'!$C1093:$G1093,5,FALSE)=J$1,'Contas a Receber'!$E1093/'Contas a Receber'!$F1093,IF(COUNT($C1093:I1093)&lt;'Contas a Receber'!$F1093,'Contas a Receber'!$E1093/'Contas a Receber'!$F1093,"")))</f>
        <v>#N/A</v>
      </c>
      <c r="K1093" s="17" t="e">
        <f>IF(VLOOKUP($B1093,'Contas a Receber'!$C1093:$G1093,5,FALSE)&gt;K$1,"",IF(VLOOKUP($B1093,'Contas a Receber'!$C1093:$G1093,5,FALSE)=K$1,'Contas a Receber'!$E1093/'Contas a Receber'!$F1093,IF(COUNT($C1093:J1093)&lt;'Contas a Receber'!$F1093,'Contas a Receber'!$E1093/'Contas a Receber'!$F1093,"")))</f>
        <v>#N/A</v>
      </c>
      <c r="L1093" s="17" t="e">
        <f>IF(VLOOKUP($B1093,'Contas a Receber'!$C1093:$G1093,5,FALSE)&gt;L$1,"",IF(VLOOKUP($B1093,'Contas a Receber'!$C1093:$G1093,5,FALSE)=L$1,'Contas a Receber'!$E1093/'Contas a Receber'!$F1093,IF(COUNT($C1093:K1093)&lt;'Contas a Receber'!$F1093,'Contas a Receber'!$E1093/'Contas a Receber'!$F1093,"")))</f>
        <v>#N/A</v>
      </c>
      <c r="M1093" s="17" t="e">
        <f>IF(VLOOKUP($B1093,'Contas a Receber'!$C1093:$G1093,5,FALSE)&gt;M$1,"",IF(VLOOKUP($B1093,'Contas a Receber'!$C1093:$G1093,5,FALSE)=M$1,'Contas a Receber'!$E1093/'Contas a Receber'!$F1093,IF(COUNT($C1093:L1093)&lt;'Contas a Receber'!$F1093,'Contas a Receber'!$E1093/'Contas a Receber'!$F1093,"")))</f>
        <v>#N/A</v>
      </c>
      <c r="N1093" s="17" t="e">
        <f>IF(VLOOKUP($B1093,'Contas a Receber'!$C1093:$G1093,5,FALSE)&gt;N$1,"",IF(VLOOKUP($B1093,'Contas a Receber'!$C1093:$G1093,5,FALSE)=N$1,'Contas a Receber'!$E1093/'Contas a Receber'!$F1093,IF(COUNT($C1093:M1093)&lt;'Contas a Receber'!$F1093,'Contas a Receber'!$E1093/'Contas a Receber'!$F1093,"")))</f>
        <v>#N/A</v>
      </c>
    </row>
    <row r="1094" spans="2:14">
      <c r="B1094" s="17">
        <f>'Contas a Receber'!C1094</f>
        <v>0</v>
      </c>
      <c r="C1094" s="17" t="e">
        <f>IF(VLOOKUP($B1094,'Contas a Receber'!$C1094:$F1094,2,FALSE)=C$2,'Contas a Receber'!$E1094/'Contas a Receber'!$F1094,"")</f>
        <v>#N/A</v>
      </c>
      <c r="D1094" s="17" t="e">
        <f>IF(VLOOKUP($B1094,'Contas a Receber'!$C1094:$G1094,5,FALSE)&gt;D$1,"",IF(VLOOKUP($B1094,'Contas a Receber'!$C1094:$G1094,5,FALSE)=D$1,'Contas a Receber'!$E1094/'Contas a Receber'!$F1094,IF(COUNT($C1094:C1094)&lt;'Contas a Receber'!$F1094,'Contas a Receber'!$E1094/'Contas a Receber'!$F1094,"")))</f>
        <v>#N/A</v>
      </c>
      <c r="E1094" s="17" t="e">
        <f>IF(VLOOKUP($B1094,'Contas a Receber'!$C1094:$G1094,5,FALSE)&gt;E$1,"",IF(VLOOKUP($B1094,'Contas a Receber'!$C1094:$G1094,5,FALSE)=E$1,'Contas a Receber'!$E1094/'Contas a Receber'!$F1094,IF(COUNT($C1094:D1094)&lt;'Contas a Receber'!$F1094,'Contas a Receber'!$E1094/'Contas a Receber'!$F1094,"")))</f>
        <v>#N/A</v>
      </c>
      <c r="F1094" s="17" t="e">
        <f>IF(VLOOKUP($B1094,'Contas a Receber'!$C1094:$G1094,5,FALSE)&gt;F$1,"",IF(VLOOKUP($B1094,'Contas a Receber'!$C1094:$G1094,5,FALSE)=F$1,'Contas a Receber'!$E1094/'Contas a Receber'!$F1094,IF(COUNT($C1094:E1094)&lt;'Contas a Receber'!$F1094,'Contas a Receber'!$E1094/'Contas a Receber'!$F1094,"")))</f>
        <v>#N/A</v>
      </c>
      <c r="G1094" s="17" t="e">
        <f>IF(VLOOKUP($B1094,'Contas a Receber'!$C1094:$G1094,5,FALSE)&gt;G$1,"",IF(VLOOKUP($B1094,'Contas a Receber'!$C1094:$G1094,5,FALSE)=G$1,'Contas a Receber'!$E1094/'Contas a Receber'!$F1094,IF(COUNT($C1094:F1094)&lt;'Contas a Receber'!$F1094,'Contas a Receber'!$E1094/'Contas a Receber'!$F1094,"")))</f>
        <v>#N/A</v>
      </c>
      <c r="H1094" s="17" t="e">
        <f>IF(VLOOKUP($B1094,'Contas a Receber'!$C1094:$G1094,5,FALSE)&gt;H$1,"",IF(VLOOKUP($B1094,'Contas a Receber'!$C1094:$G1094,5,FALSE)=H$1,'Contas a Receber'!$E1094/'Contas a Receber'!$F1094,IF(COUNT($C1094:G1094)&lt;'Contas a Receber'!$F1094,'Contas a Receber'!$E1094/'Contas a Receber'!$F1094,"")))</f>
        <v>#N/A</v>
      </c>
      <c r="I1094" s="17" t="e">
        <f>IF(VLOOKUP($B1094,'Contas a Receber'!$C1094:$G1094,5,FALSE)&gt;I$1,"",IF(VLOOKUP($B1094,'Contas a Receber'!$C1094:$G1094,5,FALSE)=I$1,'Contas a Receber'!$E1094/'Contas a Receber'!$F1094,IF(COUNT($C1094:H1094)&lt;'Contas a Receber'!$F1094,'Contas a Receber'!$E1094/'Contas a Receber'!$F1094,"")))</f>
        <v>#N/A</v>
      </c>
      <c r="J1094" s="17" t="e">
        <f>IF(VLOOKUP($B1094,'Contas a Receber'!$C1094:$G1094,5,FALSE)&gt;J$1,"",IF(VLOOKUP($B1094,'Contas a Receber'!$C1094:$G1094,5,FALSE)=J$1,'Contas a Receber'!$E1094/'Contas a Receber'!$F1094,IF(COUNT($C1094:I1094)&lt;'Contas a Receber'!$F1094,'Contas a Receber'!$E1094/'Contas a Receber'!$F1094,"")))</f>
        <v>#N/A</v>
      </c>
      <c r="K1094" s="17" t="e">
        <f>IF(VLOOKUP($B1094,'Contas a Receber'!$C1094:$G1094,5,FALSE)&gt;K$1,"",IF(VLOOKUP($B1094,'Contas a Receber'!$C1094:$G1094,5,FALSE)=K$1,'Contas a Receber'!$E1094/'Contas a Receber'!$F1094,IF(COUNT($C1094:J1094)&lt;'Contas a Receber'!$F1094,'Contas a Receber'!$E1094/'Contas a Receber'!$F1094,"")))</f>
        <v>#N/A</v>
      </c>
      <c r="L1094" s="17" t="e">
        <f>IF(VLOOKUP($B1094,'Contas a Receber'!$C1094:$G1094,5,FALSE)&gt;L$1,"",IF(VLOOKUP($B1094,'Contas a Receber'!$C1094:$G1094,5,FALSE)=L$1,'Contas a Receber'!$E1094/'Contas a Receber'!$F1094,IF(COUNT($C1094:K1094)&lt;'Contas a Receber'!$F1094,'Contas a Receber'!$E1094/'Contas a Receber'!$F1094,"")))</f>
        <v>#N/A</v>
      </c>
      <c r="M1094" s="17" t="e">
        <f>IF(VLOOKUP($B1094,'Contas a Receber'!$C1094:$G1094,5,FALSE)&gt;M$1,"",IF(VLOOKUP($B1094,'Contas a Receber'!$C1094:$G1094,5,FALSE)=M$1,'Contas a Receber'!$E1094/'Contas a Receber'!$F1094,IF(COUNT($C1094:L1094)&lt;'Contas a Receber'!$F1094,'Contas a Receber'!$E1094/'Contas a Receber'!$F1094,"")))</f>
        <v>#N/A</v>
      </c>
      <c r="N1094" s="17" t="e">
        <f>IF(VLOOKUP($B1094,'Contas a Receber'!$C1094:$G1094,5,FALSE)&gt;N$1,"",IF(VLOOKUP($B1094,'Contas a Receber'!$C1094:$G1094,5,FALSE)=N$1,'Contas a Receber'!$E1094/'Contas a Receber'!$F1094,IF(COUNT($C1094:M1094)&lt;'Contas a Receber'!$F1094,'Contas a Receber'!$E1094/'Contas a Receber'!$F1094,"")))</f>
        <v>#N/A</v>
      </c>
    </row>
    <row r="1095" spans="2:14">
      <c r="B1095" s="17">
        <f>'Contas a Receber'!C1095</f>
        <v>0</v>
      </c>
      <c r="C1095" s="17" t="e">
        <f>IF(VLOOKUP($B1095,'Contas a Receber'!$C1095:$F1095,2,FALSE)=C$2,'Contas a Receber'!$E1095/'Contas a Receber'!$F1095,"")</f>
        <v>#N/A</v>
      </c>
      <c r="D1095" s="17" t="e">
        <f>IF(VLOOKUP($B1095,'Contas a Receber'!$C1095:$G1095,5,FALSE)&gt;D$1,"",IF(VLOOKUP($B1095,'Contas a Receber'!$C1095:$G1095,5,FALSE)=D$1,'Contas a Receber'!$E1095/'Contas a Receber'!$F1095,IF(COUNT($C1095:C1095)&lt;'Contas a Receber'!$F1095,'Contas a Receber'!$E1095/'Contas a Receber'!$F1095,"")))</f>
        <v>#N/A</v>
      </c>
      <c r="E1095" s="17" t="e">
        <f>IF(VLOOKUP($B1095,'Contas a Receber'!$C1095:$G1095,5,FALSE)&gt;E$1,"",IF(VLOOKUP($B1095,'Contas a Receber'!$C1095:$G1095,5,FALSE)=E$1,'Contas a Receber'!$E1095/'Contas a Receber'!$F1095,IF(COUNT($C1095:D1095)&lt;'Contas a Receber'!$F1095,'Contas a Receber'!$E1095/'Contas a Receber'!$F1095,"")))</f>
        <v>#N/A</v>
      </c>
      <c r="F1095" s="17" t="e">
        <f>IF(VLOOKUP($B1095,'Contas a Receber'!$C1095:$G1095,5,FALSE)&gt;F$1,"",IF(VLOOKUP($B1095,'Contas a Receber'!$C1095:$G1095,5,FALSE)=F$1,'Contas a Receber'!$E1095/'Contas a Receber'!$F1095,IF(COUNT($C1095:E1095)&lt;'Contas a Receber'!$F1095,'Contas a Receber'!$E1095/'Contas a Receber'!$F1095,"")))</f>
        <v>#N/A</v>
      </c>
      <c r="G1095" s="17" t="e">
        <f>IF(VLOOKUP($B1095,'Contas a Receber'!$C1095:$G1095,5,FALSE)&gt;G$1,"",IF(VLOOKUP($B1095,'Contas a Receber'!$C1095:$G1095,5,FALSE)=G$1,'Contas a Receber'!$E1095/'Contas a Receber'!$F1095,IF(COUNT($C1095:F1095)&lt;'Contas a Receber'!$F1095,'Contas a Receber'!$E1095/'Contas a Receber'!$F1095,"")))</f>
        <v>#N/A</v>
      </c>
      <c r="H1095" s="17" t="e">
        <f>IF(VLOOKUP($B1095,'Contas a Receber'!$C1095:$G1095,5,FALSE)&gt;H$1,"",IF(VLOOKUP($B1095,'Contas a Receber'!$C1095:$G1095,5,FALSE)=H$1,'Contas a Receber'!$E1095/'Contas a Receber'!$F1095,IF(COUNT($C1095:G1095)&lt;'Contas a Receber'!$F1095,'Contas a Receber'!$E1095/'Contas a Receber'!$F1095,"")))</f>
        <v>#N/A</v>
      </c>
      <c r="I1095" s="17" t="e">
        <f>IF(VLOOKUP($B1095,'Contas a Receber'!$C1095:$G1095,5,FALSE)&gt;I$1,"",IF(VLOOKUP($B1095,'Contas a Receber'!$C1095:$G1095,5,FALSE)=I$1,'Contas a Receber'!$E1095/'Contas a Receber'!$F1095,IF(COUNT($C1095:H1095)&lt;'Contas a Receber'!$F1095,'Contas a Receber'!$E1095/'Contas a Receber'!$F1095,"")))</f>
        <v>#N/A</v>
      </c>
      <c r="J1095" s="17" t="e">
        <f>IF(VLOOKUP($B1095,'Contas a Receber'!$C1095:$G1095,5,FALSE)&gt;J$1,"",IF(VLOOKUP($B1095,'Contas a Receber'!$C1095:$G1095,5,FALSE)=J$1,'Contas a Receber'!$E1095/'Contas a Receber'!$F1095,IF(COUNT($C1095:I1095)&lt;'Contas a Receber'!$F1095,'Contas a Receber'!$E1095/'Contas a Receber'!$F1095,"")))</f>
        <v>#N/A</v>
      </c>
      <c r="K1095" s="17" t="e">
        <f>IF(VLOOKUP($B1095,'Contas a Receber'!$C1095:$G1095,5,FALSE)&gt;K$1,"",IF(VLOOKUP($B1095,'Contas a Receber'!$C1095:$G1095,5,FALSE)=K$1,'Contas a Receber'!$E1095/'Contas a Receber'!$F1095,IF(COUNT($C1095:J1095)&lt;'Contas a Receber'!$F1095,'Contas a Receber'!$E1095/'Contas a Receber'!$F1095,"")))</f>
        <v>#N/A</v>
      </c>
      <c r="L1095" s="17" t="e">
        <f>IF(VLOOKUP($B1095,'Contas a Receber'!$C1095:$G1095,5,FALSE)&gt;L$1,"",IF(VLOOKUP($B1095,'Contas a Receber'!$C1095:$G1095,5,FALSE)=L$1,'Contas a Receber'!$E1095/'Contas a Receber'!$F1095,IF(COUNT($C1095:K1095)&lt;'Contas a Receber'!$F1095,'Contas a Receber'!$E1095/'Contas a Receber'!$F1095,"")))</f>
        <v>#N/A</v>
      </c>
      <c r="M1095" s="17" t="e">
        <f>IF(VLOOKUP($B1095,'Contas a Receber'!$C1095:$G1095,5,FALSE)&gt;M$1,"",IF(VLOOKUP($B1095,'Contas a Receber'!$C1095:$G1095,5,FALSE)=M$1,'Contas a Receber'!$E1095/'Contas a Receber'!$F1095,IF(COUNT($C1095:L1095)&lt;'Contas a Receber'!$F1095,'Contas a Receber'!$E1095/'Contas a Receber'!$F1095,"")))</f>
        <v>#N/A</v>
      </c>
      <c r="N1095" s="17" t="e">
        <f>IF(VLOOKUP($B1095,'Contas a Receber'!$C1095:$G1095,5,FALSE)&gt;N$1,"",IF(VLOOKUP($B1095,'Contas a Receber'!$C1095:$G1095,5,FALSE)=N$1,'Contas a Receber'!$E1095/'Contas a Receber'!$F1095,IF(COUNT($C1095:M1095)&lt;'Contas a Receber'!$F1095,'Contas a Receber'!$E1095/'Contas a Receber'!$F1095,"")))</f>
        <v>#N/A</v>
      </c>
    </row>
    <row r="1096" spans="2:14">
      <c r="B1096" s="17">
        <f>'Contas a Receber'!C1096</f>
        <v>0</v>
      </c>
      <c r="C1096" s="17" t="e">
        <f>IF(VLOOKUP($B1096,'Contas a Receber'!$C1096:$F1096,2,FALSE)=C$2,'Contas a Receber'!$E1096/'Contas a Receber'!$F1096,"")</f>
        <v>#N/A</v>
      </c>
      <c r="D1096" s="17" t="e">
        <f>IF(VLOOKUP($B1096,'Contas a Receber'!$C1096:$G1096,5,FALSE)&gt;D$1,"",IF(VLOOKUP($B1096,'Contas a Receber'!$C1096:$G1096,5,FALSE)=D$1,'Contas a Receber'!$E1096/'Contas a Receber'!$F1096,IF(COUNT($C1096:C1096)&lt;'Contas a Receber'!$F1096,'Contas a Receber'!$E1096/'Contas a Receber'!$F1096,"")))</f>
        <v>#N/A</v>
      </c>
      <c r="E1096" s="17" t="e">
        <f>IF(VLOOKUP($B1096,'Contas a Receber'!$C1096:$G1096,5,FALSE)&gt;E$1,"",IF(VLOOKUP($B1096,'Contas a Receber'!$C1096:$G1096,5,FALSE)=E$1,'Contas a Receber'!$E1096/'Contas a Receber'!$F1096,IF(COUNT($C1096:D1096)&lt;'Contas a Receber'!$F1096,'Contas a Receber'!$E1096/'Contas a Receber'!$F1096,"")))</f>
        <v>#N/A</v>
      </c>
      <c r="F1096" s="17" t="e">
        <f>IF(VLOOKUP($B1096,'Contas a Receber'!$C1096:$G1096,5,FALSE)&gt;F$1,"",IF(VLOOKUP($B1096,'Contas a Receber'!$C1096:$G1096,5,FALSE)=F$1,'Contas a Receber'!$E1096/'Contas a Receber'!$F1096,IF(COUNT($C1096:E1096)&lt;'Contas a Receber'!$F1096,'Contas a Receber'!$E1096/'Contas a Receber'!$F1096,"")))</f>
        <v>#N/A</v>
      </c>
      <c r="G1096" s="17" t="e">
        <f>IF(VLOOKUP($B1096,'Contas a Receber'!$C1096:$G1096,5,FALSE)&gt;G$1,"",IF(VLOOKUP($B1096,'Contas a Receber'!$C1096:$G1096,5,FALSE)=G$1,'Contas a Receber'!$E1096/'Contas a Receber'!$F1096,IF(COUNT($C1096:F1096)&lt;'Contas a Receber'!$F1096,'Contas a Receber'!$E1096/'Contas a Receber'!$F1096,"")))</f>
        <v>#N/A</v>
      </c>
      <c r="H1096" s="17" t="e">
        <f>IF(VLOOKUP($B1096,'Contas a Receber'!$C1096:$G1096,5,FALSE)&gt;H$1,"",IF(VLOOKUP($B1096,'Contas a Receber'!$C1096:$G1096,5,FALSE)=H$1,'Contas a Receber'!$E1096/'Contas a Receber'!$F1096,IF(COUNT($C1096:G1096)&lt;'Contas a Receber'!$F1096,'Contas a Receber'!$E1096/'Contas a Receber'!$F1096,"")))</f>
        <v>#N/A</v>
      </c>
      <c r="I1096" s="17" t="e">
        <f>IF(VLOOKUP($B1096,'Contas a Receber'!$C1096:$G1096,5,FALSE)&gt;I$1,"",IF(VLOOKUP($B1096,'Contas a Receber'!$C1096:$G1096,5,FALSE)=I$1,'Contas a Receber'!$E1096/'Contas a Receber'!$F1096,IF(COUNT($C1096:H1096)&lt;'Contas a Receber'!$F1096,'Contas a Receber'!$E1096/'Contas a Receber'!$F1096,"")))</f>
        <v>#N/A</v>
      </c>
      <c r="J1096" s="17" t="e">
        <f>IF(VLOOKUP($B1096,'Contas a Receber'!$C1096:$G1096,5,FALSE)&gt;J$1,"",IF(VLOOKUP($B1096,'Contas a Receber'!$C1096:$G1096,5,FALSE)=J$1,'Contas a Receber'!$E1096/'Contas a Receber'!$F1096,IF(COUNT($C1096:I1096)&lt;'Contas a Receber'!$F1096,'Contas a Receber'!$E1096/'Contas a Receber'!$F1096,"")))</f>
        <v>#N/A</v>
      </c>
      <c r="K1096" s="17" t="e">
        <f>IF(VLOOKUP($B1096,'Contas a Receber'!$C1096:$G1096,5,FALSE)&gt;K$1,"",IF(VLOOKUP($B1096,'Contas a Receber'!$C1096:$G1096,5,FALSE)=K$1,'Contas a Receber'!$E1096/'Contas a Receber'!$F1096,IF(COUNT($C1096:J1096)&lt;'Contas a Receber'!$F1096,'Contas a Receber'!$E1096/'Contas a Receber'!$F1096,"")))</f>
        <v>#N/A</v>
      </c>
      <c r="L1096" s="17" t="e">
        <f>IF(VLOOKUP($B1096,'Contas a Receber'!$C1096:$G1096,5,FALSE)&gt;L$1,"",IF(VLOOKUP($B1096,'Contas a Receber'!$C1096:$G1096,5,FALSE)=L$1,'Contas a Receber'!$E1096/'Contas a Receber'!$F1096,IF(COUNT($C1096:K1096)&lt;'Contas a Receber'!$F1096,'Contas a Receber'!$E1096/'Contas a Receber'!$F1096,"")))</f>
        <v>#N/A</v>
      </c>
      <c r="M1096" s="17" t="e">
        <f>IF(VLOOKUP($B1096,'Contas a Receber'!$C1096:$G1096,5,FALSE)&gt;M$1,"",IF(VLOOKUP($B1096,'Contas a Receber'!$C1096:$G1096,5,FALSE)=M$1,'Contas a Receber'!$E1096/'Contas a Receber'!$F1096,IF(COUNT($C1096:L1096)&lt;'Contas a Receber'!$F1096,'Contas a Receber'!$E1096/'Contas a Receber'!$F1096,"")))</f>
        <v>#N/A</v>
      </c>
      <c r="N1096" s="17" t="e">
        <f>IF(VLOOKUP($B1096,'Contas a Receber'!$C1096:$G1096,5,FALSE)&gt;N$1,"",IF(VLOOKUP($B1096,'Contas a Receber'!$C1096:$G1096,5,FALSE)=N$1,'Contas a Receber'!$E1096/'Contas a Receber'!$F1096,IF(COUNT($C1096:M1096)&lt;'Contas a Receber'!$F1096,'Contas a Receber'!$E1096/'Contas a Receber'!$F1096,"")))</f>
        <v>#N/A</v>
      </c>
    </row>
    <row r="1097" spans="2:14">
      <c r="B1097" s="17">
        <f>'Contas a Receber'!C1097</f>
        <v>0</v>
      </c>
      <c r="C1097" s="17" t="e">
        <f>IF(VLOOKUP($B1097,'Contas a Receber'!$C1097:$F1097,2,FALSE)=C$2,'Contas a Receber'!$E1097/'Contas a Receber'!$F1097,"")</f>
        <v>#N/A</v>
      </c>
      <c r="D1097" s="17" t="e">
        <f>IF(VLOOKUP($B1097,'Contas a Receber'!$C1097:$G1097,5,FALSE)&gt;D$1,"",IF(VLOOKUP($B1097,'Contas a Receber'!$C1097:$G1097,5,FALSE)=D$1,'Contas a Receber'!$E1097/'Contas a Receber'!$F1097,IF(COUNT($C1097:C1097)&lt;'Contas a Receber'!$F1097,'Contas a Receber'!$E1097/'Contas a Receber'!$F1097,"")))</f>
        <v>#N/A</v>
      </c>
      <c r="E1097" s="17" t="e">
        <f>IF(VLOOKUP($B1097,'Contas a Receber'!$C1097:$G1097,5,FALSE)&gt;E$1,"",IF(VLOOKUP($B1097,'Contas a Receber'!$C1097:$G1097,5,FALSE)=E$1,'Contas a Receber'!$E1097/'Contas a Receber'!$F1097,IF(COUNT($C1097:D1097)&lt;'Contas a Receber'!$F1097,'Contas a Receber'!$E1097/'Contas a Receber'!$F1097,"")))</f>
        <v>#N/A</v>
      </c>
      <c r="F1097" s="17" t="e">
        <f>IF(VLOOKUP($B1097,'Contas a Receber'!$C1097:$G1097,5,FALSE)&gt;F$1,"",IF(VLOOKUP($B1097,'Contas a Receber'!$C1097:$G1097,5,FALSE)=F$1,'Contas a Receber'!$E1097/'Contas a Receber'!$F1097,IF(COUNT($C1097:E1097)&lt;'Contas a Receber'!$F1097,'Contas a Receber'!$E1097/'Contas a Receber'!$F1097,"")))</f>
        <v>#N/A</v>
      </c>
      <c r="G1097" s="17" t="e">
        <f>IF(VLOOKUP($B1097,'Contas a Receber'!$C1097:$G1097,5,FALSE)&gt;G$1,"",IF(VLOOKUP($B1097,'Contas a Receber'!$C1097:$G1097,5,FALSE)=G$1,'Contas a Receber'!$E1097/'Contas a Receber'!$F1097,IF(COUNT($C1097:F1097)&lt;'Contas a Receber'!$F1097,'Contas a Receber'!$E1097/'Contas a Receber'!$F1097,"")))</f>
        <v>#N/A</v>
      </c>
      <c r="H1097" s="17" t="e">
        <f>IF(VLOOKUP($B1097,'Contas a Receber'!$C1097:$G1097,5,FALSE)&gt;H$1,"",IF(VLOOKUP($B1097,'Contas a Receber'!$C1097:$G1097,5,FALSE)=H$1,'Contas a Receber'!$E1097/'Contas a Receber'!$F1097,IF(COUNT($C1097:G1097)&lt;'Contas a Receber'!$F1097,'Contas a Receber'!$E1097/'Contas a Receber'!$F1097,"")))</f>
        <v>#N/A</v>
      </c>
      <c r="I1097" s="17" t="e">
        <f>IF(VLOOKUP($B1097,'Contas a Receber'!$C1097:$G1097,5,FALSE)&gt;I$1,"",IF(VLOOKUP($B1097,'Contas a Receber'!$C1097:$G1097,5,FALSE)=I$1,'Contas a Receber'!$E1097/'Contas a Receber'!$F1097,IF(COUNT($C1097:H1097)&lt;'Contas a Receber'!$F1097,'Contas a Receber'!$E1097/'Contas a Receber'!$F1097,"")))</f>
        <v>#N/A</v>
      </c>
      <c r="J1097" s="17" t="e">
        <f>IF(VLOOKUP($B1097,'Contas a Receber'!$C1097:$G1097,5,FALSE)&gt;J$1,"",IF(VLOOKUP($B1097,'Contas a Receber'!$C1097:$G1097,5,FALSE)=J$1,'Contas a Receber'!$E1097/'Contas a Receber'!$F1097,IF(COUNT($C1097:I1097)&lt;'Contas a Receber'!$F1097,'Contas a Receber'!$E1097/'Contas a Receber'!$F1097,"")))</f>
        <v>#N/A</v>
      </c>
      <c r="K1097" s="17" t="e">
        <f>IF(VLOOKUP($B1097,'Contas a Receber'!$C1097:$G1097,5,FALSE)&gt;K$1,"",IF(VLOOKUP($B1097,'Contas a Receber'!$C1097:$G1097,5,FALSE)=K$1,'Contas a Receber'!$E1097/'Contas a Receber'!$F1097,IF(COUNT($C1097:J1097)&lt;'Contas a Receber'!$F1097,'Contas a Receber'!$E1097/'Contas a Receber'!$F1097,"")))</f>
        <v>#N/A</v>
      </c>
      <c r="L1097" s="17" t="e">
        <f>IF(VLOOKUP($B1097,'Contas a Receber'!$C1097:$G1097,5,FALSE)&gt;L$1,"",IF(VLOOKUP($B1097,'Contas a Receber'!$C1097:$G1097,5,FALSE)=L$1,'Contas a Receber'!$E1097/'Contas a Receber'!$F1097,IF(COUNT($C1097:K1097)&lt;'Contas a Receber'!$F1097,'Contas a Receber'!$E1097/'Contas a Receber'!$F1097,"")))</f>
        <v>#N/A</v>
      </c>
      <c r="M1097" s="17" t="e">
        <f>IF(VLOOKUP($B1097,'Contas a Receber'!$C1097:$G1097,5,FALSE)&gt;M$1,"",IF(VLOOKUP($B1097,'Contas a Receber'!$C1097:$G1097,5,FALSE)=M$1,'Contas a Receber'!$E1097/'Contas a Receber'!$F1097,IF(COUNT($C1097:L1097)&lt;'Contas a Receber'!$F1097,'Contas a Receber'!$E1097/'Contas a Receber'!$F1097,"")))</f>
        <v>#N/A</v>
      </c>
      <c r="N1097" s="17" t="e">
        <f>IF(VLOOKUP($B1097,'Contas a Receber'!$C1097:$G1097,5,FALSE)&gt;N$1,"",IF(VLOOKUP($B1097,'Contas a Receber'!$C1097:$G1097,5,FALSE)=N$1,'Contas a Receber'!$E1097/'Contas a Receber'!$F1097,IF(COUNT($C1097:M1097)&lt;'Contas a Receber'!$F1097,'Contas a Receber'!$E1097/'Contas a Receber'!$F1097,"")))</f>
        <v>#N/A</v>
      </c>
    </row>
    <row r="1098" spans="2:14">
      <c r="B1098" s="17">
        <f>'Contas a Receber'!C1098</f>
        <v>0</v>
      </c>
      <c r="C1098" s="17" t="e">
        <f>IF(VLOOKUP($B1098,'Contas a Receber'!$C1098:$F1098,2,FALSE)=C$2,'Contas a Receber'!$E1098/'Contas a Receber'!$F1098,"")</f>
        <v>#N/A</v>
      </c>
      <c r="D1098" s="17" t="e">
        <f>IF(VLOOKUP($B1098,'Contas a Receber'!$C1098:$G1098,5,FALSE)&gt;D$1,"",IF(VLOOKUP($B1098,'Contas a Receber'!$C1098:$G1098,5,FALSE)=D$1,'Contas a Receber'!$E1098/'Contas a Receber'!$F1098,IF(COUNT($C1098:C1098)&lt;'Contas a Receber'!$F1098,'Contas a Receber'!$E1098/'Contas a Receber'!$F1098,"")))</f>
        <v>#N/A</v>
      </c>
      <c r="E1098" s="17" t="e">
        <f>IF(VLOOKUP($B1098,'Contas a Receber'!$C1098:$G1098,5,FALSE)&gt;E$1,"",IF(VLOOKUP($B1098,'Contas a Receber'!$C1098:$G1098,5,FALSE)=E$1,'Contas a Receber'!$E1098/'Contas a Receber'!$F1098,IF(COUNT($C1098:D1098)&lt;'Contas a Receber'!$F1098,'Contas a Receber'!$E1098/'Contas a Receber'!$F1098,"")))</f>
        <v>#N/A</v>
      </c>
      <c r="F1098" s="17" t="e">
        <f>IF(VLOOKUP($B1098,'Contas a Receber'!$C1098:$G1098,5,FALSE)&gt;F$1,"",IF(VLOOKUP($B1098,'Contas a Receber'!$C1098:$G1098,5,FALSE)=F$1,'Contas a Receber'!$E1098/'Contas a Receber'!$F1098,IF(COUNT($C1098:E1098)&lt;'Contas a Receber'!$F1098,'Contas a Receber'!$E1098/'Contas a Receber'!$F1098,"")))</f>
        <v>#N/A</v>
      </c>
      <c r="G1098" s="17" t="e">
        <f>IF(VLOOKUP($B1098,'Contas a Receber'!$C1098:$G1098,5,FALSE)&gt;G$1,"",IF(VLOOKUP($B1098,'Contas a Receber'!$C1098:$G1098,5,FALSE)=G$1,'Contas a Receber'!$E1098/'Contas a Receber'!$F1098,IF(COUNT($C1098:F1098)&lt;'Contas a Receber'!$F1098,'Contas a Receber'!$E1098/'Contas a Receber'!$F1098,"")))</f>
        <v>#N/A</v>
      </c>
      <c r="H1098" s="17" t="e">
        <f>IF(VLOOKUP($B1098,'Contas a Receber'!$C1098:$G1098,5,FALSE)&gt;H$1,"",IF(VLOOKUP($B1098,'Contas a Receber'!$C1098:$G1098,5,FALSE)=H$1,'Contas a Receber'!$E1098/'Contas a Receber'!$F1098,IF(COUNT($C1098:G1098)&lt;'Contas a Receber'!$F1098,'Contas a Receber'!$E1098/'Contas a Receber'!$F1098,"")))</f>
        <v>#N/A</v>
      </c>
      <c r="I1098" s="17" t="e">
        <f>IF(VLOOKUP($B1098,'Contas a Receber'!$C1098:$G1098,5,FALSE)&gt;I$1,"",IF(VLOOKUP($B1098,'Contas a Receber'!$C1098:$G1098,5,FALSE)=I$1,'Contas a Receber'!$E1098/'Contas a Receber'!$F1098,IF(COUNT($C1098:H1098)&lt;'Contas a Receber'!$F1098,'Contas a Receber'!$E1098/'Contas a Receber'!$F1098,"")))</f>
        <v>#N/A</v>
      </c>
      <c r="J1098" s="17" t="e">
        <f>IF(VLOOKUP($B1098,'Contas a Receber'!$C1098:$G1098,5,FALSE)&gt;J$1,"",IF(VLOOKUP($B1098,'Contas a Receber'!$C1098:$G1098,5,FALSE)=J$1,'Contas a Receber'!$E1098/'Contas a Receber'!$F1098,IF(COUNT($C1098:I1098)&lt;'Contas a Receber'!$F1098,'Contas a Receber'!$E1098/'Contas a Receber'!$F1098,"")))</f>
        <v>#N/A</v>
      </c>
      <c r="K1098" s="17" t="e">
        <f>IF(VLOOKUP($B1098,'Contas a Receber'!$C1098:$G1098,5,FALSE)&gt;K$1,"",IF(VLOOKUP($B1098,'Contas a Receber'!$C1098:$G1098,5,FALSE)=K$1,'Contas a Receber'!$E1098/'Contas a Receber'!$F1098,IF(COUNT($C1098:J1098)&lt;'Contas a Receber'!$F1098,'Contas a Receber'!$E1098/'Contas a Receber'!$F1098,"")))</f>
        <v>#N/A</v>
      </c>
      <c r="L1098" s="17" t="e">
        <f>IF(VLOOKUP($B1098,'Contas a Receber'!$C1098:$G1098,5,FALSE)&gt;L$1,"",IF(VLOOKUP($B1098,'Contas a Receber'!$C1098:$G1098,5,FALSE)=L$1,'Contas a Receber'!$E1098/'Contas a Receber'!$F1098,IF(COUNT($C1098:K1098)&lt;'Contas a Receber'!$F1098,'Contas a Receber'!$E1098/'Contas a Receber'!$F1098,"")))</f>
        <v>#N/A</v>
      </c>
      <c r="M1098" s="17" t="e">
        <f>IF(VLOOKUP($B1098,'Contas a Receber'!$C1098:$G1098,5,FALSE)&gt;M$1,"",IF(VLOOKUP($B1098,'Contas a Receber'!$C1098:$G1098,5,FALSE)=M$1,'Contas a Receber'!$E1098/'Contas a Receber'!$F1098,IF(COUNT($C1098:L1098)&lt;'Contas a Receber'!$F1098,'Contas a Receber'!$E1098/'Contas a Receber'!$F1098,"")))</f>
        <v>#N/A</v>
      </c>
      <c r="N1098" s="17" t="e">
        <f>IF(VLOOKUP($B1098,'Contas a Receber'!$C1098:$G1098,5,FALSE)&gt;N$1,"",IF(VLOOKUP($B1098,'Contas a Receber'!$C1098:$G1098,5,FALSE)=N$1,'Contas a Receber'!$E1098/'Contas a Receber'!$F1098,IF(COUNT($C1098:M1098)&lt;'Contas a Receber'!$F1098,'Contas a Receber'!$E1098/'Contas a Receber'!$F1098,"")))</f>
        <v>#N/A</v>
      </c>
    </row>
    <row r="1099" spans="2:14">
      <c r="B1099" s="17">
        <f>'Contas a Receber'!C1099</f>
        <v>0</v>
      </c>
      <c r="C1099" s="17" t="e">
        <f>IF(VLOOKUP($B1099,'Contas a Receber'!$C1099:$F1099,2,FALSE)=C$2,'Contas a Receber'!$E1099/'Contas a Receber'!$F1099,"")</f>
        <v>#N/A</v>
      </c>
      <c r="D1099" s="17" t="e">
        <f>IF(VLOOKUP($B1099,'Contas a Receber'!$C1099:$G1099,5,FALSE)&gt;D$1,"",IF(VLOOKUP($B1099,'Contas a Receber'!$C1099:$G1099,5,FALSE)=D$1,'Contas a Receber'!$E1099/'Contas a Receber'!$F1099,IF(COUNT($C1099:C1099)&lt;'Contas a Receber'!$F1099,'Contas a Receber'!$E1099/'Contas a Receber'!$F1099,"")))</f>
        <v>#N/A</v>
      </c>
      <c r="E1099" s="17" t="e">
        <f>IF(VLOOKUP($B1099,'Contas a Receber'!$C1099:$G1099,5,FALSE)&gt;E$1,"",IF(VLOOKUP($B1099,'Contas a Receber'!$C1099:$G1099,5,FALSE)=E$1,'Contas a Receber'!$E1099/'Contas a Receber'!$F1099,IF(COUNT($C1099:D1099)&lt;'Contas a Receber'!$F1099,'Contas a Receber'!$E1099/'Contas a Receber'!$F1099,"")))</f>
        <v>#N/A</v>
      </c>
      <c r="F1099" s="17" t="e">
        <f>IF(VLOOKUP($B1099,'Contas a Receber'!$C1099:$G1099,5,FALSE)&gt;F$1,"",IF(VLOOKUP($B1099,'Contas a Receber'!$C1099:$G1099,5,FALSE)=F$1,'Contas a Receber'!$E1099/'Contas a Receber'!$F1099,IF(COUNT($C1099:E1099)&lt;'Contas a Receber'!$F1099,'Contas a Receber'!$E1099/'Contas a Receber'!$F1099,"")))</f>
        <v>#N/A</v>
      </c>
      <c r="G1099" s="17" t="e">
        <f>IF(VLOOKUP($B1099,'Contas a Receber'!$C1099:$G1099,5,FALSE)&gt;G$1,"",IF(VLOOKUP($B1099,'Contas a Receber'!$C1099:$G1099,5,FALSE)=G$1,'Contas a Receber'!$E1099/'Contas a Receber'!$F1099,IF(COUNT($C1099:F1099)&lt;'Contas a Receber'!$F1099,'Contas a Receber'!$E1099/'Contas a Receber'!$F1099,"")))</f>
        <v>#N/A</v>
      </c>
      <c r="H1099" s="17" t="e">
        <f>IF(VLOOKUP($B1099,'Contas a Receber'!$C1099:$G1099,5,FALSE)&gt;H$1,"",IF(VLOOKUP($B1099,'Contas a Receber'!$C1099:$G1099,5,FALSE)=H$1,'Contas a Receber'!$E1099/'Contas a Receber'!$F1099,IF(COUNT($C1099:G1099)&lt;'Contas a Receber'!$F1099,'Contas a Receber'!$E1099/'Contas a Receber'!$F1099,"")))</f>
        <v>#N/A</v>
      </c>
      <c r="I1099" s="17" t="e">
        <f>IF(VLOOKUP($B1099,'Contas a Receber'!$C1099:$G1099,5,FALSE)&gt;I$1,"",IF(VLOOKUP($B1099,'Contas a Receber'!$C1099:$G1099,5,FALSE)=I$1,'Contas a Receber'!$E1099/'Contas a Receber'!$F1099,IF(COUNT($C1099:H1099)&lt;'Contas a Receber'!$F1099,'Contas a Receber'!$E1099/'Contas a Receber'!$F1099,"")))</f>
        <v>#N/A</v>
      </c>
      <c r="J1099" s="17" t="e">
        <f>IF(VLOOKUP($B1099,'Contas a Receber'!$C1099:$G1099,5,FALSE)&gt;J$1,"",IF(VLOOKUP($B1099,'Contas a Receber'!$C1099:$G1099,5,FALSE)=J$1,'Contas a Receber'!$E1099/'Contas a Receber'!$F1099,IF(COUNT($C1099:I1099)&lt;'Contas a Receber'!$F1099,'Contas a Receber'!$E1099/'Contas a Receber'!$F1099,"")))</f>
        <v>#N/A</v>
      </c>
      <c r="K1099" s="17" t="e">
        <f>IF(VLOOKUP($B1099,'Contas a Receber'!$C1099:$G1099,5,FALSE)&gt;K$1,"",IF(VLOOKUP($B1099,'Contas a Receber'!$C1099:$G1099,5,FALSE)=K$1,'Contas a Receber'!$E1099/'Contas a Receber'!$F1099,IF(COUNT($C1099:J1099)&lt;'Contas a Receber'!$F1099,'Contas a Receber'!$E1099/'Contas a Receber'!$F1099,"")))</f>
        <v>#N/A</v>
      </c>
      <c r="L1099" s="17" t="e">
        <f>IF(VLOOKUP($B1099,'Contas a Receber'!$C1099:$G1099,5,FALSE)&gt;L$1,"",IF(VLOOKUP($B1099,'Contas a Receber'!$C1099:$G1099,5,FALSE)=L$1,'Contas a Receber'!$E1099/'Contas a Receber'!$F1099,IF(COUNT($C1099:K1099)&lt;'Contas a Receber'!$F1099,'Contas a Receber'!$E1099/'Contas a Receber'!$F1099,"")))</f>
        <v>#N/A</v>
      </c>
      <c r="M1099" s="17" t="e">
        <f>IF(VLOOKUP($B1099,'Contas a Receber'!$C1099:$G1099,5,FALSE)&gt;M$1,"",IF(VLOOKUP($B1099,'Contas a Receber'!$C1099:$G1099,5,FALSE)=M$1,'Contas a Receber'!$E1099/'Contas a Receber'!$F1099,IF(COUNT($C1099:L1099)&lt;'Contas a Receber'!$F1099,'Contas a Receber'!$E1099/'Contas a Receber'!$F1099,"")))</f>
        <v>#N/A</v>
      </c>
      <c r="N1099" s="17" t="e">
        <f>IF(VLOOKUP($B1099,'Contas a Receber'!$C1099:$G1099,5,FALSE)&gt;N$1,"",IF(VLOOKUP($B1099,'Contas a Receber'!$C1099:$G1099,5,FALSE)=N$1,'Contas a Receber'!$E1099/'Contas a Receber'!$F1099,IF(COUNT($C1099:M1099)&lt;'Contas a Receber'!$F1099,'Contas a Receber'!$E1099/'Contas a Receber'!$F1099,"")))</f>
        <v>#N/A</v>
      </c>
    </row>
    <row r="1100" spans="2:14">
      <c r="B1100" s="17">
        <f>'Contas a Receber'!C1100</f>
        <v>0</v>
      </c>
      <c r="C1100" s="17" t="e">
        <f>IF(VLOOKUP($B1100,'Contas a Receber'!$C1100:$F1100,2,FALSE)=C$2,'Contas a Receber'!$E1100/'Contas a Receber'!$F1100,"")</f>
        <v>#N/A</v>
      </c>
      <c r="D1100" s="17" t="e">
        <f>IF(VLOOKUP($B1100,'Contas a Receber'!$C1100:$G1100,5,FALSE)&gt;D$1,"",IF(VLOOKUP($B1100,'Contas a Receber'!$C1100:$G1100,5,FALSE)=D$1,'Contas a Receber'!$E1100/'Contas a Receber'!$F1100,IF(COUNT($C1100:C1100)&lt;'Contas a Receber'!$F1100,'Contas a Receber'!$E1100/'Contas a Receber'!$F1100,"")))</f>
        <v>#N/A</v>
      </c>
      <c r="E1100" s="17" t="e">
        <f>IF(VLOOKUP($B1100,'Contas a Receber'!$C1100:$G1100,5,FALSE)&gt;E$1,"",IF(VLOOKUP($B1100,'Contas a Receber'!$C1100:$G1100,5,FALSE)=E$1,'Contas a Receber'!$E1100/'Contas a Receber'!$F1100,IF(COUNT($C1100:D1100)&lt;'Contas a Receber'!$F1100,'Contas a Receber'!$E1100/'Contas a Receber'!$F1100,"")))</f>
        <v>#N/A</v>
      </c>
      <c r="F1100" s="17" t="e">
        <f>IF(VLOOKUP($B1100,'Contas a Receber'!$C1100:$G1100,5,FALSE)&gt;F$1,"",IF(VLOOKUP($B1100,'Contas a Receber'!$C1100:$G1100,5,FALSE)=F$1,'Contas a Receber'!$E1100/'Contas a Receber'!$F1100,IF(COUNT($C1100:E1100)&lt;'Contas a Receber'!$F1100,'Contas a Receber'!$E1100/'Contas a Receber'!$F1100,"")))</f>
        <v>#N/A</v>
      </c>
      <c r="G1100" s="17" t="e">
        <f>IF(VLOOKUP($B1100,'Contas a Receber'!$C1100:$G1100,5,FALSE)&gt;G$1,"",IF(VLOOKUP($B1100,'Contas a Receber'!$C1100:$G1100,5,FALSE)=G$1,'Contas a Receber'!$E1100/'Contas a Receber'!$F1100,IF(COUNT($C1100:F1100)&lt;'Contas a Receber'!$F1100,'Contas a Receber'!$E1100/'Contas a Receber'!$F1100,"")))</f>
        <v>#N/A</v>
      </c>
      <c r="H1100" s="17" t="e">
        <f>IF(VLOOKUP($B1100,'Contas a Receber'!$C1100:$G1100,5,FALSE)&gt;H$1,"",IF(VLOOKUP($B1100,'Contas a Receber'!$C1100:$G1100,5,FALSE)=H$1,'Contas a Receber'!$E1100/'Contas a Receber'!$F1100,IF(COUNT($C1100:G1100)&lt;'Contas a Receber'!$F1100,'Contas a Receber'!$E1100/'Contas a Receber'!$F1100,"")))</f>
        <v>#N/A</v>
      </c>
      <c r="I1100" s="17" t="e">
        <f>IF(VLOOKUP($B1100,'Contas a Receber'!$C1100:$G1100,5,FALSE)&gt;I$1,"",IF(VLOOKUP($B1100,'Contas a Receber'!$C1100:$G1100,5,FALSE)=I$1,'Contas a Receber'!$E1100/'Contas a Receber'!$F1100,IF(COUNT($C1100:H1100)&lt;'Contas a Receber'!$F1100,'Contas a Receber'!$E1100/'Contas a Receber'!$F1100,"")))</f>
        <v>#N/A</v>
      </c>
      <c r="J1100" s="17" t="e">
        <f>IF(VLOOKUP($B1100,'Contas a Receber'!$C1100:$G1100,5,FALSE)&gt;J$1,"",IF(VLOOKUP($B1100,'Contas a Receber'!$C1100:$G1100,5,FALSE)=J$1,'Contas a Receber'!$E1100/'Contas a Receber'!$F1100,IF(COUNT($C1100:I1100)&lt;'Contas a Receber'!$F1100,'Contas a Receber'!$E1100/'Contas a Receber'!$F1100,"")))</f>
        <v>#N/A</v>
      </c>
      <c r="K1100" s="17" t="e">
        <f>IF(VLOOKUP($B1100,'Contas a Receber'!$C1100:$G1100,5,FALSE)&gt;K$1,"",IF(VLOOKUP($B1100,'Contas a Receber'!$C1100:$G1100,5,FALSE)=K$1,'Contas a Receber'!$E1100/'Contas a Receber'!$F1100,IF(COUNT($C1100:J1100)&lt;'Contas a Receber'!$F1100,'Contas a Receber'!$E1100/'Contas a Receber'!$F1100,"")))</f>
        <v>#N/A</v>
      </c>
      <c r="L1100" s="17" t="e">
        <f>IF(VLOOKUP($B1100,'Contas a Receber'!$C1100:$G1100,5,FALSE)&gt;L$1,"",IF(VLOOKUP($B1100,'Contas a Receber'!$C1100:$G1100,5,FALSE)=L$1,'Contas a Receber'!$E1100/'Contas a Receber'!$F1100,IF(COUNT($C1100:K1100)&lt;'Contas a Receber'!$F1100,'Contas a Receber'!$E1100/'Contas a Receber'!$F1100,"")))</f>
        <v>#N/A</v>
      </c>
      <c r="M1100" s="17" t="e">
        <f>IF(VLOOKUP($B1100,'Contas a Receber'!$C1100:$G1100,5,FALSE)&gt;M$1,"",IF(VLOOKUP($B1100,'Contas a Receber'!$C1100:$G1100,5,FALSE)=M$1,'Contas a Receber'!$E1100/'Contas a Receber'!$F1100,IF(COUNT($C1100:L1100)&lt;'Contas a Receber'!$F1100,'Contas a Receber'!$E1100/'Contas a Receber'!$F1100,"")))</f>
        <v>#N/A</v>
      </c>
      <c r="N1100" s="17" t="e">
        <f>IF(VLOOKUP($B1100,'Contas a Receber'!$C1100:$G1100,5,FALSE)&gt;N$1,"",IF(VLOOKUP($B1100,'Contas a Receber'!$C1100:$G1100,5,FALSE)=N$1,'Contas a Receber'!$E1100/'Contas a Receber'!$F1100,IF(COUNT($C1100:M1100)&lt;'Contas a Receber'!$F1100,'Contas a Receber'!$E1100/'Contas a Receber'!$F1100,"")))</f>
        <v>#N/A</v>
      </c>
    </row>
    <row r="1101" spans="2:14">
      <c r="B1101" s="17">
        <f>'Contas a Receber'!C1101</f>
        <v>0</v>
      </c>
      <c r="C1101" s="17" t="e">
        <f>IF(VLOOKUP($B1101,'Contas a Receber'!$C1101:$F1101,2,FALSE)=C$2,'Contas a Receber'!$E1101/'Contas a Receber'!$F1101,"")</f>
        <v>#N/A</v>
      </c>
      <c r="D1101" s="17" t="e">
        <f>IF(VLOOKUP($B1101,'Contas a Receber'!$C1101:$G1101,5,FALSE)&gt;D$1,"",IF(VLOOKUP($B1101,'Contas a Receber'!$C1101:$G1101,5,FALSE)=D$1,'Contas a Receber'!$E1101/'Contas a Receber'!$F1101,IF(COUNT($C1101:C1101)&lt;'Contas a Receber'!$F1101,'Contas a Receber'!$E1101/'Contas a Receber'!$F1101,"")))</f>
        <v>#N/A</v>
      </c>
      <c r="E1101" s="17" t="e">
        <f>IF(VLOOKUP($B1101,'Contas a Receber'!$C1101:$G1101,5,FALSE)&gt;E$1,"",IF(VLOOKUP($B1101,'Contas a Receber'!$C1101:$G1101,5,FALSE)=E$1,'Contas a Receber'!$E1101/'Contas a Receber'!$F1101,IF(COUNT($C1101:D1101)&lt;'Contas a Receber'!$F1101,'Contas a Receber'!$E1101/'Contas a Receber'!$F1101,"")))</f>
        <v>#N/A</v>
      </c>
      <c r="F1101" s="17" t="e">
        <f>IF(VLOOKUP($B1101,'Contas a Receber'!$C1101:$G1101,5,FALSE)&gt;F$1,"",IF(VLOOKUP($B1101,'Contas a Receber'!$C1101:$G1101,5,FALSE)=F$1,'Contas a Receber'!$E1101/'Contas a Receber'!$F1101,IF(COUNT($C1101:E1101)&lt;'Contas a Receber'!$F1101,'Contas a Receber'!$E1101/'Contas a Receber'!$F1101,"")))</f>
        <v>#N/A</v>
      </c>
      <c r="G1101" s="17" t="e">
        <f>IF(VLOOKUP($B1101,'Contas a Receber'!$C1101:$G1101,5,FALSE)&gt;G$1,"",IF(VLOOKUP($B1101,'Contas a Receber'!$C1101:$G1101,5,FALSE)=G$1,'Contas a Receber'!$E1101/'Contas a Receber'!$F1101,IF(COUNT($C1101:F1101)&lt;'Contas a Receber'!$F1101,'Contas a Receber'!$E1101/'Contas a Receber'!$F1101,"")))</f>
        <v>#N/A</v>
      </c>
      <c r="H1101" s="17" t="e">
        <f>IF(VLOOKUP($B1101,'Contas a Receber'!$C1101:$G1101,5,FALSE)&gt;H$1,"",IF(VLOOKUP($B1101,'Contas a Receber'!$C1101:$G1101,5,FALSE)=H$1,'Contas a Receber'!$E1101/'Contas a Receber'!$F1101,IF(COUNT($C1101:G1101)&lt;'Contas a Receber'!$F1101,'Contas a Receber'!$E1101/'Contas a Receber'!$F1101,"")))</f>
        <v>#N/A</v>
      </c>
      <c r="I1101" s="17" t="e">
        <f>IF(VLOOKUP($B1101,'Contas a Receber'!$C1101:$G1101,5,FALSE)&gt;I$1,"",IF(VLOOKUP($B1101,'Contas a Receber'!$C1101:$G1101,5,FALSE)=I$1,'Contas a Receber'!$E1101/'Contas a Receber'!$F1101,IF(COUNT($C1101:H1101)&lt;'Contas a Receber'!$F1101,'Contas a Receber'!$E1101/'Contas a Receber'!$F1101,"")))</f>
        <v>#N/A</v>
      </c>
      <c r="J1101" s="17" t="e">
        <f>IF(VLOOKUP($B1101,'Contas a Receber'!$C1101:$G1101,5,FALSE)&gt;J$1,"",IF(VLOOKUP($B1101,'Contas a Receber'!$C1101:$G1101,5,FALSE)=J$1,'Contas a Receber'!$E1101/'Contas a Receber'!$F1101,IF(COUNT($C1101:I1101)&lt;'Contas a Receber'!$F1101,'Contas a Receber'!$E1101/'Contas a Receber'!$F1101,"")))</f>
        <v>#N/A</v>
      </c>
      <c r="K1101" s="17" t="e">
        <f>IF(VLOOKUP($B1101,'Contas a Receber'!$C1101:$G1101,5,FALSE)&gt;K$1,"",IF(VLOOKUP($B1101,'Contas a Receber'!$C1101:$G1101,5,FALSE)=K$1,'Contas a Receber'!$E1101/'Contas a Receber'!$F1101,IF(COUNT($C1101:J1101)&lt;'Contas a Receber'!$F1101,'Contas a Receber'!$E1101/'Contas a Receber'!$F1101,"")))</f>
        <v>#N/A</v>
      </c>
      <c r="L1101" s="17" t="e">
        <f>IF(VLOOKUP($B1101,'Contas a Receber'!$C1101:$G1101,5,FALSE)&gt;L$1,"",IF(VLOOKUP($B1101,'Contas a Receber'!$C1101:$G1101,5,FALSE)=L$1,'Contas a Receber'!$E1101/'Contas a Receber'!$F1101,IF(COUNT($C1101:K1101)&lt;'Contas a Receber'!$F1101,'Contas a Receber'!$E1101/'Contas a Receber'!$F1101,"")))</f>
        <v>#N/A</v>
      </c>
      <c r="M1101" s="17" t="e">
        <f>IF(VLOOKUP($B1101,'Contas a Receber'!$C1101:$G1101,5,FALSE)&gt;M$1,"",IF(VLOOKUP($B1101,'Contas a Receber'!$C1101:$G1101,5,FALSE)=M$1,'Contas a Receber'!$E1101/'Contas a Receber'!$F1101,IF(COUNT($C1101:L1101)&lt;'Contas a Receber'!$F1101,'Contas a Receber'!$E1101/'Contas a Receber'!$F1101,"")))</f>
        <v>#N/A</v>
      </c>
      <c r="N1101" s="17" t="e">
        <f>IF(VLOOKUP($B1101,'Contas a Receber'!$C1101:$G1101,5,FALSE)&gt;N$1,"",IF(VLOOKUP($B1101,'Contas a Receber'!$C1101:$G1101,5,FALSE)=N$1,'Contas a Receber'!$E1101/'Contas a Receber'!$F1101,IF(COUNT($C1101:M1101)&lt;'Contas a Receber'!$F1101,'Contas a Receber'!$E1101/'Contas a Receber'!$F1101,"")))</f>
        <v>#N/A</v>
      </c>
    </row>
    <row r="1102" spans="2:14">
      <c r="B1102" s="17">
        <f>'Contas a Receber'!C1102</f>
        <v>0</v>
      </c>
      <c r="C1102" s="17" t="e">
        <f>IF(VLOOKUP($B1102,'Contas a Receber'!$C1102:$F1102,2,FALSE)=C$2,'Contas a Receber'!$E1102/'Contas a Receber'!$F1102,"")</f>
        <v>#N/A</v>
      </c>
      <c r="D1102" s="17" t="e">
        <f>IF(VLOOKUP($B1102,'Contas a Receber'!$C1102:$G1102,5,FALSE)&gt;D$1,"",IF(VLOOKUP($B1102,'Contas a Receber'!$C1102:$G1102,5,FALSE)=D$1,'Contas a Receber'!$E1102/'Contas a Receber'!$F1102,IF(COUNT($C1102:C1102)&lt;'Contas a Receber'!$F1102,'Contas a Receber'!$E1102/'Contas a Receber'!$F1102,"")))</f>
        <v>#N/A</v>
      </c>
      <c r="E1102" s="17" t="e">
        <f>IF(VLOOKUP($B1102,'Contas a Receber'!$C1102:$G1102,5,FALSE)&gt;E$1,"",IF(VLOOKUP($B1102,'Contas a Receber'!$C1102:$G1102,5,FALSE)=E$1,'Contas a Receber'!$E1102/'Contas a Receber'!$F1102,IF(COUNT($C1102:D1102)&lt;'Contas a Receber'!$F1102,'Contas a Receber'!$E1102/'Contas a Receber'!$F1102,"")))</f>
        <v>#N/A</v>
      </c>
      <c r="F1102" s="17" t="e">
        <f>IF(VLOOKUP($B1102,'Contas a Receber'!$C1102:$G1102,5,FALSE)&gt;F$1,"",IF(VLOOKUP($B1102,'Contas a Receber'!$C1102:$G1102,5,FALSE)=F$1,'Contas a Receber'!$E1102/'Contas a Receber'!$F1102,IF(COUNT($C1102:E1102)&lt;'Contas a Receber'!$F1102,'Contas a Receber'!$E1102/'Contas a Receber'!$F1102,"")))</f>
        <v>#N/A</v>
      </c>
      <c r="G1102" s="17" t="e">
        <f>IF(VLOOKUP($B1102,'Contas a Receber'!$C1102:$G1102,5,FALSE)&gt;G$1,"",IF(VLOOKUP($B1102,'Contas a Receber'!$C1102:$G1102,5,FALSE)=G$1,'Contas a Receber'!$E1102/'Contas a Receber'!$F1102,IF(COUNT($C1102:F1102)&lt;'Contas a Receber'!$F1102,'Contas a Receber'!$E1102/'Contas a Receber'!$F1102,"")))</f>
        <v>#N/A</v>
      </c>
      <c r="H1102" s="17" t="e">
        <f>IF(VLOOKUP($B1102,'Contas a Receber'!$C1102:$G1102,5,FALSE)&gt;H$1,"",IF(VLOOKUP($B1102,'Contas a Receber'!$C1102:$G1102,5,FALSE)=H$1,'Contas a Receber'!$E1102/'Contas a Receber'!$F1102,IF(COUNT($C1102:G1102)&lt;'Contas a Receber'!$F1102,'Contas a Receber'!$E1102/'Contas a Receber'!$F1102,"")))</f>
        <v>#N/A</v>
      </c>
      <c r="I1102" s="17" t="e">
        <f>IF(VLOOKUP($B1102,'Contas a Receber'!$C1102:$G1102,5,FALSE)&gt;I$1,"",IF(VLOOKUP($B1102,'Contas a Receber'!$C1102:$G1102,5,FALSE)=I$1,'Contas a Receber'!$E1102/'Contas a Receber'!$F1102,IF(COUNT($C1102:H1102)&lt;'Contas a Receber'!$F1102,'Contas a Receber'!$E1102/'Contas a Receber'!$F1102,"")))</f>
        <v>#N/A</v>
      </c>
      <c r="J1102" s="17" t="e">
        <f>IF(VLOOKUP($B1102,'Contas a Receber'!$C1102:$G1102,5,FALSE)&gt;J$1,"",IF(VLOOKUP($B1102,'Contas a Receber'!$C1102:$G1102,5,FALSE)=J$1,'Contas a Receber'!$E1102/'Contas a Receber'!$F1102,IF(COUNT($C1102:I1102)&lt;'Contas a Receber'!$F1102,'Contas a Receber'!$E1102/'Contas a Receber'!$F1102,"")))</f>
        <v>#N/A</v>
      </c>
      <c r="K1102" s="17" t="e">
        <f>IF(VLOOKUP($B1102,'Contas a Receber'!$C1102:$G1102,5,FALSE)&gt;K$1,"",IF(VLOOKUP($B1102,'Contas a Receber'!$C1102:$G1102,5,FALSE)=K$1,'Contas a Receber'!$E1102/'Contas a Receber'!$F1102,IF(COUNT($C1102:J1102)&lt;'Contas a Receber'!$F1102,'Contas a Receber'!$E1102/'Contas a Receber'!$F1102,"")))</f>
        <v>#N/A</v>
      </c>
      <c r="L1102" s="17" t="e">
        <f>IF(VLOOKUP($B1102,'Contas a Receber'!$C1102:$G1102,5,FALSE)&gt;L$1,"",IF(VLOOKUP($B1102,'Contas a Receber'!$C1102:$G1102,5,FALSE)=L$1,'Contas a Receber'!$E1102/'Contas a Receber'!$F1102,IF(COUNT($C1102:K1102)&lt;'Contas a Receber'!$F1102,'Contas a Receber'!$E1102/'Contas a Receber'!$F1102,"")))</f>
        <v>#N/A</v>
      </c>
      <c r="M1102" s="17" t="e">
        <f>IF(VLOOKUP($B1102,'Contas a Receber'!$C1102:$G1102,5,FALSE)&gt;M$1,"",IF(VLOOKUP($B1102,'Contas a Receber'!$C1102:$G1102,5,FALSE)=M$1,'Contas a Receber'!$E1102/'Contas a Receber'!$F1102,IF(COUNT($C1102:L1102)&lt;'Contas a Receber'!$F1102,'Contas a Receber'!$E1102/'Contas a Receber'!$F1102,"")))</f>
        <v>#N/A</v>
      </c>
      <c r="N1102" s="17" t="e">
        <f>IF(VLOOKUP($B1102,'Contas a Receber'!$C1102:$G1102,5,FALSE)&gt;N$1,"",IF(VLOOKUP($B1102,'Contas a Receber'!$C1102:$G1102,5,FALSE)=N$1,'Contas a Receber'!$E1102/'Contas a Receber'!$F1102,IF(COUNT($C1102:M1102)&lt;'Contas a Receber'!$F1102,'Contas a Receber'!$E1102/'Contas a Receber'!$F1102,"")))</f>
        <v>#N/A</v>
      </c>
    </row>
    <row r="1103" spans="2:14">
      <c r="B1103" s="17">
        <f>'Contas a Receber'!C1103</f>
        <v>0</v>
      </c>
      <c r="C1103" s="17" t="e">
        <f>IF(VLOOKUP($B1103,'Contas a Receber'!$C1103:$F1103,2,FALSE)=C$2,'Contas a Receber'!$E1103/'Contas a Receber'!$F1103,"")</f>
        <v>#N/A</v>
      </c>
      <c r="D1103" s="17" t="e">
        <f>IF(VLOOKUP($B1103,'Contas a Receber'!$C1103:$G1103,5,FALSE)&gt;D$1,"",IF(VLOOKUP($B1103,'Contas a Receber'!$C1103:$G1103,5,FALSE)=D$1,'Contas a Receber'!$E1103/'Contas a Receber'!$F1103,IF(COUNT($C1103:C1103)&lt;'Contas a Receber'!$F1103,'Contas a Receber'!$E1103/'Contas a Receber'!$F1103,"")))</f>
        <v>#N/A</v>
      </c>
      <c r="E1103" s="17" t="e">
        <f>IF(VLOOKUP($B1103,'Contas a Receber'!$C1103:$G1103,5,FALSE)&gt;E$1,"",IF(VLOOKUP($B1103,'Contas a Receber'!$C1103:$G1103,5,FALSE)=E$1,'Contas a Receber'!$E1103/'Contas a Receber'!$F1103,IF(COUNT($C1103:D1103)&lt;'Contas a Receber'!$F1103,'Contas a Receber'!$E1103/'Contas a Receber'!$F1103,"")))</f>
        <v>#N/A</v>
      </c>
      <c r="F1103" s="17" t="e">
        <f>IF(VLOOKUP($B1103,'Contas a Receber'!$C1103:$G1103,5,FALSE)&gt;F$1,"",IF(VLOOKUP($B1103,'Contas a Receber'!$C1103:$G1103,5,FALSE)=F$1,'Contas a Receber'!$E1103/'Contas a Receber'!$F1103,IF(COUNT($C1103:E1103)&lt;'Contas a Receber'!$F1103,'Contas a Receber'!$E1103/'Contas a Receber'!$F1103,"")))</f>
        <v>#N/A</v>
      </c>
      <c r="G1103" s="17" t="e">
        <f>IF(VLOOKUP($B1103,'Contas a Receber'!$C1103:$G1103,5,FALSE)&gt;G$1,"",IF(VLOOKUP($B1103,'Contas a Receber'!$C1103:$G1103,5,FALSE)=G$1,'Contas a Receber'!$E1103/'Contas a Receber'!$F1103,IF(COUNT($C1103:F1103)&lt;'Contas a Receber'!$F1103,'Contas a Receber'!$E1103/'Contas a Receber'!$F1103,"")))</f>
        <v>#N/A</v>
      </c>
      <c r="H1103" s="17" t="e">
        <f>IF(VLOOKUP($B1103,'Contas a Receber'!$C1103:$G1103,5,FALSE)&gt;H$1,"",IF(VLOOKUP($B1103,'Contas a Receber'!$C1103:$G1103,5,FALSE)=H$1,'Contas a Receber'!$E1103/'Contas a Receber'!$F1103,IF(COUNT($C1103:G1103)&lt;'Contas a Receber'!$F1103,'Contas a Receber'!$E1103/'Contas a Receber'!$F1103,"")))</f>
        <v>#N/A</v>
      </c>
      <c r="I1103" s="17" t="e">
        <f>IF(VLOOKUP($B1103,'Contas a Receber'!$C1103:$G1103,5,FALSE)&gt;I$1,"",IF(VLOOKUP($B1103,'Contas a Receber'!$C1103:$G1103,5,FALSE)=I$1,'Contas a Receber'!$E1103/'Contas a Receber'!$F1103,IF(COUNT($C1103:H1103)&lt;'Contas a Receber'!$F1103,'Contas a Receber'!$E1103/'Contas a Receber'!$F1103,"")))</f>
        <v>#N/A</v>
      </c>
      <c r="J1103" s="17" t="e">
        <f>IF(VLOOKUP($B1103,'Contas a Receber'!$C1103:$G1103,5,FALSE)&gt;J$1,"",IF(VLOOKUP($B1103,'Contas a Receber'!$C1103:$G1103,5,FALSE)=J$1,'Contas a Receber'!$E1103/'Contas a Receber'!$F1103,IF(COUNT($C1103:I1103)&lt;'Contas a Receber'!$F1103,'Contas a Receber'!$E1103/'Contas a Receber'!$F1103,"")))</f>
        <v>#N/A</v>
      </c>
      <c r="K1103" s="17" t="e">
        <f>IF(VLOOKUP($B1103,'Contas a Receber'!$C1103:$G1103,5,FALSE)&gt;K$1,"",IF(VLOOKUP($B1103,'Contas a Receber'!$C1103:$G1103,5,FALSE)=K$1,'Contas a Receber'!$E1103/'Contas a Receber'!$F1103,IF(COUNT($C1103:J1103)&lt;'Contas a Receber'!$F1103,'Contas a Receber'!$E1103/'Contas a Receber'!$F1103,"")))</f>
        <v>#N/A</v>
      </c>
      <c r="L1103" s="17" t="e">
        <f>IF(VLOOKUP($B1103,'Contas a Receber'!$C1103:$G1103,5,FALSE)&gt;L$1,"",IF(VLOOKUP($B1103,'Contas a Receber'!$C1103:$G1103,5,FALSE)=L$1,'Contas a Receber'!$E1103/'Contas a Receber'!$F1103,IF(COUNT($C1103:K1103)&lt;'Contas a Receber'!$F1103,'Contas a Receber'!$E1103/'Contas a Receber'!$F1103,"")))</f>
        <v>#N/A</v>
      </c>
      <c r="M1103" s="17" t="e">
        <f>IF(VLOOKUP($B1103,'Contas a Receber'!$C1103:$G1103,5,FALSE)&gt;M$1,"",IF(VLOOKUP($B1103,'Contas a Receber'!$C1103:$G1103,5,FALSE)=M$1,'Contas a Receber'!$E1103/'Contas a Receber'!$F1103,IF(COUNT($C1103:L1103)&lt;'Contas a Receber'!$F1103,'Contas a Receber'!$E1103/'Contas a Receber'!$F1103,"")))</f>
        <v>#N/A</v>
      </c>
      <c r="N1103" s="17" t="e">
        <f>IF(VLOOKUP($B1103,'Contas a Receber'!$C1103:$G1103,5,FALSE)&gt;N$1,"",IF(VLOOKUP($B1103,'Contas a Receber'!$C1103:$G1103,5,FALSE)=N$1,'Contas a Receber'!$E1103/'Contas a Receber'!$F1103,IF(COUNT($C1103:M1103)&lt;'Contas a Receber'!$F1103,'Contas a Receber'!$E1103/'Contas a Receber'!$F1103,"")))</f>
        <v>#N/A</v>
      </c>
    </row>
    <row r="1104" spans="2:14">
      <c r="B1104" s="17">
        <f>'Contas a Receber'!C1104</f>
        <v>0</v>
      </c>
      <c r="C1104" s="17" t="e">
        <f>IF(VLOOKUP($B1104,'Contas a Receber'!$C1104:$F1104,2,FALSE)=C$2,'Contas a Receber'!$E1104/'Contas a Receber'!$F1104,"")</f>
        <v>#N/A</v>
      </c>
      <c r="D1104" s="17" t="e">
        <f>IF(VLOOKUP($B1104,'Contas a Receber'!$C1104:$G1104,5,FALSE)&gt;D$1,"",IF(VLOOKUP($B1104,'Contas a Receber'!$C1104:$G1104,5,FALSE)=D$1,'Contas a Receber'!$E1104/'Contas a Receber'!$F1104,IF(COUNT($C1104:C1104)&lt;'Contas a Receber'!$F1104,'Contas a Receber'!$E1104/'Contas a Receber'!$F1104,"")))</f>
        <v>#N/A</v>
      </c>
      <c r="E1104" s="17" t="e">
        <f>IF(VLOOKUP($B1104,'Contas a Receber'!$C1104:$G1104,5,FALSE)&gt;E$1,"",IF(VLOOKUP($B1104,'Contas a Receber'!$C1104:$G1104,5,FALSE)=E$1,'Contas a Receber'!$E1104/'Contas a Receber'!$F1104,IF(COUNT($C1104:D1104)&lt;'Contas a Receber'!$F1104,'Contas a Receber'!$E1104/'Contas a Receber'!$F1104,"")))</f>
        <v>#N/A</v>
      </c>
      <c r="F1104" s="17" t="e">
        <f>IF(VLOOKUP($B1104,'Contas a Receber'!$C1104:$G1104,5,FALSE)&gt;F$1,"",IF(VLOOKUP($B1104,'Contas a Receber'!$C1104:$G1104,5,FALSE)=F$1,'Contas a Receber'!$E1104/'Contas a Receber'!$F1104,IF(COUNT($C1104:E1104)&lt;'Contas a Receber'!$F1104,'Contas a Receber'!$E1104/'Contas a Receber'!$F1104,"")))</f>
        <v>#N/A</v>
      </c>
      <c r="G1104" s="17" t="e">
        <f>IF(VLOOKUP($B1104,'Contas a Receber'!$C1104:$G1104,5,FALSE)&gt;G$1,"",IF(VLOOKUP($B1104,'Contas a Receber'!$C1104:$G1104,5,FALSE)=G$1,'Contas a Receber'!$E1104/'Contas a Receber'!$F1104,IF(COUNT($C1104:F1104)&lt;'Contas a Receber'!$F1104,'Contas a Receber'!$E1104/'Contas a Receber'!$F1104,"")))</f>
        <v>#N/A</v>
      </c>
      <c r="H1104" s="17" t="e">
        <f>IF(VLOOKUP($B1104,'Contas a Receber'!$C1104:$G1104,5,FALSE)&gt;H$1,"",IF(VLOOKUP($B1104,'Contas a Receber'!$C1104:$G1104,5,FALSE)=H$1,'Contas a Receber'!$E1104/'Contas a Receber'!$F1104,IF(COUNT($C1104:G1104)&lt;'Contas a Receber'!$F1104,'Contas a Receber'!$E1104/'Contas a Receber'!$F1104,"")))</f>
        <v>#N/A</v>
      </c>
      <c r="I1104" s="17" t="e">
        <f>IF(VLOOKUP($B1104,'Contas a Receber'!$C1104:$G1104,5,FALSE)&gt;I$1,"",IF(VLOOKUP($B1104,'Contas a Receber'!$C1104:$G1104,5,FALSE)=I$1,'Contas a Receber'!$E1104/'Contas a Receber'!$F1104,IF(COUNT($C1104:H1104)&lt;'Contas a Receber'!$F1104,'Contas a Receber'!$E1104/'Contas a Receber'!$F1104,"")))</f>
        <v>#N/A</v>
      </c>
      <c r="J1104" s="17" t="e">
        <f>IF(VLOOKUP($B1104,'Contas a Receber'!$C1104:$G1104,5,FALSE)&gt;J$1,"",IF(VLOOKUP($B1104,'Contas a Receber'!$C1104:$G1104,5,FALSE)=J$1,'Contas a Receber'!$E1104/'Contas a Receber'!$F1104,IF(COUNT($C1104:I1104)&lt;'Contas a Receber'!$F1104,'Contas a Receber'!$E1104/'Contas a Receber'!$F1104,"")))</f>
        <v>#N/A</v>
      </c>
      <c r="K1104" s="17" t="e">
        <f>IF(VLOOKUP($B1104,'Contas a Receber'!$C1104:$G1104,5,FALSE)&gt;K$1,"",IF(VLOOKUP($B1104,'Contas a Receber'!$C1104:$G1104,5,FALSE)=K$1,'Contas a Receber'!$E1104/'Contas a Receber'!$F1104,IF(COUNT($C1104:J1104)&lt;'Contas a Receber'!$F1104,'Contas a Receber'!$E1104/'Contas a Receber'!$F1104,"")))</f>
        <v>#N/A</v>
      </c>
      <c r="L1104" s="17" t="e">
        <f>IF(VLOOKUP($B1104,'Contas a Receber'!$C1104:$G1104,5,FALSE)&gt;L$1,"",IF(VLOOKUP($B1104,'Contas a Receber'!$C1104:$G1104,5,FALSE)=L$1,'Contas a Receber'!$E1104/'Contas a Receber'!$F1104,IF(COUNT($C1104:K1104)&lt;'Contas a Receber'!$F1104,'Contas a Receber'!$E1104/'Contas a Receber'!$F1104,"")))</f>
        <v>#N/A</v>
      </c>
      <c r="M1104" s="17" t="e">
        <f>IF(VLOOKUP($B1104,'Contas a Receber'!$C1104:$G1104,5,FALSE)&gt;M$1,"",IF(VLOOKUP($B1104,'Contas a Receber'!$C1104:$G1104,5,FALSE)=M$1,'Contas a Receber'!$E1104/'Contas a Receber'!$F1104,IF(COUNT($C1104:L1104)&lt;'Contas a Receber'!$F1104,'Contas a Receber'!$E1104/'Contas a Receber'!$F1104,"")))</f>
        <v>#N/A</v>
      </c>
      <c r="N1104" s="17" t="e">
        <f>IF(VLOOKUP($B1104,'Contas a Receber'!$C1104:$G1104,5,FALSE)&gt;N$1,"",IF(VLOOKUP($B1104,'Contas a Receber'!$C1104:$G1104,5,FALSE)=N$1,'Contas a Receber'!$E1104/'Contas a Receber'!$F1104,IF(COUNT($C1104:M1104)&lt;'Contas a Receber'!$F1104,'Contas a Receber'!$E1104/'Contas a Receber'!$F1104,"")))</f>
        <v>#N/A</v>
      </c>
    </row>
    <row r="1105" spans="2:14">
      <c r="B1105" s="17">
        <f>'Contas a Receber'!C1105</f>
        <v>0</v>
      </c>
      <c r="C1105" s="17" t="e">
        <f>IF(VLOOKUP($B1105,'Contas a Receber'!$C1105:$F1105,2,FALSE)=C$2,'Contas a Receber'!$E1105/'Contas a Receber'!$F1105,"")</f>
        <v>#N/A</v>
      </c>
      <c r="D1105" s="17" t="e">
        <f>IF(VLOOKUP($B1105,'Contas a Receber'!$C1105:$G1105,5,FALSE)&gt;D$1,"",IF(VLOOKUP($B1105,'Contas a Receber'!$C1105:$G1105,5,FALSE)=D$1,'Contas a Receber'!$E1105/'Contas a Receber'!$F1105,IF(COUNT($C1105:C1105)&lt;'Contas a Receber'!$F1105,'Contas a Receber'!$E1105/'Contas a Receber'!$F1105,"")))</f>
        <v>#N/A</v>
      </c>
      <c r="E1105" s="17" t="e">
        <f>IF(VLOOKUP($B1105,'Contas a Receber'!$C1105:$G1105,5,FALSE)&gt;E$1,"",IF(VLOOKUP($B1105,'Contas a Receber'!$C1105:$G1105,5,FALSE)=E$1,'Contas a Receber'!$E1105/'Contas a Receber'!$F1105,IF(COUNT($C1105:D1105)&lt;'Contas a Receber'!$F1105,'Contas a Receber'!$E1105/'Contas a Receber'!$F1105,"")))</f>
        <v>#N/A</v>
      </c>
      <c r="F1105" s="17" t="e">
        <f>IF(VLOOKUP($B1105,'Contas a Receber'!$C1105:$G1105,5,FALSE)&gt;F$1,"",IF(VLOOKUP($B1105,'Contas a Receber'!$C1105:$G1105,5,FALSE)=F$1,'Contas a Receber'!$E1105/'Contas a Receber'!$F1105,IF(COUNT($C1105:E1105)&lt;'Contas a Receber'!$F1105,'Contas a Receber'!$E1105/'Contas a Receber'!$F1105,"")))</f>
        <v>#N/A</v>
      </c>
      <c r="G1105" s="17" t="e">
        <f>IF(VLOOKUP($B1105,'Contas a Receber'!$C1105:$G1105,5,FALSE)&gt;G$1,"",IF(VLOOKUP($B1105,'Contas a Receber'!$C1105:$G1105,5,FALSE)=G$1,'Contas a Receber'!$E1105/'Contas a Receber'!$F1105,IF(COUNT($C1105:F1105)&lt;'Contas a Receber'!$F1105,'Contas a Receber'!$E1105/'Contas a Receber'!$F1105,"")))</f>
        <v>#N/A</v>
      </c>
      <c r="H1105" s="17" t="e">
        <f>IF(VLOOKUP($B1105,'Contas a Receber'!$C1105:$G1105,5,FALSE)&gt;H$1,"",IF(VLOOKUP($B1105,'Contas a Receber'!$C1105:$G1105,5,FALSE)=H$1,'Contas a Receber'!$E1105/'Contas a Receber'!$F1105,IF(COUNT($C1105:G1105)&lt;'Contas a Receber'!$F1105,'Contas a Receber'!$E1105/'Contas a Receber'!$F1105,"")))</f>
        <v>#N/A</v>
      </c>
      <c r="I1105" s="17" t="e">
        <f>IF(VLOOKUP($B1105,'Contas a Receber'!$C1105:$G1105,5,FALSE)&gt;I$1,"",IF(VLOOKUP($B1105,'Contas a Receber'!$C1105:$G1105,5,FALSE)=I$1,'Contas a Receber'!$E1105/'Contas a Receber'!$F1105,IF(COUNT($C1105:H1105)&lt;'Contas a Receber'!$F1105,'Contas a Receber'!$E1105/'Contas a Receber'!$F1105,"")))</f>
        <v>#N/A</v>
      </c>
      <c r="J1105" s="17" t="e">
        <f>IF(VLOOKUP($B1105,'Contas a Receber'!$C1105:$G1105,5,FALSE)&gt;J$1,"",IF(VLOOKUP($B1105,'Contas a Receber'!$C1105:$G1105,5,FALSE)=J$1,'Contas a Receber'!$E1105/'Contas a Receber'!$F1105,IF(COUNT($C1105:I1105)&lt;'Contas a Receber'!$F1105,'Contas a Receber'!$E1105/'Contas a Receber'!$F1105,"")))</f>
        <v>#N/A</v>
      </c>
      <c r="K1105" s="17" t="e">
        <f>IF(VLOOKUP($B1105,'Contas a Receber'!$C1105:$G1105,5,FALSE)&gt;K$1,"",IF(VLOOKUP($B1105,'Contas a Receber'!$C1105:$G1105,5,FALSE)=K$1,'Contas a Receber'!$E1105/'Contas a Receber'!$F1105,IF(COUNT($C1105:J1105)&lt;'Contas a Receber'!$F1105,'Contas a Receber'!$E1105/'Contas a Receber'!$F1105,"")))</f>
        <v>#N/A</v>
      </c>
      <c r="L1105" s="17" t="e">
        <f>IF(VLOOKUP($B1105,'Contas a Receber'!$C1105:$G1105,5,FALSE)&gt;L$1,"",IF(VLOOKUP($B1105,'Contas a Receber'!$C1105:$G1105,5,FALSE)=L$1,'Contas a Receber'!$E1105/'Contas a Receber'!$F1105,IF(COUNT($C1105:K1105)&lt;'Contas a Receber'!$F1105,'Contas a Receber'!$E1105/'Contas a Receber'!$F1105,"")))</f>
        <v>#N/A</v>
      </c>
      <c r="M1105" s="17" t="e">
        <f>IF(VLOOKUP($B1105,'Contas a Receber'!$C1105:$G1105,5,FALSE)&gt;M$1,"",IF(VLOOKUP($B1105,'Contas a Receber'!$C1105:$G1105,5,FALSE)=M$1,'Contas a Receber'!$E1105/'Contas a Receber'!$F1105,IF(COUNT($C1105:L1105)&lt;'Contas a Receber'!$F1105,'Contas a Receber'!$E1105/'Contas a Receber'!$F1105,"")))</f>
        <v>#N/A</v>
      </c>
      <c r="N1105" s="17" t="e">
        <f>IF(VLOOKUP($B1105,'Contas a Receber'!$C1105:$G1105,5,FALSE)&gt;N$1,"",IF(VLOOKUP($B1105,'Contas a Receber'!$C1105:$G1105,5,FALSE)=N$1,'Contas a Receber'!$E1105/'Contas a Receber'!$F1105,IF(COUNT($C1105:M1105)&lt;'Contas a Receber'!$F1105,'Contas a Receber'!$E1105/'Contas a Receber'!$F1105,"")))</f>
        <v>#N/A</v>
      </c>
    </row>
    <row r="1106" spans="2:14">
      <c r="B1106" s="17">
        <f>'Contas a Receber'!C1106</f>
        <v>0</v>
      </c>
      <c r="C1106" s="17" t="e">
        <f>IF(VLOOKUP($B1106,'Contas a Receber'!$C1106:$F1106,2,FALSE)=C$2,'Contas a Receber'!$E1106/'Contas a Receber'!$F1106,"")</f>
        <v>#N/A</v>
      </c>
      <c r="D1106" s="17" t="e">
        <f>IF(VLOOKUP($B1106,'Contas a Receber'!$C1106:$G1106,5,FALSE)&gt;D$1,"",IF(VLOOKUP($B1106,'Contas a Receber'!$C1106:$G1106,5,FALSE)=D$1,'Contas a Receber'!$E1106/'Contas a Receber'!$F1106,IF(COUNT($C1106:C1106)&lt;'Contas a Receber'!$F1106,'Contas a Receber'!$E1106/'Contas a Receber'!$F1106,"")))</f>
        <v>#N/A</v>
      </c>
      <c r="E1106" s="17" t="e">
        <f>IF(VLOOKUP($B1106,'Contas a Receber'!$C1106:$G1106,5,FALSE)&gt;E$1,"",IF(VLOOKUP($B1106,'Contas a Receber'!$C1106:$G1106,5,FALSE)=E$1,'Contas a Receber'!$E1106/'Contas a Receber'!$F1106,IF(COUNT($C1106:D1106)&lt;'Contas a Receber'!$F1106,'Contas a Receber'!$E1106/'Contas a Receber'!$F1106,"")))</f>
        <v>#N/A</v>
      </c>
      <c r="F1106" s="17" t="e">
        <f>IF(VLOOKUP($B1106,'Contas a Receber'!$C1106:$G1106,5,FALSE)&gt;F$1,"",IF(VLOOKUP($B1106,'Contas a Receber'!$C1106:$G1106,5,FALSE)=F$1,'Contas a Receber'!$E1106/'Contas a Receber'!$F1106,IF(COUNT($C1106:E1106)&lt;'Contas a Receber'!$F1106,'Contas a Receber'!$E1106/'Contas a Receber'!$F1106,"")))</f>
        <v>#N/A</v>
      </c>
      <c r="G1106" s="17" t="e">
        <f>IF(VLOOKUP($B1106,'Contas a Receber'!$C1106:$G1106,5,FALSE)&gt;G$1,"",IF(VLOOKUP($B1106,'Contas a Receber'!$C1106:$G1106,5,FALSE)=G$1,'Contas a Receber'!$E1106/'Contas a Receber'!$F1106,IF(COUNT($C1106:F1106)&lt;'Contas a Receber'!$F1106,'Contas a Receber'!$E1106/'Contas a Receber'!$F1106,"")))</f>
        <v>#N/A</v>
      </c>
      <c r="H1106" s="17" t="e">
        <f>IF(VLOOKUP($B1106,'Contas a Receber'!$C1106:$G1106,5,FALSE)&gt;H$1,"",IF(VLOOKUP($B1106,'Contas a Receber'!$C1106:$G1106,5,FALSE)=H$1,'Contas a Receber'!$E1106/'Contas a Receber'!$F1106,IF(COUNT($C1106:G1106)&lt;'Contas a Receber'!$F1106,'Contas a Receber'!$E1106/'Contas a Receber'!$F1106,"")))</f>
        <v>#N/A</v>
      </c>
      <c r="I1106" s="17" t="e">
        <f>IF(VLOOKUP($B1106,'Contas a Receber'!$C1106:$G1106,5,FALSE)&gt;I$1,"",IF(VLOOKUP($B1106,'Contas a Receber'!$C1106:$G1106,5,FALSE)=I$1,'Contas a Receber'!$E1106/'Contas a Receber'!$F1106,IF(COUNT($C1106:H1106)&lt;'Contas a Receber'!$F1106,'Contas a Receber'!$E1106/'Contas a Receber'!$F1106,"")))</f>
        <v>#N/A</v>
      </c>
      <c r="J1106" s="17" t="e">
        <f>IF(VLOOKUP($B1106,'Contas a Receber'!$C1106:$G1106,5,FALSE)&gt;J$1,"",IF(VLOOKUP($B1106,'Contas a Receber'!$C1106:$G1106,5,FALSE)=J$1,'Contas a Receber'!$E1106/'Contas a Receber'!$F1106,IF(COUNT($C1106:I1106)&lt;'Contas a Receber'!$F1106,'Contas a Receber'!$E1106/'Contas a Receber'!$F1106,"")))</f>
        <v>#N/A</v>
      </c>
      <c r="K1106" s="17" t="e">
        <f>IF(VLOOKUP($B1106,'Contas a Receber'!$C1106:$G1106,5,FALSE)&gt;K$1,"",IF(VLOOKUP($B1106,'Contas a Receber'!$C1106:$G1106,5,FALSE)=K$1,'Contas a Receber'!$E1106/'Contas a Receber'!$F1106,IF(COUNT($C1106:J1106)&lt;'Contas a Receber'!$F1106,'Contas a Receber'!$E1106/'Contas a Receber'!$F1106,"")))</f>
        <v>#N/A</v>
      </c>
      <c r="L1106" s="17" t="e">
        <f>IF(VLOOKUP($B1106,'Contas a Receber'!$C1106:$G1106,5,FALSE)&gt;L$1,"",IF(VLOOKUP($B1106,'Contas a Receber'!$C1106:$G1106,5,FALSE)=L$1,'Contas a Receber'!$E1106/'Contas a Receber'!$F1106,IF(COUNT($C1106:K1106)&lt;'Contas a Receber'!$F1106,'Contas a Receber'!$E1106/'Contas a Receber'!$F1106,"")))</f>
        <v>#N/A</v>
      </c>
      <c r="M1106" s="17" t="e">
        <f>IF(VLOOKUP($B1106,'Contas a Receber'!$C1106:$G1106,5,FALSE)&gt;M$1,"",IF(VLOOKUP($B1106,'Contas a Receber'!$C1106:$G1106,5,FALSE)=M$1,'Contas a Receber'!$E1106/'Contas a Receber'!$F1106,IF(COUNT($C1106:L1106)&lt;'Contas a Receber'!$F1106,'Contas a Receber'!$E1106/'Contas a Receber'!$F1106,"")))</f>
        <v>#N/A</v>
      </c>
      <c r="N1106" s="17" t="e">
        <f>IF(VLOOKUP($B1106,'Contas a Receber'!$C1106:$G1106,5,FALSE)&gt;N$1,"",IF(VLOOKUP($B1106,'Contas a Receber'!$C1106:$G1106,5,FALSE)=N$1,'Contas a Receber'!$E1106/'Contas a Receber'!$F1106,IF(COUNT($C1106:M1106)&lt;'Contas a Receber'!$F1106,'Contas a Receber'!$E1106/'Contas a Receber'!$F1106,"")))</f>
        <v>#N/A</v>
      </c>
    </row>
    <row r="1107" spans="2:14">
      <c r="B1107" s="17">
        <f>'Contas a Receber'!C1107</f>
        <v>0</v>
      </c>
      <c r="C1107" s="17" t="e">
        <f>IF(VLOOKUP($B1107,'Contas a Receber'!$C1107:$F1107,2,FALSE)=C$2,'Contas a Receber'!$E1107/'Contas a Receber'!$F1107,"")</f>
        <v>#N/A</v>
      </c>
      <c r="D1107" s="17" t="e">
        <f>IF(VLOOKUP($B1107,'Contas a Receber'!$C1107:$G1107,5,FALSE)&gt;D$1,"",IF(VLOOKUP($B1107,'Contas a Receber'!$C1107:$G1107,5,FALSE)=D$1,'Contas a Receber'!$E1107/'Contas a Receber'!$F1107,IF(COUNT($C1107:C1107)&lt;'Contas a Receber'!$F1107,'Contas a Receber'!$E1107/'Contas a Receber'!$F1107,"")))</f>
        <v>#N/A</v>
      </c>
      <c r="E1107" s="17" t="e">
        <f>IF(VLOOKUP($B1107,'Contas a Receber'!$C1107:$G1107,5,FALSE)&gt;E$1,"",IF(VLOOKUP($B1107,'Contas a Receber'!$C1107:$G1107,5,FALSE)=E$1,'Contas a Receber'!$E1107/'Contas a Receber'!$F1107,IF(COUNT($C1107:D1107)&lt;'Contas a Receber'!$F1107,'Contas a Receber'!$E1107/'Contas a Receber'!$F1107,"")))</f>
        <v>#N/A</v>
      </c>
      <c r="F1107" s="17" t="e">
        <f>IF(VLOOKUP($B1107,'Contas a Receber'!$C1107:$G1107,5,FALSE)&gt;F$1,"",IF(VLOOKUP($B1107,'Contas a Receber'!$C1107:$G1107,5,FALSE)=F$1,'Contas a Receber'!$E1107/'Contas a Receber'!$F1107,IF(COUNT($C1107:E1107)&lt;'Contas a Receber'!$F1107,'Contas a Receber'!$E1107/'Contas a Receber'!$F1107,"")))</f>
        <v>#N/A</v>
      </c>
      <c r="G1107" s="17" t="e">
        <f>IF(VLOOKUP($B1107,'Contas a Receber'!$C1107:$G1107,5,FALSE)&gt;G$1,"",IF(VLOOKUP($B1107,'Contas a Receber'!$C1107:$G1107,5,FALSE)=G$1,'Contas a Receber'!$E1107/'Contas a Receber'!$F1107,IF(COUNT($C1107:F1107)&lt;'Contas a Receber'!$F1107,'Contas a Receber'!$E1107/'Contas a Receber'!$F1107,"")))</f>
        <v>#N/A</v>
      </c>
      <c r="H1107" s="17" t="e">
        <f>IF(VLOOKUP($B1107,'Contas a Receber'!$C1107:$G1107,5,FALSE)&gt;H$1,"",IF(VLOOKUP($B1107,'Contas a Receber'!$C1107:$G1107,5,FALSE)=H$1,'Contas a Receber'!$E1107/'Contas a Receber'!$F1107,IF(COUNT($C1107:G1107)&lt;'Contas a Receber'!$F1107,'Contas a Receber'!$E1107/'Contas a Receber'!$F1107,"")))</f>
        <v>#N/A</v>
      </c>
      <c r="I1107" s="17" t="e">
        <f>IF(VLOOKUP($B1107,'Contas a Receber'!$C1107:$G1107,5,FALSE)&gt;I$1,"",IF(VLOOKUP($B1107,'Contas a Receber'!$C1107:$G1107,5,FALSE)=I$1,'Contas a Receber'!$E1107/'Contas a Receber'!$F1107,IF(COUNT($C1107:H1107)&lt;'Contas a Receber'!$F1107,'Contas a Receber'!$E1107/'Contas a Receber'!$F1107,"")))</f>
        <v>#N/A</v>
      </c>
      <c r="J1107" s="17" t="e">
        <f>IF(VLOOKUP($B1107,'Contas a Receber'!$C1107:$G1107,5,FALSE)&gt;J$1,"",IF(VLOOKUP($B1107,'Contas a Receber'!$C1107:$G1107,5,FALSE)=J$1,'Contas a Receber'!$E1107/'Contas a Receber'!$F1107,IF(COUNT($C1107:I1107)&lt;'Contas a Receber'!$F1107,'Contas a Receber'!$E1107/'Contas a Receber'!$F1107,"")))</f>
        <v>#N/A</v>
      </c>
      <c r="K1107" s="17" t="e">
        <f>IF(VLOOKUP($B1107,'Contas a Receber'!$C1107:$G1107,5,FALSE)&gt;K$1,"",IF(VLOOKUP($B1107,'Contas a Receber'!$C1107:$G1107,5,FALSE)=K$1,'Contas a Receber'!$E1107/'Contas a Receber'!$F1107,IF(COUNT($C1107:J1107)&lt;'Contas a Receber'!$F1107,'Contas a Receber'!$E1107/'Contas a Receber'!$F1107,"")))</f>
        <v>#N/A</v>
      </c>
      <c r="L1107" s="17" t="e">
        <f>IF(VLOOKUP($B1107,'Contas a Receber'!$C1107:$G1107,5,FALSE)&gt;L$1,"",IF(VLOOKUP($B1107,'Contas a Receber'!$C1107:$G1107,5,FALSE)=L$1,'Contas a Receber'!$E1107/'Contas a Receber'!$F1107,IF(COUNT($C1107:K1107)&lt;'Contas a Receber'!$F1107,'Contas a Receber'!$E1107/'Contas a Receber'!$F1107,"")))</f>
        <v>#N/A</v>
      </c>
      <c r="M1107" s="17" t="e">
        <f>IF(VLOOKUP($B1107,'Contas a Receber'!$C1107:$G1107,5,FALSE)&gt;M$1,"",IF(VLOOKUP($B1107,'Contas a Receber'!$C1107:$G1107,5,FALSE)=M$1,'Contas a Receber'!$E1107/'Contas a Receber'!$F1107,IF(COUNT($C1107:L1107)&lt;'Contas a Receber'!$F1107,'Contas a Receber'!$E1107/'Contas a Receber'!$F1107,"")))</f>
        <v>#N/A</v>
      </c>
      <c r="N1107" s="17" t="e">
        <f>IF(VLOOKUP($B1107,'Contas a Receber'!$C1107:$G1107,5,FALSE)&gt;N$1,"",IF(VLOOKUP($B1107,'Contas a Receber'!$C1107:$G1107,5,FALSE)=N$1,'Contas a Receber'!$E1107/'Contas a Receber'!$F1107,IF(COUNT($C1107:M1107)&lt;'Contas a Receber'!$F1107,'Contas a Receber'!$E1107/'Contas a Receber'!$F1107,"")))</f>
        <v>#N/A</v>
      </c>
    </row>
    <row r="1108" spans="2:14">
      <c r="B1108" s="17">
        <f>'Contas a Receber'!C1108</f>
        <v>0</v>
      </c>
      <c r="C1108" s="17" t="e">
        <f>IF(VLOOKUP($B1108,'Contas a Receber'!$C1108:$F1108,2,FALSE)=C$2,'Contas a Receber'!$E1108/'Contas a Receber'!$F1108,"")</f>
        <v>#N/A</v>
      </c>
      <c r="D1108" s="17" t="e">
        <f>IF(VLOOKUP($B1108,'Contas a Receber'!$C1108:$G1108,5,FALSE)&gt;D$1,"",IF(VLOOKUP($B1108,'Contas a Receber'!$C1108:$G1108,5,FALSE)=D$1,'Contas a Receber'!$E1108/'Contas a Receber'!$F1108,IF(COUNT($C1108:C1108)&lt;'Contas a Receber'!$F1108,'Contas a Receber'!$E1108/'Contas a Receber'!$F1108,"")))</f>
        <v>#N/A</v>
      </c>
      <c r="E1108" s="17" t="e">
        <f>IF(VLOOKUP($B1108,'Contas a Receber'!$C1108:$G1108,5,FALSE)&gt;E$1,"",IF(VLOOKUP($B1108,'Contas a Receber'!$C1108:$G1108,5,FALSE)=E$1,'Contas a Receber'!$E1108/'Contas a Receber'!$F1108,IF(COUNT($C1108:D1108)&lt;'Contas a Receber'!$F1108,'Contas a Receber'!$E1108/'Contas a Receber'!$F1108,"")))</f>
        <v>#N/A</v>
      </c>
      <c r="F1108" s="17" t="e">
        <f>IF(VLOOKUP($B1108,'Contas a Receber'!$C1108:$G1108,5,FALSE)&gt;F$1,"",IF(VLOOKUP($B1108,'Contas a Receber'!$C1108:$G1108,5,FALSE)=F$1,'Contas a Receber'!$E1108/'Contas a Receber'!$F1108,IF(COUNT($C1108:E1108)&lt;'Contas a Receber'!$F1108,'Contas a Receber'!$E1108/'Contas a Receber'!$F1108,"")))</f>
        <v>#N/A</v>
      </c>
      <c r="G1108" s="17" t="e">
        <f>IF(VLOOKUP($B1108,'Contas a Receber'!$C1108:$G1108,5,FALSE)&gt;G$1,"",IF(VLOOKUP($B1108,'Contas a Receber'!$C1108:$G1108,5,FALSE)=G$1,'Contas a Receber'!$E1108/'Contas a Receber'!$F1108,IF(COUNT($C1108:F1108)&lt;'Contas a Receber'!$F1108,'Contas a Receber'!$E1108/'Contas a Receber'!$F1108,"")))</f>
        <v>#N/A</v>
      </c>
      <c r="H1108" s="17" t="e">
        <f>IF(VLOOKUP($B1108,'Contas a Receber'!$C1108:$G1108,5,FALSE)&gt;H$1,"",IF(VLOOKUP($B1108,'Contas a Receber'!$C1108:$G1108,5,FALSE)=H$1,'Contas a Receber'!$E1108/'Contas a Receber'!$F1108,IF(COUNT($C1108:G1108)&lt;'Contas a Receber'!$F1108,'Contas a Receber'!$E1108/'Contas a Receber'!$F1108,"")))</f>
        <v>#N/A</v>
      </c>
      <c r="I1108" s="17" t="e">
        <f>IF(VLOOKUP($B1108,'Contas a Receber'!$C1108:$G1108,5,FALSE)&gt;I$1,"",IF(VLOOKUP($B1108,'Contas a Receber'!$C1108:$G1108,5,FALSE)=I$1,'Contas a Receber'!$E1108/'Contas a Receber'!$F1108,IF(COUNT($C1108:H1108)&lt;'Contas a Receber'!$F1108,'Contas a Receber'!$E1108/'Contas a Receber'!$F1108,"")))</f>
        <v>#N/A</v>
      </c>
      <c r="J1108" s="17" t="e">
        <f>IF(VLOOKUP($B1108,'Contas a Receber'!$C1108:$G1108,5,FALSE)&gt;J$1,"",IF(VLOOKUP($B1108,'Contas a Receber'!$C1108:$G1108,5,FALSE)=J$1,'Contas a Receber'!$E1108/'Contas a Receber'!$F1108,IF(COUNT($C1108:I1108)&lt;'Contas a Receber'!$F1108,'Contas a Receber'!$E1108/'Contas a Receber'!$F1108,"")))</f>
        <v>#N/A</v>
      </c>
      <c r="K1108" s="17" t="e">
        <f>IF(VLOOKUP($B1108,'Contas a Receber'!$C1108:$G1108,5,FALSE)&gt;K$1,"",IF(VLOOKUP($B1108,'Contas a Receber'!$C1108:$G1108,5,FALSE)=K$1,'Contas a Receber'!$E1108/'Contas a Receber'!$F1108,IF(COUNT($C1108:J1108)&lt;'Contas a Receber'!$F1108,'Contas a Receber'!$E1108/'Contas a Receber'!$F1108,"")))</f>
        <v>#N/A</v>
      </c>
      <c r="L1108" s="17" t="e">
        <f>IF(VLOOKUP($B1108,'Contas a Receber'!$C1108:$G1108,5,FALSE)&gt;L$1,"",IF(VLOOKUP($B1108,'Contas a Receber'!$C1108:$G1108,5,FALSE)=L$1,'Contas a Receber'!$E1108/'Contas a Receber'!$F1108,IF(COUNT($C1108:K1108)&lt;'Contas a Receber'!$F1108,'Contas a Receber'!$E1108/'Contas a Receber'!$F1108,"")))</f>
        <v>#N/A</v>
      </c>
      <c r="M1108" s="17" t="e">
        <f>IF(VLOOKUP($B1108,'Contas a Receber'!$C1108:$G1108,5,FALSE)&gt;M$1,"",IF(VLOOKUP($B1108,'Contas a Receber'!$C1108:$G1108,5,FALSE)=M$1,'Contas a Receber'!$E1108/'Contas a Receber'!$F1108,IF(COUNT($C1108:L1108)&lt;'Contas a Receber'!$F1108,'Contas a Receber'!$E1108/'Contas a Receber'!$F1108,"")))</f>
        <v>#N/A</v>
      </c>
      <c r="N1108" s="17" t="e">
        <f>IF(VLOOKUP($B1108,'Contas a Receber'!$C1108:$G1108,5,FALSE)&gt;N$1,"",IF(VLOOKUP($B1108,'Contas a Receber'!$C1108:$G1108,5,FALSE)=N$1,'Contas a Receber'!$E1108/'Contas a Receber'!$F1108,IF(COUNT($C1108:M1108)&lt;'Contas a Receber'!$F1108,'Contas a Receber'!$E1108/'Contas a Receber'!$F1108,"")))</f>
        <v>#N/A</v>
      </c>
    </row>
    <row r="1109" spans="2:14">
      <c r="B1109" s="17">
        <f>'Contas a Receber'!C1109</f>
        <v>0</v>
      </c>
      <c r="C1109" s="17" t="e">
        <f>IF(VLOOKUP($B1109,'Contas a Receber'!$C1109:$F1109,2,FALSE)=C$2,'Contas a Receber'!$E1109/'Contas a Receber'!$F1109,"")</f>
        <v>#N/A</v>
      </c>
      <c r="D1109" s="17" t="e">
        <f>IF(VLOOKUP($B1109,'Contas a Receber'!$C1109:$G1109,5,FALSE)&gt;D$1,"",IF(VLOOKUP($B1109,'Contas a Receber'!$C1109:$G1109,5,FALSE)=D$1,'Contas a Receber'!$E1109/'Contas a Receber'!$F1109,IF(COUNT($C1109:C1109)&lt;'Contas a Receber'!$F1109,'Contas a Receber'!$E1109/'Contas a Receber'!$F1109,"")))</f>
        <v>#N/A</v>
      </c>
      <c r="E1109" s="17" t="e">
        <f>IF(VLOOKUP($B1109,'Contas a Receber'!$C1109:$G1109,5,FALSE)&gt;E$1,"",IF(VLOOKUP($B1109,'Contas a Receber'!$C1109:$G1109,5,FALSE)=E$1,'Contas a Receber'!$E1109/'Contas a Receber'!$F1109,IF(COUNT($C1109:D1109)&lt;'Contas a Receber'!$F1109,'Contas a Receber'!$E1109/'Contas a Receber'!$F1109,"")))</f>
        <v>#N/A</v>
      </c>
      <c r="F1109" s="17" t="e">
        <f>IF(VLOOKUP($B1109,'Contas a Receber'!$C1109:$G1109,5,FALSE)&gt;F$1,"",IF(VLOOKUP($B1109,'Contas a Receber'!$C1109:$G1109,5,FALSE)=F$1,'Contas a Receber'!$E1109/'Contas a Receber'!$F1109,IF(COUNT($C1109:E1109)&lt;'Contas a Receber'!$F1109,'Contas a Receber'!$E1109/'Contas a Receber'!$F1109,"")))</f>
        <v>#N/A</v>
      </c>
      <c r="G1109" s="17" t="e">
        <f>IF(VLOOKUP($B1109,'Contas a Receber'!$C1109:$G1109,5,FALSE)&gt;G$1,"",IF(VLOOKUP($B1109,'Contas a Receber'!$C1109:$G1109,5,FALSE)=G$1,'Contas a Receber'!$E1109/'Contas a Receber'!$F1109,IF(COUNT($C1109:F1109)&lt;'Contas a Receber'!$F1109,'Contas a Receber'!$E1109/'Contas a Receber'!$F1109,"")))</f>
        <v>#N/A</v>
      </c>
      <c r="H1109" s="17" t="e">
        <f>IF(VLOOKUP($B1109,'Contas a Receber'!$C1109:$G1109,5,FALSE)&gt;H$1,"",IF(VLOOKUP($B1109,'Contas a Receber'!$C1109:$G1109,5,FALSE)=H$1,'Contas a Receber'!$E1109/'Contas a Receber'!$F1109,IF(COUNT($C1109:G1109)&lt;'Contas a Receber'!$F1109,'Contas a Receber'!$E1109/'Contas a Receber'!$F1109,"")))</f>
        <v>#N/A</v>
      </c>
      <c r="I1109" s="17" t="e">
        <f>IF(VLOOKUP($B1109,'Contas a Receber'!$C1109:$G1109,5,FALSE)&gt;I$1,"",IF(VLOOKUP($B1109,'Contas a Receber'!$C1109:$G1109,5,FALSE)=I$1,'Contas a Receber'!$E1109/'Contas a Receber'!$F1109,IF(COUNT($C1109:H1109)&lt;'Contas a Receber'!$F1109,'Contas a Receber'!$E1109/'Contas a Receber'!$F1109,"")))</f>
        <v>#N/A</v>
      </c>
      <c r="J1109" s="17" t="e">
        <f>IF(VLOOKUP($B1109,'Contas a Receber'!$C1109:$G1109,5,FALSE)&gt;J$1,"",IF(VLOOKUP($B1109,'Contas a Receber'!$C1109:$G1109,5,FALSE)=J$1,'Contas a Receber'!$E1109/'Contas a Receber'!$F1109,IF(COUNT($C1109:I1109)&lt;'Contas a Receber'!$F1109,'Contas a Receber'!$E1109/'Contas a Receber'!$F1109,"")))</f>
        <v>#N/A</v>
      </c>
      <c r="K1109" s="17" t="e">
        <f>IF(VLOOKUP($B1109,'Contas a Receber'!$C1109:$G1109,5,FALSE)&gt;K$1,"",IF(VLOOKUP($B1109,'Contas a Receber'!$C1109:$G1109,5,FALSE)=K$1,'Contas a Receber'!$E1109/'Contas a Receber'!$F1109,IF(COUNT($C1109:J1109)&lt;'Contas a Receber'!$F1109,'Contas a Receber'!$E1109/'Contas a Receber'!$F1109,"")))</f>
        <v>#N/A</v>
      </c>
      <c r="L1109" s="17" t="e">
        <f>IF(VLOOKUP($B1109,'Contas a Receber'!$C1109:$G1109,5,FALSE)&gt;L$1,"",IF(VLOOKUP($B1109,'Contas a Receber'!$C1109:$G1109,5,FALSE)=L$1,'Contas a Receber'!$E1109/'Contas a Receber'!$F1109,IF(COUNT($C1109:K1109)&lt;'Contas a Receber'!$F1109,'Contas a Receber'!$E1109/'Contas a Receber'!$F1109,"")))</f>
        <v>#N/A</v>
      </c>
      <c r="M1109" s="17" t="e">
        <f>IF(VLOOKUP($B1109,'Contas a Receber'!$C1109:$G1109,5,FALSE)&gt;M$1,"",IF(VLOOKUP($B1109,'Contas a Receber'!$C1109:$G1109,5,FALSE)=M$1,'Contas a Receber'!$E1109/'Contas a Receber'!$F1109,IF(COUNT($C1109:L1109)&lt;'Contas a Receber'!$F1109,'Contas a Receber'!$E1109/'Contas a Receber'!$F1109,"")))</f>
        <v>#N/A</v>
      </c>
      <c r="N1109" s="17" t="e">
        <f>IF(VLOOKUP($B1109,'Contas a Receber'!$C1109:$G1109,5,FALSE)&gt;N$1,"",IF(VLOOKUP($B1109,'Contas a Receber'!$C1109:$G1109,5,FALSE)=N$1,'Contas a Receber'!$E1109/'Contas a Receber'!$F1109,IF(COUNT($C1109:M1109)&lt;'Contas a Receber'!$F1109,'Contas a Receber'!$E1109/'Contas a Receber'!$F1109,"")))</f>
        <v>#N/A</v>
      </c>
    </row>
    <row r="1110" spans="2:14">
      <c r="B1110" s="17">
        <f>'Contas a Receber'!C1110</f>
        <v>0</v>
      </c>
      <c r="C1110" s="17" t="e">
        <f>IF(VLOOKUP($B1110,'Contas a Receber'!$C1110:$F1110,2,FALSE)=C$2,'Contas a Receber'!$E1110/'Contas a Receber'!$F1110,"")</f>
        <v>#N/A</v>
      </c>
      <c r="D1110" s="17" t="e">
        <f>IF(VLOOKUP($B1110,'Contas a Receber'!$C1110:$G1110,5,FALSE)&gt;D$1,"",IF(VLOOKUP($B1110,'Contas a Receber'!$C1110:$G1110,5,FALSE)=D$1,'Contas a Receber'!$E1110/'Contas a Receber'!$F1110,IF(COUNT($C1110:C1110)&lt;'Contas a Receber'!$F1110,'Contas a Receber'!$E1110/'Contas a Receber'!$F1110,"")))</f>
        <v>#N/A</v>
      </c>
      <c r="E1110" s="17" t="e">
        <f>IF(VLOOKUP($B1110,'Contas a Receber'!$C1110:$G1110,5,FALSE)&gt;E$1,"",IF(VLOOKUP($B1110,'Contas a Receber'!$C1110:$G1110,5,FALSE)=E$1,'Contas a Receber'!$E1110/'Contas a Receber'!$F1110,IF(COUNT($C1110:D1110)&lt;'Contas a Receber'!$F1110,'Contas a Receber'!$E1110/'Contas a Receber'!$F1110,"")))</f>
        <v>#N/A</v>
      </c>
      <c r="F1110" s="17" t="e">
        <f>IF(VLOOKUP($B1110,'Contas a Receber'!$C1110:$G1110,5,FALSE)&gt;F$1,"",IF(VLOOKUP($B1110,'Contas a Receber'!$C1110:$G1110,5,FALSE)=F$1,'Contas a Receber'!$E1110/'Contas a Receber'!$F1110,IF(COUNT($C1110:E1110)&lt;'Contas a Receber'!$F1110,'Contas a Receber'!$E1110/'Contas a Receber'!$F1110,"")))</f>
        <v>#N/A</v>
      </c>
      <c r="G1110" s="17" t="e">
        <f>IF(VLOOKUP($B1110,'Contas a Receber'!$C1110:$G1110,5,FALSE)&gt;G$1,"",IF(VLOOKUP($B1110,'Contas a Receber'!$C1110:$G1110,5,FALSE)=G$1,'Contas a Receber'!$E1110/'Contas a Receber'!$F1110,IF(COUNT($C1110:F1110)&lt;'Contas a Receber'!$F1110,'Contas a Receber'!$E1110/'Contas a Receber'!$F1110,"")))</f>
        <v>#N/A</v>
      </c>
      <c r="H1110" s="17" t="e">
        <f>IF(VLOOKUP($B1110,'Contas a Receber'!$C1110:$G1110,5,FALSE)&gt;H$1,"",IF(VLOOKUP($B1110,'Contas a Receber'!$C1110:$G1110,5,FALSE)=H$1,'Contas a Receber'!$E1110/'Contas a Receber'!$F1110,IF(COUNT($C1110:G1110)&lt;'Contas a Receber'!$F1110,'Contas a Receber'!$E1110/'Contas a Receber'!$F1110,"")))</f>
        <v>#N/A</v>
      </c>
      <c r="I1110" s="17" t="e">
        <f>IF(VLOOKUP($B1110,'Contas a Receber'!$C1110:$G1110,5,FALSE)&gt;I$1,"",IF(VLOOKUP($B1110,'Contas a Receber'!$C1110:$G1110,5,FALSE)=I$1,'Contas a Receber'!$E1110/'Contas a Receber'!$F1110,IF(COUNT($C1110:H1110)&lt;'Contas a Receber'!$F1110,'Contas a Receber'!$E1110/'Contas a Receber'!$F1110,"")))</f>
        <v>#N/A</v>
      </c>
      <c r="J1110" s="17" t="e">
        <f>IF(VLOOKUP($B1110,'Contas a Receber'!$C1110:$G1110,5,FALSE)&gt;J$1,"",IF(VLOOKUP($B1110,'Contas a Receber'!$C1110:$G1110,5,FALSE)=J$1,'Contas a Receber'!$E1110/'Contas a Receber'!$F1110,IF(COUNT($C1110:I1110)&lt;'Contas a Receber'!$F1110,'Contas a Receber'!$E1110/'Contas a Receber'!$F1110,"")))</f>
        <v>#N/A</v>
      </c>
      <c r="K1110" s="17" t="e">
        <f>IF(VLOOKUP($B1110,'Contas a Receber'!$C1110:$G1110,5,FALSE)&gt;K$1,"",IF(VLOOKUP($B1110,'Contas a Receber'!$C1110:$G1110,5,FALSE)=K$1,'Contas a Receber'!$E1110/'Contas a Receber'!$F1110,IF(COUNT($C1110:J1110)&lt;'Contas a Receber'!$F1110,'Contas a Receber'!$E1110/'Contas a Receber'!$F1110,"")))</f>
        <v>#N/A</v>
      </c>
      <c r="L1110" s="17" t="e">
        <f>IF(VLOOKUP($B1110,'Contas a Receber'!$C1110:$G1110,5,FALSE)&gt;L$1,"",IF(VLOOKUP($B1110,'Contas a Receber'!$C1110:$G1110,5,FALSE)=L$1,'Contas a Receber'!$E1110/'Contas a Receber'!$F1110,IF(COUNT($C1110:K1110)&lt;'Contas a Receber'!$F1110,'Contas a Receber'!$E1110/'Contas a Receber'!$F1110,"")))</f>
        <v>#N/A</v>
      </c>
      <c r="M1110" s="17" t="e">
        <f>IF(VLOOKUP($B1110,'Contas a Receber'!$C1110:$G1110,5,FALSE)&gt;M$1,"",IF(VLOOKUP($B1110,'Contas a Receber'!$C1110:$G1110,5,FALSE)=M$1,'Contas a Receber'!$E1110/'Contas a Receber'!$F1110,IF(COUNT($C1110:L1110)&lt;'Contas a Receber'!$F1110,'Contas a Receber'!$E1110/'Contas a Receber'!$F1110,"")))</f>
        <v>#N/A</v>
      </c>
      <c r="N1110" s="17" t="e">
        <f>IF(VLOOKUP($B1110,'Contas a Receber'!$C1110:$G1110,5,FALSE)&gt;N$1,"",IF(VLOOKUP($B1110,'Contas a Receber'!$C1110:$G1110,5,FALSE)=N$1,'Contas a Receber'!$E1110/'Contas a Receber'!$F1110,IF(COUNT($C1110:M1110)&lt;'Contas a Receber'!$F1110,'Contas a Receber'!$E1110/'Contas a Receber'!$F1110,"")))</f>
        <v>#N/A</v>
      </c>
    </row>
    <row r="1111" spans="2:14">
      <c r="B1111" s="17">
        <f>'Contas a Receber'!C1111</f>
        <v>0</v>
      </c>
      <c r="C1111" s="17" t="e">
        <f>IF(VLOOKUP($B1111,'Contas a Receber'!$C1111:$F1111,2,FALSE)=C$2,'Contas a Receber'!$E1111/'Contas a Receber'!$F1111,"")</f>
        <v>#N/A</v>
      </c>
      <c r="D1111" s="17" t="e">
        <f>IF(VLOOKUP($B1111,'Contas a Receber'!$C1111:$G1111,5,FALSE)&gt;D$1,"",IF(VLOOKUP($B1111,'Contas a Receber'!$C1111:$G1111,5,FALSE)=D$1,'Contas a Receber'!$E1111/'Contas a Receber'!$F1111,IF(COUNT($C1111:C1111)&lt;'Contas a Receber'!$F1111,'Contas a Receber'!$E1111/'Contas a Receber'!$F1111,"")))</f>
        <v>#N/A</v>
      </c>
      <c r="E1111" s="17" t="e">
        <f>IF(VLOOKUP($B1111,'Contas a Receber'!$C1111:$G1111,5,FALSE)&gt;E$1,"",IF(VLOOKUP($B1111,'Contas a Receber'!$C1111:$G1111,5,FALSE)=E$1,'Contas a Receber'!$E1111/'Contas a Receber'!$F1111,IF(COUNT($C1111:D1111)&lt;'Contas a Receber'!$F1111,'Contas a Receber'!$E1111/'Contas a Receber'!$F1111,"")))</f>
        <v>#N/A</v>
      </c>
      <c r="F1111" s="17" t="e">
        <f>IF(VLOOKUP($B1111,'Contas a Receber'!$C1111:$G1111,5,FALSE)&gt;F$1,"",IF(VLOOKUP($B1111,'Contas a Receber'!$C1111:$G1111,5,FALSE)=F$1,'Contas a Receber'!$E1111/'Contas a Receber'!$F1111,IF(COUNT($C1111:E1111)&lt;'Contas a Receber'!$F1111,'Contas a Receber'!$E1111/'Contas a Receber'!$F1111,"")))</f>
        <v>#N/A</v>
      </c>
      <c r="G1111" s="17" t="e">
        <f>IF(VLOOKUP($B1111,'Contas a Receber'!$C1111:$G1111,5,FALSE)&gt;G$1,"",IF(VLOOKUP($B1111,'Contas a Receber'!$C1111:$G1111,5,FALSE)=G$1,'Contas a Receber'!$E1111/'Contas a Receber'!$F1111,IF(COUNT($C1111:F1111)&lt;'Contas a Receber'!$F1111,'Contas a Receber'!$E1111/'Contas a Receber'!$F1111,"")))</f>
        <v>#N/A</v>
      </c>
      <c r="H1111" s="17" t="e">
        <f>IF(VLOOKUP($B1111,'Contas a Receber'!$C1111:$G1111,5,FALSE)&gt;H$1,"",IF(VLOOKUP($B1111,'Contas a Receber'!$C1111:$G1111,5,FALSE)=H$1,'Contas a Receber'!$E1111/'Contas a Receber'!$F1111,IF(COUNT($C1111:G1111)&lt;'Contas a Receber'!$F1111,'Contas a Receber'!$E1111/'Contas a Receber'!$F1111,"")))</f>
        <v>#N/A</v>
      </c>
      <c r="I1111" s="17" t="e">
        <f>IF(VLOOKUP($B1111,'Contas a Receber'!$C1111:$G1111,5,FALSE)&gt;I$1,"",IF(VLOOKUP($B1111,'Contas a Receber'!$C1111:$G1111,5,FALSE)=I$1,'Contas a Receber'!$E1111/'Contas a Receber'!$F1111,IF(COUNT($C1111:H1111)&lt;'Contas a Receber'!$F1111,'Contas a Receber'!$E1111/'Contas a Receber'!$F1111,"")))</f>
        <v>#N/A</v>
      </c>
      <c r="J1111" s="17" t="e">
        <f>IF(VLOOKUP($B1111,'Contas a Receber'!$C1111:$G1111,5,FALSE)&gt;J$1,"",IF(VLOOKUP($B1111,'Contas a Receber'!$C1111:$G1111,5,FALSE)=J$1,'Contas a Receber'!$E1111/'Contas a Receber'!$F1111,IF(COUNT($C1111:I1111)&lt;'Contas a Receber'!$F1111,'Contas a Receber'!$E1111/'Contas a Receber'!$F1111,"")))</f>
        <v>#N/A</v>
      </c>
      <c r="K1111" s="17" t="e">
        <f>IF(VLOOKUP($B1111,'Contas a Receber'!$C1111:$G1111,5,FALSE)&gt;K$1,"",IF(VLOOKUP($B1111,'Contas a Receber'!$C1111:$G1111,5,FALSE)=K$1,'Contas a Receber'!$E1111/'Contas a Receber'!$F1111,IF(COUNT($C1111:J1111)&lt;'Contas a Receber'!$F1111,'Contas a Receber'!$E1111/'Contas a Receber'!$F1111,"")))</f>
        <v>#N/A</v>
      </c>
      <c r="L1111" s="17" t="e">
        <f>IF(VLOOKUP($B1111,'Contas a Receber'!$C1111:$G1111,5,FALSE)&gt;L$1,"",IF(VLOOKUP($B1111,'Contas a Receber'!$C1111:$G1111,5,FALSE)=L$1,'Contas a Receber'!$E1111/'Contas a Receber'!$F1111,IF(COUNT($C1111:K1111)&lt;'Contas a Receber'!$F1111,'Contas a Receber'!$E1111/'Contas a Receber'!$F1111,"")))</f>
        <v>#N/A</v>
      </c>
      <c r="M1111" s="17" t="e">
        <f>IF(VLOOKUP($B1111,'Contas a Receber'!$C1111:$G1111,5,FALSE)&gt;M$1,"",IF(VLOOKUP($B1111,'Contas a Receber'!$C1111:$G1111,5,FALSE)=M$1,'Contas a Receber'!$E1111/'Contas a Receber'!$F1111,IF(COUNT($C1111:L1111)&lt;'Contas a Receber'!$F1111,'Contas a Receber'!$E1111/'Contas a Receber'!$F1111,"")))</f>
        <v>#N/A</v>
      </c>
      <c r="N1111" s="17" t="e">
        <f>IF(VLOOKUP($B1111,'Contas a Receber'!$C1111:$G1111,5,FALSE)&gt;N$1,"",IF(VLOOKUP($B1111,'Contas a Receber'!$C1111:$G1111,5,FALSE)=N$1,'Contas a Receber'!$E1111/'Contas a Receber'!$F1111,IF(COUNT($C1111:M1111)&lt;'Contas a Receber'!$F1111,'Contas a Receber'!$E1111/'Contas a Receber'!$F1111,"")))</f>
        <v>#N/A</v>
      </c>
    </row>
    <row r="1112" spans="2:14">
      <c r="B1112" s="17">
        <f>'Contas a Receber'!C1112</f>
        <v>0</v>
      </c>
      <c r="C1112" s="17" t="e">
        <f>IF(VLOOKUP($B1112,'Contas a Receber'!$C1112:$F1112,2,FALSE)=C$2,'Contas a Receber'!$E1112/'Contas a Receber'!$F1112,"")</f>
        <v>#N/A</v>
      </c>
      <c r="D1112" s="17" t="e">
        <f>IF(VLOOKUP($B1112,'Contas a Receber'!$C1112:$G1112,5,FALSE)&gt;D$1,"",IF(VLOOKUP($B1112,'Contas a Receber'!$C1112:$G1112,5,FALSE)=D$1,'Contas a Receber'!$E1112/'Contas a Receber'!$F1112,IF(COUNT($C1112:C1112)&lt;'Contas a Receber'!$F1112,'Contas a Receber'!$E1112/'Contas a Receber'!$F1112,"")))</f>
        <v>#N/A</v>
      </c>
      <c r="E1112" s="17" t="e">
        <f>IF(VLOOKUP($B1112,'Contas a Receber'!$C1112:$G1112,5,FALSE)&gt;E$1,"",IF(VLOOKUP($B1112,'Contas a Receber'!$C1112:$G1112,5,FALSE)=E$1,'Contas a Receber'!$E1112/'Contas a Receber'!$F1112,IF(COUNT($C1112:D1112)&lt;'Contas a Receber'!$F1112,'Contas a Receber'!$E1112/'Contas a Receber'!$F1112,"")))</f>
        <v>#N/A</v>
      </c>
      <c r="F1112" s="17" t="e">
        <f>IF(VLOOKUP($B1112,'Contas a Receber'!$C1112:$G1112,5,FALSE)&gt;F$1,"",IF(VLOOKUP($B1112,'Contas a Receber'!$C1112:$G1112,5,FALSE)=F$1,'Contas a Receber'!$E1112/'Contas a Receber'!$F1112,IF(COUNT($C1112:E1112)&lt;'Contas a Receber'!$F1112,'Contas a Receber'!$E1112/'Contas a Receber'!$F1112,"")))</f>
        <v>#N/A</v>
      </c>
      <c r="G1112" s="17" t="e">
        <f>IF(VLOOKUP($B1112,'Contas a Receber'!$C1112:$G1112,5,FALSE)&gt;G$1,"",IF(VLOOKUP($B1112,'Contas a Receber'!$C1112:$G1112,5,FALSE)=G$1,'Contas a Receber'!$E1112/'Contas a Receber'!$F1112,IF(COUNT($C1112:F1112)&lt;'Contas a Receber'!$F1112,'Contas a Receber'!$E1112/'Contas a Receber'!$F1112,"")))</f>
        <v>#N/A</v>
      </c>
      <c r="H1112" s="17" t="e">
        <f>IF(VLOOKUP($B1112,'Contas a Receber'!$C1112:$G1112,5,FALSE)&gt;H$1,"",IF(VLOOKUP($B1112,'Contas a Receber'!$C1112:$G1112,5,FALSE)=H$1,'Contas a Receber'!$E1112/'Contas a Receber'!$F1112,IF(COUNT($C1112:G1112)&lt;'Contas a Receber'!$F1112,'Contas a Receber'!$E1112/'Contas a Receber'!$F1112,"")))</f>
        <v>#N/A</v>
      </c>
      <c r="I1112" s="17" t="e">
        <f>IF(VLOOKUP($B1112,'Contas a Receber'!$C1112:$G1112,5,FALSE)&gt;I$1,"",IF(VLOOKUP($B1112,'Contas a Receber'!$C1112:$G1112,5,FALSE)=I$1,'Contas a Receber'!$E1112/'Contas a Receber'!$F1112,IF(COUNT($C1112:H1112)&lt;'Contas a Receber'!$F1112,'Contas a Receber'!$E1112/'Contas a Receber'!$F1112,"")))</f>
        <v>#N/A</v>
      </c>
      <c r="J1112" s="17" t="e">
        <f>IF(VLOOKUP($B1112,'Contas a Receber'!$C1112:$G1112,5,FALSE)&gt;J$1,"",IF(VLOOKUP($B1112,'Contas a Receber'!$C1112:$G1112,5,FALSE)=J$1,'Contas a Receber'!$E1112/'Contas a Receber'!$F1112,IF(COUNT($C1112:I1112)&lt;'Contas a Receber'!$F1112,'Contas a Receber'!$E1112/'Contas a Receber'!$F1112,"")))</f>
        <v>#N/A</v>
      </c>
      <c r="K1112" s="17" t="e">
        <f>IF(VLOOKUP($B1112,'Contas a Receber'!$C1112:$G1112,5,FALSE)&gt;K$1,"",IF(VLOOKUP($B1112,'Contas a Receber'!$C1112:$G1112,5,FALSE)=K$1,'Contas a Receber'!$E1112/'Contas a Receber'!$F1112,IF(COUNT($C1112:J1112)&lt;'Contas a Receber'!$F1112,'Contas a Receber'!$E1112/'Contas a Receber'!$F1112,"")))</f>
        <v>#N/A</v>
      </c>
      <c r="L1112" s="17" t="e">
        <f>IF(VLOOKUP($B1112,'Contas a Receber'!$C1112:$G1112,5,FALSE)&gt;L$1,"",IF(VLOOKUP($B1112,'Contas a Receber'!$C1112:$G1112,5,FALSE)=L$1,'Contas a Receber'!$E1112/'Contas a Receber'!$F1112,IF(COUNT($C1112:K1112)&lt;'Contas a Receber'!$F1112,'Contas a Receber'!$E1112/'Contas a Receber'!$F1112,"")))</f>
        <v>#N/A</v>
      </c>
      <c r="M1112" s="17" t="e">
        <f>IF(VLOOKUP($B1112,'Contas a Receber'!$C1112:$G1112,5,FALSE)&gt;M$1,"",IF(VLOOKUP($B1112,'Contas a Receber'!$C1112:$G1112,5,FALSE)=M$1,'Contas a Receber'!$E1112/'Contas a Receber'!$F1112,IF(COUNT($C1112:L1112)&lt;'Contas a Receber'!$F1112,'Contas a Receber'!$E1112/'Contas a Receber'!$F1112,"")))</f>
        <v>#N/A</v>
      </c>
      <c r="N1112" s="17" t="e">
        <f>IF(VLOOKUP($B1112,'Contas a Receber'!$C1112:$G1112,5,FALSE)&gt;N$1,"",IF(VLOOKUP($B1112,'Contas a Receber'!$C1112:$G1112,5,FALSE)=N$1,'Contas a Receber'!$E1112/'Contas a Receber'!$F1112,IF(COUNT($C1112:M1112)&lt;'Contas a Receber'!$F1112,'Contas a Receber'!$E1112/'Contas a Receber'!$F1112,"")))</f>
        <v>#N/A</v>
      </c>
    </row>
    <row r="1113" spans="2:14">
      <c r="B1113" s="17">
        <f>'Contas a Receber'!C1113</f>
        <v>0</v>
      </c>
      <c r="C1113" s="17" t="e">
        <f>IF(VLOOKUP($B1113,'Contas a Receber'!$C1113:$F1113,2,FALSE)=C$2,'Contas a Receber'!$E1113/'Contas a Receber'!$F1113,"")</f>
        <v>#N/A</v>
      </c>
      <c r="D1113" s="17" t="e">
        <f>IF(VLOOKUP($B1113,'Contas a Receber'!$C1113:$G1113,5,FALSE)&gt;D$1,"",IF(VLOOKUP($B1113,'Contas a Receber'!$C1113:$G1113,5,FALSE)=D$1,'Contas a Receber'!$E1113/'Contas a Receber'!$F1113,IF(COUNT($C1113:C1113)&lt;'Contas a Receber'!$F1113,'Contas a Receber'!$E1113/'Contas a Receber'!$F1113,"")))</f>
        <v>#N/A</v>
      </c>
      <c r="E1113" s="17" t="e">
        <f>IF(VLOOKUP($B1113,'Contas a Receber'!$C1113:$G1113,5,FALSE)&gt;E$1,"",IF(VLOOKUP($B1113,'Contas a Receber'!$C1113:$G1113,5,FALSE)=E$1,'Contas a Receber'!$E1113/'Contas a Receber'!$F1113,IF(COUNT($C1113:D1113)&lt;'Contas a Receber'!$F1113,'Contas a Receber'!$E1113/'Contas a Receber'!$F1113,"")))</f>
        <v>#N/A</v>
      </c>
      <c r="F1113" s="17" t="e">
        <f>IF(VLOOKUP($B1113,'Contas a Receber'!$C1113:$G1113,5,FALSE)&gt;F$1,"",IF(VLOOKUP($B1113,'Contas a Receber'!$C1113:$G1113,5,FALSE)=F$1,'Contas a Receber'!$E1113/'Contas a Receber'!$F1113,IF(COUNT($C1113:E1113)&lt;'Contas a Receber'!$F1113,'Contas a Receber'!$E1113/'Contas a Receber'!$F1113,"")))</f>
        <v>#N/A</v>
      </c>
      <c r="G1113" s="17" t="e">
        <f>IF(VLOOKUP($B1113,'Contas a Receber'!$C1113:$G1113,5,FALSE)&gt;G$1,"",IF(VLOOKUP($B1113,'Contas a Receber'!$C1113:$G1113,5,FALSE)=G$1,'Contas a Receber'!$E1113/'Contas a Receber'!$F1113,IF(COUNT($C1113:F1113)&lt;'Contas a Receber'!$F1113,'Contas a Receber'!$E1113/'Contas a Receber'!$F1113,"")))</f>
        <v>#N/A</v>
      </c>
      <c r="H1113" s="17" t="e">
        <f>IF(VLOOKUP($B1113,'Contas a Receber'!$C1113:$G1113,5,FALSE)&gt;H$1,"",IF(VLOOKUP($B1113,'Contas a Receber'!$C1113:$G1113,5,FALSE)=H$1,'Contas a Receber'!$E1113/'Contas a Receber'!$F1113,IF(COUNT($C1113:G1113)&lt;'Contas a Receber'!$F1113,'Contas a Receber'!$E1113/'Contas a Receber'!$F1113,"")))</f>
        <v>#N/A</v>
      </c>
      <c r="I1113" s="17" t="e">
        <f>IF(VLOOKUP($B1113,'Contas a Receber'!$C1113:$G1113,5,FALSE)&gt;I$1,"",IF(VLOOKUP($B1113,'Contas a Receber'!$C1113:$G1113,5,FALSE)=I$1,'Contas a Receber'!$E1113/'Contas a Receber'!$F1113,IF(COUNT($C1113:H1113)&lt;'Contas a Receber'!$F1113,'Contas a Receber'!$E1113/'Contas a Receber'!$F1113,"")))</f>
        <v>#N/A</v>
      </c>
      <c r="J1113" s="17" t="e">
        <f>IF(VLOOKUP($B1113,'Contas a Receber'!$C1113:$G1113,5,FALSE)&gt;J$1,"",IF(VLOOKUP($B1113,'Contas a Receber'!$C1113:$G1113,5,FALSE)=J$1,'Contas a Receber'!$E1113/'Contas a Receber'!$F1113,IF(COUNT($C1113:I1113)&lt;'Contas a Receber'!$F1113,'Contas a Receber'!$E1113/'Contas a Receber'!$F1113,"")))</f>
        <v>#N/A</v>
      </c>
      <c r="K1113" s="17" t="e">
        <f>IF(VLOOKUP($B1113,'Contas a Receber'!$C1113:$G1113,5,FALSE)&gt;K$1,"",IF(VLOOKUP($B1113,'Contas a Receber'!$C1113:$G1113,5,FALSE)=K$1,'Contas a Receber'!$E1113/'Contas a Receber'!$F1113,IF(COUNT($C1113:J1113)&lt;'Contas a Receber'!$F1113,'Contas a Receber'!$E1113/'Contas a Receber'!$F1113,"")))</f>
        <v>#N/A</v>
      </c>
      <c r="L1113" s="17" t="e">
        <f>IF(VLOOKUP($B1113,'Contas a Receber'!$C1113:$G1113,5,FALSE)&gt;L$1,"",IF(VLOOKUP($B1113,'Contas a Receber'!$C1113:$G1113,5,FALSE)=L$1,'Contas a Receber'!$E1113/'Contas a Receber'!$F1113,IF(COUNT($C1113:K1113)&lt;'Contas a Receber'!$F1113,'Contas a Receber'!$E1113/'Contas a Receber'!$F1113,"")))</f>
        <v>#N/A</v>
      </c>
      <c r="M1113" s="17" t="e">
        <f>IF(VLOOKUP($B1113,'Contas a Receber'!$C1113:$G1113,5,FALSE)&gt;M$1,"",IF(VLOOKUP($B1113,'Contas a Receber'!$C1113:$G1113,5,FALSE)=M$1,'Contas a Receber'!$E1113/'Contas a Receber'!$F1113,IF(COUNT($C1113:L1113)&lt;'Contas a Receber'!$F1113,'Contas a Receber'!$E1113/'Contas a Receber'!$F1113,"")))</f>
        <v>#N/A</v>
      </c>
      <c r="N1113" s="17" t="e">
        <f>IF(VLOOKUP($B1113,'Contas a Receber'!$C1113:$G1113,5,FALSE)&gt;N$1,"",IF(VLOOKUP($B1113,'Contas a Receber'!$C1113:$G1113,5,FALSE)=N$1,'Contas a Receber'!$E1113/'Contas a Receber'!$F1113,IF(COUNT($C1113:M1113)&lt;'Contas a Receber'!$F1113,'Contas a Receber'!$E1113/'Contas a Receber'!$F1113,"")))</f>
        <v>#N/A</v>
      </c>
    </row>
    <row r="1114" spans="2:14">
      <c r="B1114" s="17">
        <f>'Contas a Receber'!C1114</f>
        <v>0</v>
      </c>
      <c r="C1114" s="17" t="e">
        <f>IF(VLOOKUP($B1114,'Contas a Receber'!$C1114:$F1114,2,FALSE)=C$2,'Contas a Receber'!$E1114/'Contas a Receber'!$F1114,"")</f>
        <v>#N/A</v>
      </c>
      <c r="D1114" s="17" t="e">
        <f>IF(VLOOKUP($B1114,'Contas a Receber'!$C1114:$G1114,5,FALSE)&gt;D$1,"",IF(VLOOKUP($B1114,'Contas a Receber'!$C1114:$G1114,5,FALSE)=D$1,'Contas a Receber'!$E1114/'Contas a Receber'!$F1114,IF(COUNT($C1114:C1114)&lt;'Contas a Receber'!$F1114,'Contas a Receber'!$E1114/'Contas a Receber'!$F1114,"")))</f>
        <v>#N/A</v>
      </c>
      <c r="E1114" s="17" t="e">
        <f>IF(VLOOKUP($B1114,'Contas a Receber'!$C1114:$G1114,5,FALSE)&gt;E$1,"",IF(VLOOKUP($B1114,'Contas a Receber'!$C1114:$G1114,5,FALSE)=E$1,'Contas a Receber'!$E1114/'Contas a Receber'!$F1114,IF(COUNT($C1114:D1114)&lt;'Contas a Receber'!$F1114,'Contas a Receber'!$E1114/'Contas a Receber'!$F1114,"")))</f>
        <v>#N/A</v>
      </c>
      <c r="F1114" s="17" t="e">
        <f>IF(VLOOKUP($B1114,'Contas a Receber'!$C1114:$G1114,5,FALSE)&gt;F$1,"",IF(VLOOKUP($B1114,'Contas a Receber'!$C1114:$G1114,5,FALSE)=F$1,'Contas a Receber'!$E1114/'Contas a Receber'!$F1114,IF(COUNT($C1114:E1114)&lt;'Contas a Receber'!$F1114,'Contas a Receber'!$E1114/'Contas a Receber'!$F1114,"")))</f>
        <v>#N/A</v>
      </c>
      <c r="G1114" s="17" t="e">
        <f>IF(VLOOKUP($B1114,'Contas a Receber'!$C1114:$G1114,5,FALSE)&gt;G$1,"",IF(VLOOKUP($B1114,'Contas a Receber'!$C1114:$G1114,5,FALSE)=G$1,'Contas a Receber'!$E1114/'Contas a Receber'!$F1114,IF(COUNT($C1114:F1114)&lt;'Contas a Receber'!$F1114,'Contas a Receber'!$E1114/'Contas a Receber'!$F1114,"")))</f>
        <v>#N/A</v>
      </c>
      <c r="H1114" s="17" t="e">
        <f>IF(VLOOKUP($B1114,'Contas a Receber'!$C1114:$G1114,5,FALSE)&gt;H$1,"",IF(VLOOKUP($B1114,'Contas a Receber'!$C1114:$G1114,5,FALSE)=H$1,'Contas a Receber'!$E1114/'Contas a Receber'!$F1114,IF(COUNT($C1114:G1114)&lt;'Contas a Receber'!$F1114,'Contas a Receber'!$E1114/'Contas a Receber'!$F1114,"")))</f>
        <v>#N/A</v>
      </c>
      <c r="I1114" s="17" t="e">
        <f>IF(VLOOKUP($B1114,'Contas a Receber'!$C1114:$G1114,5,FALSE)&gt;I$1,"",IF(VLOOKUP($B1114,'Contas a Receber'!$C1114:$G1114,5,FALSE)=I$1,'Contas a Receber'!$E1114/'Contas a Receber'!$F1114,IF(COUNT($C1114:H1114)&lt;'Contas a Receber'!$F1114,'Contas a Receber'!$E1114/'Contas a Receber'!$F1114,"")))</f>
        <v>#N/A</v>
      </c>
      <c r="J1114" s="17" t="e">
        <f>IF(VLOOKUP($B1114,'Contas a Receber'!$C1114:$G1114,5,FALSE)&gt;J$1,"",IF(VLOOKUP($B1114,'Contas a Receber'!$C1114:$G1114,5,FALSE)=J$1,'Contas a Receber'!$E1114/'Contas a Receber'!$F1114,IF(COUNT($C1114:I1114)&lt;'Contas a Receber'!$F1114,'Contas a Receber'!$E1114/'Contas a Receber'!$F1114,"")))</f>
        <v>#N/A</v>
      </c>
      <c r="K1114" s="17" t="e">
        <f>IF(VLOOKUP($B1114,'Contas a Receber'!$C1114:$G1114,5,FALSE)&gt;K$1,"",IF(VLOOKUP($B1114,'Contas a Receber'!$C1114:$G1114,5,FALSE)=K$1,'Contas a Receber'!$E1114/'Contas a Receber'!$F1114,IF(COUNT($C1114:J1114)&lt;'Contas a Receber'!$F1114,'Contas a Receber'!$E1114/'Contas a Receber'!$F1114,"")))</f>
        <v>#N/A</v>
      </c>
      <c r="L1114" s="17" t="e">
        <f>IF(VLOOKUP($B1114,'Contas a Receber'!$C1114:$G1114,5,FALSE)&gt;L$1,"",IF(VLOOKUP($B1114,'Contas a Receber'!$C1114:$G1114,5,FALSE)=L$1,'Contas a Receber'!$E1114/'Contas a Receber'!$F1114,IF(COUNT($C1114:K1114)&lt;'Contas a Receber'!$F1114,'Contas a Receber'!$E1114/'Contas a Receber'!$F1114,"")))</f>
        <v>#N/A</v>
      </c>
      <c r="M1114" s="17" t="e">
        <f>IF(VLOOKUP($B1114,'Contas a Receber'!$C1114:$G1114,5,FALSE)&gt;M$1,"",IF(VLOOKUP($B1114,'Contas a Receber'!$C1114:$G1114,5,FALSE)=M$1,'Contas a Receber'!$E1114/'Contas a Receber'!$F1114,IF(COUNT($C1114:L1114)&lt;'Contas a Receber'!$F1114,'Contas a Receber'!$E1114/'Contas a Receber'!$F1114,"")))</f>
        <v>#N/A</v>
      </c>
      <c r="N1114" s="17" t="e">
        <f>IF(VLOOKUP($B1114,'Contas a Receber'!$C1114:$G1114,5,FALSE)&gt;N$1,"",IF(VLOOKUP($B1114,'Contas a Receber'!$C1114:$G1114,5,FALSE)=N$1,'Contas a Receber'!$E1114/'Contas a Receber'!$F1114,IF(COUNT($C1114:M1114)&lt;'Contas a Receber'!$F1114,'Contas a Receber'!$E1114/'Contas a Receber'!$F1114,"")))</f>
        <v>#N/A</v>
      </c>
    </row>
    <row r="1115" spans="2:14">
      <c r="B1115" s="17">
        <f>'Contas a Receber'!C1115</f>
        <v>0</v>
      </c>
      <c r="C1115" s="17" t="e">
        <f>IF(VLOOKUP($B1115,'Contas a Receber'!$C1115:$F1115,2,FALSE)=C$2,'Contas a Receber'!$E1115/'Contas a Receber'!$F1115,"")</f>
        <v>#N/A</v>
      </c>
      <c r="D1115" s="17" t="e">
        <f>IF(VLOOKUP($B1115,'Contas a Receber'!$C1115:$G1115,5,FALSE)&gt;D$1,"",IF(VLOOKUP($B1115,'Contas a Receber'!$C1115:$G1115,5,FALSE)=D$1,'Contas a Receber'!$E1115/'Contas a Receber'!$F1115,IF(COUNT($C1115:C1115)&lt;'Contas a Receber'!$F1115,'Contas a Receber'!$E1115/'Contas a Receber'!$F1115,"")))</f>
        <v>#N/A</v>
      </c>
      <c r="E1115" s="17" t="e">
        <f>IF(VLOOKUP($B1115,'Contas a Receber'!$C1115:$G1115,5,FALSE)&gt;E$1,"",IF(VLOOKUP($B1115,'Contas a Receber'!$C1115:$G1115,5,FALSE)=E$1,'Contas a Receber'!$E1115/'Contas a Receber'!$F1115,IF(COUNT($C1115:D1115)&lt;'Contas a Receber'!$F1115,'Contas a Receber'!$E1115/'Contas a Receber'!$F1115,"")))</f>
        <v>#N/A</v>
      </c>
      <c r="F1115" s="17" t="e">
        <f>IF(VLOOKUP($B1115,'Contas a Receber'!$C1115:$G1115,5,FALSE)&gt;F$1,"",IF(VLOOKUP($B1115,'Contas a Receber'!$C1115:$G1115,5,FALSE)=F$1,'Contas a Receber'!$E1115/'Contas a Receber'!$F1115,IF(COUNT($C1115:E1115)&lt;'Contas a Receber'!$F1115,'Contas a Receber'!$E1115/'Contas a Receber'!$F1115,"")))</f>
        <v>#N/A</v>
      </c>
      <c r="G1115" s="17" t="e">
        <f>IF(VLOOKUP($B1115,'Contas a Receber'!$C1115:$G1115,5,FALSE)&gt;G$1,"",IF(VLOOKUP($B1115,'Contas a Receber'!$C1115:$G1115,5,FALSE)=G$1,'Contas a Receber'!$E1115/'Contas a Receber'!$F1115,IF(COUNT($C1115:F1115)&lt;'Contas a Receber'!$F1115,'Contas a Receber'!$E1115/'Contas a Receber'!$F1115,"")))</f>
        <v>#N/A</v>
      </c>
      <c r="H1115" s="17" t="e">
        <f>IF(VLOOKUP($B1115,'Contas a Receber'!$C1115:$G1115,5,FALSE)&gt;H$1,"",IF(VLOOKUP($B1115,'Contas a Receber'!$C1115:$G1115,5,FALSE)=H$1,'Contas a Receber'!$E1115/'Contas a Receber'!$F1115,IF(COUNT($C1115:G1115)&lt;'Contas a Receber'!$F1115,'Contas a Receber'!$E1115/'Contas a Receber'!$F1115,"")))</f>
        <v>#N/A</v>
      </c>
      <c r="I1115" s="17" t="e">
        <f>IF(VLOOKUP($B1115,'Contas a Receber'!$C1115:$G1115,5,FALSE)&gt;I$1,"",IF(VLOOKUP($B1115,'Contas a Receber'!$C1115:$G1115,5,FALSE)=I$1,'Contas a Receber'!$E1115/'Contas a Receber'!$F1115,IF(COUNT($C1115:H1115)&lt;'Contas a Receber'!$F1115,'Contas a Receber'!$E1115/'Contas a Receber'!$F1115,"")))</f>
        <v>#N/A</v>
      </c>
      <c r="J1115" s="17" t="e">
        <f>IF(VLOOKUP($B1115,'Contas a Receber'!$C1115:$G1115,5,FALSE)&gt;J$1,"",IF(VLOOKUP($B1115,'Contas a Receber'!$C1115:$G1115,5,FALSE)=J$1,'Contas a Receber'!$E1115/'Contas a Receber'!$F1115,IF(COUNT($C1115:I1115)&lt;'Contas a Receber'!$F1115,'Contas a Receber'!$E1115/'Contas a Receber'!$F1115,"")))</f>
        <v>#N/A</v>
      </c>
      <c r="K1115" s="17" t="e">
        <f>IF(VLOOKUP($B1115,'Contas a Receber'!$C1115:$G1115,5,FALSE)&gt;K$1,"",IF(VLOOKUP($B1115,'Contas a Receber'!$C1115:$G1115,5,FALSE)=K$1,'Contas a Receber'!$E1115/'Contas a Receber'!$F1115,IF(COUNT($C1115:J1115)&lt;'Contas a Receber'!$F1115,'Contas a Receber'!$E1115/'Contas a Receber'!$F1115,"")))</f>
        <v>#N/A</v>
      </c>
      <c r="L1115" s="17" t="e">
        <f>IF(VLOOKUP($B1115,'Contas a Receber'!$C1115:$G1115,5,FALSE)&gt;L$1,"",IF(VLOOKUP($B1115,'Contas a Receber'!$C1115:$G1115,5,FALSE)=L$1,'Contas a Receber'!$E1115/'Contas a Receber'!$F1115,IF(COUNT($C1115:K1115)&lt;'Contas a Receber'!$F1115,'Contas a Receber'!$E1115/'Contas a Receber'!$F1115,"")))</f>
        <v>#N/A</v>
      </c>
      <c r="M1115" s="17" t="e">
        <f>IF(VLOOKUP($B1115,'Contas a Receber'!$C1115:$G1115,5,FALSE)&gt;M$1,"",IF(VLOOKUP($B1115,'Contas a Receber'!$C1115:$G1115,5,FALSE)=M$1,'Contas a Receber'!$E1115/'Contas a Receber'!$F1115,IF(COUNT($C1115:L1115)&lt;'Contas a Receber'!$F1115,'Contas a Receber'!$E1115/'Contas a Receber'!$F1115,"")))</f>
        <v>#N/A</v>
      </c>
      <c r="N1115" s="17" t="e">
        <f>IF(VLOOKUP($B1115,'Contas a Receber'!$C1115:$G1115,5,FALSE)&gt;N$1,"",IF(VLOOKUP($B1115,'Contas a Receber'!$C1115:$G1115,5,FALSE)=N$1,'Contas a Receber'!$E1115/'Contas a Receber'!$F1115,IF(COUNT($C1115:M1115)&lt;'Contas a Receber'!$F1115,'Contas a Receber'!$E1115/'Contas a Receber'!$F1115,"")))</f>
        <v>#N/A</v>
      </c>
    </row>
    <row r="1116" spans="2:14">
      <c r="B1116" s="17">
        <f>'Contas a Receber'!C1116</f>
        <v>0</v>
      </c>
      <c r="C1116" s="17" t="e">
        <f>IF(VLOOKUP($B1116,'Contas a Receber'!$C1116:$F1116,2,FALSE)=C$2,'Contas a Receber'!$E1116/'Contas a Receber'!$F1116,"")</f>
        <v>#N/A</v>
      </c>
      <c r="D1116" s="17" t="e">
        <f>IF(VLOOKUP($B1116,'Contas a Receber'!$C1116:$G1116,5,FALSE)&gt;D$1,"",IF(VLOOKUP($B1116,'Contas a Receber'!$C1116:$G1116,5,FALSE)=D$1,'Contas a Receber'!$E1116/'Contas a Receber'!$F1116,IF(COUNT($C1116:C1116)&lt;'Contas a Receber'!$F1116,'Contas a Receber'!$E1116/'Contas a Receber'!$F1116,"")))</f>
        <v>#N/A</v>
      </c>
      <c r="E1116" s="17" t="e">
        <f>IF(VLOOKUP($B1116,'Contas a Receber'!$C1116:$G1116,5,FALSE)&gt;E$1,"",IF(VLOOKUP($B1116,'Contas a Receber'!$C1116:$G1116,5,FALSE)=E$1,'Contas a Receber'!$E1116/'Contas a Receber'!$F1116,IF(COUNT($C1116:D1116)&lt;'Contas a Receber'!$F1116,'Contas a Receber'!$E1116/'Contas a Receber'!$F1116,"")))</f>
        <v>#N/A</v>
      </c>
      <c r="F1116" s="17" t="e">
        <f>IF(VLOOKUP($B1116,'Contas a Receber'!$C1116:$G1116,5,FALSE)&gt;F$1,"",IF(VLOOKUP($B1116,'Contas a Receber'!$C1116:$G1116,5,FALSE)=F$1,'Contas a Receber'!$E1116/'Contas a Receber'!$F1116,IF(COUNT($C1116:E1116)&lt;'Contas a Receber'!$F1116,'Contas a Receber'!$E1116/'Contas a Receber'!$F1116,"")))</f>
        <v>#N/A</v>
      </c>
      <c r="G1116" s="17" t="e">
        <f>IF(VLOOKUP($B1116,'Contas a Receber'!$C1116:$G1116,5,FALSE)&gt;G$1,"",IF(VLOOKUP($B1116,'Contas a Receber'!$C1116:$G1116,5,FALSE)=G$1,'Contas a Receber'!$E1116/'Contas a Receber'!$F1116,IF(COUNT($C1116:F1116)&lt;'Contas a Receber'!$F1116,'Contas a Receber'!$E1116/'Contas a Receber'!$F1116,"")))</f>
        <v>#N/A</v>
      </c>
      <c r="H1116" s="17" t="e">
        <f>IF(VLOOKUP($B1116,'Contas a Receber'!$C1116:$G1116,5,FALSE)&gt;H$1,"",IF(VLOOKUP($B1116,'Contas a Receber'!$C1116:$G1116,5,FALSE)=H$1,'Contas a Receber'!$E1116/'Contas a Receber'!$F1116,IF(COUNT($C1116:G1116)&lt;'Contas a Receber'!$F1116,'Contas a Receber'!$E1116/'Contas a Receber'!$F1116,"")))</f>
        <v>#N/A</v>
      </c>
      <c r="I1116" s="17" t="e">
        <f>IF(VLOOKUP($B1116,'Contas a Receber'!$C1116:$G1116,5,FALSE)&gt;I$1,"",IF(VLOOKUP($B1116,'Contas a Receber'!$C1116:$G1116,5,FALSE)=I$1,'Contas a Receber'!$E1116/'Contas a Receber'!$F1116,IF(COUNT($C1116:H1116)&lt;'Contas a Receber'!$F1116,'Contas a Receber'!$E1116/'Contas a Receber'!$F1116,"")))</f>
        <v>#N/A</v>
      </c>
      <c r="J1116" s="17" t="e">
        <f>IF(VLOOKUP($B1116,'Contas a Receber'!$C1116:$G1116,5,FALSE)&gt;J$1,"",IF(VLOOKUP($B1116,'Contas a Receber'!$C1116:$G1116,5,FALSE)=J$1,'Contas a Receber'!$E1116/'Contas a Receber'!$F1116,IF(COUNT($C1116:I1116)&lt;'Contas a Receber'!$F1116,'Contas a Receber'!$E1116/'Contas a Receber'!$F1116,"")))</f>
        <v>#N/A</v>
      </c>
      <c r="K1116" s="17" t="e">
        <f>IF(VLOOKUP($B1116,'Contas a Receber'!$C1116:$G1116,5,FALSE)&gt;K$1,"",IF(VLOOKUP($B1116,'Contas a Receber'!$C1116:$G1116,5,FALSE)=K$1,'Contas a Receber'!$E1116/'Contas a Receber'!$F1116,IF(COUNT($C1116:J1116)&lt;'Contas a Receber'!$F1116,'Contas a Receber'!$E1116/'Contas a Receber'!$F1116,"")))</f>
        <v>#N/A</v>
      </c>
      <c r="L1116" s="17" t="e">
        <f>IF(VLOOKUP($B1116,'Contas a Receber'!$C1116:$G1116,5,FALSE)&gt;L$1,"",IF(VLOOKUP($B1116,'Contas a Receber'!$C1116:$G1116,5,FALSE)=L$1,'Contas a Receber'!$E1116/'Contas a Receber'!$F1116,IF(COUNT($C1116:K1116)&lt;'Contas a Receber'!$F1116,'Contas a Receber'!$E1116/'Contas a Receber'!$F1116,"")))</f>
        <v>#N/A</v>
      </c>
      <c r="M1116" s="17" t="e">
        <f>IF(VLOOKUP($B1116,'Contas a Receber'!$C1116:$G1116,5,FALSE)&gt;M$1,"",IF(VLOOKUP($B1116,'Contas a Receber'!$C1116:$G1116,5,FALSE)=M$1,'Contas a Receber'!$E1116/'Contas a Receber'!$F1116,IF(COUNT($C1116:L1116)&lt;'Contas a Receber'!$F1116,'Contas a Receber'!$E1116/'Contas a Receber'!$F1116,"")))</f>
        <v>#N/A</v>
      </c>
      <c r="N1116" s="17" t="e">
        <f>IF(VLOOKUP($B1116,'Contas a Receber'!$C1116:$G1116,5,FALSE)&gt;N$1,"",IF(VLOOKUP($B1116,'Contas a Receber'!$C1116:$G1116,5,FALSE)=N$1,'Contas a Receber'!$E1116/'Contas a Receber'!$F1116,IF(COUNT($C1116:M1116)&lt;'Contas a Receber'!$F1116,'Contas a Receber'!$E1116/'Contas a Receber'!$F1116,"")))</f>
        <v>#N/A</v>
      </c>
    </row>
    <row r="1117" spans="2:14">
      <c r="B1117" s="17">
        <f>'Contas a Receber'!C1117</f>
        <v>0</v>
      </c>
      <c r="C1117" s="17" t="e">
        <f>IF(VLOOKUP($B1117,'Contas a Receber'!$C1117:$F1117,2,FALSE)=C$2,'Contas a Receber'!$E1117/'Contas a Receber'!$F1117,"")</f>
        <v>#N/A</v>
      </c>
      <c r="D1117" s="17" t="e">
        <f>IF(VLOOKUP($B1117,'Contas a Receber'!$C1117:$G1117,5,FALSE)&gt;D$1,"",IF(VLOOKUP($B1117,'Contas a Receber'!$C1117:$G1117,5,FALSE)=D$1,'Contas a Receber'!$E1117/'Contas a Receber'!$F1117,IF(COUNT($C1117:C1117)&lt;'Contas a Receber'!$F1117,'Contas a Receber'!$E1117/'Contas a Receber'!$F1117,"")))</f>
        <v>#N/A</v>
      </c>
      <c r="E1117" s="17" t="e">
        <f>IF(VLOOKUP($B1117,'Contas a Receber'!$C1117:$G1117,5,FALSE)&gt;E$1,"",IF(VLOOKUP($B1117,'Contas a Receber'!$C1117:$G1117,5,FALSE)=E$1,'Contas a Receber'!$E1117/'Contas a Receber'!$F1117,IF(COUNT($C1117:D1117)&lt;'Contas a Receber'!$F1117,'Contas a Receber'!$E1117/'Contas a Receber'!$F1117,"")))</f>
        <v>#N/A</v>
      </c>
      <c r="F1117" s="17" t="e">
        <f>IF(VLOOKUP($B1117,'Contas a Receber'!$C1117:$G1117,5,FALSE)&gt;F$1,"",IF(VLOOKUP($B1117,'Contas a Receber'!$C1117:$G1117,5,FALSE)=F$1,'Contas a Receber'!$E1117/'Contas a Receber'!$F1117,IF(COUNT($C1117:E1117)&lt;'Contas a Receber'!$F1117,'Contas a Receber'!$E1117/'Contas a Receber'!$F1117,"")))</f>
        <v>#N/A</v>
      </c>
      <c r="G1117" s="17" t="e">
        <f>IF(VLOOKUP($B1117,'Contas a Receber'!$C1117:$G1117,5,FALSE)&gt;G$1,"",IF(VLOOKUP($B1117,'Contas a Receber'!$C1117:$G1117,5,FALSE)=G$1,'Contas a Receber'!$E1117/'Contas a Receber'!$F1117,IF(COUNT($C1117:F1117)&lt;'Contas a Receber'!$F1117,'Contas a Receber'!$E1117/'Contas a Receber'!$F1117,"")))</f>
        <v>#N/A</v>
      </c>
      <c r="H1117" s="17" t="e">
        <f>IF(VLOOKUP($B1117,'Contas a Receber'!$C1117:$G1117,5,FALSE)&gt;H$1,"",IF(VLOOKUP($B1117,'Contas a Receber'!$C1117:$G1117,5,FALSE)=H$1,'Contas a Receber'!$E1117/'Contas a Receber'!$F1117,IF(COUNT($C1117:G1117)&lt;'Contas a Receber'!$F1117,'Contas a Receber'!$E1117/'Contas a Receber'!$F1117,"")))</f>
        <v>#N/A</v>
      </c>
      <c r="I1117" s="17" t="e">
        <f>IF(VLOOKUP($B1117,'Contas a Receber'!$C1117:$G1117,5,FALSE)&gt;I$1,"",IF(VLOOKUP($B1117,'Contas a Receber'!$C1117:$G1117,5,FALSE)=I$1,'Contas a Receber'!$E1117/'Contas a Receber'!$F1117,IF(COUNT($C1117:H1117)&lt;'Contas a Receber'!$F1117,'Contas a Receber'!$E1117/'Contas a Receber'!$F1117,"")))</f>
        <v>#N/A</v>
      </c>
      <c r="J1117" s="17" t="e">
        <f>IF(VLOOKUP($B1117,'Contas a Receber'!$C1117:$G1117,5,FALSE)&gt;J$1,"",IF(VLOOKUP($B1117,'Contas a Receber'!$C1117:$G1117,5,FALSE)=J$1,'Contas a Receber'!$E1117/'Contas a Receber'!$F1117,IF(COUNT($C1117:I1117)&lt;'Contas a Receber'!$F1117,'Contas a Receber'!$E1117/'Contas a Receber'!$F1117,"")))</f>
        <v>#N/A</v>
      </c>
      <c r="K1117" s="17" t="e">
        <f>IF(VLOOKUP($B1117,'Contas a Receber'!$C1117:$G1117,5,FALSE)&gt;K$1,"",IF(VLOOKUP($B1117,'Contas a Receber'!$C1117:$G1117,5,FALSE)=K$1,'Contas a Receber'!$E1117/'Contas a Receber'!$F1117,IF(COUNT($C1117:J1117)&lt;'Contas a Receber'!$F1117,'Contas a Receber'!$E1117/'Contas a Receber'!$F1117,"")))</f>
        <v>#N/A</v>
      </c>
      <c r="L1117" s="17" t="e">
        <f>IF(VLOOKUP($B1117,'Contas a Receber'!$C1117:$G1117,5,FALSE)&gt;L$1,"",IF(VLOOKUP($B1117,'Contas a Receber'!$C1117:$G1117,5,FALSE)=L$1,'Contas a Receber'!$E1117/'Contas a Receber'!$F1117,IF(COUNT($C1117:K1117)&lt;'Contas a Receber'!$F1117,'Contas a Receber'!$E1117/'Contas a Receber'!$F1117,"")))</f>
        <v>#N/A</v>
      </c>
      <c r="M1117" s="17" t="e">
        <f>IF(VLOOKUP($B1117,'Contas a Receber'!$C1117:$G1117,5,FALSE)&gt;M$1,"",IF(VLOOKUP($B1117,'Contas a Receber'!$C1117:$G1117,5,FALSE)=M$1,'Contas a Receber'!$E1117/'Contas a Receber'!$F1117,IF(COUNT($C1117:L1117)&lt;'Contas a Receber'!$F1117,'Contas a Receber'!$E1117/'Contas a Receber'!$F1117,"")))</f>
        <v>#N/A</v>
      </c>
      <c r="N1117" s="17" t="e">
        <f>IF(VLOOKUP($B1117,'Contas a Receber'!$C1117:$G1117,5,FALSE)&gt;N$1,"",IF(VLOOKUP($B1117,'Contas a Receber'!$C1117:$G1117,5,FALSE)=N$1,'Contas a Receber'!$E1117/'Contas a Receber'!$F1117,IF(COUNT($C1117:M1117)&lt;'Contas a Receber'!$F1117,'Contas a Receber'!$E1117/'Contas a Receber'!$F1117,"")))</f>
        <v>#N/A</v>
      </c>
    </row>
    <row r="1118" spans="2:14">
      <c r="B1118" s="17">
        <f>'Contas a Receber'!C1118</f>
        <v>0</v>
      </c>
      <c r="C1118" s="17" t="e">
        <f>IF(VLOOKUP($B1118,'Contas a Receber'!$C1118:$F1118,2,FALSE)=C$2,'Contas a Receber'!$E1118/'Contas a Receber'!$F1118,"")</f>
        <v>#N/A</v>
      </c>
      <c r="D1118" s="17" t="e">
        <f>IF(VLOOKUP($B1118,'Contas a Receber'!$C1118:$G1118,5,FALSE)&gt;D$1,"",IF(VLOOKUP($B1118,'Contas a Receber'!$C1118:$G1118,5,FALSE)=D$1,'Contas a Receber'!$E1118/'Contas a Receber'!$F1118,IF(COUNT($C1118:C1118)&lt;'Contas a Receber'!$F1118,'Contas a Receber'!$E1118/'Contas a Receber'!$F1118,"")))</f>
        <v>#N/A</v>
      </c>
      <c r="E1118" s="17" t="e">
        <f>IF(VLOOKUP($B1118,'Contas a Receber'!$C1118:$G1118,5,FALSE)&gt;E$1,"",IF(VLOOKUP($B1118,'Contas a Receber'!$C1118:$G1118,5,FALSE)=E$1,'Contas a Receber'!$E1118/'Contas a Receber'!$F1118,IF(COUNT($C1118:D1118)&lt;'Contas a Receber'!$F1118,'Contas a Receber'!$E1118/'Contas a Receber'!$F1118,"")))</f>
        <v>#N/A</v>
      </c>
      <c r="F1118" s="17" t="e">
        <f>IF(VLOOKUP($B1118,'Contas a Receber'!$C1118:$G1118,5,FALSE)&gt;F$1,"",IF(VLOOKUP($B1118,'Contas a Receber'!$C1118:$G1118,5,FALSE)=F$1,'Contas a Receber'!$E1118/'Contas a Receber'!$F1118,IF(COUNT($C1118:E1118)&lt;'Contas a Receber'!$F1118,'Contas a Receber'!$E1118/'Contas a Receber'!$F1118,"")))</f>
        <v>#N/A</v>
      </c>
      <c r="G1118" s="17" t="e">
        <f>IF(VLOOKUP($B1118,'Contas a Receber'!$C1118:$G1118,5,FALSE)&gt;G$1,"",IF(VLOOKUP($B1118,'Contas a Receber'!$C1118:$G1118,5,FALSE)=G$1,'Contas a Receber'!$E1118/'Contas a Receber'!$F1118,IF(COUNT($C1118:F1118)&lt;'Contas a Receber'!$F1118,'Contas a Receber'!$E1118/'Contas a Receber'!$F1118,"")))</f>
        <v>#N/A</v>
      </c>
      <c r="H1118" s="17" t="e">
        <f>IF(VLOOKUP($B1118,'Contas a Receber'!$C1118:$G1118,5,FALSE)&gt;H$1,"",IF(VLOOKUP($B1118,'Contas a Receber'!$C1118:$G1118,5,FALSE)=H$1,'Contas a Receber'!$E1118/'Contas a Receber'!$F1118,IF(COUNT($C1118:G1118)&lt;'Contas a Receber'!$F1118,'Contas a Receber'!$E1118/'Contas a Receber'!$F1118,"")))</f>
        <v>#N/A</v>
      </c>
      <c r="I1118" s="17" t="e">
        <f>IF(VLOOKUP($B1118,'Contas a Receber'!$C1118:$G1118,5,FALSE)&gt;I$1,"",IF(VLOOKUP($B1118,'Contas a Receber'!$C1118:$G1118,5,FALSE)=I$1,'Contas a Receber'!$E1118/'Contas a Receber'!$F1118,IF(COUNT($C1118:H1118)&lt;'Contas a Receber'!$F1118,'Contas a Receber'!$E1118/'Contas a Receber'!$F1118,"")))</f>
        <v>#N/A</v>
      </c>
      <c r="J1118" s="17" t="e">
        <f>IF(VLOOKUP($B1118,'Contas a Receber'!$C1118:$G1118,5,FALSE)&gt;J$1,"",IF(VLOOKUP($B1118,'Contas a Receber'!$C1118:$G1118,5,FALSE)=J$1,'Contas a Receber'!$E1118/'Contas a Receber'!$F1118,IF(COUNT($C1118:I1118)&lt;'Contas a Receber'!$F1118,'Contas a Receber'!$E1118/'Contas a Receber'!$F1118,"")))</f>
        <v>#N/A</v>
      </c>
      <c r="K1118" s="17" t="e">
        <f>IF(VLOOKUP($B1118,'Contas a Receber'!$C1118:$G1118,5,FALSE)&gt;K$1,"",IF(VLOOKUP($B1118,'Contas a Receber'!$C1118:$G1118,5,FALSE)=K$1,'Contas a Receber'!$E1118/'Contas a Receber'!$F1118,IF(COUNT($C1118:J1118)&lt;'Contas a Receber'!$F1118,'Contas a Receber'!$E1118/'Contas a Receber'!$F1118,"")))</f>
        <v>#N/A</v>
      </c>
      <c r="L1118" s="17" t="e">
        <f>IF(VLOOKUP($B1118,'Contas a Receber'!$C1118:$G1118,5,FALSE)&gt;L$1,"",IF(VLOOKUP($B1118,'Contas a Receber'!$C1118:$G1118,5,FALSE)=L$1,'Contas a Receber'!$E1118/'Contas a Receber'!$F1118,IF(COUNT($C1118:K1118)&lt;'Contas a Receber'!$F1118,'Contas a Receber'!$E1118/'Contas a Receber'!$F1118,"")))</f>
        <v>#N/A</v>
      </c>
      <c r="M1118" s="17" t="e">
        <f>IF(VLOOKUP($B1118,'Contas a Receber'!$C1118:$G1118,5,FALSE)&gt;M$1,"",IF(VLOOKUP($B1118,'Contas a Receber'!$C1118:$G1118,5,FALSE)=M$1,'Contas a Receber'!$E1118/'Contas a Receber'!$F1118,IF(COUNT($C1118:L1118)&lt;'Contas a Receber'!$F1118,'Contas a Receber'!$E1118/'Contas a Receber'!$F1118,"")))</f>
        <v>#N/A</v>
      </c>
      <c r="N1118" s="17" t="e">
        <f>IF(VLOOKUP($B1118,'Contas a Receber'!$C1118:$G1118,5,FALSE)&gt;N$1,"",IF(VLOOKUP($B1118,'Contas a Receber'!$C1118:$G1118,5,FALSE)=N$1,'Contas a Receber'!$E1118/'Contas a Receber'!$F1118,IF(COUNT($C1118:M1118)&lt;'Contas a Receber'!$F1118,'Contas a Receber'!$E1118/'Contas a Receber'!$F1118,"")))</f>
        <v>#N/A</v>
      </c>
    </row>
    <row r="1119" spans="2:14">
      <c r="B1119" s="17">
        <f>'Contas a Receber'!C1119</f>
        <v>0</v>
      </c>
      <c r="C1119" s="17" t="e">
        <f>IF(VLOOKUP($B1119,'Contas a Receber'!$C1119:$F1119,2,FALSE)=C$2,'Contas a Receber'!$E1119/'Contas a Receber'!$F1119,"")</f>
        <v>#N/A</v>
      </c>
      <c r="D1119" s="17" t="e">
        <f>IF(VLOOKUP($B1119,'Contas a Receber'!$C1119:$G1119,5,FALSE)&gt;D$1,"",IF(VLOOKUP($B1119,'Contas a Receber'!$C1119:$G1119,5,FALSE)=D$1,'Contas a Receber'!$E1119/'Contas a Receber'!$F1119,IF(COUNT($C1119:C1119)&lt;'Contas a Receber'!$F1119,'Contas a Receber'!$E1119/'Contas a Receber'!$F1119,"")))</f>
        <v>#N/A</v>
      </c>
      <c r="E1119" s="17" t="e">
        <f>IF(VLOOKUP($B1119,'Contas a Receber'!$C1119:$G1119,5,FALSE)&gt;E$1,"",IF(VLOOKUP($B1119,'Contas a Receber'!$C1119:$G1119,5,FALSE)=E$1,'Contas a Receber'!$E1119/'Contas a Receber'!$F1119,IF(COUNT($C1119:D1119)&lt;'Contas a Receber'!$F1119,'Contas a Receber'!$E1119/'Contas a Receber'!$F1119,"")))</f>
        <v>#N/A</v>
      </c>
      <c r="F1119" s="17" t="e">
        <f>IF(VLOOKUP($B1119,'Contas a Receber'!$C1119:$G1119,5,FALSE)&gt;F$1,"",IF(VLOOKUP($B1119,'Contas a Receber'!$C1119:$G1119,5,FALSE)=F$1,'Contas a Receber'!$E1119/'Contas a Receber'!$F1119,IF(COUNT($C1119:E1119)&lt;'Contas a Receber'!$F1119,'Contas a Receber'!$E1119/'Contas a Receber'!$F1119,"")))</f>
        <v>#N/A</v>
      </c>
      <c r="G1119" s="17" t="e">
        <f>IF(VLOOKUP($B1119,'Contas a Receber'!$C1119:$G1119,5,FALSE)&gt;G$1,"",IF(VLOOKUP($B1119,'Contas a Receber'!$C1119:$G1119,5,FALSE)=G$1,'Contas a Receber'!$E1119/'Contas a Receber'!$F1119,IF(COUNT($C1119:F1119)&lt;'Contas a Receber'!$F1119,'Contas a Receber'!$E1119/'Contas a Receber'!$F1119,"")))</f>
        <v>#N/A</v>
      </c>
      <c r="H1119" s="17" t="e">
        <f>IF(VLOOKUP($B1119,'Contas a Receber'!$C1119:$G1119,5,FALSE)&gt;H$1,"",IF(VLOOKUP($B1119,'Contas a Receber'!$C1119:$G1119,5,FALSE)=H$1,'Contas a Receber'!$E1119/'Contas a Receber'!$F1119,IF(COUNT($C1119:G1119)&lt;'Contas a Receber'!$F1119,'Contas a Receber'!$E1119/'Contas a Receber'!$F1119,"")))</f>
        <v>#N/A</v>
      </c>
      <c r="I1119" s="17" t="e">
        <f>IF(VLOOKUP($B1119,'Contas a Receber'!$C1119:$G1119,5,FALSE)&gt;I$1,"",IF(VLOOKUP($B1119,'Contas a Receber'!$C1119:$G1119,5,FALSE)=I$1,'Contas a Receber'!$E1119/'Contas a Receber'!$F1119,IF(COUNT($C1119:H1119)&lt;'Contas a Receber'!$F1119,'Contas a Receber'!$E1119/'Contas a Receber'!$F1119,"")))</f>
        <v>#N/A</v>
      </c>
      <c r="J1119" s="17" t="e">
        <f>IF(VLOOKUP($B1119,'Contas a Receber'!$C1119:$G1119,5,FALSE)&gt;J$1,"",IF(VLOOKUP($B1119,'Contas a Receber'!$C1119:$G1119,5,FALSE)=J$1,'Contas a Receber'!$E1119/'Contas a Receber'!$F1119,IF(COUNT($C1119:I1119)&lt;'Contas a Receber'!$F1119,'Contas a Receber'!$E1119/'Contas a Receber'!$F1119,"")))</f>
        <v>#N/A</v>
      </c>
      <c r="K1119" s="17" t="e">
        <f>IF(VLOOKUP($B1119,'Contas a Receber'!$C1119:$G1119,5,FALSE)&gt;K$1,"",IF(VLOOKUP($B1119,'Contas a Receber'!$C1119:$G1119,5,FALSE)=K$1,'Contas a Receber'!$E1119/'Contas a Receber'!$F1119,IF(COUNT($C1119:J1119)&lt;'Contas a Receber'!$F1119,'Contas a Receber'!$E1119/'Contas a Receber'!$F1119,"")))</f>
        <v>#N/A</v>
      </c>
      <c r="L1119" s="17" t="e">
        <f>IF(VLOOKUP($B1119,'Contas a Receber'!$C1119:$G1119,5,FALSE)&gt;L$1,"",IF(VLOOKUP($B1119,'Contas a Receber'!$C1119:$G1119,5,FALSE)=L$1,'Contas a Receber'!$E1119/'Contas a Receber'!$F1119,IF(COUNT($C1119:K1119)&lt;'Contas a Receber'!$F1119,'Contas a Receber'!$E1119/'Contas a Receber'!$F1119,"")))</f>
        <v>#N/A</v>
      </c>
      <c r="M1119" s="17" t="e">
        <f>IF(VLOOKUP($B1119,'Contas a Receber'!$C1119:$G1119,5,FALSE)&gt;M$1,"",IF(VLOOKUP($B1119,'Contas a Receber'!$C1119:$G1119,5,FALSE)=M$1,'Contas a Receber'!$E1119/'Contas a Receber'!$F1119,IF(COUNT($C1119:L1119)&lt;'Contas a Receber'!$F1119,'Contas a Receber'!$E1119/'Contas a Receber'!$F1119,"")))</f>
        <v>#N/A</v>
      </c>
      <c r="N1119" s="17" t="e">
        <f>IF(VLOOKUP($B1119,'Contas a Receber'!$C1119:$G1119,5,FALSE)&gt;N$1,"",IF(VLOOKUP($B1119,'Contas a Receber'!$C1119:$G1119,5,FALSE)=N$1,'Contas a Receber'!$E1119/'Contas a Receber'!$F1119,IF(COUNT($C1119:M1119)&lt;'Contas a Receber'!$F1119,'Contas a Receber'!$E1119/'Contas a Receber'!$F1119,"")))</f>
        <v>#N/A</v>
      </c>
    </row>
    <row r="1120" spans="2:14">
      <c r="B1120" s="17">
        <f>'Contas a Receber'!C1120</f>
        <v>0</v>
      </c>
      <c r="C1120" s="17" t="e">
        <f>IF(VLOOKUP($B1120,'Contas a Receber'!$C1120:$F1120,2,FALSE)=C$2,'Contas a Receber'!$E1120/'Contas a Receber'!$F1120,"")</f>
        <v>#N/A</v>
      </c>
      <c r="D1120" s="17" t="e">
        <f>IF(VLOOKUP($B1120,'Contas a Receber'!$C1120:$G1120,5,FALSE)&gt;D$1,"",IF(VLOOKUP($B1120,'Contas a Receber'!$C1120:$G1120,5,FALSE)=D$1,'Contas a Receber'!$E1120/'Contas a Receber'!$F1120,IF(COUNT($C1120:C1120)&lt;'Contas a Receber'!$F1120,'Contas a Receber'!$E1120/'Contas a Receber'!$F1120,"")))</f>
        <v>#N/A</v>
      </c>
      <c r="E1120" s="17" t="e">
        <f>IF(VLOOKUP($B1120,'Contas a Receber'!$C1120:$G1120,5,FALSE)&gt;E$1,"",IF(VLOOKUP($B1120,'Contas a Receber'!$C1120:$G1120,5,FALSE)=E$1,'Contas a Receber'!$E1120/'Contas a Receber'!$F1120,IF(COUNT($C1120:D1120)&lt;'Contas a Receber'!$F1120,'Contas a Receber'!$E1120/'Contas a Receber'!$F1120,"")))</f>
        <v>#N/A</v>
      </c>
      <c r="F1120" s="17" t="e">
        <f>IF(VLOOKUP($B1120,'Contas a Receber'!$C1120:$G1120,5,FALSE)&gt;F$1,"",IF(VLOOKUP($B1120,'Contas a Receber'!$C1120:$G1120,5,FALSE)=F$1,'Contas a Receber'!$E1120/'Contas a Receber'!$F1120,IF(COUNT($C1120:E1120)&lt;'Contas a Receber'!$F1120,'Contas a Receber'!$E1120/'Contas a Receber'!$F1120,"")))</f>
        <v>#N/A</v>
      </c>
      <c r="G1120" s="17" t="e">
        <f>IF(VLOOKUP($B1120,'Contas a Receber'!$C1120:$G1120,5,FALSE)&gt;G$1,"",IF(VLOOKUP($B1120,'Contas a Receber'!$C1120:$G1120,5,FALSE)=G$1,'Contas a Receber'!$E1120/'Contas a Receber'!$F1120,IF(COUNT($C1120:F1120)&lt;'Contas a Receber'!$F1120,'Contas a Receber'!$E1120/'Contas a Receber'!$F1120,"")))</f>
        <v>#N/A</v>
      </c>
      <c r="H1120" s="17" t="e">
        <f>IF(VLOOKUP($B1120,'Contas a Receber'!$C1120:$G1120,5,FALSE)&gt;H$1,"",IF(VLOOKUP($B1120,'Contas a Receber'!$C1120:$G1120,5,FALSE)=H$1,'Contas a Receber'!$E1120/'Contas a Receber'!$F1120,IF(COUNT($C1120:G1120)&lt;'Contas a Receber'!$F1120,'Contas a Receber'!$E1120/'Contas a Receber'!$F1120,"")))</f>
        <v>#N/A</v>
      </c>
      <c r="I1120" s="17" t="e">
        <f>IF(VLOOKUP($B1120,'Contas a Receber'!$C1120:$G1120,5,FALSE)&gt;I$1,"",IF(VLOOKUP($B1120,'Contas a Receber'!$C1120:$G1120,5,FALSE)=I$1,'Contas a Receber'!$E1120/'Contas a Receber'!$F1120,IF(COUNT($C1120:H1120)&lt;'Contas a Receber'!$F1120,'Contas a Receber'!$E1120/'Contas a Receber'!$F1120,"")))</f>
        <v>#N/A</v>
      </c>
      <c r="J1120" s="17" t="e">
        <f>IF(VLOOKUP($B1120,'Contas a Receber'!$C1120:$G1120,5,FALSE)&gt;J$1,"",IF(VLOOKUP($B1120,'Contas a Receber'!$C1120:$G1120,5,FALSE)=J$1,'Contas a Receber'!$E1120/'Contas a Receber'!$F1120,IF(COUNT($C1120:I1120)&lt;'Contas a Receber'!$F1120,'Contas a Receber'!$E1120/'Contas a Receber'!$F1120,"")))</f>
        <v>#N/A</v>
      </c>
      <c r="K1120" s="17" t="e">
        <f>IF(VLOOKUP($B1120,'Contas a Receber'!$C1120:$G1120,5,FALSE)&gt;K$1,"",IF(VLOOKUP($B1120,'Contas a Receber'!$C1120:$G1120,5,FALSE)=K$1,'Contas a Receber'!$E1120/'Contas a Receber'!$F1120,IF(COUNT($C1120:J1120)&lt;'Contas a Receber'!$F1120,'Contas a Receber'!$E1120/'Contas a Receber'!$F1120,"")))</f>
        <v>#N/A</v>
      </c>
      <c r="L1120" s="17" t="e">
        <f>IF(VLOOKUP($B1120,'Contas a Receber'!$C1120:$G1120,5,FALSE)&gt;L$1,"",IF(VLOOKUP($B1120,'Contas a Receber'!$C1120:$G1120,5,FALSE)=L$1,'Contas a Receber'!$E1120/'Contas a Receber'!$F1120,IF(COUNT($C1120:K1120)&lt;'Contas a Receber'!$F1120,'Contas a Receber'!$E1120/'Contas a Receber'!$F1120,"")))</f>
        <v>#N/A</v>
      </c>
      <c r="M1120" s="17" t="e">
        <f>IF(VLOOKUP($B1120,'Contas a Receber'!$C1120:$G1120,5,FALSE)&gt;M$1,"",IF(VLOOKUP($B1120,'Contas a Receber'!$C1120:$G1120,5,FALSE)=M$1,'Contas a Receber'!$E1120/'Contas a Receber'!$F1120,IF(COUNT($C1120:L1120)&lt;'Contas a Receber'!$F1120,'Contas a Receber'!$E1120/'Contas a Receber'!$F1120,"")))</f>
        <v>#N/A</v>
      </c>
      <c r="N1120" s="17" t="e">
        <f>IF(VLOOKUP($B1120,'Contas a Receber'!$C1120:$G1120,5,FALSE)&gt;N$1,"",IF(VLOOKUP($B1120,'Contas a Receber'!$C1120:$G1120,5,FALSE)=N$1,'Contas a Receber'!$E1120/'Contas a Receber'!$F1120,IF(COUNT($C1120:M1120)&lt;'Contas a Receber'!$F1120,'Contas a Receber'!$E1120/'Contas a Receber'!$F1120,"")))</f>
        <v>#N/A</v>
      </c>
    </row>
    <row r="1121" spans="2:14">
      <c r="B1121" s="17">
        <f>'Contas a Receber'!C1121</f>
        <v>0</v>
      </c>
      <c r="C1121" s="17" t="e">
        <f>IF(VLOOKUP($B1121,'Contas a Receber'!$C1121:$F1121,2,FALSE)=C$2,'Contas a Receber'!$E1121/'Contas a Receber'!$F1121,"")</f>
        <v>#N/A</v>
      </c>
      <c r="D1121" s="17" t="e">
        <f>IF(VLOOKUP($B1121,'Contas a Receber'!$C1121:$G1121,5,FALSE)&gt;D$1,"",IF(VLOOKUP($B1121,'Contas a Receber'!$C1121:$G1121,5,FALSE)=D$1,'Contas a Receber'!$E1121/'Contas a Receber'!$F1121,IF(COUNT($C1121:C1121)&lt;'Contas a Receber'!$F1121,'Contas a Receber'!$E1121/'Contas a Receber'!$F1121,"")))</f>
        <v>#N/A</v>
      </c>
      <c r="E1121" s="17" t="e">
        <f>IF(VLOOKUP($B1121,'Contas a Receber'!$C1121:$G1121,5,FALSE)&gt;E$1,"",IF(VLOOKUP($B1121,'Contas a Receber'!$C1121:$G1121,5,FALSE)=E$1,'Contas a Receber'!$E1121/'Contas a Receber'!$F1121,IF(COUNT($C1121:D1121)&lt;'Contas a Receber'!$F1121,'Contas a Receber'!$E1121/'Contas a Receber'!$F1121,"")))</f>
        <v>#N/A</v>
      </c>
      <c r="F1121" s="17" t="e">
        <f>IF(VLOOKUP($B1121,'Contas a Receber'!$C1121:$G1121,5,FALSE)&gt;F$1,"",IF(VLOOKUP($B1121,'Contas a Receber'!$C1121:$G1121,5,FALSE)=F$1,'Contas a Receber'!$E1121/'Contas a Receber'!$F1121,IF(COUNT($C1121:E1121)&lt;'Contas a Receber'!$F1121,'Contas a Receber'!$E1121/'Contas a Receber'!$F1121,"")))</f>
        <v>#N/A</v>
      </c>
      <c r="G1121" s="17" t="e">
        <f>IF(VLOOKUP($B1121,'Contas a Receber'!$C1121:$G1121,5,FALSE)&gt;G$1,"",IF(VLOOKUP($B1121,'Contas a Receber'!$C1121:$G1121,5,FALSE)=G$1,'Contas a Receber'!$E1121/'Contas a Receber'!$F1121,IF(COUNT($C1121:F1121)&lt;'Contas a Receber'!$F1121,'Contas a Receber'!$E1121/'Contas a Receber'!$F1121,"")))</f>
        <v>#N/A</v>
      </c>
      <c r="H1121" s="17" t="e">
        <f>IF(VLOOKUP($B1121,'Contas a Receber'!$C1121:$G1121,5,FALSE)&gt;H$1,"",IF(VLOOKUP($B1121,'Contas a Receber'!$C1121:$G1121,5,FALSE)=H$1,'Contas a Receber'!$E1121/'Contas a Receber'!$F1121,IF(COUNT($C1121:G1121)&lt;'Contas a Receber'!$F1121,'Contas a Receber'!$E1121/'Contas a Receber'!$F1121,"")))</f>
        <v>#N/A</v>
      </c>
      <c r="I1121" s="17" t="e">
        <f>IF(VLOOKUP($B1121,'Contas a Receber'!$C1121:$G1121,5,FALSE)&gt;I$1,"",IF(VLOOKUP($B1121,'Contas a Receber'!$C1121:$G1121,5,FALSE)=I$1,'Contas a Receber'!$E1121/'Contas a Receber'!$F1121,IF(COUNT($C1121:H1121)&lt;'Contas a Receber'!$F1121,'Contas a Receber'!$E1121/'Contas a Receber'!$F1121,"")))</f>
        <v>#N/A</v>
      </c>
      <c r="J1121" s="17" t="e">
        <f>IF(VLOOKUP($B1121,'Contas a Receber'!$C1121:$G1121,5,FALSE)&gt;J$1,"",IF(VLOOKUP($B1121,'Contas a Receber'!$C1121:$G1121,5,FALSE)=J$1,'Contas a Receber'!$E1121/'Contas a Receber'!$F1121,IF(COUNT($C1121:I1121)&lt;'Contas a Receber'!$F1121,'Contas a Receber'!$E1121/'Contas a Receber'!$F1121,"")))</f>
        <v>#N/A</v>
      </c>
      <c r="K1121" s="17" t="e">
        <f>IF(VLOOKUP($B1121,'Contas a Receber'!$C1121:$G1121,5,FALSE)&gt;K$1,"",IF(VLOOKUP($B1121,'Contas a Receber'!$C1121:$G1121,5,FALSE)=K$1,'Contas a Receber'!$E1121/'Contas a Receber'!$F1121,IF(COUNT($C1121:J1121)&lt;'Contas a Receber'!$F1121,'Contas a Receber'!$E1121/'Contas a Receber'!$F1121,"")))</f>
        <v>#N/A</v>
      </c>
      <c r="L1121" s="17" t="e">
        <f>IF(VLOOKUP($B1121,'Contas a Receber'!$C1121:$G1121,5,FALSE)&gt;L$1,"",IF(VLOOKUP($B1121,'Contas a Receber'!$C1121:$G1121,5,FALSE)=L$1,'Contas a Receber'!$E1121/'Contas a Receber'!$F1121,IF(COUNT($C1121:K1121)&lt;'Contas a Receber'!$F1121,'Contas a Receber'!$E1121/'Contas a Receber'!$F1121,"")))</f>
        <v>#N/A</v>
      </c>
      <c r="M1121" s="17" t="e">
        <f>IF(VLOOKUP($B1121,'Contas a Receber'!$C1121:$G1121,5,FALSE)&gt;M$1,"",IF(VLOOKUP($B1121,'Contas a Receber'!$C1121:$G1121,5,FALSE)=M$1,'Contas a Receber'!$E1121/'Contas a Receber'!$F1121,IF(COUNT($C1121:L1121)&lt;'Contas a Receber'!$F1121,'Contas a Receber'!$E1121/'Contas a Receber'!$F1121,"")))</f>
        <v>#N/A</v>
      </c>
      <c r="N1121" s="17" t="e">
        <f>IF(VLOOKUP($B1121,'Contas a Receber'!$C1121:$G1121,5,FALSE)&gt;N$1,"",IF(VLOOKUP($B1121,'Contas a Receber'!$C1121:$G1121,5,FALSE)=N$1,'Contas a Receber'!$E1121/'Contas a Receber'!$F1121,IF(COUNT($C1121:M1121)&lt;'Contas a Receber'!$F1121,'Contas a Receber'!$E1121/'Contas a Receber'!$F1121,"")))</f>
        <v>#N/A</v>
      </c>
    </row>
    <row r="1122" spans="2:14">
      <c r="B1122" s="17">
        <f>'Contas a Receber'!C1122</f>
        <v>0</v>
      </c>
      <c r="C1122" s="17" t="e">
        <f>IF(VLOOKUP($B1122,'Contas a Receber'!$C1122:$F1122,2,FALSE)=C$2,'Contas a Receber'!$E1122/'Contas a Receber'!$F1122,"")</f>
        <v>#N/A</v>
      </c>
      <c r="D1122" s="17" t="e">
        <f>IF(VLOOKUP($B1122,'Contas a Receber'!$C1122:$G1122,5,FALSE)&gt;D$1,"",IF(VLOOKUP($B1122,'Contas a Receber'!$C1122:$G1122,5,FALSE)=D$1,'Contas a Receber'!$E1122/'Contas a Receber'!$F1122,IF(COUNT($C1122:C1122)&lt;'Contas a Receber'!$F1122,'Contas a Receber'!$E1122/'Contas a Receber'!$F1122,"")))</f>
        <v>#N/A</v>
      </c>
      <c r="E1122" s="17" t="e">
        <f>IF(VLOOKUP($B1122,'Contas a Receber'!$C1122:$G1122,5,FALSE)&gt;E$1,"",IF(VLOOKUP($B1122,'Contas a Receber'!$C1122:$G1122,5,FALSE)=E$1,'Contas a Receber'!$E1122/'Contas a Receber'!$F1122,IF(COUNT($C1122:D1122)&lt;'Contas a Receber'!$F1122,'Contas a Receber'!$E1122/'Contas a Receber'!$F1122,"")))</f>
        <v>#N/A</v>
      </c>
      <c r="F1122" s="17" t="e">
        <f>IF(VLOOKUP($B1122,'Contas a Receber'!$C1122:$G1122,5,FALSE)&gt;F$1,"",IF(VLOOKUP($B1122,'Contas a Receber'!$C1122:$G1122,5,FALSE)=F$1,'Contas a Receber'!$E1122/'Contas a Receber'!$F1122,IF(COUNT($C1122:E1122)&lt;'Contas a Receber'!$F1122,'Contas a Receber'!$E1122/'Contas a Receber'!$F1122,"")))</f>
        <v>#N/A</v>
      </c>
      <c r="G1122" s="17" t="e">
        <f>IF(VLOOKUP($B1122,'Contas a Receber'!$C1122:$G1122,5,FALSE)&gt;G$1,"",IF(VLOOKUP($B1122,'Contas a Receber'!$C1122:$G1122,5,FALSE)=G$1,'Contas a Receber'!$E1122/'Contas a Receber'!$F1122,IF(COUNT($C1122:F1122)&lt;'Contas a Receber'!$F1122,'Contas a Receber'!$E1122/'Contas a Receber'!$F1122,"")))</f>
        <v>#N/A</v>
      </c>
      <c r="H1122" s="17" t="e">
        <f>IF(VLOOKUP($B1122,'Contas a Receber'!$C1122:$G1122,5,FALSE)&gt;H$1,"",IF(VLOOKUP($B1122,'Contas a Receber'!$C1122:$G1122,5,FALSE)=H$1,'Contas a Receber'!$E1122/'Contas a Receber'!$F1122,IF(COUNT($C1122:G1122)&lt;'Contas a Receber'!$F1122,'Contas a Receber'!$E1122/'Contas a Receber'!$F1122,"")))</f>
        <v>#N/A</v>
      </c>
      <c r="I1122" s="17" t="e">
        <f>IF(VLOOKUP($B1122,'Contas a Receber'!$C1122:$G1122,5,FALSE)&gt;I$1,"",IF(VLOOKUP($B1122,'Contas a Receber'!$C1122:$G1122,5,FALSE)=I$1,'Contas a Receber'!$E1122/'Contas a Receber'!$F1122,IF(COUNT($C1122:H1122)&lt;'Contas a Receber'!$F1122,'Contas a Receber'!$E1122/'Contas a Receber'!$F1122,"")))</f>
        <v>#N/A</v>
      </c>
      <c r="J1122" s="17" t="e">
        <f>IF(VLOOKUP($B1122,'Contas a Receber'!$C1122:$G1122,5,FALSE)&gt;J$1,"",IF(VLOOKUP($B1122,'Contas a Receber'!$C1122:$G1122,5,FALSE)=J$1,'Contas a Receber'!$E1122/'Contas a Receber'!$F1122,IF(COUNT($C1122:I1122)&lt;'Contas a Receber'!$F1122,'Contas a Receber'!$E1122/'Contas a Receber'!$F1122,"")))</f>
        <v>#N/A</v>
      </c>
      <c r="K1122" s="17" t="e">
        <f>IF(VLOOKUP($B1122,'Contas a Receber'!$C1122:$G1122,5,FALSE)&gt;K$1,"",IF(VLOOKUP($B1122,'Contas a Receber'!$C1122:$G1122,5,FALSE)=K$1,'Contas a Receber'!$E1122/'Contas a Receber'!$F1122,IF(COUNT($C1122:J1122)&lt;'Contas a Receber'!$F1122,'Contas a Receber'!$E1122/'Contas a Receber'!$F1122,"")))</f>
        <v>#N/A</v>
      </c>
      <c r="L1122" s="17" t="e">
        <f>IF(VLOOKUP($B1122,'Contas a Receber'!$C1122:$G1122,5,FALSE)&gt;L$1,"",IF(VLOOKUP($B1122,'Contas a Receber'!$C1122:$G1122,5,FALSE)=L$1,'Contas a Receber'!$E1122/'Contas a Receber'!$F1122,IF(COUNT($C1122:K1122)&lt;'Contas a Receber'!$F1122,'Contas a Receber'!$E1122/'Contas a Receber'!$F1122,"")))</f>
        <v>#N/A</v>
      </c>
      <c r="M1122" s="17" t="e">
        <f>IF(VLOOKUP($B1122,'Contas a Receber'!$C1122:$G1122,5,FALSE)&gt;M$1,"",IF(VLOOKUP($B1122,'Contas a Receber'!$C1122:$G1122,5,FALSE)=M$1,'Contas a Receber'!$E1122/'Contas a Receber'!$F1122,IF(COUNT($C1122:L1122)&lt;'Contas a Receber'!$F1122,'Contas a Receber'!$E1122/'Contas a Receber'!$F1122,"")))</f>
        <v>#N/A</v>
      </c>
      <c r="N1122" s="17" t="e">
        <f>IF(VLOOKUP($B1122,'Contas a Receber'!$C1122:$G1122,5,FALSE)&gt;N$1,"",IF(VLOOKUP($B1122,'Contas a Receber'!$C1122:$G1122,5,FALSE)=N$1,'Contas a Receber'!$E1122/'Contas a Receber'!$F1122,IF(COUNT($C1122:M1122)&lt;'Contas a Receber'!$F1122,'Contas a Receber'!$E1122/'Contas a Receber'!$F1122,"")))</f>
        <v>#N/A</v>
      </c>
    </row>
    <row r="1123" spans="2:14">
      <c r="B1123" s="17">
        <f>'Contas a Receber'!C1123</f>
        <v>0</v>
      </c>
      <c r="C1123" s="17" t="e">
        <f>IF(VLOOKUP($B1123,'Contas a Receber'!$C1123:$F1123,2,FALSE)=C$2,'Contas a Receber'!$E1123/'Contas a Receber'!$F1123,"")</f>
        <v>#N/A</v>
      </c>
      <c r="D1123" s="17" t="e">
        <f>IF(VLOOKUP($B1123,'Contas a Receber'!$C1123:$G1123,5,FALSE)&gt;D$1,"",IF(VLOOKUP($B1123,'Contas a Receber'!$C1123:$G1123,5,FALSE)=D$1,'Contas a Receber'!$E1123/'Contas a Receber'!$F1123,IF(COUNT($C1123:C1123)&lt;'Contas a Receber'!$F1123,'Contas a Receber'!$E1123/'Contas a Receber'!$F1123,"")))</f>
        <v>#N/A</v>
      </c>
      <c r="E1123" s="17" t="e">
        <f>IF(VLOOKUP($B1123,'Contas a Receber'!$C1123:$G1123,5,FALSE)&gt;E$1,"",IF(VLOOKUP($B1123,'Contas a Receber'!$C1123:$G1123,5,FALSE)=E$1,'Contas a Receber'!$E1123/'Contas a Receber'!$F1123,IF(COUNT($C1123:D1123)&lt;'Contas a Receber'!$F1123,'Contas a Receber'!$E1123/'Contas a Receber'!$F1123,"")))</f>
        <v>#N/A</v>
      </c>
      <c r="F1123" s="17" t="e">
        <f>IF(VLOOKUP($B1123,'Contas a Receber'!$C1123:$G1123,5,FALSE)&gt;F$1,"",IF(VLOOKUP($B1123,'Contas a Receber'!$C1123:$G1123,5,FALSE)=F$1,'Contas a Receber'!$E1123/'Contas a Receber'!$F1123,IF(COUNT($C1123:E1123)&lt;'Contas a Receber'!$F1123,'Contas a Receber'!$E1123/'Contas a Receber'!$F1123,"")))</f>
        <v>#N/A</v>
      </c>
      <c r="G1123" s="17" t="e">
        <f>IF(VLOOKUP($B1123,'Contas a Receber'!$C1123:$G1123,5,FALSE)&gt;G$1,"",IF(VLOOKUP($B1123,'Contas a Receber'!$C1123:$G1123,5,FALSE)=G$1,'Contas a Receber'!$E1123/'Contas a Receber'!$F1123,IF(COUNT($C1123:F1123)&lt;'Contas a Receber'!$F1123,'Contas a Receber'!$E1123/'Contas a Receber'!$F1123,"")))</f>
        <v>#N/A</v>
      </c>
      <c r="H1123" s="17" t="e">
        <f>IF(VLOOKUP($B1123,'Contas a Receber'!$C1123:$G1123,5,FALSE)&gt;H$1,"",IF(VLOOKUP($B1123,'Contas a Receber'!$C1123:$G1123,5,FALSE)=H$1,'Contas a Receber'!$E1123/'Contas a Receber'!$F1123,IF(COUNT($C1123:G1123)&lt;'Contas a Receber'!$F1123,'Contas a Receber'!$E1123/'Contas a Receber'!$F1123,"")))</f>
        <v>#N/A</v>
      </c>
      <c r="I1123" s="17" t="e">
        <f>IF(VLOOKUP($B1123,'Contas a Receber'!$C1123:$G1123,5,FALSE)&gt;I$1,"",IF(VLOOKUP($B1123,'Contas a Receber'!$C1123:$G1123,5,FALSE)=I$1,'Contas a Receber'!$E1123/'Contas a Receber'!$F1123,IF(COUNT($C1123:H1123)&lt;'Contas a Receber'!$F1123,'Contas a Receber'!$E1123/'Contas a Receber'!$F1123,"")))</f>
        <v>#N/A</v>
      </c>
      <c r="J1123" s="17" t="e">
        <f>IF(VLOOKUP($B1123,'Contas a Receber'!$C1123:$G1123,5,FALSE)&gt;J$1,"",IF(VLOOKUP($B1123,'Contas a Receber'!$C1123:$G1123,5,FALSE)=J$1,'Contas a Receber'!$E1123/'Contas a Receber'!$F1123,IF(COUNT($C1123:I1123)&lt;'Contas a Receber'!$F1123,'Contas a Receber'!$E1123/'Contas a Receber'!$F1123,"")))</f>
        <v>#N/A</v>
      </c>
      <c r="K1123" s="17" t="e">
        <f>IF(VLOOKUP($B1123,'Contas a Receber'!$C1123:$G1123,5,FALSE)&gt;K$1,"",IF(VLOOKUP($B1123,'Contas a Receber'!$C1123:$G1123,5,FALSE)=K$1,'Contas a Receber'!$E1123/'Contas a Receber'!$F1123,IF(COUNT($C1123:J1123)&lt;'Contas a Receber'!$F1123,'Contas a Receber'!$E1123/'Contas a Receber'!$F1123,"")))</f>
        <v>#N/A</v>
      </c>
      <c r="L1123" s="17" t="e">
        <f>IF(VLOOKUP($B1123,'Contas a Receber'!$C1123:$G1123,5,FALSE)&gt;L$1,"",IF(VLOOKUP($B1123,'Contas a Receber'!$C1123:$G1123,5,FALSE)=L$1,'Contas a Receber'!$E1123/'Contas a Receber'!$F1123,IF(COUNT($C1123:K1123)&lt;'Contas a Receber'!$F1123,'Contas a Receber'!$E1123/'Contas a Receber'!$F1123,"")))</f>
        <v>#N/A</v>
      </c>
      <c r="M1123" s="17" t="e">
        <f>IF(VLOOKUP($B1123,'Contas a Receber'!$C1123:$G1123,5,FALSE)&gt;M$1,"",IF(VLOOKUP($B1123,'Contas a Receber'!$C1123:$G1123,5,FALSE)=M$1,'Contas a Receber'!$E1123/'Contas a Receber'!$F1123,IF(COUNT($C1123:L1123)&lt;'Contas a Receber'!$F1123,'Contas a Receber'!$E1123/'Contas a Receber'!$F1123,"")))</f>
        <v>#N/A</v>
      </c>
      <c r="N1123" s="17" t="e">
        <f>IF(VLOOKUP($B1123,'Contas a Receber'!$C1123:$G1123,5,FALSE)&gt;N$1,"",IF(VLOOKUP($B1123,'Contas a Receber'!$C1123:$G1123,5,FALSE)=N$1,'Contas a Receber'!$E1123/'Contas a Receber'!$F1123,IF(COUNT($C1123:M1123)&lt;'Contas a Receber'!$F1123,'Contas a Receber'!$E1123/'Contas a Receber'!$F1123,"")))</f>
        <v>#N/A</v>
      </c>
    </row>
    <row r="1124" spans="2:14">
      <c r="B1124" s="17">
        <f>'Contas a Receber'!C1124</f>
        <v>0</v>
      </c>
      <c r="C1124" s="17" t="e">
        <f>IF(VLOOKUP($B1124,'Contas a Receber'!$C1124:$F1124,2,FALSE)=C$2,'Contas a Receber'!$E1124/'Contas a Receber'!$F1124,"")</f>
        <v>#N/A</v>
      </c>
      <c r="D1124" s="17" t="e">
        <f>IF(VLOOKUP($B1124,'Contas a Receber'!$C1124:$G1124,5,FALSE)&gt;D$1,"",IF(VLOOKUP($B1124,'Contas a Receber'!$C1124:$G1124,5,FALSE)=D$1,'Contas a Receber'!$E1124/'Contas a Receber'!$F1124,IF(COUNT($C1124:C1124)&lt;'Contas a Receber'!$F1124,'Contas a Receber'!$E1124/'Contas a Receber'!$F1124,"")))</f>
        <v>#N/A</v>
      </c>
      <c r="E1124" s="17" t="e">
        <f>IF(VLOOKUP($B1124,'Contas a Receber'!$C1124:$G1124,5,FALSE)&gt;E$1,"",IF(VLOOKUP($B1124,'Contas a Receber'!$C1124:$G1124,5,FALSE)=E$1,'Contas a Receber'!$E1124/'Contas a Receber'!$F1124,IF(COUNT($C1124:D1124)&lt;'Contas a Receber'!$F1124,'Contas a Receber'!$E1124/'Contas a Receber'!$F1124,"")))</f>
        <v>#N/A</v>
      </c>
      <c r="F1124" s="17" t="e">
        <f>IF(VLOOKUP($B1124,'Contas a Receber'!$C1124:$G1124,5,FALSE)&gt;F$1,"",IF(VLOOKUP($B1124,'Contas a Receber'!$C1124:$G1124,5,FALSE)=F$1,'Contas a Receber'!$E1124/'Contas a Receber'!$F1124,IF(COUNT($C1124:E1124)&lt;'Contas a Receber'!$F1124,'Contas a Receber'!$E1124/'Contas a Receber'!$F1124,"")))</f>
        <v>#N/A</v>
      </c>
      <c r="G1124" s="17" t="e">
        <f>IF(VLOOKUP($B1124,'Contas a Receber'!$C1124:$G1124,5,FALSE)&gt;G$1,"",IF(VLOOKUP($B1124,'Contas a Receber'!$C1124:$G1124,5,FALSE)=G$1,'Contas a Receber'!$E1124/'Contas a Receber'!$F1124,IF(COUNT($C1124:F1124)&lt;'Contas a Receber'!$F1124,'Contas a Receber'!$E1124/'Contas a Receber'!$F1124,"")))</f>
        <v>#N/A</v>
      </c>
      <c r="H1124" s="17" t="e">
        <f>IF(VLOOKUP($B1124,'Contas a Receber'!$C1124:$G1124,5,FALSE)&gt;H$1,"",IF(VLOOKUP($B1124,'Contas a Receber'!$C1124:$G1124,5,FALSE)=H$1,'Contas a Receber'!$E1124/'Contas a Receber'!$F1124,IF(COUNT($C1124:G1124)&lt;'Contas a Receber'!$F1124,'Contas a Receber'!$E1124/'Contas a Receber'!$F1124,"")))</f>
        <v>#N/A</v>
      </c>
      <c r="I1124" s="17" t="e">
        <f>IF(VLOOKUP($B1124,'Contas a Receber'!$C1124:$G1124,5,FALSE)&gt;I$1,"",IF(VLOOKUP($B1124,'Contas a Receber'!$C1124:$G1124,5,FALSE)=I$1,'Contas a Receber'!$E1124/'Contas a Receber'!$F1124,IF(COUNT($C1124:H1124)&lt;'Contas a Receber'!$F1124,'Contas a Receber'!$E1124/'Contas a Receber'!$F1124,"")))</f>
        <v>#N/A</v>
      </c>
      <c r="J1124" s="17" t="e">
        <f>IF(VLOOKUP($B1124,'Contas a Receber'!$C1124:$G1124,5,FALSE)&gt;J$1,"",IF(VLOOKUP($B1124,'Contas a Receber'!$C1124:$G1124,5,FALSE)=J$1,'Contas a Receber'!$E1124/'Contas a Receber'!$F1124,IF(COUNT($C1124:I1124)&lt;'Contas a Receber'!$F1124,'Contas a Receber'!$E1124/'Contas a Receber'!$F1124,"")))</f>
        <v>#N/A</v>
      </c>
      <c r="K1124" s="17" t="e">
        <f>IF(VLOOKUP($B1124,'Contas a Receber'!$C1124:$G1124,5,FALSE)&gt;K$1,"",IF(VLOOKUP($B1124,'Contas a Receber'!$C1124:$G1124,5,FALSE)=K$1,'Contas a Receber'!$E1124/'Contas a Receber'!$F1124,IF(COUNT($C1124:J1124)&lt;'Contas a Receber'!$F1124,'Contas a Receber'!$E1124/'Contas a Receber'!$F1124,"")))</f>
        <v>#N/A</v>
      </c>
      <c r="L1124" s="17" t="e">
        <f>IF(VLOOKUP($B1124,'Contas a Receber'!$C1124:$G1124,5,FALSE)&gt;L$1,"",IF(VLOOKUP($B1124,'Contas a Receber'!$C1124:$G1124,5,FALSE)=L$1,'Contas a Receber'!$E1124/'Contas a Receber'!$F1124,IF(COUNT($C1124:K1124)&lt;'Contas a Receber'!$F1124,'Contas a Receber'!$E1124/'Contas a Receber'!$F1124,"")))</f>
        <v>#N/A</v>
      </c>
      <c r="M1124" s="17" t="e">
        <f>IF(VLOOKUP($B1124,'Contas a Receber'!$C1124:$G1124,5,FALSE)&gt;M$1,"",IF(VLOOKUP($B1124,'Contas a Receber'!$C1124:$G1124,5,FALSE)=M$1,'Contas a Receber'!$E1124/'Contas a Receber'!$F1124,IF(COUNT($C1124:L1124)&lt;'Contas a Receber'!$F1124,'Contas a Receber'!$E1124/'Contas a Receber'!$F1124,"")))</f>
        <v>#N/A</v>
      </c>
      <c r="N1124" s="17" t="e">
        <f>IF(VLOOKUP($B1124,'Contas a Receber'!$C1124:$G1124,5,FALSE)&gt;N$1,"",IF(VLOOKUP($B1124,'Contas a Receber'!$C1124:$G1124,5,FALSE)=N$1,'Contas a Receber'!$E1124/'Contas a Receber'!$F1124,IF(COUNT($C1124:M1124)&lt;'Contas a Receber'!$F1124,'Contas a Receber'!$E1124/'Contas a Receber'!$F1124,"")))</f>
        <v>#N/A</v>
      </c>
    </row>
    <row r="1125" spans="2:14">
      <c r="B1125" s="17">
        <f>'Contas a Receber'!C1125</f>
        <v>0</v>
      </c>
      <c r="C1125" s="17" t="e">
        <f>IF(VLOOKUP($B1125,'Contas a Receber'!$C1125:$F1125,2,FALSE)=C$2,'Contas a Receber'!$E1125/'Contas a Receber'!$F1125,"")</f>
        <v>#N/A</v>
      </c>
      <c r="D1125" s="17" t="e">
        <f>IF(VLOOKUP($B1125,'Contas a Receber'!$C1125:$G1125,5,FALSE)&gt;D$1,"",IF(VLOOKUP($B1125,'Contas a Receber'!$C1125:$G1125,5,FALSE)=D$1,'Contas a Receber'!$E1125/'Contas a Receber'!$F1125,IF(COUNT($C1125:C1125)&lt;'Contas a Receber'!$F1125,'Contas a Receber'!$E1125/'Contas a Receber'!$F1125,"")))</f>
        <v>#N/A</v>
      </c>
      <c r="E1125" s="17" t="e">
        <f>IF(VLOOKUP($B1125,'Contas a Receber'!$C1125:$G1125,5,FALSE)&gt;E$1,"",IF(VLOOKUP($B1125,'Contas a Receber'!$C1125:$G1125,5,FALSE)=E$1,'Contas a Receber'!$E1125/'Contas a Receber'!$F1125,IF(COUNT($C1125:D1125)&lt;'Contas a Receber'!$F1125,'Contas a Receber'!$E1125/'Contas a Receber'!$F1125,"")))</f>
        <v>#N/A</v>
      </c>
      <c r="F1125" s="17" t="e">
        <f>IF(VLOOKUP($B1125,'Contas a Receber'!$C1125:$G1125,5,FALSE)&gt;F$1,"",IF(VLOOKUP($B1125,'Contas a Receber'!$C1125:$G1125,5,FALSE)=F$1,'Contas a Receber'!$E1125/'Contas a Receber'!$F1125,IF(COUNT($C1125:E1125)&lt;'Contas a Receber'!$F1125,'Contas a Receber'!$E1125/'Contas a Receber'!$F1125,"")))</f>
        <v>#N/A</v>
      </c>
      <c r="G1125" s="17" t="e">
        <f>IF(VLOOKUP($B1125,'Contas a Receber'!$C1125:$G1125,5,FALSE)&gt;G$1,"",IF(VLOOKUP($B1125,'Contas a Receber'!$C1125:$G1125,5,FALSE)=G$1,'Contas a Receber'!$E1125/'Contas a Receber'!$F1125,IF(COUNT($C1125:F1125)&lt;'Contas a Receber'!$F1125,'Contas a Receber'!$E1125/'Contas a Receber'!$F1125,"")))</f>
        <v>#N/A</v>
      </c>
      <c r="H1125" s="17" t="e">
        <f>IF(VLOOKUP($B1125,'Contas a Receber'!$C1125:$G1125,5,FALSE)&gt;H$1,"",IF(VLOOKUP($B1125,'Contas a Receber'!$C1125:$G1125,5,FALSE)=H$1,'Contas a Receber'!$E1125/'Contas a Receber'!$F1125,IF(COUNT($C1125:G1125)&lt;'Contas a Receber'!$F1125,'Contas a Receber'!$E1125/'Contas a Receber'!$F1125,"")))</f>
        <v>#N/A</v>
      </c>
      <c r="I1125" s="17" t="e">
        <f>IF(VLOOKUP($B1125,'Contas a Receber'!$C1125:$G1125,5,FALSE)&gt;I$1,"",IF(VLOOKUP($B1125,'Contas a Receber'!$C1125:$G1125,5,FALSE)=I$1,'Contas a Receber'!$E1125/'Contas a Receber'!$F1125,IF(COUNT($C1125:H1125)&lt;'Contas a Receber'!$F1125,'Contas a Receber'!$E1125/'Contas a Receber'!$F1125,"")))</f>
        <v>#N/A</v>
      </c>
      <c r="J1125" s="17" t="e">
        <f>IF(VLOOKUP($B1125,'Contas a Receber'!$C1125:$G1125,5,FALSE)&gt;J$1,"",IF(VLOOKUP($B1125,'Contas a Receber'!$C1125:$G1125,5,FALSE)=J$1,'Contas a Receber'!$E1125/'Contas a Receber'!$F1125,IF(COUNT($C1125:I1125)&lt;'Contas a Receber'!$F1125,'Contas a Receber'!$E1125/'Contas a Receber'!$F1125,"")))</f>
        <v>#N/A</v>
      </c>
      <c r="K1125" s="17" t="e">
        <f>IF(VLOOKUP($B1125,'Contas a Receber'!$C1125:$G1125,5,FALSE)&gt;K$1,"",IF(VLOOKUP($B1125,'Contas a Receber'!$C1125:$G1125,5,FALSE)=K$1,'Contas a Receber'!$E1125/'Contas a Receber'!$F1125,IF(COUNT($C1125:J1125)&lt;'Contas a Receber'!$F1125,'Contas a Receber'!$E1125/'Contas a Receber'!$F1125,"")))</f>
        <v>#N/A</v>
      </c>
      <c r="L1125" s="17" t="e">
        <f>IF(VLOOKUP($B1125,'Contas a Receber'!$C1125:$G1125,5,FALSE)&gt;L$1,"",IF(VLOOKUP($B1125,'Contas a Receber'!$C1125:$G1125,5,FALSE)=L$1,'Contas a Receber'!$E1125/'Contas a Receber'!$F1125,IF(COUNT($C1125:K1125)&lt;'Contas a Receber'!$F1125,'Contas a Receber'!$E1125/'Contas a Receber'!$F1125,"")))</f>
        <v>#N/A</v>
      </c>
      <c r="M1125" s="17" t="e">
        <f>IF(VLOOKUP($B1125,'Contas a Receber'!$C1125:$G1125,5,FALSE)&gt;M$1,"",IF(VLOOKUP($B1125,'Contas a Receber'!$C1125:$G1125,5,FALSE)=M$1,'Contas a Receber'!$E1125/'Contas a Receber'!$F1125,IF(COUNT($C1125:L1125)&lt;'Contas a Receber'!$F1125,'Contas a Receber'!$E1125/'Contas a Receber'!$F1125,"")))</f>
        <v>#N/A</v>
      </c>
      <c r="N1125" s="17" t="e">
        <f>IF(VLOOKUP($B1125,'Contas a Receber'!$C1125:$G1125,5,FALSE)&gt;N$1,"",IF(VLOOKUP($B1125,'Contas a Receber'!$C1125:$G1125,5,FALSE)=N$1,'Contas a Receber'!$E1125/'Contas a Receber'!$F1125,IF(COUNT($C1125:M1125)&lt;'Contas a Receber'!$F1125,'Contas a Receber'!$E1125/'Contas a Receber'!$F1125,"")))</f>
        <v>#N/A</v>
      </c>
    </row>
    <row r="1126" spans="2:14">
      <c r="B1126" s="17">
        <f>'Contas a Receber'!C1126</f>
        <v>0</v>
      </c>
      <c r="C1126" s="17" t="e">
        <f>IF(VLOOKUP($B1126,'Contas a Receber'!$C1126:$F1126,2,FALSE)=C$2,'Contas a Receber'!$E1126/'Contas a Receber'!$F1126,"")</f>
        <v>#N/A</v>
      </c>
      <c r="D1126" s="17" t="e">
        <f>IF(VLOOKUP($B1126,'Contas a Receber'!$C1126:$G1126,5,FALSE)&gt;D$1,"",IF(VLOOKUP($B1126,'Contas a Receber'!$C1126:$G1126,5,FALSE)=D$1,'Contas a Receber'!$E1126/'Contas a Receber'!$F1126,IF(COUNT($C1126:C1126)&lt;'Contas a Receber'!$F1126,'Contas a Receber'!$E1126/'Contas a Receber'!$F1126,"")))</f>
        <v>#N/A</v>
      </c>
      <c r="E1126" s="17" t="e">
        <f>IF(VLOOKUP($B1126,'Contas a Receber'!$C1126:$G1126,5,FALSE)&gt;E$1,"",IF(VLOOKUP($B1126,'Contas a Receber'!$C1126:$G1126,5,FALSE)=E$1,'Contas a Receber'!$E1126/'Contas a Receber'!$F1126,IF(COUNT($C1126:D1126)&lt;'Contas a Receber'!$F1126,'Contas a Receber'!$E1126/'Contas a Receber'!$F1126,"")))</f>
        <v>#N/A</v>
      </c>
      <c r="F1126" s="17" t="e">
        <f>IF(VLOOKUP($B1126,'Contas a Receber'!$C1126:$G1126,5,FALSE)&gt;F$1,"",IF(VLOOKUP($B1126,'Contas a Receber'!$C1126:$G1126,5,FALSE)=F$1,'Contas a Receber'!$E1126/'Contas a Receber'!$F1126,IF(COUNT($C1126:E1126)&lt;'Contas a Receber'!$F1126,'Contas a Receber'!$E1126/'Contas a Receber'!$F1126,"")))</f>
        <v>#N/A</v>
      </c>
      <c r="G1126" s="17" t="e">
        <f>IF(VLOOKUP($B1126,'Contas a Receber'!$C1126:$G1126,5,FALSE)&gt;G$1,"",IF(VLOOKUP($B1126,'Contas a Receber'!$C1126:$G1126,5,FALSE)=G$1,'Contas a Receber'!$E1126/'Contas a Receber'!$F1126,IF(COUNT($C1126:F1126)&lt;'Contas a Receber'!$F1126,'Contas a Receber'!$E1126/'Contas a Receber'!$F1126,"")))</f>
        <v>#N/A</v>
      </c>
      <c r="H1126" s="17" t="e">
        <f>IF(VLOOKUP($B1126,'Contas a Receber'!$C1126:$G1126,5,FALSE)&gt;H$1,"",IF(VLOOKUP($B1126,'Contas a Receber'!$C1126:$G1126,5,FALSE)=H$1,'Contas a Receber'!$E1126/'Contas a Receber'!$F1126,IF(COUNT($C1126:G1126)&lt;'Contas a Receber'!$F1126,'Contas a Receber'!$E1126/'Contas a Receber'!$F1126,"")))</f>
        <v>#N/A</v>
      </c>
      <c r="I1126" s="17" t="e">
        <f>IF(VLOOKUP($B1126,'Contas a Receber'!$C1126:$G1126,5,FALSE)&gt;I$1,"",IF(VLOOKUP($B1126,'Contas a Receber'!$C1126:$G1126,5,FALSE)=I$1,'Contas a Receber'!$E1126/'Contas a Receber'!$F1126,IF(COUNT($C1126:H1126)&lt;'Contas a Receber'!$F1126,'Contas a Receber'!$E1126/'Contas a Receber'!$F1126,"")))</f>
        <v>#N/A</v>
      </c>
      <c r="J1126" s="17" t="e">
        <f>IF(VLOOKUP($B1126,'Contas a Receber'!$C1126:$G1126,5,FALSE)&gt;J$1,"",IF(VLOOKUP($B1126,'Contas a Receber'!$C1126:$G1126,5,FALSE)=J$1,'Contas a Receber'!$E1126/'Contas a Receber'!$F1126,IF(COUNT($C1126:I1126)&lt;'Contas a Receber'!$F1126,'Contas a Receber'!$E1126/'Contas a Receber'!$F1126,"")))</f>
        <v>#N/A</v>
      </c>
      <c r="K1126" s="17" t="e">
        <f>IF(VLOOKUP($B1126,'Contas a Receber'!$C1126:$G1126,5,FALSE)&gt;K$1,"",IF(VLOOKUP($B1126,'Contas a Receber'!$C1126:$G1126,5,FALSE)=K$1,'Contas a Receber'!$E1126/'Contas a Receber'!$F1126,IF(COUNT($C1126:J1126)&lt;'Contas a Receber'!$F1126,'Contas a Receber'!$E1126/'Contas a Receber'!$F1126,"")))</f>
        <v>#N/A</v>
      </c>
      <c r="L1126" s="17" t="e">
        <f>IF(VLOOKUP($B1126,'Contas a Receber'!$C1126:$G1126,5,FALSE)&gt;L$1,"",IF(VLOOKUP($B1126,'Contas a Receber'!$C1126:$G1126,5,FALSE)=L$1,'Contas a Receber'!$E1126/'Contas a Receber'!$F1126,IF(COUNT($C1126:K1126)&lt;'Contas a Receber'!$F1126,'Contas a Receber'!$E1126/'Contas a Receber'!$F1126,"")))</f>
        <v>#N/A</v>
      </c>
      <c r="M1126" s="17" t="e">
        <f>IF(VLOOKUP($B1126,'Contas a Receber'!$C1126:$G1126,5,FALSE)&gt;M$1,"",IF(VLOOKUP($B1126,'Contas a Receber'!$C1126:$G1126,5,FALSE)=M$1,'Contas a Receber'!$E1126/'Contas a Receber'!$F1126,IF(COUNT($C1126:L1126)&lt;'Contas a Receber'!$F1126,'Contas a Receber'!$E1126/'Contas a Receber'!$F1126,"")))</f>
        <v>#N/A</v>
      </c>
      <c r="N1126" s="17" t="e">
        <f>IF(VLOOKUP($B1126,'Contas a Receber'!$C1126:$G1126,5,FALSE)&gt;N$1,"",IF(VLOOKUP($B1126,'Contas a Receber'!$C1126:$G1126,5,FALSE)=N$1,'Contas a Receber'!$E1126/'Contas a Receber'!$F1126,IF(COUNT($C1126:M1126)&lt;'Contas a Receber'!$F1126,'Contas a Receber'!$E1126/'Contas a Receber'!$F1126,"")))</f>
        <v>#N/A</v>
      </c>
    </row>
    <row r="1127" spans="2:14">
      <c r="B1127" s="17">
        <f>'Contas a Receber'!C1127</f>
        <v>0</v>
      </c>
      <c r="C1127" s="17" t="e">
        <f>IF(VLOOKUP($B1127,'Contas a Receber'!$C1127:$F1127,2,FALSE)=C$2,'Contas a Receber'!$E1127/'Contas a Receber'!$F1127,"")</f>
        <v>#N/A</v>
      </c>
      <c r="D1127" s="17" t="e">
        <f>IF(VLOOKUP($B1127,'Contas a Receber'!$C1127:$G1127,5,FALSE)&gt;D$1,"",IF(VLOOKUP($B1127,'Contas a Receber'!$C1127:$G1127,5,FALSE)=D$1,'Contas a Receber'!$E1127/'Contas a Receber'!$F1127,IF(COUNT($C1127:C1127)&lt;'Contas a Receber'!$F1127,'Contas a Receber'!$E1127/'Contas a Receber'!$F1127,"")))</f>
        <v>#N/A</v>
      </c>
      <c r="E1127" s="17" t="e">
        <f>IF(VLOOKUP($B1127,'Contas a Receber'!$C1127:$G1127,5,FALSE)&gt;E$1,"",IF(VLOOKUP($B1127,'Contas a Receber'!$C1127:$G1127,5,FALSE)=E$1,'Contas a Receber'!$E1127/'Contas a Receber'!$F1127,IF(COUNT($C1127:D1127)&lt;'Contas a Receber'!$F1127,'Contas a Receber'!$E1127/'Contas a Receber'!$F1127,"")))</f>
        <v>#N/A</v>
      </c>
      <c r="F1127" s="17" t="e">
        <f>IF(VLOOKUP($B1127,'Contas a Receber'!$C1127:$G1127,5,FALSE)&gt;F$1,"",IF(VLOOKUP($B1127,'Contas a Receber'!$C1127:$G1127,5,FALSE)=F$1,'Contas a Receber'!$E1127/'Contas a Receber'!$F1127,IF(COUNT($C1127:E1127)&lt;'Contas a Receber'!$F1127,'Contas a Receber'!$E1127/'Contas a Receber'!$F1127,"")))</f>
        <v>#N/A</v>
      </c>
      <c r="G1127" s="17" t="e">
        <f>IF(VLOOKUP($B1127,'Contas a Receber'!$C1127:$G1127,5,FALSE)&gt;G$1,"",IF(VLOOKUP($B1127,'Contas a Receber'!$C1127:$G1127,5,FALSE)=G$1,'Contas a Receber'!$E1127/'Contas a Receber'!$F1127,IF(COUNT($C1127:F1127)&lt;'Contas a Receber'!$F1127,'Contas a Receber'!$E1127/'Contas a Receber'!$F1127,"")))</f>
        <v>#N/A</v>
      </c>
      <c r="H1127" s="17" t="e">
        <f>IF(VLOOKUP($B1127,'Contas a Receber'!$C1127:$G1127,5,FALSE)&gt;H$1,"",IF(VLOOKUP($B1127,'Contas a Receber'!$C1127:$G1127,5,FALSE)=H$1,'Contas a Receber'!$E1127/'Contas a Receber'!$F1127,IF(COUNT($C1127:G1127)&lt;'Contas a Receber'!$F1127,'Contas a Receber'!$E1127/'Contas a Receber'!$F1127,"")))</f>
        <v>#N/A</v>
      </c>
      <c r="I1127" s="17" t="e">
        <f>IF(VLOOKUP($B1127,'Contas a Receber'!$C1127:$G1127,5,FALSE)&gt;I$1,"",IF(VLOOKUP($B1127,'Contas a Receber'!$C1127:$G1127,5,FALSE)=I$1,'Contas a Receber'!$E1127/'Contas a Receber'!$F1127,IF(COUNT($C1127:H1127)&lt;'Contas a Receber'!$F1127,'Contas a Receber'!$E1127/'Contas a Receber'!$F1127,"")))</f>
        <v>#N/A</v>
      </c>
      <c r="J1127" s="17" t="e">
        <f>IF(VLOOKUP($B1127,'Contas a Receber'!$C1127:$G1127,5,FALSE)&gt;J$1,"",IF(VLOOKUP($B1127,'Contas a Receber'!$C1127:$G1127,5,FALSE)=J$1,'Contas a Receber'!$E1127/'Contas a Receber'!$F1127,IF(COUNT($C1127:I1127)&lt;'Contas a Receber'!$F1127,'Contas a Receber'!$E1127/'Contas a Receber'!$F1127,"")))</f>
        <v>#N/A</v>
      </c>
      <c r="K1127" s="17" t="e">
        <f>IF(VLOOKUP($B1127,'Contas a Receber'!$C1127:$G1127,5,FALSE)&gt;K$1,"",IF(VLOOKUP($B1127,'Contas a Receber'!$C1127:$G1127,5,FALSE)=K$1,'Contas a Receber'!$E1127/'Contas a Receber'!$F1127,IF(COUNT($C1127:J1127)&lt;'Contas a Receber'!$F1127,'Contas a Receber'!$E1127/'Contas a Receber'!$F1127,"")))</f>
        <v>#N/A</v>
      </c>
      <c r="L1127" s="17" t="e">
        <f>IF(VLOOKUP($B1127,'Contas a Receber'!$C1127:$G1127,5,FALSE)&gt;L$1,"",IF(VLOOKUP($B1127,'Contas a Receber'!$C1127:$G1127,5,FALSE)=L$1,'Contas a Receber'!$E1127/'Contas a Receber'!$F1127,IF(COUNT($C1127:K1127)&lt;'Contas a Receber'!$F1127,'Contas a Receber'!$E1127/'Contas a Receber'!$F1127,"")))</f>
        <v>#N/A</v>
      </c>
      <c r="M1127" s="17" t="e">
        <f>IF(VLOOKUP($B1127,'Contas a Receber'!$C1127:$G1127,5,FALSE)&gt;M$1,"",IF(VLOOKUP($B1127,'Contas a Receber'!$C1127:$G1127,5,FALSE)=M$1,'Contas a Receber'!$E1127/'Contas a Receber'!$F1127,IF(COUNT($C1127:L1127)&lt;'Contas a Receber'!$F1127,'Contas a Receber'!$E1127/'Contas a Receber'!$F1127,"")))</f>
        <v>#N/A</v>
      </c>
      <c r="N1127" s="17" t="e">
        <f>IF(VLOOKUP($B1127,'Contas a Receber'!$C1127:$G1127,5,FALSE)&gt;N$1,"",IF(VLOOKUP($B1127,'Contas a Receber'!$C1127:$G1127,5,FALSE)=N$1,'Contas a Receber'!$E1127/'Contas a Receber'!$F1127,IF(COUNT($C1127:M1127)&lt;'Contas a Receber'!$F1127,'Contas a Receber'!$E1127/'Contas a Receber'!$F1127,"")))</f>
        <v>#N/A</v>
      </c>
    </row>
    <row r="1128" spans="2:14">
      <c r="B1128" s="17">
        <f>'Contas a Receber'!C1128</f>
        <v>0</v>
      </c>
      <c r="C1128" s="17" t="e">
        <f>IF(VLOOKUP($B1128,'Contas a Receber'!$C1128:$F1128,2,FALSE)=C$2,'Contas a Receber'!$E1128/'Contas a Receber'!$F1128,"")</f>
        <v>#N/A</v>
      </c>
      <c r="D1128" s="17" t="e">
        <f>IF(VLOOKUP($B1128,'Contas a Receber'!$C1128:$G1128,5,FALSE)&gt;D$1,"",IF(VLOOKUP($B1128,'Contas a Receber'!$C1128:$G1128,5,FALSE)=D$1,'Contas a Receber'!$E1128/'Contas a Receber'!$F1128,IF(COUNT($C1128:C1128)&lt;'Contas a Receber'!$F1128,'Contas a Receber'!$E1128/'Contas a Receber'!$F1128,"")))</f>
        <v>#N/A</v>
      </c>
      <c r="E1128" s="17" t="e">
        <f>IF(VLOOKUP($B1128,'Contas a Receber'!$C1128:$G1128,5,FALSE)&gt;E$1,"",IF(VLOOKUP($B1128,'Contas a Receber'!$C1128:$G1128,5,FALSE)=E$1,'Contas a Receber'!$E1128/'Contas a Receber'!$F1128,IF(COUNT($C1128:D1128)&lt;'Contas a Receber'!$F1128,'Contas a Receber'!$E1128/'Contas a Receber'!$F1128,"")))</f>
        <v>#N/A</v>
      </c>
      <c r="F1128" s="17" t="e">
        <f>IF(VLOOKUP($B1128,'Contas a Receber'!$C1128:$G1128,5,FALSE)&gt;F$1,"",IF(VLOOKUP($B1128,'Contas a Receber'!$C1128:$G1128,5,FALSE)=F$1,'Contas a Receber'!$E1128/'Contas a Receber'!$F1128,IF(COUNT($C1128:E1128)&lt;'Contas a Receber'!$F1128,'Contas a Receber'!$E1128/'Contas a Receber'!$F1128,"")))</f>
        <v>#N/A</v>
      </c>
      <c r="G1128" s="17" t="e">
        <f>IF(VLOOKUP($B1128,'Contas a Receber'!$C1128:$G1128,5,FALSE)&gt;G$1,"",IF(VLOOKUP($B1128,'Contas a Receber'!$C1128:$G1128,5,FALSE)=G$1,'Contas a Receber'!$E1128/'Contas a Receber'!$F1128,IF(COUNT($C1128:F1128)&lt;'Contas a Receber'!$F1128,'Contas a Receber'!$E1128/'Contas a Receber'!$F1128,"")))</f>
        <v>#N/A</v>
      </c>
      <c r="H1128" s="17" t="e">
        <f>IF(VLOOKUP($B1128,'Contas a Receber'!$C1128:$G1128,5,FALSE)&gt;H$1,"",IF(VLOOKUP($B1128,'Contas a Receber'!$C1128:$G1128,5,FALSE)=H$1,'Contas a Receber'!$E1128/'Contas a Receber'!$F1128,IF(COUNT($C1128:G1128)&lt;'Contas a Receber'!$F1128,'Contas a Receber'!$E1128/'Contas a Receber'!$F1128,"")))</f>
        <v>#N/A</v>
      </c>
      <c r="I1128" s="17" t="e">
        <f>IF(VLOOKUP($B1128,'Contas a Receber'!$C1128:$G1128,5,FALSE)&gt;I$1,"",IF(VLOOKUP($B1128,'Contas a Receber'!$C1128:$G1128,5,FALSE)=I$1,'Contas a Receber'!$E1128/'Contas a Receber'!$F1128,IF(COUNT($C1128:H1128)&lt;'Contas a Receber'!$F1128,'Contas a Receber'!$E1128/'Contas a Receber'!$F1128,"")))</f>
        <v>#N/A</v>
      </c>
      <c r="J1128" s="17" t="e">
        <f>IF(VLOOKUP($B1128,'Contas a Receber'!$C1128:$G1128,5,FALSE)&gt;J$1,"",IF(VLOOKUP($B1128,'Contas a Receber'!$C1128:$G1128,5,FALSE)=J$1,'Contas a Receber'!$E1128/'Contas a Receber'!$F1128,IF(COUNT($C1128:I1128)&lt;'Contas a Receber'!$F1128,'Contas a Receber'!$E1128/'Contas a Receber'!$F1128,"")))</f>
        <v>#N/A</v>
      </c>
      <c r="K1128" s="17" t="e">
        <f>IF(VLOOKUP($B1128,'Contas a Receber'!$C1128:$G1128,5,FALSE)&gt;K$1,"",IF(VLOOKUP($B1128,'Contas a Receber'!$C1128:$G1128,5,FALSE)=K$1,'Contas a Receber'!$E1128/'Contas a Receber'!$F1128,IF(COUNT($C1128:J1128)&lt;'Contas a Receber'!$F1128,'Contas a Receber'!$E1128/'Contas a Receber'!$F1128,"")))</f>
        <v>#N/A</v>
      </c>
      <c r="L1128" s="17" t="e">
        <f>IF(VLOOKUP($B1128,'Contas a Receber'!$C1128:$G1128,5,FALSE)&gt;L$1,"",IF(VLOOKUP($B1128,'Contas a Receber'!$C1128:$G1128,5,FALSE)=L$1,'Contas a Receber'!$E1128/'Contas a Receber'!$F1128,IF(COUNT($C1128:K1128)&lt;'Contas a Receber'!$F1128,'Contas a Receber'!$E1128/'Contas a Receber'!$F1128,"")))</f>
        <v>#N/A</v>
      </c>
      <c r="M1128" s="17" t="e">
        <f>IF(VLOOKUP($B1128,'Contas a Receber'!$C1128:$G1128,5,FALSE)&gt;M$1,"",IF(VLOOKUP($B1128,'Contas a Receber'!$C1128:$G1128,5,FALSE)=M$1,'Contas a Receber'!$E1128/'Contas a Receber'!$F1128,IF(COUNT($C1128:L1128)&lt;'Contas a Receber'!$F1128,'Contas a Receber'!$E1128/'Contas a Receber'!$F1128,"")))</f>
        <v>#N/A</v>
      </c>
      <c r="N1128" s="17" t="e">
        <f>IF(VLOOKUP($B1128,'Contas a Receber'!$C1128:$G1128,5,FALSE)&gt;N$1,"",IF(VLOOKUP($B1128,'Contas a Receber'!$C1128:$G1128,5,FALSE)=N$1,'Contas a Receber'!$E1128/'Contas a Receber'!$F1128,IF(COUNT($C1128:M1128)&lt;'Contas a Receber'!$F1128,'Contas a Receber'!$E1128/'Contas a Receber'!$F1128,"")))</f>
        <v>#N/A</v>
      </c>
    </row>
    <row r="1129" spans="2:14">
      <c r="B1129" s="17">
        <f>'Contas a Receber'!C1129</f>
        <v>0</v>
      </c>
      <c r="C1129" s="17" t="e">
        <f>IF(VLOOKUP($B1129,'Contas a Receber'!$C1129:$F1129,2,FALSE)=C$2,'Contas a Receber'!$E1129/'Contas a Receber'!$F1129,"")</f>
        <v>#N/A</v>
      </c>
      <c r="D1129" s="17" t="e">
        <f>IF(VLOOKUP($B1129,'Contas a Receber'!$C1129:$G1129,5,FALSE)&gt;D$1,"",IF(VLOOKUP($B1129,'Contas a Receber'!$C1129:$G1129,5,FALSE)=D$1,'Contas a Receber'!$E1129/'Contas a Receber'!$F1129,IF(COUNT($C1129:C1129)&lt;'Contas a Receber'!$F1129,'Contas a Receber'!$E1129/'Contas a Receber'!$F1129,"")))</f>
        <v>#N/A</v>
      </c>
      <c r="E1129" s="17" t="e">
        <f>IF(VLOOKUP($B1129,'Contas a Receber'!$C1129:$G1129,5,FALSE)&gt;E$1,"",IF(VLOOKUP($B1129,'Contas a Receber'!$C1129:$G1129,5,FALSE)=E$1,'Contas a Receber'!$E1129/'Contas a Receber'!$F1129,IF(COUNT($C1129:D1129)&lt;'Contas a Receber'!$F1129,'Contas a Receber'!$E1129/'Contas a Receber'!$F1129,"")))</f>
        <v>#N/A</v>
      </c>
      <c r="F1129" s="17" t="e">
        <f>IF(VLOOKUP($B1129,'Contas a Receber'!$C1129:$G1129,5,FALSE)&gt;F$1,"",IF(VLOOKUP($B1129,'Contas a Receber'!$C1129:$G1129,5,FALSE)=F$1,'Contas a Receber'!$E1129/'Contas a Receber'!$F1129,IF(COUNT($C1129:E1129)&lt;'Contas a Receber'!$F1129,'Contas a Receber'!$E1129/'Contas a Receber'!$F1129,"")))</f>
        <v>#N/A</v>
      </c>
      <c r="G1129" s="17" t="e">
        <f>IF(VLOOKUP($B1129,'Contas a Receber'!$C1129:$G1129,5,FALSE)&gt;G$1,"",IF(VLOOKUP($B1129,'Contas a Receber'!$C1129:$G1129,5,FALSE)=G$1,'Contas a Receber'!$E1129/'Contas a Receber'!$F1129,IF(COUNT($C1129:F1129)&lt;'Contas a Receber'!$F1129,'Contas a Receber'!$E1129/'Contas a Receber'!$F1129,"")))</f>
        <v>#N/A</v>
      </c>
      <c r="H1129" s="17" t="e">
        <f>IF(VLOOKUP($B1129,'Contas a Receber'!$C1129:$G1129,5,FALSE)&gt;H$1,"",IF(VLOOKUP($B1129,'Contas a Receber'!$C1129:$G1129,5,FALSE)=H$1,'Contas a Receber'!$E1129/'Contas a Receber'!$F1129,IF(COUNT($C1129:G1129)&lt;'Contas a Receber'!$F1129,'Contas a Receber'!$E1129/'Contas a Receber'!$F1129,"")))</f>
        <v>#N/A</v>
      </c>
      <c r="I1129" s="17" t="e">
        <f>IF(VLOOKUP($B1129,'Contas a Receber'!$C1129:$G1129,5,FALSE)&gt;I$1,"",IF(VLOOKUP($B1129,'Contas a Receber'!$C1129:$G1129,5,FALSE)=I$1,'Contas a Receber'!$E1129/'Contas a Receber'!$F1129,IF(COUNT($C1129:H1129)&lt;'Contas a Receber'!$F1129,'Contas a Receber'!$E1129/'Contas a Receber'!$F1129,"")))</f>
        <v>#N/A</v>
      </c>
      <c r="J1129" s="17" t="e">
        <f>IF(VLOOKUP($B1129,'Contas a Receber'!$C1129:$G1129,5,FALSE)&gt;J$1,"",IF(VLOOKUP($B1129,'Contas a Receber'!$C1129:$G1129,5,FALSE)=J$1,'Contas a Receber'!$E1129/'Contas a Receber'!$F1129,IF(COUNT($C1129:I1129)&lt;'Contas a Receber'!$F1129,'Contas a Receber'!$E1129/'Contas a Receber'!$F1129,"")))</f>
        <v>#N/A</v>
      </c>
      <c r="K1129" s="17" t="e">
        <f>IF(VLOOKUP($B1129,'Contas a Receber'!$C1129:$G1129,5,FALSE)&gt;K$1,"",IF(VLOOKUP($B1129,'Contas a Receber'!$C1129:$G1129,5,FALSE)=K$1,'Contas a Receber'!$E1129/'Contas a Receber'!$F1129,IF(COUNT($C1129:J1129)&lt;'Contas a Receber'!$F1129,'Contas a Receber'!$E1129/'Contas a Receber'!$F1129,"")))</f>
        <v>#N/A</v>
      </c>
      <c r="L1129" s="17" t="e">
        <f>IF(VLOOKUP($B1129,'Contas a Receber'!$C1129:$G1129,5,FALSE)&gt;L$1,"",IF(VLOOKUP($B1129,'Contas a Receber'!$C1129:$G1129,5,FALSE)=L$1,'Contas a Receber'!$E1129/'Contas a Receber'!$F1129,IF(COUNT($C1129:K1129)&lt;'Contas a Receber'!$F1129,'Contas a Receber'!$E1129/'Contas a Receber'!$F1129,"")))</f>
        <v>#N/A</v>
      </c>
      <c r="M1129" s="17" t="e">
        <f>IF(VLOOKUP($B1129,'Contas a Receber'!$C1129:$G1129,5,FALSE)&gt;M$1,"",IF(VLOOKUP($B1129,'Contas a Receber'!$C1129:$G1129,5,FALSE)=M$1,'Contas a Receber'!$E1129/'Contas a Receber'!$F1129,IF(COUNT($C1129:L1129)&lt;'Contas a Receber'!$F1129,'Contas a Receber'!$E1129/'Contas a Receber'!$F1129,"")))</f>
        <v>#N/A</v>
      </c>
      <c r="N1129" s="17" t="e">
        <f>IF(VLOOKUP($B1129,'Contas a Receber'!$C1129:$G1129,5,FALSE)&gt;N$1,"",IF(VLOOKUP($B1129,'Contas a Receber'!$C1129:$G1129,5,FALSE)=N$1,'Contas a Receber'!$E1129/'Contas a Receber'!$F1129,IF(COUNT($C1129:M1129)&lt;'Contas a Receber'!$F1129,'Contas a Receber'!$E1129/'Contas a Receber'!$F1129,"")))</f>
        <v>#N/A</v>
      </c>
    </row>
    <row r="1130" spans="2:14">
      <c r="B1130" s="17">
        <f>'Contas a Receber'!C1130</f>
        <v>0</v>
      </c>
      <c r="C1130" s="17" t="e">
        <f>IF(VLOOKUP($B1130,'Contas a Receber'!$C1130:$F1130,2,FALSE)=C$2,'Contas a Receber'!$E1130/'Contas a Receber'!$F1130,"")</f>
        <v>#N/A</v>
      </c>
      <c r="D1130" s="17" t="e">
        <f>IF(VLOOKUP($B1130,'Contas a Receber'!$C1130:$G1130,5,FALSE)&gt;D$1,"",IF(VLOOKUP($B1130,'Contas a Receber'!$C1130:$G1130,5,FALSE)=D$1,'Contas a Receber'!$E1130/'Contas a Receber'!$F1130,IF(COUNT($C1130:C1130)&lt;'Contas a Receber'!$F1130,'Contas a Receber'!$E1130/'Contas a Receber'!$F1130,"")))</f>
        <v>#N/A</v>
      </c>
      <c r="E1130" s="17" t="e">
        <f>IF(VLOOKUP($B1130,'Contas a Receber'!$C1130:$G1130,5,FALSE)&gt;E$1,"",IF(VLOOKUP($B1130,'Contas a Receber'!$C1130:$G1130,5,FALSE)=E$1,'Contas a Receber'!$E1130/'Contas a Receber'!$F1130,IF(COUNT($C1130:D1130)&lt;'Contas a Receber'!$F1130,'Contas a Receber'!$E1130/'Contas a Receber'!$F1130,"")))</f>
        <v>#N/A</v>
      </c>
      <c r="F1130" s="17" t="e">
        <f>IF(VLOOKUP($B1130,'Contas a Receber'!$C1130:$G1130,5,FALSE)&gt;F$1,"",IF(VLOOKUP($B1130,'Contas a Receber'!$C1130:$G1130,5,FALSE)=F$1,'Contas a Receber'!$E1130/'Contas a Receber'!$F1130,IF(COUNT($C1130:E1130)&lt;'Contas a Receber'!$F1130,'Contas a Receber'!$E1130/'Contas a Receber'!$F1130,"")))</f>
        <v>#N/A</v>
      </c>
      <c r="G1130" s="17" t="e">
        <f>IF(VLOOKUP($B1130,'Contas a Receber'!$C1130:$G1130,5,FALSE)&gt;G$1,"",IF(VLOOKUP($B1130,'Contas a Receber'!$C1130:$G1130,5,FALSE)=G$1,'Contas a Receber'!$E1130/'Contas a Receber'!$F1130,IF(COUNT($C1130:F1130)&lt;'Contas a Receber'!$F1130,'Contas a Receber'!$E1130/'Contas a Receber'!$F1130,"")))</f>
        <v>#N/A</v>
      </c>
      <c r="H1130" s="17" t="e">
        <f>IF(VLOOKUP($B1130,'Contas a Receber'!$C1130:$G1130,5,FALSE)&gt;H$1,"",IF(VLOOKUP($B1130,'Contas a Receber'!$C1130:$G1130,5,FALSE)=H$1,'Contas a Receber'!$E1130/'Contas a Receber'!$F1130,IF(COUNT($C1130:G1130)&lt;'Contas a Receber'!$F1130,'Contas a Receber'!$E1130/'Contas a Receber'!$F1130,"")))</f>
        <v>#N/A</v>
      </c>
      <c r="I1130" s="17" t="e">
        <f>IF(VLOOKUP($B1130,'Contas a Receber'!$C1130:$G1130,5,FALSE)&gt;I$1,"",IF(VLOOKUP($B1130,'Contas a Receber'!$C1130:$G1130,5,FALSE)=I$1,'Contas a Receber'!$E1130/'Contas a Receber'!$F1130,IF(COUNT($C1130:H1130)&lt;'Contas a Receber'!$F1130,'Contas a Receber'!$E1130/'Contas a Receber'!$F1130,"")))</f>
        <v>#N/A</v>
      </c>
      <c r="J1130" s="17" t="e">
        <f>IF(VLOOKUP($B1130,'Contas a Receber'!$C1130:$G1130,5,FALSE)&gt;J$1,"",IF(VLOOKUP($B1130,'Contas a Receber'!$C1130:$G1130,5,FALSE)=J$1,'Contas a Receber'!$E1130/'Contas a Receber'!$F1130,IF(COUNT($C1130:I1130)&lt;'Contas a Receber'!$F1130,'Contas a Receber'!$E1130/'Contas a Receber'!$F1130,"")))</f>
        <v>#N/A</v>
      </c>
      <c r="K1130" s="17" t="e">
        <f>IF(VLOOKUP($B1130,'Contas a Receber'!$C1130:$G1130,5,FALSE)&gt;K$1,"",IF(VLOOKUP($B1130,'Contas a Receber'!$C1130:$G1130,5,FALSE)=K$1,'Contas a Receber'!$E1130/'Contas a Receber'!$F1130,IF(COUNT($C1130:J1130)&lt;'Contas a Receber'!$F1130,'Contas a Receber'!$E1130/'Contas a Receber'!$F1130,"")))</f>
        <v>#N/A</v>
      </c>
      <c r="L1130" s="17" t="e">
        <f>IF(VLOOKUP($B1130,'Contas a Receber'!$C1130:$G1130,5,FALSE)&gt;L$1,"",IF(VLOOKUP($B1130,'Contas a Receber'!$C1130:$G1130,5,FALSE)=L$1,'Contas a Receber'!$E1130/'Contas a Receber'!$F1130,IF(COUNT($C1130:K1130)&lt;'Contas a Receber'!$F1130,'Contas a Receber'!$E1130/'Contas a Receber'!$F1130,"")))</f>
        <v>#N/A</v>
      </c>
      <c r="M1130" s="17" t="e">
        <f>IF(VLOOKUP($B1130,'Contas a Receber'!$C1130:$G1130,5,FALSE)&gt;M$1,"",IF(VLOOKUP($B1130,'Contas a Receber'!$C1130:$G1130,5,FALSE)=M$1,'Contas a Receber'!$E1130/'Contas a Receber'!$F1130,IF(COUNT($C1130:L1130)&lt;'Contas a Receber'!$F1130,'Contas a Receber'!$E1130/'Contas a Receber'!$F1130,"")))</f>
        <v>#N/A</v>
      </c>
      <c r="N1130" s="17" t="e">
        <f>IF(VLOOKUP($B1130,'Contas a Receber'!$C1130:$G1130,5,FALSE)&gt;N$1,"",IF(VLOOKUP($B1130,'Contas a Receber'!$C1130:$G1130,5,FALSE)=N$1,'Contas a Receber'!$E1130/'Contas a Receber'!$F1130,IF(COUNT($C1130:M1130)&lt;'Contas a Receber'!$F1130,'Contas a Receber'!$E1130/'Contas a Receber'!$F1130,"")))</f>
        <v>#N/A</v>
      </c>
    </row>
    <row r="1131" spans="2:14">
      <c r="B1131" s="17">
        <f>'Contas a Receber'!C1131</f>
        <v>0</v>
      </c>
      <c r="C1131" s="17" t="e">
        <f>IF(VLOOKUP($B1131,'Contas a Receber'!$C1131:$F1131,2,FALSE)=C$2,'Contas a Receber'!$E1131/'Contas a Receber'!$F1131,"")</f>
        <v>#N/A</v>
      </c>
      <c r="D1131" s="17" t="e">
        <f>IF(VLOOKUP($B1131,'Contas a Receber'!$C1131:$G1131,5,FALSE)&gt;D$1,"",IF(VLOOKUP($B1131,'Contas a Receber'!$C1131:$G1131,5,FALSE)=D$1,'Contas a Receber'!$E1131/'Contas a Receber'!$F1131,IF(COUNT($C1131:C1131)&lt;'Contas a Receber'!$F1131,'Contas a Receber'!$E1131/'Contas a Receber'!$F1131,"")))</f>
        <v>#N/A</v>
      </c>
      <c r="E1131" s="17" t="e">
        <f>IF(VLOOKUP($B1131,'Contas a Receber'!$C1131:$G1131,5,FALSE)&gt;E$1,"",IF(VLOOKUP($B1131,'Contas a Receber'!$C1131:$G1131,5,FALSE)=E$1,'Contas a Receber'!$E1131/'Contas a Receber'!$F1131,IF(COUNT($C1131:D1131)&lt;'Contas a Receber'!$F1131,'Contas a Receber'!$E1131/'Contas a Receber'!$F1131,"")))</f>
        <v>#N/A</v>
      </c>
      <c r="F1131" s="17" t="e">
        <f>IF(VLOOKUP($B1131,'Contas a Receber'!$C1131:$G1131,5,FALSE)&gt;F$1,"",IF(VLOOKUP($B1131,'Contas a Receber'!$C1131:$G1131,5,FALSE)=F$1,'Contas a Receber'!$E1131/'Contas a Receber'!$F1131,IF(COUNT($C1131:E1131)&lt;'Contas a Receber'!$F1131,'Contas a Receber'!$E1131/'Contas a Receber'!$F1131,"")))</f>
        <v>#N/A</v>
      </c>
      <c r="G1131" s="17" t="e">
        <f>IF(VLOOKUP($B1131,'Contas a Receber'!$C1131:$G1131,5,FALSE)&gt;G$1,"",IF(VLOOKUP($B1131,'Contas a Receber'!$C1131:$G1131,5,FALSE)=G$1,'Contas a Receber'!$E1131/'Contas a Receber'!$F1131,IF(COUNT($C1131:F1131)&lt;'Contas a Receber'!$F1131,'Contas a Receber'!$E1131/'Contas a Receber'!$F1131,"")))</f>
        <v>#N/A</v>
      </c>
      <c r="H1131" s="17" t="e">
        <f>IF(VLOOKUP($B1131,'Contas a Receber'!$C1131:$G1131,5,FALSE)&gt;H$1,"",IF(VLOOKUP($B1131,'Contas a Receber'!$C1131:$G1131,5,FALSE)=H$1,'Contas a Receber'!$E1131/'Contas a Receber'!$F1131,IF(COUNT($C1131:G1131)&lt;'Contas a Receber'!$F1131,'Contas a Receber'!$E1131/'Contas a Receber'!$F1131,"")))</f>
        <v>#N/A</v>
      </c>
      <c r="I1131" s="17" t="e">
        <f>IF(VLOOKUP($B1131,'Contas a Receber'!$C1131:$G1131,5,FALSE)&gt;I$1,"",IF(VLOOKUP($B1131,'Contas a Receber'!$C1131:$G1131,5,FALSE)=I$1,'Contas a Receber'!$E1131/'Contas a Receber'!$F1131,IF(COUNT($C1131:H1131)&lt;'Contas a Receber'!$F1131,'Contas a Receber'!$E1131/'Contas a Receber'!$F1131,"")))</f>
        <v>#N/A</v>
      </c>
      <c r="J1131" s="17" t="e">
        <f>IF(VLOOKUP($B1131,'Contas a Receber'!$C1131:$G1131,5,FALSE)&gt;J$1,"",IF(VLOOKUP($B1131,'Contas a Receber'!$C1131:$G1131,5,FALSE)=J$1,'Contas a Receber'!$E1131/'Contas a Receber'!$F1131,IF(COUNT($C1131:I1131)&lt;'Contas a Receber'!$F1131,'Contas a Receber'!$E1131/'Contas a Receber'!$F1131,"")))</f>
        <v>#N/A</v>
      </c>
      <c r="K1131" s="17" t="e">
        <f>IF(VLOOKUP($B1131,'Contas a Receber'!$C1131:$G1131,5,FALSE)&gt;K$1,"",IF(VLOOKUP($B1131,'Contas a Receber'!$C1131:$G1131,5,FALSE)=K$1,'Contas a Receber'!$E1131/'Contas a Receber'!$F1131,IF(COUNT($C1131:J1131)&lt;'Contas a Receber'!$F1131,'Contas a Receber'!$E1131/'Contas a Receber'!$F1131,"")))</f>
        <v>#N/A</v>
      </c>
      <c r="L1131" s="17" t="e">
        <f>IF(VLOOKUP($B1131,'Contas a Receber'!$C1131:$G1131,5,FALSE)&gt;L$1,"",IF(VLOOKUP($B1131,'Contas a Receber'!$C1131:$G1131,5,FALSE)=L$1,'Contas a Receber'!$E1131/'Contas a Receber'!$F1131,IF(COUNT($C1131:K1131)&lt;'Contas a Receber'!$F1131,'Contas a Receber'!$E1131/'Contas a Receber'!$F1131,"")))</f>
        <v>#N/A</v>
      </c>
      <c r="M1131" s="17" t="e">
        <f>IF(VLOOKUP($B1131,'Contas a Receber'!$C1131:$G1131,5,FALSE)&gt;M$1,"",IF(VLOOKUP($B1131,'Contas a Receber'!$C1131:$G1131,5,FALSE)=M$1,'Contas a Receber'!$E1131/'Contas a Receber'!$F1131,IF(COUNT($C1131:L1131)&lt;'Contas a Receber'!$F1131,'Contas a Receber'!$E1131/'Contas a Receber'!$F1131,"")))</f>
        <v>#N/A</v>
      </c>
      <c r="N1131" s="17" t="e">
        <f>IF(VLOOKUP($B1131,'Contas a Receber'!$C1131:$G1131,5,FALSE)&gt;N$1,"",IF(VLOOKUP($B1131,'Contas a Receber'!$C1131:$G1131,5,FALSE)=N$1,'Contas a Receber'!$E1131/'Contas a Receber'!$F1131,IF(COUNT($C1131:M1131)&lt;'Contas a Receber'!$F1131,'Contas a Receber'!$E1131/'Contas a Receber'!$F1131,"")))</f>
        <v>#N/A</v>
      </c>
    </row>
    <row r="1132" spans="2:14">
      <c r="B1132" s="17">
        <f>'Contas a Receber'!C1132</f>
        <v>0</v>
      </c>
      <c r="C1132" s="17" t="e">
        <f>IF(VLOOKUP($B1132,'Contas a Receber'!$C1132:$F1132,2,FALSE)=C$2,'Contas a Receber'!$E1132/'Contas a Receber'!$F1132,"")</f>
        <v>#N/A</v>
      </c>
      <c r="D1132" s="17" t="e">
        <f>IF(VLOOKUP($B1132,'Contas a Receber'!$C1132:$G1132,5,FALSE)&gt;D$1,"",IF(VLOOKUP($B1132,'Contas a Receber'!$C1132:$G1132,5,FALSE)=D$1,'Contas a Receber'!$E1132/'Contas a Receber'!$F1132,IF(COUNT($C1132:C1132)&lt;'Contas a Receber'!$F1132,'Contas a Receber'!$E1132/'Contas a Receber'!$F1132,"")))</f>
        <v>#N/A</v>
      </c>
      <c r="E1132" s="17" t="e">
        <f>IF(VLOOKUP($B1132,'Contas a Receber'!$C1132:$G1132,5,FALSE)&gt;E$1,"",IF(VLOOKUP($B1132,'Contas a Receber'!$C1132:$G1132,5,FALSE)=E$1,'Contas a Receber'!$E1132/'Contas a Receber'!$F1132,IF(COUNT($C1132:D1132)&lt;'Contas a Receber'!$F1132,'Contas a Receber'!$E1132/'Contas a Receber'!$F1132,"")))</f>
        <v>#N/A</v>
      </c>
      <c r="F1132" s="17" t="e">
        <f>IF(VLOOKUP($B1132,'Contas a Receber'!$C1132:$G1132,5,FALSE)&gt;F$1,"",IF(VLOOKUP($B1132,'Contas a Receber'!$C1132:$G1132,5,FALSE)=F$1,'Contas a Receber'!$E1132/'Contas a Receber'!$F1132,IF(COUNT($C1132:E1132)&lt;'Contas a Receber'!$F1132,'Contas a Receber'!$E1132/'Contas a Receber'!$F1132,"")))</f>
        <v>#N/A</v>
      </c>
      <c r="G1132" s="17" t="e">
        <f>IF(VLOOKUP($B1132,'Contas a Receber'!$C1132:$G1132,5,FALSE)&gt;G$1,"",IF(VLOOKUP($B1132,'Contas a Receber'!$C1132:$G1132,5,FALSE)=G$1,'Contas a Receber'!$E1132/'Contas a Receber'!$F1132,IF(COUNT($C1132:F1132)&lt;'Contas a Receber'!$F1132,'Contas a Receber'!$E1132/'Contas a Receber'!$F1132,"")))</f>
        <v>#N/A</v>
      </c>
      <c r="H1132" s="17" t="e">
        <f>IF(VLOOKUP($B1132,'Contas a Receber'!$C1132:$G1132,5,FALSE)&gt;H$1,"",IF(VLOOKUP($B1132,'Contas a Receber'!$C1132:$G1132,5,FALSE)=H$1,'Contas a Receber'!$E1132/'Contas a Receber'!$F1132,IF(COUNT($C1132:G1132)&lt;'Contas a Receber'!$F1132,'Contas a Receber'!$E1132/'Contas a Receber'!$F1132,"")))</f>
        <v>#N/A</v>
      </c>
      <c r="I1132" s="17" t="e">
        <f>IF(VLOOKUP($B1132,'Contas a Receber'!$C1132:$G1132,5,FALSE)&gt;I$1,"",IF(VLOOKUP($B1132,'Contas a Receber'!$C1132:$G1132,5,FALSE)=I$1,'Contas a Receber'!$E1132/'Contas a Receber'!$F1132,IF(COUNT($C1132:H1132)&lt;'Contas a Receber'!$F1132,'Contas a Receber'!$E1132/'Contas a Receber'!$F1132,"")))</f>
        <v>#N/A</v>
      </c>
      <c r="J1132" s="17" t="e">
        <f>IF(VLOOKUP($B1132,'Contas a Receber'!$C1132:$G1132,5,FALSE)&gt;J$1,"",IF(VLOOKUP($B1132,'Contas a Receber'!$C1132:$G1132,5,FALSE)=J$1,'Contas a Receber'!$E1132/'Contas a Receber'!$F1132,IF(COUNT($C1132:I1132)&lt;'Contas a Receber'!$F1132,'Contas a Receber'!$E1132/'Contas a Receber'!$F1132,"")))</f>
        <v>#N/A</v>
      </c>
      <c r="K1132" s="17" t="e">
        <f>IF(VLOOKUP($B1132,'Contas a Receber'!$C1132:$G1132,5,FALSE)&gt;K$1,"",IF(VLOOKUP($B1132,'Contas a Receber'!$C1132:$G1132,5,FALSE)=K$1,'Contas a Receber'!$E1132/'Contas a Receber'!$F1132,IF(COUNT($C1132:J1132)&lt;'Contas a Receber'!$F1132,'Contas a Receber'!$E1132/'Contas a Receber'!$F1132,"")))</f>
        <v>#N/A</v>
      </c>
      <c r="L1132" s="17" t="e">
        <f>IF(VLOOKUP($B1132,'Contas a Receber'!$C1132:$G1132,5,FALSE)&gt;L$1,"",IF(VLOOKUP($B1132,'Contas a Receber'!$C1132:$G1132,5,FALSE)=L$1,'Contas a Receber'!$E1132/'Contas a Receber'!$F1132,IF(COUNT($C1132:K1132)&lt;'Contas a Receber'!$F1132,'Contas a Receber'!$E1132/'Contas a Receber'!$F1132,"")))</f>
        <v>#N/A</v>
      </c>
      <c r="M1132" s="17" t="e">
        <f>IF(VLOOKUP($B1132,'Contas a Receber'!$C1132:$G1132,5,FALSE)&gt;M$1,"",IF(VLOOKUP($B1132,'Contas a Receber'!$C1132:$G1132,5,FALSE)=M$1,'Contas a Receber'!$E1132/'Contas a Receber'!$F1132,IF(COUNT($C1132:L1132)&lt;'Contas a Receber'!$F1132,'Contas a Receber'!$E1132/'Contas a Receber'!$F1132,"")))</f>
        <v>#N/A</v>
      </c>
      <c r="N1132" s="17" t="e">
        <f>IF(VLOOKUP($B1132,'Contas a Receber'!$C1132:$G1132,5,FALSE)&gt;N$1,"",IF(VLOOKUP($B1132,'Contas a Receber'!$C1132:$G1132,5,FALSE)=N$1,'Contas a Receber'!$E1132/'Contas a Receber'!$F1132,IF(COUNT($C1132:M1132)&lt;'Contas a Receber'!$F1132,'Contas a Receber'!$E1132/'Contas a Receber'!$F1132,"")))</f>
        <v>#N/A</v>
      </c>
    </row>
    <row r="1133" spans="2:14">
      <c r="B1133" s="17">
        <f>'Contas a Receber'!C1133</f>
        <v>0</v>
      </c>
      <c r="C1133" s="17" t="e">
        <f>IF(VLOOKUP($B1133,'Contas a Receber'!$C1133:$F1133,2,FALSE)=C$2,'Contas a Receber'!$E1133/'Contas a Receber'!$F1133,"")</f>
        <v>#N/A</v>
      </c>
      <c r="D1133" s="17" t="e">
        <f>IF(VLOOKUP($B1133,'Contas a Receber'!$C1133:$G1133,5,FALSE)&gt;D$1,"",IF(VLOOKUP($B1133,'Contas a Receber'!$C1133:$G1133,5,FALSE)=D$1,'Contas a Receber'!$E1133/'Contas a Receber'!$F1133,IF(COUNT($C1133:C1133)&lt;'Contas a Receber'!$F1133,'Contas a Receber'!$E1133/'Contas a Receber'!$F1133,"")))</f>
        <v>#N/A</v>
      </c>
      <c r="E1133" s="17" t="e">
        <f>IF(VLOOKUP($B1133,'Contas a Receber'!$C1133:$G1133,5,FALSE)&gt;E$1,"",IF(VLOOKUP($B1133,'Contas a Receber'!$C1133:$G1133,5,FALSE)=E$1,'Contas a Receber'!$E1133/'Contas a Receber'!$F1133,IF(COUNT($C1133:D1133)&lt;'Contas a Receber'!$F1133,'Contas a Receber'!$E1133/'Contas a Receber'!$F1133,"")))</f>
        <v>#N/A</v>
      </c>
      <c r="F1133" s="17" t="e">
        <f>IF(VLOOKUP($B1133,'Contas a Receber'!$C1133:$G1133,5,FALSE)&gt;F$1,"",IF(VLOOKUP($B1133,'Contas a Receber'!$C1133:$G1133,5,FALSE)=F$1,'Contas a Receber'!$E1133/'Contas a Receber'!$F1133,IF(COUNT($C1133:E1133)&lt;'Contas a Receber'!$F1133,'Contas a Receber'!$E1133/'Contas a Receber'!$F1133,"")))</f>
        <v>#N/A</v>
      </c>
      <c r="G1133" s="17" t="e">
        <f>IF(VLOOKUP($B1133,'Contas a Receber'!$C1133:$G1133,5,FALSE)&gt;G$1,"",IF(VLOOKUP($B1133,'Contas a Receber'!$C1133:$G1133,5,FALSE)=G$1,'Contas a Receber'!$E1133/'Contas a Receber'!$F1133,IF(COUNT($C1133:F1133)&lt;'Contas a Receber'!$F1133,'Contas a Receber'!$E1133/'Contas a Receber'!$F1133,"")))</f>
        <v>#N/A</v>
      </c>
      <c r="H1133" s="17" t="e">
        <f>IF(VLOOKUP($B1133,'Contas a Receber'!$C1133:$G1133,5,FALSE)&gt;H$1,"",IF(VLOOKUP($B1133,'Contas a Receber'!$C1133:$G1133,5,FALSE)=H$1,'Contas a Receber'!$E1133/'Contas a Receber'!$F1133,IF(COUNT($C1133:G1133)&lt;'Contas a Receber'!$F1133,'Contas a Receber'!$E1133/'Contas a Receber'!$F1133,"")))</f>
        <v>#N/A</v>
      </c>
      <c r="I1133" s="17" t="e">
        <f>IF(VLOOKUP($B1133,'Contas a Receber'!$C1133:$G1133,5,FALSE)&gt;I$1,"",IF(VLOOKUP($B1133,'Contas a Receber'!$C1133:$G1133,5,FALSE)=I$1,'Contas a Receber'!$E1133/'Contas a Receber'!$F1133,IF(COUNT($C1133:H1133)&lt;'Contas a Receber'!$F1133,'Contas a Receber'!$E1133/'Contas a Receber'!$F1133,"")))</f>
        <v>#N/A</v>
      </c>
      <c r="J1133" s="17" t="e">
        <f>IF(VLOOKUP($B1133,'Contas a Receber'!$C1133:$G1133,5,FALSE)&gt;J$1,"",IF(VLOOKUP($B1133,'Contas a Receber'!$C1133:$G1133,5,FALSE)=J$1,'Contas a Receber'!$E1133/'Contas a Receber'!$F1133,IF(COUNT($C1133:I1133)&lt;'Contas a Receber'!$F1133,'Contas a Receber'!$E1133/'Contas a Receber'!$F1133,"")))</f>
        <v>#N/A</v>
      </c>
      <c r="K1133" s="17" t="e">
        <f>IF(VLOOKUP($B1133,'Contas a Receber'!$C1133:$G1133,5,FALSE)&gt;K$1,"",IF(VLOOKUP($B1133,'Contas a Receber'!$C1133:$G1133,5,FALSE)=K$1,'Contas a Receber'!$E1133/'Contas a Receber'!$F1133,IF(COUNT($C1133:J1133)&lt;'Contas a Receber'!$F1133,'Contas a Receber'!$E1133/'Contas a Receber'!$F1133,"")))</f>
        <v>#N/A</v>
      </c>
      <c r="L1133" s="17" t="e">
        <f>IF(VLOOKUP($B1133,'Contas a Receber'!$C1133:$G1133,5,FALSE)&gt;L$1,"",IF(VLOOKUP($B1133,'Contas a Receber'!$C1133:$G1133,5,FALSE)=L$1,'Contas a Receber'!$E1133/'Contas a Receber'!$F1133,IF(COUNT($C1133:K1133)&lt;'Contas a Receber'!$F1133,'Contas a Receber'!$E1133/'Contas a Receber'!$F1133,"")))</f>
        <v>#N/A</v>
      </c>
      <c r="M1133" s="17" t="e">
        <f>IF(VLOOKUP($B1133,'Contas a Receber'!$C1133:$G1133,5,FALSE)&gt;M$1,"",IF(VLOOKUP($B1133,'Contas a Receber'!$C1133:$G1133,5,FALSE)=M$1,'Contas a Receber'!$E1133/'Contas a Receber'!$F1133,IF(COUNT($C1133:L1133)&lt;'Contas a Receber'!$F1133,'Contas a Receber'!$E1133/'Contas a Receber'!$F1133,"")))</f>
        <v>#N/A</v>
      </c>
      <c r="N1133" s="17" t="e">
        <f>IF(VLOOKUP($B1133,'Contas a Receber'!$C1133:$G1133,5,FALSE)&gt;N$1,"",IF(VLOOKUP($B1133,'Contas a Receber'!$C1133:$G1133,5,FALSE)=N$1,'Contas a Receber'!$E1133/'Contas a Receber'!$F1133,IF(COUNT($C1133:M1133)&lt;'Contas a Receber'!$F1133,'Contas a Receber'!$E1133/'Contas a Receber'!$F1133,"")))</f>
        <v>#N/A</v>
      </c>
    </row>
    <row r="1134" spans="2:14">
      <c r="B1134" s="17">
        <f>'Contas a Receber'!C1134</f>
        <v>0</v>
      </c>
      <c r="C1134" s="17" t="e">
        <f>IF(VLOOKUP($B1134,'Contas a Receber'!$C1134:$F1134,2,FALSE)=C$2,'Contas a Receber'!$E1134/'Contas a Receber'!$F1134,"")</f>
        <v>#N/A</v>
      </c>
      <c r="D1134" s="17" t="e">
        <f>IF(VLOOKUP($B1134,'Contas a Receber'!$C1134:$G1134,5,FALSE)&gt;D$1,"",IF(VLOOKUP($B1134,'Contas a Receber'!$C1134:$G1134,5,FALSE)=D$1,'Contas a Receber'!$E1134/'Contas a Receber'!$F1134,IF(COUNT($C1134:C1134)&lt;'Contas a Receber'!$F1134,'Contas a Receber'!$E1134/'Contas a Receber'!$F1134,"")))</f>
        <v>#N/A</v>
      </c>
      <c r="E1134" s="17" t="e">
        <f>IF(VLOOKUP($B1134,'Contas a Receber'!$C1134:$G1134,5,FALSE)&gt;E$1,"",IF(VLOOKUP($B1134,'Contas a Receber'!$C1134:$G1134,5,FALSE)=E$1,'Contas a Receber'!$E1134/'Contas a Receber'!$F1134,IF(COUNT($C1134:D1134)&lt;'Contas a Receber'!$F1134,'Contas a Receber'!$E1134/'Contas a Receber'!$F1134,"")))</f>
        <v>#N/A</v>
      </c>
      <c r="F1134" s="17" t="e">
        <f>IF(VLOOKUP($B1134,'Contas a Receber'!$C1134:$G1134,5,FALSE)&gt;F$1,"",IF(VLOOKUP($B1134,'Contas a Receber'!$C1134:$G1134,5,FALSE)=F$1,'Contas a Receber'!$E1134/'Contas a Receber'!$F1134,IF(COUNT($C1134:E1134)&lt;'Contas a Receber'!$F1134,'Contas a Receber'!$E1134/'Contas a Receber'!$F1134,"")))</f>
        <v>#N/A</v>
      </c>
      <c r="G1134" s="17" t="e">
        <f>IF(VLOOKUP($B1134,'Contas a Receber'!$C1134:$G1134,5,FALSE)&gt;G$1,"",IF(VLOOKUP($B1134,'Contas a Receber'!$C1134:$G1134,5,FALSE)=G$1,'Contas a Receber'!$E1134/'Contas a Receber'!$F1134,IF(COUNT($C1134:F1134)&lt;'Contas a Receber'!$F1134,'Contas a Receber'!$E1134/'Contas a Receber'!$F1134,"")))</f>
        <v>#N/A</v>
      </c>
      <c r="H1134" s="17" t="e">
        <f>IF(VLOOKUP($B1134,'Contas a Receber'!$C1134:$G1134,5,FALSE)&gt;H$1,"",IF(VLOOKUP($B1134,'Contas a Receber'!$C1134:$G1134,5,FALSE)=H$1,'Contas a Receber'!$E1134/'Contas a Receber'!$F1134,IF(COUNT($C1134:G1134)&lt;'Contas a Receber'!$F1134,'Contas a Receber'!$E1134/'Contas a Receber'!$F1134,"")))</f>
        <v>#N/A</v>
      </c>
      <c r="I1134" s="17" t="e">
        <f>IF(VLOOKUP($B1134,'Contas a Receber'!$C1134:$G1134,5,FALSE)&gt;I$1,"",IF(VLOOKUP($B1134,'Contas a Receber'!$C1134:$G1134,5,FALSE)=I$1,'Contas a Receber'!$E1134/'Contas a Receber'!$F1134,IF(COUNT($C1134:H1134)&lt;'Contas a Receber'!$F1134,'Contas a Receber'!$E1134/'Contas a Receber'!$F1134,"")))</f>
        <v>#N/A</v>
      </c>
      <c r="J1134" s="17" t="e">
        <f>IF(VLOOKUP($B1134,'Contas a Receber'!$C1134:$G1134,5,FALSE)&gt;J$1,"",IF(VLOOKUP($B1134,'Contas a Receber'!$C1134:$G1134,5,FALSE)=J$1,'Contas a Receber'!$E1134/'Contas a Receber'!$F1134,IF(COUNT($C1134:I1134)&lt;'Contas a Receber'!$F1134,'Contas a Receber'!$E1134/'Contas a Receber'!$F1134,"")))</f>
        <v>#N/A</v>
      </c>
      <c r="K1134" s="17" t="e">
        <f>IF(VLOOKUP($B1134,'Contas a Receber'!$C1134:$G1134,5,FALSE)&gt;K$1,"",IF(VLOOKUP($B1134,'Contas a Receber'!$C1134:$G1134,5,FALSE)=K$1,'Contas a Receber'!$E1134/'Contas a Receber'!$F1134,IF(COUNT($C1134:J1134)&lt;'Contas a Receber'!$F1134,'Contas a Receber'!$E1134/'Contas a Receber'!$F1134,"")))</f>
        <v>#N/A</v>
      </c>
      <c r="L1134" s="17" t="e">
        <f>IF(VLOOKUP($B1134,'Contas a Receber'!$C1134:$G1134,5,FALSE)&gt;L$1,"",IF(VLOOKUP($B1134,'Contas a Receber'!$C1134:$G1134,5,FALSE)=L$1,'Contas a Receber'!$E1134/'Contas a Receber'!$F1134,IF(COUNT($C1134:K1134)&lt;'Contas a Receber'!$F1134,'Contas a Receber'!$E1134/'Contas a Receber'!$F1134,"")))</f>
        <v>#N/A</v>
      </c>
      <c r="M1134" s="17" t="e">
        <f>IF(VLOOKUP($B1134,'Contas a Receber'!$C1134:$G1134,5,FALSE)&gt;M$1,"",IF(VLOOKUP($B1134,'Contas a Receber'!$C1134:$G1134,5,FALSE)=M$1,'Contas a Receber'!$E1134/'Contas a Receber'!$F1134,IF(COUNT($C1134:L1134)&lt;'Contas a Receber'!$F1134,'Contas a Receber'!$E1134/'Contas a Receber'!$F1134,"")))</f>
        <v>#N/A</v>
      </c>
      <c r="N1134" s="17" t="e">
        <f>IF(VLOOKUP($B1134,'Contas a Receber'!$C1134:$G1134,5,FALSE)&gt;N$1,"",IF(VLOOKUP($B1134,'Contas a Receber'!$C1134:$G1134,5,FALSE)=N$1,'Contas a Receber'!$E1134/'Contas a Receber'!$F1134,IF(COUNT($C1134:M1134)&lt;'Contas a Receber'!$F1134,'Contas a Receber'!$E1134/'Contas a Receber'!$F1134,"")))</f>
        <v>#N/A</v>
      </c>
    </row>
    <row r="1135" spans="2:14">
      <c r="B1135" s="17">
        <f>'Contas a Receber'!C1135</f>
        <v>0</v>
      </c>
      <c r="C1135" s="17" t="e">
        <f>IF(VLOOKUP($B1135,'Contas a Receber'!$C1135:$F1135,2,FALSE)=C$2,'Contas a Receber'!$E1135/'Contas a Receber'!$F1135,"")</f>
        <v>#N/A</v>
      </c>
      <c r="D1135" s="17" t="e">
        <f>IF(VLOOKUP($B1135,'Contas a Receber'!$C1135:$G1135,5,FALSE)&gt;D$1,"",IF(VLOOKUP($B1135,'Contas a Receber'!$C1135:$G1135,5,FALSE)=D$1,'Contas a Receber'!$E1135/'Contas a Receber'!$F1135,IF(COUNT($C1135:C1135)&lt;'Contas a Receber'!$F1135,'Contas a Receber'!$E1135/'Contas a Receber'!$F1135,"")))</f>
        <v>#N/A</v>
      </c>
      <c r="E1135" s="17" t="e">
        <f>IF(VLOOKUP($B1135,'Contas a Receber'!$C1135:$G1135,5,FALSE)&gt;E$1,"",IF(VLOOKUP($B1135,'Contas a Receber'!$C1135:$G1135,5,FALSE)=E$1,'Contas a Receber'!$E1135/'Contas a Receber'!$F1135,IF(COUNT($C1135:D1135)&lt;'Contas a Receber'!$F1135,'Contas a Receber'!$E1135/'Contas a Receber'!$F1135,"")))</f>
        <v>#N/A</v>
      </c>
      <c r="F1135" s="17" t="e">
        <f>IF(VLOOKUP($B1135,'Contas a Receber'!$C1135:$G1135,5,FALSE)&gt;F$1,"",IF(VLOOKUP($B1135,'Contas a Receber'!$C1135:$G1135,5,FALSE)=F$1,'Contas a Receber'!$E1135/'Contas a Receber'!$F1135,IF(COUNT($C1135:E1135)&lt;'Contas a Receber'!$F1135,'Contas a Receber'!$E1135/'Contas a Receber'!$F1135,"")))</f>
        <v>#N/A</v>
      </c>
      <c r="G1135" s="17" t="e">
        <f>IF(VLOOKUP($B1135,'Contas a Receber'!$C1135:$G1135,5,FALSE)&gt;G$1,"",IF(VLOOKUP($B1135,'Contas a Receber'!$C1135:$G1135,5,FALSE)=G$1,'Contas a Receber'!$E1135/'Contas a Receber'!$F1135,IF(COUNT($C1135:F1135)&lt;'Contas a Receber'!$F1135,'Contas a Receber'!$E1135/'Contas a Receber'!$F1135,"")))</f>
        <v>#N/A</v>
      </c>
      <c r="H1135" s="17" t="e">
        <f>IF(VLOOKUP($B1135,'Contas a Receber'!$C1135:$G1135,5,FALSE)&gt;H$1,"",IF(VLOOKUP($B1135,'Contas a Receber'!$C1135:$G1135,5,FALSE)=H$1,'Contas a Receber'!$E1135/'Contas a Receber'!$F1135,IF(COUNT($C1135:G1135)&lt;'Contas a Receber'!$F1135,'Contas a Receber'!$E1135/'Contas a Receber'!$F1135,"")))</f>
        <v>#N/A</v>
      </c>
      <c r="I1135" s="17" t="e">
        <f>IF(VLOOKUP($B1135,'Contas a Receber'!$C1135:$G1135,5,FALSE)&gt;I$1,"",IF(VLOOKUP($B1135,'Contas a Receber'!$C1135:$G1135,5,FALSE)=I$1,'Contas a Receber'!$E1135/'Contas a Receber'!$F1135,IF(COUNT($C1135:H1135)&lt;'Contas a Receber'!$F1135,'Contas a Receber'!$E1135/'Contas a Receber'!$F1135,"")))</f>
        <v>#N/A</v>
      </c>
      <c r="J1135" s="17" t="e">
        <f>IF(VLOOKUP($B1135,'Contas a Receber'!$C1135:$G1135,5,FALSE)&gt;J$1,"",IF(VLOOKUP($B1135,'Contas a Receber'!$C1135:$G1135,5,FALSE)=J$1,'Contas a Receber'!$E1135/'Contas a Receber'!$F1135,IF(COUNT($C1135:I1135)&lt;'Contas a Receber'!$F1135,'Contas a Receber'!$E1135/'Contas a Receber'!$F1135,"")))</f>
        <v>#N/A</v>
      </c>
      <c r="K1135" s="17" t="e">
        <f>IF(VLOOKUP($B1135,'Contas a Receber'!$C1135:$G1135,5,FALSE)&gt;K$1,"",IF(VLOOKUP($B1135,'Contas a Receber'!$C1135:$G1135,5,FALSE)=K$1,'Contas a Receber'!$E1135/'Contas a Receber'!$F1135,IF(COUNT($C1135:J1135)&lt;'Contas a Receber'!$F1135,'Contas a Receber'!$E1135/'Contas a Receber'!$F1135,"")))</f>
        <v>#N/A</v>
      </c>
      <c r="L1135" s="17" t="e">
        <f>IF(VLOOKUP($B1135,'Contas a Receber'!$C1135:$G1135,5,FALSE)&gt;L$1,"",IF(VLOOKUP($B1135,'Contas a Receber'!$C1135:$G1135,5,FALSE)=L$1,'Contas a Receber'!$E1135/'Contas a Receber'!$F1135,IF(COUNT($C1135:K1135)&lt;'Contas a Receber'!$F1135,'Contas a Receber'!$E1135/'Contas a Receber'!$F1135,"")))</f>
        <v>#N/A</v>
      </c>
      <c r="M1135" s="17" t="e">
        <f>IF(VLOOKUP($B1135,'Contas a Receber'!$C1135:$G1135,5,FALSE)&gt;M$1,"",IF(VLOOKUP($B1135,'Contas a Receber'!$C1135:$G1135,5,FALSE)=M$1,'Contas a Receber'!$E1135/'Contas a Receber'!$F1135,IF(COUNT($C1135:L1135)&lt;'Contas a Receber'!$F1135,'Contas a Receber'!$E1135/'Contas a Receber'!$F1135,"")))</f>
        <v>#N/A</v>
      </c>
      <c r="N1135" s="17" t="e">
        <f>IF(VLOOKUP($B1135,'Contas a Receber'!$C1135:$G1135,5,FALSE)&gt;N$1,"",IF(VLOOKUP($B1135,'Contas a Receber'!$C1135:$G1135,5,FALSE)=N$1,'Contas a Receber'!$E1135/'Contas a Receber'!$F1135,IF(COUNT($C1135:M1135)&lt;'Contas a Receber'!$F1135,'Contas a Receber'!$E1135/'Contas a Receber'!$F1135,"")))</f>
        <v>#N/A</v>
      </c>
    </row>
    <row r="1136" spans="2:14">
      <c r="B1136" s="17">
        <f>'Contas a Receber'!C1136</f>
        <v>0</v>
      </c>
      <c r="C1136" s="17" t="e">
        <f>IF(VLOOKUP($B1136,'Contas a Receber'!$C1136:$F1136,2,FALSE)=C$2,'Contas a Receber'!$E1136/'Contas a Receber'!$F1136,"")</f>
        <v>#N/A</v>
      </c>
      <c r="D1136" s="17" t="e">
        <f>IF(VLOOKUP($B1136,'Contas a Receber'!$C1136:$G1136,5,FALSE)&gt;D$1,"",IF(VLOOKUP($B1136,'Contas a Receber'!$C1136:$G1136,5,FALSE)=D$1,'Contas a Receber'!$E1136/'Contas a Receber'!$F1136,IF(COUNT($C1136:C1136)&lt;'Contas a Receber'!$F1136,'Contas a Receber'!$E1136/'Contas a Receber'!$F1136,"")))</f>
        <v>#N/A</v>
      </c>
      <c r="E1136" s="17" t="e">
        <f>IF(VLOOKUP($B1136,'Contas a Receber'!$C1136:$G1136,5,FALSE)&gt;E$1,"",IF(VLOOKUP($B1136,'Contas a Receber'!$C1136:$G1136,5,FALSE)=E$1,'Contas a Receber'!$E1136/'Contas a Receber'!$F1136,IF(COUNT($C1136:D1136)&lt;'Contas a Receber'!$F1136,'Contas a Receber'!$E1136/'Contas a Receber'!$F1136,"")))</f>
        <v>#N/A</v>
      </c>
      <c r="F1136" s="17" t="e">
        <f>IF(VLOOKUP($B1136,'Contas a Receber'!$C1136:$G1136,5,FALSE)&gt;F$1,"",IF(VLOOKUP($B1136,'Contas a Receber'!$C1136:$G1136,5,FALSE)=F$1,'Contas a Receber'!$E1136/'Contas a Receber'!$F1136,IF(COUNT($C1136:E1136)&lt;'Contas a Receber'!$F1136,'Contas a Receber'!$E1136/'Contas a Receber'!$F1136,"")))</f>
        <v>#N/A</v>
      </c>
      <c r="G1136" s="17" t="e">
        <f>IF(VLOOKUP($B1136,'Contas a Receber'!$C1136:$G1136,5,FALSE)&gt;G$1,"",IF(VLOOKUP($B1136,'Contas a Receber'!$C1136:$G1136,5,FALSE)=G$1,'Contas a Receber'!$E1136/'Contas a Receber'!$F1136,IF(COUNT($C1136:F1136)&lt;'Contas a Receber'!$F1136,'Contas a Receber'!$E1136/'Contas a Receber'!$F1136,"")))</f>
        <v>#N/A</v>
      </c>
      <c r="H1136" s="17" t="e">
        <f>IF(VLOOKUP($B1136,'Contas a Receber'!$C1136:$G1136,5,FALSE)&gt;H$1,"",IF(VLOOKUP($B1136,'Contas a Receber'!$C1136:$G1136,5,FALSE)=H$1,'Contas a Receber'!$E1136/'Contas a Receber'!$F1136,IF(COUNT($C1136:G1136)&lt;'Contas a Receber'!$F1136,'Contas a Receber'!$E1136/'Contas a Receber'!$F1136,"")))</f>
        <v>#N/A</v>
      </c>
      <c r="I1136" s="17" t="e">
        <f>IF(VLOOKUP($B1136,'Contas a Receber'!$C1136:$G1136,5,FALSE)&gt;I$1,"",IF(VLOOKUP($B1136,'Contas a Receber'!$C1136:$G1136,5,FALSE)=I$1,'Contas a Receber'!$E1136/'Contas a Receber'!$F1136,IF(COUNT($C1136:H1136)&lt;'Contas a Receber'!$F1136,'Contas a Receber'!$E1136/'Contas a Receber'!$F1136,"")))</f>
        <v>#N/A</v>
      </c>
      <c r="J1136" s="17" t="e">
        <f>IF(VLOOKUP($B1136,'Contas a Receber'!$C1136:$G1136,5,FALSE)&gt;J$1,"",IF(VLOOKUP($B1136,'Contas a Receber'!$C1136:$G1136,5,FALSE)=J$1,'Contas a Receber'!$E1136/'Contas a Receber'!$F1136,IF(COUNT($C1136:I1136)&lt;'Contas a Receber'!$F1136,'Contas a Receber'!$E1136/'Contas a Receber'!$F1136,"")))</f>
        <v>#N/A</v>
      </c>
      <c r="K1136" s="17" t="e">
        <f>IF(VLOOKUP($B1136,'Contas a Receber'!$C1136:$G1136,5,FALSE)&gt;K$1,"",IF(VLOOKUP($B1136,'Contas a Receber'!$C1136:$G1136,5,FALSE)=K$1,'Contas a Receber'!$E1136/'Contas a Receber'!$F1136,IF(COUNT($C1136:J1136)&lt;'Contas a Receber'!$F1136,'Contas a Receber'!$E1136/'Contas a Receber'!$F1136,"")))</f>
        <v>#N/A</v>
      </c>
      <c r="L1136" s="17" t="e">
        <f>IF(VLOOKUP($B1136,'Contas a Receber'!$C1136:$G1136,5,FALSE)&gt;L$1,"",IF(VLOOKUP($B1136,'Contas a Receber'!$C1136:$G1136,5,FALSE)=L$1,'Contas a Receber'!$E1136/'Contas a Receber'!$F1136,IF(COUNT($C1136:K1136)&lt;'Contas a Receber'!$F1136,'Contas a Receber'!$E1136/'Contas a Receber'!$F1136,"")))</f>
        <v>#N/A</v>
      </c>
      <c r="M1136" s="17" t="e">
        <f>IF(VLOOKUP($B1136,'Contas a Receber'!$C1136:$G1136,5,FALSE)&gt;M$1,"",IF(VLOOKUP($B1136,'Contas a Receber'!$C1136:$G1136,5,FALSE)=M$1,'Contas a Receber'!$E1136/'Contas a Receber'!$F1136,IF(COUNT($C1136:L1136)&lt;'Contas a Receber'!$F1136,'Contas a Receber'!$E1136/'Contas a Receber'!$F1136,"")))</f>
        <v>#N/A</v>
      </c>
      <c r="N1136" s="17" t="e">
        <f>IF(VLOOKUP($B1136,'Contas a Receber'!$C1136:$G1136,5,FALSE)&gt;N$1,"",IF(VLOOKUP($B1136,'Contas a Receber'!$C1136:$G1136,5,FALSE)=N$1,'Contas a Receber'!$E1136/'Contas a Receber'!$F1136,IF(COUNT($C1136:M1136)&lt;'Contas a Receber'!$F1136,'Contas a Receber'!$E1136/'Contas a Receber'!$F1136,"")))</f>
        <v>#N/A</v>
      </c>
    </row>
    <row r="1137" spans="2:14">
      <c r="B1137" s="17">
        <f>'Contas a Receber'!C1137</f>
        <v>0</v>
      </c>
      <c r="C1137" s="17" t="e">
        <f>IF(VLOOKUP($B1137,'Contas a Receber'!$C1137:$F1137,2,FALSE)=C$2,'Contas a Receber'!$E1137/'Contas a Receber'!$F1137,"")</f>
        <v>#N/A</v>
      </c>
      <c r="D1137" s="17" t="e">
        <f>IF(VLOOKUP($B1137,'Contas a Receber'!$C1137:$G1137,5,FALSE)&gt;D$1,"",IF(VLOOKUP($B1137,'Contas a Receber'!$C1137:$G1137,5,FALSE)=D$1,'Contas a Receber'!$E1137/'Contas a Receber'!$F1137,IF(COUNT($C1137:C1137)&lt;'Contas a Receber'!$F1137,'Contas a Receber'!$E1137/'Contas a Receber'!$F1137,"")))</f>
        <v>#N/A</v>
      </c>
      <c r="E1137" s="17" t="e">
        <f>IF(VLOOKUP($B1137,'Contas a Receber'!$C1137:$G1137,5,FALSE)&gt;E$1,"",IF(VLOOKUP($B1137,'Contas a Receber'!$C1137:$G1137,5,FALSE)=E$1,'Contas a Receber'!$E1137/'Contas a Receber'!$F1137,IF(COUNT($C1137:D1137)&lt;'Contas a Receber'!$F1137,'Contas a Receber'!$E1137/'Contas a Receber'!$F1137,"")))</f>
        <v>#N/A</v>
      </c>
      <c r="F1137" s="17" t="e">
        <f>IF(VLOOKUP($B1137,'Contas a Receber'!$C1137:$G1137,5,FALSE)&gt;F$1,"",IF(VLOOKUP($B1137,'Contas a Receber'!$C1137:$G1137,5,FALSE)=F$1,'Contas a Receber'!$E1137/'Contas a Receber'!$F1137,IF(COUNT($C1137:E1137)&lt;'Contas a Receber'!$F1137,'Contas a Receber'!$E1137/'Contas a Receber'!$F1137,"")))</f>
        <v>#N/A</v>
      </c>
      <c r="G1137" s="17" t="e">
        <f>IF(VLOOKUP($B1137,'Contas a Receber'!$C1137:$G1137,5,FALSE)&gt;G$1,"",IF(VLOOKUP($B1137,'Contas a Receber'!$C1137:$G1137,5,FALSE)=G$1,'Contas a Receber'!$E1137/'Contas a Receber'!$F1137,IF(COUNT($C1137:F1137)&lt;'Contas a Receber'!$F1137,'Contas a Receber'!$E1137/'Contas a Receber'!$F1137,"")))</f>
        <v>#N/A</v>
      </c>
      <c r="H1137" s="17" t="e">
        <f>IF(VLOOKUP($B1137,'Contas a Receber'!$C1137:$G1137,5,FALSE)&gt;H$1,"",IF(VLOOKUP($B1137,'Contas a Receber'!$C1137:$G1137,5,FALSE)=H$1,'Contas a Receber'!$E1137/'Contas a Receber'!$F1137,IF(COUNT($C1137:G1137)&lt;'Contas a Receber'!$F1137,'Contas a Receber'!$E1137/'Contas a Receber'!$F1137,"")))</f>
        <v>#N/A</v>
      </c>
      <c r="I1137" s="17" t="e">
        <f>IF(VLOOKUP($B1137,'Contas a Receber'!$C1137:$G1137,5,FALSE)&gt;I$1,"",IF(VLOOKUP($B1137,'Contas a Receber'!$C1137:$G1137,5,FALSE)=I$1,'Contas a Receber'!$E1137/'Contas a Receber'!$F1137,IF(COUNT($C1137:H1137)&lt;'Contas a Receber'!$F1137,'Contas a Receber'!$E1137/'Contas a Receber'!$F1137,"")))</f>
        <v>#N/A</v>
      </c>
      <c r="J1137" s="17" t="e">
        <f>IF(VLOOKUP($B1137,'Contas a Receber'!$C1137:$G1137,5,FALSE)&gt;J$1,"",IF(VLOOKUP($B1137,'Contas a Receber'!$C1137:$G1137,5,FALSE)=J$1,'Contas a Receber'!$E1137/'Contas a Receber'!$F1137,IF(COUNT($C1137:I1137)&lt;'Contas a Receber'!$F1137,'Contas a Receber'!$E1137/'Contas a Receber'!$F1137,"")))</f>
        <v>#N/A</v>
      </c>
      <c r="K1137" s="17" t="e">
        <f>IF(VLOOKUP($B1137,'Contas a Receber'!$C1137:$G1137,5,FALSE)&gt;K$1,"",IF(VLOOKUP($B1137,'Contas a Receber'!$C1137:$G1137,5,FALSE)=K$1,'Contas a Receber'!$E1137/'Contas a Receber'!$F1137,IF(COUNT($C1137:J1137)&lt;'Contas a Receber'!$F1137,'Contas a Receber'!$E1137/'Contas a Receber'!$F1137,"")))</f>
        <v>#N/A</v>
      </c>
      <c r="L1137" s="17" t="e">
        <f>IF(VLOOKUP($B1137,'Contas a Receber'!$C1137:$G1137,5,FALSE)&gt;L$1,"",IF(VLOOKUP($B1137,'Contas a Receber'!$C1137:$G1137,5,FALSE)=L$1,'Contas a Receber'!$E1137/'Contas a Receber'!$F1137,IF(COUNT($C1137:K1137)&lt;'Contas a Receber'!$F1137,'Contas a Receber'!$E1137/'Contas a Receber'!$F1137,"")))</f>
        <v>#N/A</v>
      </c>
      <c r="M1137" s="17" t="e">
        <f>IF(VLOOKUP($B1137,'Contas a Receber'!$C1137:$G1137,5,FALSE)&gt;M$1,"",IF(VLOOKUP($B1137,'Contas a Receber'!$C1137:$G1137,5,FALSE)=M$1,'Contas a Receber'!$E1137/'Contas a Receber'!$F1137,IF(COUNT($C1137:L1137)&lt;'Contas a Receber'!$F1137,'Contas a Receber'!$E1137/'Contas a Receber'!$F1137,"")))</f>
        <v>#N/A</v>
      </c>
      <c r="N1137" s="17" t="e">
        <f>IF(VLOOKUP($B1137,'Contas a Receber'!$C1137:$G1137,5,FALSE)&gt;N$1,"",IF(VLOOKUP($B1137,'Contas a Receber'!$C1137:$G1137,5,FALSE)=N$1,'Contas a Receber'!$E1137/'Contas a Receber'!$F1137,IF(COUNT($C1137:M1137)&lt;'Contas a Receber'!$F1137,'Contas a Receber'!$E1137/'Contas a Receber'!$F1137,"")))</f>
        <v>#N/A</v>
      </c>
    </row>
    <row r="1138" spans="2:14">
      <c r="B1138" s="17">
        <f>'Contas a Receber'!C1138</f>
        <v>0</v>
      </c>
      <c r="C1138" s="17" t="e">
        <f>IF(VLOOKUP($B1138,'Contas a Receber'!$C1138:$F1138,2,FALSE)=C$2,'Contas a Receber'!$E1138/'Contas a Receber'!$F1138,"")</f>
        <v>#N/A</v>
      </c>
      <c r="D1138" s="17" t="e">
        <f>IF(VLOOKUP($B1138,'Contas a Receber'!$C1138:$G1138,5,FALSE)&gt;D$1,"",IF(VLOOKUP($B1138,'Contas a Receber'!$C1138:$G1138,5,FALSE)=D$1,'Contas a Receber'!$E1138/'Contas a Receber'!$F1138,IF(COUNT($C1138:C1138)&lt;'Contas a Receber'!$F1138,'Contas a Receber'!$E1138/'Contas a Receber'!$F1138,"")))</f>
        <v>#N/A</v>
      </c>
      <c r="E1138" s="17" t="e">
        <f>IF(VLOOKUP($B1138,'Contas a Receber'!$C1138:$G1138,5,FALSE)&gt;E$1,"",IF(VLOOKUP($B1138,'Contas a Receber'!$C1138:$G1138,5,FALSE)=E$1,'Contas a Receber'!$E1138/'Contas a Receber'!$F1138,IF(COUNT($C1138:D1138)&lt;'Contas a Receber'!$F1138,'Contas a Receber'!$E1138/'Contas a Receber'!$F1138,"")))</f>
        <v>#N/A</v>
      </c>
      <c r="F1138" s="17" t="e">
        <f>IF(VLOOKUP($B1138,'Contas a Receber'!$C1138:$G1138,5,FALSE)&gt;F$1,"",IF(VLOOKUP($B1138,'Contas a Receber'!$C1138:$G1138,5,FALSE)=F$1,'Contas a Receber'!$E1138/'Contas a Receber'!$F1138,IF(COUNT($C1138:E1138)&lt;'Contas a Receber'!$F1138,'Contas a Receber'!$E1138/'Contas a Receber'!$F1138,"")))</f>
        <v>#N/A</v>
      </c>
      <c r="G1138" s="17" t="e">
        <f>IF(VLOOKUP($B1138,'Contas a Receber'!$C1138:$G1138,5,FALSE)&gt;G$1,"",IF(VLOOKUP($B1138,'Contas a Receber'!$C1138:$G1138,5,FALSE)=G$1,'Contas a Receber'!$E1138/'Contas a Receber'!$F1138,IF(COUNT($C1138:F1138)&lt;'Contas a Receber'!$F1138,'Contas a Receber'!$E1138/'Contas a Receber'!$F1138,"")))</f>
        <v>#N/A</v>
      </c>
      <c r="H1138" s="17" t="e">
        <f>IF(VLOOKUP($B1138,'Contas a Receber'!$C1138:$G1138,5,FALSE)&gt;H$1,"",IF(VLOOKUP($B1138,'Contas a Receber'!$C1138:$G1138,5,FALSE)=H$1,'Contas a Receber'!$E1138/'Contas a Receber'!$F1138,IF(COUNT($C1138:G1138)&lt;'Contas a Receber'!$F1138,'Contas a Receber'!$E1138/'Contas a Receber'!$F1138,"")))</f>
        <v>#N/A</v>
      </c>
      <c r="I1138" s="17" t="e">
        <f>IF(VLOOKUP($B1138,'Contas a Receber'!$C1138:$G1138,5,FALSE)&gt;I$1,"",IF(VLOOKUP($B1138,'Contas a Receber'!$C1138:$G1138,5,FALSE)=I$1,'Contas a Receber'!$E1138/'Contas a Receber'!$F1138,IF(COUNT($C1138:H1138)&lt;'Contas a Receber'!$F1138,'Contas a Receber'!$E1138/'Contas a Receber'!$F1138,"")))</f>
        <v>#N/A</v>
      </c>
      <c r="J1138" s="17" t="e">
        <f>IF(VLOOKUP($B1138,'Contas a Receber'!$C1138:$G1138,5,FALSE)&gt;J$1,"",IF(VLOOKUP($B1138,'Contas a Receber'!$C1138:$G1138,5,FALSE)=J$1,'Contas a Receber'!$E1138/'Contas a Receber'!$F1138,IF(COUNT($C1138:I1138)&lt;'Contas a Receber'!$F1138,'Contas a Receber'!$E1138/'Contas a Receber'!$F1138,"")))</f>
        <v>#N/A</v>
      </c>
      <c r="K1138" s="17" t="e">
        <f>IF(VLOOKUP($B1138,'Contas a Receber'!$C1138:$G1138,5,FALSE)&gt;K$1,"",IF(VLOOKUP($B1138,'Contas a Receber'!$C1138:$G1138,5,FALSE)=K$1,'Contas a Receber'!$E1138/'Contas a Receber'!$F1138,IF(COUNT($C1138:J1138)&lt;'Contas a Receber'!$F1138,'Contas a Receber'!$E1138/'Contas a Receber'!$F1138,"")))</f>
        <v>#N/A</v>
      </c>
      <c r="L1138" s="17" t="e">
        <f>IF(VLOOKUP($B1138,'Contas a Receber'!$C1138:$G1138,5,FALSE)&gt;L$1,"",IF(VLOOKUP($B1138,'Contas a Receber'!$C1138:$G1138,5,FALSE)=L$1,'Contas a Receber'!$E1138/'Contas a Receber'!$F1138,IF(COUNT($C1138:K1138)&lt;'Contas a Receber'!$F1138,'Contas a Receber'!$E1138/'Contas a Receber'!$F1138,"")))</f>
        <v>#N/A</v>
      </c>
      <c r="M1138" s="17" t="e">
        <f>IF(VLOOKUP($B1138,'Contas a Receber'!$C1138:$G1138,5,FALSE)&gt;M$1,"",IF(VLOOKUP($B1138,'Contas a Receber'!$C1138:$G1138,5,FALSE)=M$1,'Contas a Receber'!$E1138/'Contas a Receber'!$F1138,IF(COUNT($C1138:L1138)&lt;'Contas a Receber'!$F1138,'Contas a Receber'!$E1138/'Contas a Receber'!$F1138,"")))</f>
        <v>#N/A</v>
      </c>
      <c r="N1138" s="17" t="e">
        <f>IF(VLOOKUP($B1138,'Contas a Receber'!$C1138:$G1138,5,FALSE)&gt;N$1,"",IF(VLOOKUP($B1138,'Contas a Receber'!$C1138:$G1138,5,FALSE)=N$1,'Contas a Receber'!$E1138/'Contas a Receber'!$F1138,IF(COUNT($C1138:M1138)&lt;'Contas a Receber'!$F1138,'Contas a Receber'!$E1138/'Contas a Receber'!$F1138,"")))</f>
        <v>#N/A</v>
      </c>
    </row>
    <row r="1139" spans="2:14">
      <c r="B1139" s="17">
        <f>'Contas a Receber'!C1139</f>
        <v>0</v>
      </c>
      <c r="C1139" s="17" t="e">
        <f>IF(VLOOKUP($B1139,'Contas a Receber'!$C1139:$F1139,2,FALSE)=C$2,'Contas a Receber'!$E1139/'Contas a Receber'!$F1139,"")</f>
        <v>#N/A</v>
      </c>
      <c r="D1139" s="17" t="e">
        <f>IF(VLOOKUP($B1139,'Contas a Receber'!$C1139:$G1139,5,FALSE)&gt;D$1,"",IF(VLOOKUP($B1139,'Contas a Receber'!$C1139:$G1139,5,FALSE)=D$1,'Contas a Receber'!$E1139/'Contas a Receber'!$F1139,IF(COUNT($C1139:C1139)&lt;'Contas a Receber'!$F1139,'Contas a Receber'!$E1139/'Contas a Receber'!$F1139,"")))</f>
        <v>#N/A</v>
      </c>
      <c r="E1139" s="17" t="e">
        <f>IF(VLOOKUP($B1139,'Contas a Receber'!$C1139:$G1139,5,FALSE)&gt;E$1,"",IF(VLOOKUP($B1139,'Contas a Receber'!$C1139:$G1139,5,FALSE)=E$1,'Contas a Receber'!$E1139/'Contas a Receber'!$F1139,IF(COUNT($C1139:D1139)&lt;'Contas a Receber'!$F1139,'Contas a Receber'!$E1139/'Contas a Receber'!$F1139,"")))</f>
        <v>#N/A</v>
      </c>
      <c r="F1139" s="17" t="e">
        <f>IF(VLOOKUP($B1139,'Contas a Receber'!$C1139:$G1139,5,FALSE)&gt;F$1,"",IF(VLOOKUP($B1139,'Contas a Receber'!$C1139:$G1139,5,FALSE)=F$1,'Contas a Receber'!$E1139/'Contas a Receber'!$F1139,IF(COUNT($C1139:E1139)&lt;'Contas a Receber'!$F1139,'Contas a Receber'!$E1139/'Contas a Receber'!$F1139,"")))</f>
        <v>#N/A</v>
      </c>
      <c r="G1139" s="17" t="e">
        <f>IF(VLOOKUP($B1139,'Contas a Receber'!$C1139:$G1139,5,FALSE)&gt;G$1,"",IF(VLOOKUP($B1139,'Contas a Receber'!$C1139:$G1139,5,FALSE)=G$1,'Contas a Receber'!$E1139/'Contas a Receber'!$F1139,IF(COUNT($C1139:F1139)&lt;'Contas a Receber'!$F1139,'Contas a Receber'!$E1139/'Contas a Receber'!$F1139,"")))</f>
        <v>#N/A</v>
      </c>
      <c r="H1139" s="17" t="e">
        <f>IF(VLOOKUP($B1139,'Contas a Receber'!$C1139:$G1139,5,FALSE)&gt;H$1,"",IF(VLOOKUP($B1139,'Contas a Receber'!$C1139:$G1139,5,FALSE)=H$1,'Contas a Receber'!$E1139/'Contas a Receber'!$F1139,IF(COUNT($C1139:G1139)&lt;'Contas a Receber'!$F1139,'Contas a Receber'!$E1139/'Contas a Receber'!$F1139,"")))</f>
        <v>#N/A</v>
      </c>
      <c r="I1139" s="17" t="e">
        <f>IF(VLOOKUP($B1139,'Contas a Receber'!$C1139:$G1139,5,FALSE)&gt;I$1,"",IF(VLOOKUP($B1139,'Contas a Receber'!$C1139:$G1139,5,FALSE)=I$1,'Contas a Receber'!$E1139/'Contas a Receber'!$F1139,IF(COUNT($C1139:H1139)&lt;'Contas a Receber'!$F1139,'Contas a Receber'!$E1139/'Contas a Receber'!$F1139,"")))</f>
        <v>#N/A</v>
      </c>
      <c r="J1139" s="17" t="e">
        <f>IF(VLOOKUP($B1139,'Contas a Receber'!$C1139:$G1139,5,FALSE)&gt;J$1,"",IF(VLOOKUP($B1139,'Contas a Receber'!$C1139:$G1139,5,FALSE)=J$1,'Contas a Receber'!$E1139/'Contas a Receber'!$F1139,IF(COUNT($C1139:I1139)&lt;'Contas a Receber'!$F1139,'Contas a Receber'!$E1139/'Contas a Receber'!$F1139,"")))</f>
        <v>#N/A</v>
      </c>
      <c r="K1139" s="17" t="e">
        <f>IF(VLOOKUP($B1139,'Contas a Receber'!$C1139:$G1139,5,FALSE)&gt;K$1,"",IF(VLOOKUP($B1139,'Contas a Receber'!$C1139:$G1139,5,FALSE)=K$1,'Contas a Receber'!$E1139/'Contas a Receber'!$F1139,IF(COUNT($C1139:J1139)&lt;'Contas a Receber'!$F1139,'Contas a Receber'!$E1139/'Contas a Receber'!$F1139,"")))</f>
        <v>#N/A</v>
      </c>
      <c r="L1139" s="17" t="e">
        <f>IF(VLOOKUP($B1139,'Contas a Receber'!$C1139:$G1139,5,FALSE)&gt;L$1,"",IF(VLOOKUP($B1139,'Contas a Receber'!$C1139:$G1139,5,FALSE)=L$1,'Contas a Receber'!$E1139/'Contas a Receber'!$F1139,IF(COUNT($C1139:K1139)&lt;'Contas a Receber'!$F1139,'Contas a Receber'!$E1139/'Contas a Receber'!$F1139,"")))</f>
        <v>#N/A</v>
      </c>
      <c r="M1139" s="17" t="e">
        <f>IF(VLOOKUP($B1139,'Contas a Receber'!$C1139:$G1139,5,FALSE)&gt;M$1,"",IF(VLOOKUP($B1139,'Contas a Receber'!$C1139:$G1139,5,FALSE)=M$1,'Contas a Receber'!$E1139/'Contas a Receber'!$F1139,IF(COUNT($C1139:L1139)&lt;'Contas a Receber'!$F1139,'Contas a Receber'!$E1139/'Contas a Receber'!$F1139,"")))</f>
        <v>#N/A</v>
      </c>
      <c r="N1139" s="17" t="e">
        <f>IF(VLOOKUP($B1139,'Contas a Receber'!$C1139:$G1139,5,FALSE)&gt;N$1,"",IF(VLOOKUP($B1139,'Contas a Receber'!$C1139:$G1139,5,FALSE)=N$1,'Contas a Receber'!$E1139/'Contas a Receber'!$F1139,IF(COUNT($C1139:M1139)&lt;'Contas a Receber'!$F1139,'Contas a Receber'!$E1139/'Contas a Receber'!$F1139,"")))</f>
        <v>#N/A</v>
      </c>
    </row>
    <row r="1140" spans="2:14">
      <c r="B1140" s="17">
        <f>'Contas a Receber'!C1140</f>
        <v>0</v>
      </c>
      <c r="C1140" s="17" t="e">
        <f>IF(VLOOKUP($B1140,'Contas a Receber'!$C1140:$F1140,2,FALSE)=C$2,'Contas a Receber'!$E1140/'Contas a Receber'!$F1140,"")</f>
        <v>#N/A</v>
      </c>
      <c r="D1140" s="17" t="e">
        <f>IF(VLOOKUP($B1140,'Contas a Receber'!$C1140:$G1140,5,FALSE)&gt;D$1,"",IF(VLOOKUP($B1140,'Contas a Receber'!$C1140:$G1140,5,FALSE)=D$1,'Contas a Receber'!$E1140/'Contas a Receber'!$F1140,IF(COUNT($C1140:C1140)&lt;'Contas a Receber'!$F1140,'Contas a Receber'!$E1140/'Contas a Receber'!$F1140,"")))</f>
        <v>#N/A</v>
      </c>
      <c r="E1140" s="17" t="e">
        <f>IF(VLOOKUP($B1140,'Contas a Receber'!$C1140:$G1140,5,FALSE)&gt;E$1,"",IF(VLOOKUP($B1140,'Contas a Receber'!$C1140:$G1140,5,FALSE)=E$1,'Contas a Receber'!$E1140/'Contas a Receber'!$F1140,IF(COUNT($C1140:D1140)&lt;'Contas a Receber'!$F1140,'Contas a Receber'!$E1140/'Contas a Receber'!$F1140,"")))</f>
        <v>#N/A</v>
      </c>
      <c r="F1140" s="17" t="e">
        <f>IF(VLOOKUP($B1140,'Contas a Receber'!$C1140:$G1140,5,FALSE)&gt;F$1,"",IF(VLOOKUP($B1140,'Contas a Receber'!$C1140:$G1140,5,FALSE)=F$1,'Contas a Receber'!$E1140/'Contas a Receber'!$F1140,IF(COUNT($C1140:E1140)&lt;'Contas a Receber'!$F1140,'Contas a Receber'!$E1140/'Contas a Receber'!$F1140,"")))</f>
        <v>#N/A</v>
      </c>
      <c r="G1140" s="17" t="e">
        <f>IF(VLOOKUP($B1140,'Contas a Receber'!$C1140:$G1140,5,FALSE)&gt;G$1,"",IF(VLOOKUP($B1140,'Contas a Receber'!$C1140:$G1140,5,FALSE)=G$1,'Contas a Receber'!$E1140/'Contas a Receber'!$F1140,IF(COUNT($C1140:F1140)&lt;'Contas a Receber'!$F1140,'Contas a Receber'!$E1140/'Contas a Receber'!$F1140,"")))</f>
        <v>#N/A</v>
      </c>
      <c r="H1140" s="17" t="e">
        <f>IF(VLOOKUP($B1140,'Contas a Receber'!$C1140:$G1140,5,FALSE)&gt;H$1,"",IF(VLOOKUP($B1140,'Contas a Receber'!$C1140:$G1140,5,FALSE)=H$1,'Contas a Receber'!$E1140/'Contas a Receber'!$F1140,IF(COUNT($C1140:G1140)&lt;'Contas a Receber'!$F1140,'Contas a Receber'!$E1140/'Contas a Receber'!$F1140,"")))</f>
        <v>#N/A</v>
      </c>
      <c r="I1140" s="17" t="e">
        <f>IF(VLOOKUP($B1140,'Contas a Receber'!$C1140:$G1140,5,FALSE)&gt;I$1,"",IF(VLOOKUP($B1140,'Contas a Receber'!$C1140:$G1140,5,FALSE)=I$1,'Contas a Receber'!$E1140/'Contas a Receber'!$F1140,IF(COUNT($C1140:H1140)&lt;'Contas a Receber'!$F1140,'Contas a Receber'!$E1140/'Contas a Receber'!$F1140,"")))</f>
        <v>#N/A</v>
      </c>
      <c r="J1140" s="17" t="e">
        <f>IF(VLOOKUP($B1140,'Contas a Receber'!$C1140:$G1140,5,FALSE)&gt;J$1,"",IF(VLOOKUP($B1140,'Contas a Receber'!$C1140:$G1140,5,FALSE)=J$1,'Contas a Receber'!$E1140/'Contas a Receber'!$F1140,IF(COUNT($C1140:I1140)&lt;'Contas a Receber'!$F1140,'Contas a Receber'!$E1140/'Contas a Receber'!$F1140,"")))</f>
        <v>#N/A</v>
      </c>
      <c r="K1140" s="17" t="e">
        <f>IF(VLOOKUP($B1140,'Contas a Receber'!$C1140:$G1140,5,FALSE)&gt;K$1,"",IF(VLOOKUP($B1140,'Contas a Receber'!$C1140:$G1140,5,FALSE)=K$1,'Contas a Receber'!$E1140/'Contas a Receber'!$F1140,IF(COUNT($C1140:J1140)&lt;'Contas a Receber'!$F1140,'Contas a Receber'!$E1140/'Contas a Receber'!$F1140,"")))</f>
        <v>#N/A</v>
      </c>
      <c r="L1140" s="17" t="e">
        <f>IF(VLOOKUP($B1140,'Contas a Receber'!$C1140:$G1140,5,FALSE)&gt;L$1,"",IF(VLOOKUP($B1140,'Contas a Receber'!$C1140:$G1140,5,FALSE)=L$1,'Contas a Receber'!$E1140/'Contas a Receber'!$F1140,IF(COUNT($C1140:K1140)&lt;'Contas a Receber'!$F1140,'Contas a Receber'!$E1140/'Contas a Receber'!$F1140,"")))</f>
        <v>#N/A</v>
      </c>
      <c r="M1140" s="17" t="e">
        <f>IF(VLOOKUP($B1140,'Contas a Receber'!$C1140:$G1140,5,FALSE)&gt;M$1,"",IF(VLOOKUP($B1140,'Contas a Receber'!$C1140:$G1140,5,FALSE)=M$1,'Contas a Receber'!$E1140/'Contas a Receber'!$F1140,IF(COUNT($C1140:L1140)&lt;'Contas a Receber'!$F1140,'Contas a Receber'!$E1140/'Contas a Receber'!$F1140,"")))</f>
        <v>#N/A</v>
      </c>
      <c r="N1140" s="17" t="e">
        <f>IF(VLOOKUP($B1140,'Contas a Receber'!$C1140:$G1140,5,FALSE)&gt;N$1,"",IF(VLOOKUP($B1140,'Contas a Receber'!$C1140:$G1140,5,FALSE)=N$1,'Contas a Receber'!$E1140/'Contas a Receber'!$F1140,IF(COUNT($C1140:M1140)&lt;'Contas a Receber'!$F1140,'Contas a Receber'!$E1140/'Contas a Receber'!$F1140,"")))</f>
        <v>#N/A</v>
      </c>
    </row>
    <row r="1141" spans="2:14">
      <c r="B1141" s="17">
        <f>'Contas a Receber'!C1141</f>
        <v>0</v>
      </c>
      <c r="C1141" s="17" t="e">
        <f>IF(VLOOKUP($B1141,'Contas a Receber'!$C1141:$F1141,2,FALSE)=C$2,'Contas a Receber'!$E1141/'Contas a Receber'!$F1141,"")</f>
        <v>#N/A</v>
      </c>
      <c r="D1141" s="17" t="e">
        <f>IF(VLOOKUP($B1141,'Contas a Receber'!$C1141:$G1141,5,FALSE)&gt;D$1,"",IF(VLOOKUP($B1141,'Contas a Receber'!$C1141:$G1141,5,FALSE)=D$1,'Contas a Receber'!$E1141/'Contas a Receber'!$F1141,IF(COUNT($C1141:C1141)&lt;'Contas a Receber'!$F1141,'Contas a Receber'!$E1141/'Contas a Receber'!$F1141,"")))</f>
        <v>#N/A</v>
      </c>
      <c r="E1141" s="17" t="e">
        <f>IF(VLOOKUP($B1141,'Contas a Receber'!$C1141:$G1141,5,FALSE)&gt;E$1,"",IF(VLOOKUP($B1141,'Contas a Receber'!$C1141:$G1141,5,FALSE)=E$1,'Contas a Receber'!$E1141/'Contas a Receber'!$F1141,IF(COUNT($C1141:D1141)&lt;'Contas a Receber'!$F1141,'Contas a Receber'!$E1141/'Contas a Receber'!$F1141,"")))</f>
        <v>#N/A</v>
      </c>
      <c r="F1141" s="17" t="e">
        <f>IF(VLOOKUP($B1141,'Contas a Receber'!$C1141:$G1141,5,FALSE)&gt;F$1,"",IF(VLOOKUP($B1141,'Contas a Receber'!$C1141:$G1141,5,FALSE)=F$1,'Contas a Receber'!$E1141/'Contas a Receber'!$F1141,IF(COUNT($C1141:E1141)&lt;'Contas a Receber'!$F1141,'Contas a Receber'!$E1141/'Contas a Receber'!$F1141,"")))</f>
        <v>#N/A</v>
      </c>
      <c r="G1141" s="17" t="e">
        <f>IF(VLOOKUP($B1141,'Contas a Receber'!$C1141:$G1141,5,FALSE)&gt;G$1,"",IF(VLOOKUP($B1141,'Contas a Receber'!$C1141:$G1141,5,FALSE)=G$1,'Contas a Receber'!$E1141/'Contas a Receber'!$F1141,IF(COUNT($C1141:F1141)&lt;'Contas a Receber'!$F1141,'Contas a Receber'!$E1141/'Contas a Receber'!$F1141,"")))</f>
        <v>#N/A</v>
      </c>
      <c r="H1141" s="17" t="e">
        <f>IF(VLOOKUP($B1141,'Contas a Receber'!$C1141:$G1141,5,FALSE)&gt;H$1,"",IF(VLOOKUP($B1141,'Contas a Receber'!$C1141:$G1141,5,FALSE)=H$1,'Contas a Receber'!$E1141/'Contas a Receber'!$F1141,IF(COUNT($C1141:G1141)&lt;'Contas a Receber'!$F1141,'Contas a Receber'!$E1141/'Contas a Receber'!$F1141,"")))</f>
        <v>#N/A</v>
      </c>
      <c r="I1141" s="17" t="e">
        <f>IF(VLOOKUP($B1141,'Contas a Receber'!$C1141:$G1141,5,FALSE)&gt;I$1,"",IF(VLOOKUP($B1141,'Contas a Receber'!$C1141:$G1141,5,FALSE)=I$1,'Contas a Receber'!$E1141/'Contas a Receber'!$F1141,IF(COUNT($C1141:H1141)&lt;'Contas a Receber'!$F1141,'Contas a Receber'!$E1141/'Contas a Receber'!$F1141,"")))</f>
        <v>#N/A</v>
      </c>
      <c r="J1141" s="17" t="e">
        <f>IF(VLOOKUP($B1141,'Contas a Receber'!$C1141:$G1141,5,FALSE)&gt;J$1,"",IF(VLOOKUP($B1141,'Contas a Receber'!$C1141:$G1141,5,FALSE)=J$1,'Contas a Receber'!$E1141/'Contas a Receber'!$F1141,IF(COUNT($C1141:I1141)&lt;'Contas a Receber'!$F1141,'Contas a Receber'!$E1141/'Contas a Receber'!$F1141,"")))</f>
        <v>#N/A</v>
      </c>
      <c r="K1141" s="17" t="e">
        <f>IF(VLOOKUP($B1141,'Contas a Receber'!$C1141:$G1141,5,FALSE)&gt;K$1,"",IF(VLOOKUP($B1141,'Contas a Receber'!$C1141:$G1141,5,FALSE)=K$1,'Contas a Receber'!$E1141/'Contas a Receber'!$F1141,IF(COUNT($C1141:J1141)&lt;'Contas a Receber'!$F1141,'Contas a Receber'!$E1141/'Contas a Receber'!$F1141,"")))</f>
        <v>#N/A</v>
      </c>
      <c r="L1141" s="17" t="e">
        <f>IF(VLOOKUP($B1141,'Contas a Receber'!$C1141:$G1141,5,FALSE)&gt;L$1,"",IF(VLOOKUP($B1141,'Contas a Receber'!$C1141:$G1141,5,FALSE)=L$1,'Contas a Receber'!$E1141/'Contas a Receber'!$F1141,IF(COUNT($C1141:K1141)&lt;'Contas a Receber'!$F1141,'Contas a Receber'!$E1141/'Contas a Receber'!$F1141,"")))</f>
        <v>#N/A</v>
      </c>
      <c r="M1141" s="17" t="e">
        <f>IF(VLOOKUP($B1141,'Contas a Receber'!$C1141:$G1141,5,FALSE)&gt;M$1,"",IF(VLOOKUP($B1141,'Contas a Receber'!$C1141:$G1141,5,FALSE)=M$1,'Contas a Receber'!$E1141/'Contas a Receber'!$F1141,IF(COUNT($C1141:L1141)&lt;'Contas a Receber'!$F1141,'Contas a Receber'!$E1141/'Contas a Receber'!$F1141,"")))</f>
        <v>#N/A</v>
      </c>
      <c r="N1141" s="17" t="e">
        <f>IF(VLOOKUP($B1141,'Contas a Receber'!$C1141:$G1141,5,FALSE)&gt;N$1,"",IF(VLOOKUP($B1141,'Contas a Receber'!$C1141:$G1141,5,FALSE)=N$1,'Contas a Receber'!$E1141/'Contas a Receber'!$F1141,IF(COUNT($C1141:M1141)&lt;'Contas a Receber'!$F1141,'Contas a Receber'!$E1141/'Contas a Receber'!$F1141,"")))</f>
        <v>#N/A</v>
      </c>
    </row>
    <row r="1142" spans="2:14">
      <c r="B1142" s="17">
        <f>'Contas a Receber'!C1142</f>
        <v>0</v>
      </c>
      <c r="C1142" s="17" t="e">
        <f>IF(VLOOKUP($B1142,'Contas a Receber'!$C1142:$F1142,2,FALSE)=C$2,'Contas a Receber'!$E1142/'Contas a Receber'!$F1142,"")</f>
        <v>#N/A</v>
      </c>
      <c r="D1142" s="17" t="e">
        <f>IF(VLOOKUP($B1142,'Contas a Receber'!$C1142:$G1142,5,FALSE)&gt;D$1,"",IF(VLOOKUP($B1142,'Contas a Receber'!$C1142:$G1142,5,FALSE)=D$1,'Contas a Receber'!$E1142/'Contas a Receber'!$F1142,IF(COUNT($C1142:C1142)&lt;'Contas a Receber'!$F1142,'Contas a Receber'!$E1142/'Contas a Receber'!$F1142,"")))</f>
        <v>#N/A</v>
      </c>
      <c r="E1142" s="17" t="e">
        <f>IF(VLOOKUP($B1142,'Contas a Receber'!$C1142:$G1142,5,FALSE)&gt;E$1,"",IF(VLOOKUP($B1142,'Contas a Receber'!$C1142:$G1142,5,FALSE)=E$1,'Contas a Receber'!$E1142/'Contas a Receber'!$F1142,IF(COUNT($C1142:D1142)&lt;'Contas a Receber'!$F1142,'Contas a Receber'!$E1142/'Contas a Receber'!$F1142,"")))</f>
        <v>#N/A</v>
      </c>
      <c r="F1142" s="17" t="e">
        <f>IF(VLOOKUP($B1142,'Contas a Receber'!$C1142:$G1142,5,FALSE)&gt;F$1,"",IF(VLOOKUP($B1142,'Contas a Receber'!$C1142:$G1142,5,FALSE)=F$1,'Contas a Receber'!$E1142/'Contas a Receber'!$F1142,IF(COUNT($C1142:E1142)&lt;'Contas a Receber'!$F1142,'Contas a Receber'!$E1142/'Contas a Receber'!$F1142,"")))</f>
        <v>#N/A</v>
      </c>
      <c r="G1142" s="17" t="e">
        <f>IF(VLOOKUP($B1142,'Contas a Receber'!$C1142:$G1142,5,FALSE)&gt;G$1,"",IF(VLOOKUP($B1142,'Contas a Receber'!$C1142:$G1142,5,FALSE)=G$1,'Contas a Receber'!$E1142/'Contas a Receber'!$F1142,IF(COUNT($C1142:F1142)&lt;'Contas a Receber'!$F1142,'Contas a Receber'!$E1142/'Contas a Receber'!$F1142,"")))</f>
        <v>#N/A</v>
      </c>
      <c r="H1142" s="17" t="e">
        <f>IF(VLOOKUP($B1142,'Contas a Receber'!$C1142:$G1142,5,FALSE)&gt;H$1,"",IF(VLOOKUP($B1142,'Contas a Receber'!$C1142:$G1142,5,FALSE)=H$1,'Contas a Receber'!$E1142/'Contas a Receber'!$F1142,IF(COUNT($C1142:G1142)&lt;'Contas a Receber'!$F1142,'Contas a Receber'!$E1142/'Contas a Receber'!$F1142,"")))</f>
        <v>#N/A</v>
      </c>
      <c r="I1142" s="17" t="e">
        <f>IF(VLOOKUP($B1142,'Contas a Receber'!$C1142:$G1142,5,FALSE)&gt;I$1,"",IF(VLOOKUP($B1142,'Contas a Receber'!$C1142:$G1142,5,FALSE)=I$1,'Contas a Receber'!$E1142/'Contas a Receber'!$F1142,IF(COUNT($C1142:H1142)&lt;'Contas a Receber'!$F1142,'Contas a Receber'!$E1142/'Contas a Receber'!$F1142,"")))</f>
        <v>#N/A</v>
      </c>
      <c r="J1142" s="17" t="e">
        <f>IF(VLOOKUP($B1142,'Contas a Receber'!$C1142:$G1142,5,FALSE)&gt;J$1,"",IF(VLOOKUP($B1142,'Contas a Receber'!$C1142:$G1142,5,FALSE)=J$1,'Contas a Receber'!$E1142/'Contas a Receber'!$F1142,IF(COUNT($C1142:I1142)&lt;'Contas a Receber'!$F1142,'Contas a Receber'!$E1142/'Contas a Receber'!$F1142,"")))</f>
        <v>#N/A</v>
      </c>
      <c r="K1142" s="17" t="e">
        <f>IF(VLOOKUP($B1142,'Contas a Receber'!$C1142:$G1142,5,FALSE)&gt;K$1,"",IF(VLOOKUP($B1142,'Contas a Receber'!$C1142:$G1142,5,FALSE)=K$1,'Contas a Receber'!$E1142/'Contas a Receber'!$F1142,IF(COUNT($C1142:J1142)&lt;'Contas a Receber'!$F1142,'Contas a Receber'!$E1142/'Contas a Receber'!$F1142,"")))</f>
        <v>#N/A</v>
      </c>
      <c r="L1142" s="17" t="e">
        <f>IF(VLOOKUP($B1142,'Contas a Receber'!$C1142:$G1142,5,FALSE)&gt;L$1,"",IF(VLOOKUP($B1142,'Contas a Receber'!$C1142:$G1142,5,FALSE)=L$1,'Contas a Receber'!$E1142/'Contas a Receber'!$F1142,IF(COUNT($C1142:K1142)&lt;'Contas a Receber'!$F1142,'Contas a Receber'!$E1142/'Contas a Receber'!$F1142,"")))</f>
        <v>#N/A</v>
      </c>
      <c r="M1142" s="17" t="e">
        <f>IF(VLOOKUP($B1142,'Contas a Receber'!$C1142:$G1142,5,FALSE)&gt;M$1,"",IF(VLOOKUP($B1142,'Contas a Receber'!$C1142:$G1142,5,FALSE)=M$1,'Contas a Receber'!$E1142/'Contas a Receber'!$F1142,IF(COUNT($C1142:L1142)&lt;'Contas a Receber'!$F1142,'Contas a Receber'!$E1142/'Contas a Receber'!$F1142,"")))</f>
        <v>#N/A</v>
      </c>
      <c r="N1142" s="17" t="e">
        <f>IF(VLOOKUP($B1142,'Contas a Receber'!$C1142:$G1142,5,FALSE)&gt;N$1,"",IF(VLOOKUP($B1142,'Contas a Receber'!$C1142:$G1142,5,FALSE)=N$1,'Contas a Receber'!$E1142/'Contas a Receber'!$F1142,IF(COUNT($C1142:M1142)&lt;'Contas a Receber'!$F1142,'Contas a Receber'!$E1142/'Contas a Receber'!$F1142,"")))</f>
        <v>#N/A</v>
      </c>
    </row>
    <row r="1143" spans="2:14">
      <c r="B1143" s="17">
        <f>'Contas a Receber'!C1143</f>
        <v>0</v>
      </c>
      <c r="C1143" s="17" t="e">
        <f>IF(VLOOKUP($B1143,'Contas a Receber'!$C1143:$F1143,2,FALSE)=C$2,'Contas a Receber'!$E1143/'Contas a Receber'!$F1143,"")</f>
        <v>#N/A</v>
      </c>
      <c r="D1143" s="17" t="e">
        <f>IF(VLOOKUP($B1143,'Contas a Receber'!$C1143:$G1143,5,FALSE)&gt;D$1,"",IF(VLOOKUP($B1143,'Contas a Receber'!$C1143:$G1143,5,FALSE)=D$1,'Contas a Receber'!$E1143/'Contas a Receber'!$F1143,IF(COUNT($C1143:C1143)&lt;'Contas a Receber'!$F1143,'Contas a Receber'!$E1143/'Contas a Receber'!$F1143,"")))</f>
        <v>#N/A</v>
      </c>
      <c r="E1143" s="17" t="e">
        <f>IF(VLOOKUP($B1143,'Contas a Receber'!$C1143:$G1143,5,FALSE)&gt;E$1,"",IF(VLOOKUP($B1143,'Contas a Receber'!$C1143:$G1143,5,FALSE)=E$1,'Contas a Receber'!$E1143/'Contas a Receber'!$F1143,IF(COUNT($C1143:D1143)&lt;'Contas a Receber'!$F1143,'Contas a Receber'!$E1143/'Contas a Receber'!$F1143,"")))</f>
        <v>#N/A</v>
      </c>
      <c r="F1143" s="17" t="e">
        <f>IF(VLOOKUP($B1143,'Contas a Receber'!$C1143:$G1143,5,FALSE)&gt;F$1,"",IF(VLOOKUP($B1143,'Contas a Receber'!$C1143:$G1143,5,FALSE)=F$1,'Contas a Receber'!$E1143/'Contas a Receber'!$F1143,IF(COUNT($C1143:E1143)&lt;'Contas a Receber'!$F1143,'Contas a Receber'!$E1143/'Contas a Receber'!$F1143,"")))</f>
        <v>#N/A</v>
      </c>
      <c r="G1143" s="17" t="e">
        <f>IF(VLOOKUP($B1143,'Contas a Receber'!$C1143:$G1143,5,FALSE)&gt;G$1,"",IF(VLOOKUP($B1143,'Contas a Receber'!$C1143:$G1143,5,FALSE)=G$1,'Contas a Receber'!$E1143/'Contas a Receber'!$F1143,IF(COUNT($C1143:F1143)&lt;'Contas a Receber'!$F1143,'Contas a Receber'!$E1143/'Contas a Receber'!$F1143,"")))</f>
        <v>#N/A</v>
      </c>
      <c r="H1143" s="17" t="e">
        <f>IF(VLOOKUP($B1143,'Contas a Receber'!$C1143:$G1143,5,FALSE)&gt;H$1,"",IF(VLOOKUP($B1143,'Contas a Receber'!$C1143:$G1143,5,FALSE)=H$1,'Contas a Receber'!$E1143/'Contas a Receber'!$F1143,IF(COUNT($C1143:G1143)&lt;'Contas a Receber'!$F1143,'Contas a Receber'!$E1143/'Contas a Receber'!$F1143,"")))</f>
        <v>#N/A</v>
      </c>
      <c r="I1143" s="17" t="e">
        <f>IF(VLOOKUP($B1143,'Contas a Receber'!$C1143:$G1143,5,FALSE)&gt;I$1,"",IF(VLOOKUP($B1143,'Contas a Receber'!$C1143:$G1143,5,FALSE)=I$1,'Contas a Receber'!$E1143/'Contas a Receber'!$F1143,IF(COUNT($C1143:H1143)&lt;'Contas a Receber'!$F1143,'Contas a Receber'!$E1143/'Contas a Receber'!$F1143,"")))</f>
        <v>#N/A</v>
      </c>
      <c r="J1143" s="17" t="e">
        <f>IF(VLOOKUP($B1143,'Contas a Receber'!$C1143:$G1143,5,FALSE)&gt;J$1,"",IF(VLOOKUP($B1143,'Contas a Receber'!$C1143:$G1143,5,FALSE)=J$1,'Contas a Receber'!$E1143/'Contas a Receber'!$F1143,IF(COUNT($C1143:I1143)&lt;'Contas a Receber'!$F1143,'Contas a Receber'!$E1143/'Contas a Receber'!$F1143,"")))</f>
        <v>#N/A</v>
      </c>
      <c r="K1143" s="17" t="e">
        <f>IF(VLOOKUP($B1143,'Contas a Receber'!$C1143:$G1143,5,FALSE)&gt;K$1,"",IF(VLOOKUP($B1143,'Contas a Receber'!$C1143:$G1143,5,FALSE)=K$1,'Contas a Receber'!$E1143/'Contas a Receber'!$F1143,IF(COUNT($C1143:J1143)&lt;'Contas a Receber'!$F1143,'Contas a Receber'!$E1143/'Contas a Receber'!$F1143,"")))</f>
        <v>#N/A</v>
      </c>
      <c r="L1143" s="17" t="e">
        <f>IF(VLOOKUP($B1143,'Contas a Receber'!$C1143:$G1143,5,FALSE)&gt;L$1,"",IF(VLOOKUP($B1143,'Contas a Receber'!$C1143:$G1143,5,FALSE)=L$1,'Contas a Receber'!$E1143/'Contas a Receber'!$F1143,IF(COUNT($C1143:K1143)&lt;'Contas a Receber'!$F1143,'Contas a Receber'!$E1143/'Contas a Receber'!$F1143,"")))</f>
        <v>#N/A</v>
      </c>
      <c r="M1143" s="17" t="e">
        <f>IF(VLOOKUP($B1143,'Contas a Receber'!$C1143:$G1143,5,FALSE)&gt;M$1,"",IF(VLOOKUP($B1143,'Contas a Receber'!$C1143:$G1143,5,FALSE)=M$1,'Contas a Receber'!$E1143/'Contas a Receber'!$F1143,IF(COUNT($C1143:L1143)&lt;'Contas a Receber'!$F1143,'Contas a Receber'!$E1143/'Contas a Receber'!$F1143,"")))</f>
        <v>#N/A</v>
      </c>
      <c r="N1143" s="17" t="e">
        <f>IF(VLOOKUP($B1143,'Contas a Receber'!$C1143:$G1143,5,FALSE)&gt;N$1,"",IF(VLOOKUP($B1143,'Contas a Receber'!$C1143:$G1143,5,FALSE)=N$1,'Contas a Receber'!$E1143/'Contas a Receber'!$F1143,IF(COUNT($C1143:M1143)&lt;'Contas a Receber'!$F1143,'Contas a Receber'!$E1143/'Contas a Receber'!$F1143,"")))</f>
        <v>#N/A</v>
      </c>
    </row>
    <row r="1144" spans="2:14">
      <c r="B1144" s="17">
        <f>'Contas a Receber'!C1144</f>
        <v>0</v>
      </c>
      <c r="C1144" s="17" t="e">
        <f>IF(VLOOKUP($B1144,'Contas a Receber'!$C1144:$F1144,2,FALSE)=C$2,'Contas a Receber'!$E1144/'Contas a Receber'!$F1144,"")</f>
        <v>#N/A</v>
      </c>
      <c r="D1144" s="17" t="e">
        <f>IF(VLOOKUP($B1144,'Contas a Receber'!$C1144:$G1144,5,FALSE)&gt;D$1,"",IF(VLOOKUP($B1144,'Contas a Receber'!$C1144:$G1144,5,FALSE)=D$1,'Contas a Receber'!$E1144/'Contas a Receber'!$F1144,IF(COUNT($C1144:C1144)&lt;'Contas a Receber'!$F1144,'Contas a Receber'!$E1144/'Contas a Receber'!$F1144,"")))</f>
        <v>#N/A</v>
      </c>
      <c r="E1144" s="17" t="e">
        <f>IF(VLOOKUP($B1144,'Contas a Receber'!$C1144:$G1144,5,FALSE)&gt;E$1,"",IF(VLOOKUP($B1144,'Contas a Receber'!$C1144:$G1144,5,FALSE)=E$1,'Contas a Receber'!$E1144/'Contas a Receber'!$F1144,IF(COUNT($C1144:D1144)&lt;'Contas a Receber'!$F1144,'Contas a Receber'!$E1144/'Contas a Receber'!$F1144,"")))</f>
        <v>#N/A</v>
      </c>
      <c r="F1144" s="17" t="e">
        <f>IF(VLOOKUP($B1144,'Contas a Receber'!$C1144:$G1144,5,FALSE)&gt;F$1,"",IF(VLOOKUP($B1144,'Contas a Receber'!$C1144:$G1144,5,FALSE)=F$1,'Contas a Receber'!$E1144/'Contas a Receber'!$F1144,IF(COUNT($C1144:E1144)&lt;'Contas a Receber'!$F1144,'Contas a Receber'!$E1144/'Contas a Receber'!$F1144,"")))</f>
        <v>#N/A</v>
      </c>
      <c r="G1144" s="17" t="e">
        <f>IF(VLOOKUP($B1144,'Contas a Receber'!$C1144:$G1144,5,FALSE)&gt;G$1,"",IF(VLOOKUP($B1144,'Contas a Receber'!$C1144:$G1144,5,FALSE)=G$1,'Contas a Receber'!$E1144/'Contas a Receber'!$F1144,IF(COUNT($C1144:F1144)&lt;'Contas a Receber'!$F1144,'Contas a Receber'!$E1144/'Contas a Receber'!$F1144,"")))</f>
        <v>#N/A</v>
      </c>
      <c r="H1144" s="17" t="e">
        <f>IF(VLOOKUP($B1144,'Contas a Receber'!$C1144:$G1144,5,FALSE)&gt;H$1,"",IF(VLOOKUP($B1144,'Contas a Receber'!$C1144:$G1144,5,FALSE)=H$1,'Contas a Receber'!$E1144/'Contas a Receber'!$F1144,IF(COUNT($C1144:G1144)&lt;'Contas a Receber'!$F1144,'Contas a Receber'!$E1144/'Contas a Receber'!$F1144,"")))</f>
        <v>#N/A</v>
      </c>
      <c r="I1144" s="17" t="e">
        <f>IF(VLOOKUP($B1144,'Contas a Receber'!$C1144:$G1144,5,FALSE)&gt;I$1,"",IF(VLOOKUP($B1144,'Contas a Receber'!$C1144:$G1144,5,FALSE)=I$1,'Contas a Receber'!$E1144/'Contas a Receber'!$F1144,IF(COUNT($C1144:H1144)&lt;'Contas a Receber'!$F1144,'Contas a Receber'!$E1144/'Contas a Receber'!$F1144,"")))</f>
        <v>#N/A</v>
      </c>
      <c r="J1144" s="17" t="e">
        <f>IF(VLOOKUP($B1144,'Contas a Receber'!$C1144:$G1144,5,FALSE)&gt;J$1,"",IF(VLOOKUP($B1144,'Contas a Receber'!$C1144:$G1144,5,FALSE)=J$1,'Contas a Receber'!$E1144/'Contas a Receber'!$F1144,IF(COUNT($C1144:I1144)&lt;'Contas a Receber'!$F1144,'Contas a Receber'!$E1144/'Contas a Receber'!$F1144,"")))</f>
        <v>#N/A</v>
      </c>
      <c r="K1144" s="17" t="e">
        <f>IF(VLOOKUP($B1144,'Contas a Receber'!$C1144:$G1144,5,FALSE)&gt;K$1,"",IF(VLOOKUP($B1144,'Contas a Receber'!$C1144:$G1144,5,FALSE)=K$1,'Contas a Receber'!$E1144/'Contas a Receber'!$F1144,IF(COUNT($C1144:J1144)&lt;'Contas a Receber'!$F1144,'Contas a Receber'!$E1144/'Contas a Receber'!$F1144,"")))</f>
        <v>#N/A</v>
      </c>
      <c r="L1144" s="17" t="e">
        <f>IF(VLOOKUP($B1144,'Contas a Receber'!$C1144:$G1144,5,FALSE)&gt;L$1,"",IF(VLOOKUP($B1144,'Contas a Receber'!$C1144:$G1144,5,FALSE)=L$1,'Contas a Receber'!$E1144/'Contas a Receber'!$F1144,IF(COUNT($C1144:K1144)&lt;'Contas a Receber'!$F1144,'Contas a Receber'!$E1144/'Contas a Receber'!$F1144,"")))</f>
        <v>#N/A</v>
      </c>
      <c r="M1144" s="17" t="e">
        <f>IF(VLOOKUP($B1144,'Contas a Receber'!$C1144:$G1144,5,FALSE)&gt;M$1,"",IF(VLOOKUP($B1144,'Contas a Receber'!$C1144:$G1144,5,FALSE)=M$1,'Contas a Receber'!$E1144/'Contas a Receber'!$F1144,IF(COUNT($C1144:L1144)&lt;'Contas a Receber'!$F1144,'Contas a Receber'!$E1144/'Contas a Receber'!$F1144,"")))</f>
        <v>#N/A</v>
      </c>
      <c r="N1144" s="17" t="e">
        <f>IF(VLOOKUP($B1144,'Contas a Receber'!$C1144:$G1144,5,FALSE)&gt;N$1,"",IF(VLOOKUP($B1144,'Contas a Receber'!$C1144:$G1144,5,FALSE)=N$1,'Contas a Receber'!$E1144/'Contas a Receber'!$F1144,IF(COUNT($C1144:M1144)&lt;'Contas a Receber'!$F1144,'Contas a Receber'!$E1144/'Contas a Receber'!$F1144,"")))</f>
        <v>#N/A</v>
      </c>
    </row>
    <row r="1145" spans="2:14">
      <c r="B1145" s="17">
        <f>'Contas a Receber'!C1145</f>
        <v>0</v>
      </c>
      <c r="C1145" s="17" t="e">
        <f>IF(VLOOKUP($B1145,'Contas a Receber'!$C1145:$F1145,2,FALSE)=C$2,'Contas a Receber'!$E1145/'Contas a Receber'!$F1145,"")</f>
        <v>#N/A</v>
      </c>
      <c r="D1145" s="17" t="e">
        <f>IF(VLOOKUP($B1145,'Contas a Receber'!$C1145:$G1145,5,FALSE)&gt;D$1,"",IF(VLOOKUP($B1145,'Contas a Receber'!$C1145:$G1145,5,FALSE)=D$1,'Contas a Receber'!$E1145/'Contas a Receber'!$F1145,IF(COUNT($C1145:C1145)&lt;'Contas a Receber'!$F1145,'Contas a Receber'!$E1145/'Contas a Receber'!$F1145,"")))</f>
        <v>#N/A</v>
      </c>
      <c r="E1145" s="17" t="e">
        <f>IF(VLOOKUP($B1145,'Contas a Receber'!$C1145:$G1145,5,FALSE)&gt;E$1,"",IF(VLOOKUP($B1145,'Contas a Receber'!$C1145:$G1145,5,FALSE)=E$1,'Contas a Receber'!$E1145/'Contas a Receber'!$F1145,IF(COUNT($C1145:D1145)&lt;'Contas a Receber'!$F1145,'Contas a Receber'!$E1145/'Contas a Receber'!$F1145,"")))</f>
        <v>#N/A</v>
      </c>
      <c r="F1145" s="17" t="e">
        <f>IF(VLOOKUP($B1145,'Contas a Receber'!$C1145:$G1145,5,FALSE)&gt;F$1,"",IF(VLOOKUP($B1145,'Contas a Receber'!$C1145:$G1145,5,FALSE)=F$1,'Contas a Receber'!$E1145/'Contas a Receber'!$F1145,IF(COUNT($C1145:E1145)&lt;'Contas a Receber'!$F1145,'Contas a Receber'!$E1145/'Contas a Receber'!$F1145,"")))</f>
        <v>#N/A</v>
      </c>
      <c r="G1145" s="17" t="e">
        <f>IF(VLOOKUP($B1145,'Contas a Receber'!$C1145:$G1145,5,FALSE)&gt;G$1,"",IF(VLOOKUP($B1145,'Contas a Receber'!$C1145:$G1145,5,FALSE)=G$1,'Contas a Receber'!$E1145/'Contas a Receber'!$F1145,IF(COUNT($C1145:F1145)&lt;'Contas a Receber'!$F1145,'Contas a Receber'!$E1145/'Contas a Receber'!$F1145,"")))</f>
        <v>#N/A</v>
      </c>
      <c r="H1145" s="17" t="e">
        <f>IF(VLOOKUP($B1145,'Contas a Receber'!$C1145:$G1145,5,FALSE)&gt;H$1,"",IF(VLOOKUP($B1145,'Contas a Receber'!$C1145:$G1145,5,FALSE)=H$1,'Contas a Receber'!$E1145/'Contas a Receber'!$F1145,IF(COUNT($C1145:G1145)&lt;'Contas a Receber'!$F1145,'Contas a Receber'!$E1145/'Contas a Receber'!$F1145,"")))</f>
        <v>#N/A</v>
      </c>
      <c r="I1145" s="17" t="e">
        <f>IF(VLOOKUP($B1145,'Contas a Receber'!$C1145:$G1145,5,FALSE)&gt;I$1,"",IF(VLOOKUP($B1145,'Contas a Receber'!$C1145:$G1145,5,FALSE)=I$1,'Contas a Receber'!$E1145/'Contas a Receber'!$F1145,IF(COUNT($C1145:H1145)&lt;'Contas a Receber'!$F1145,'Contas a Receber'!$E1145/'Contas a Receber'!$F1145,"")))</f>
        <v>#N/A</v>
      </c>
      <c r="J1145" s="17" t="e">
        <f>IF(VLOOKUP($B1145,'Contas a Receber'!$C1145:$G1145,5,FALSE)&gt;J$1,"",IF(VLOOKUP($B1145,'Contas a Receber'!$C1145:$G1145,5,FALSE)=J$1,'Contas a Receber'!$E1145/'Contas a Receber'!$F1145,IF(COUNT($C1145:I1145)&lt;'Contas a Receber'!$F1145,'Contas a Receber'!$E1145/'Contas a Receber'!$F1145,"")))</f>
        <v>#N/A</v>
      </c>
      <c r="K1145" s="17" t="e">
        <f>IF(VLOOKUP($B1145,'Contas a Receber'!$C1145:$G1145,5,FALSE)&gt;K$1,"",IF(VLOOKUP($B1145,'Contas a Receber'!$C1145:$G1145,5,FALSE)=K$1,'Contas a Receber'!$E1145/'Contas a Receber'!$F1145,IF(COUNT($C1145:J1145)&lt;'Contas a Receber'!$F1145,'Contas a Receber'!$E1145/'Contas a Receber'!$F1145,"")))</f>
        <v>#N/A</v>
      </c>
      <c r="L1145" s="17" t="e">
        <f>IF(VLOOKUP($B1145,'Contas a Receber'!$C1145:$G1145,5,FALSE)&gt;L$1,"",IF(VLOOKUP($B1145,'Contas a Receber'!$C1145:$G1145,5,FALSE)=L$1,'Contas a Receber'!$E1145/'Contas a Receber'!$F1145,IF(COUNT($C1145:K1145)&lt;'Contas a Receber'!$F1145,'Contas a Receber'!$E1145/'Contas a Receber'!$F1145,"")))</f>
        <v>#N/A</v>
      </c>
      <c r="M1145" s="17" t="e">
        <f>IF(VLOOKUP($B1145,'Contas a Receber'!$C1145:$G1145,5,FALSE)&gt;M$1,"",IF(VLOOKUP($B1145,'Contas a Receber'!$C1145:$G1145,5,FALSE)=M$1,'Contas a Receber'!$E1145/'Contas a Receber'!$F1145,IF(COUNT($C1145:L1145)&lt;'Contas a Receber'!$F1145,'Contas a Receber'!$E1145/'Contas a Receber'!$F1145,"")))</f>
        <v>#N/A</v>
      </c>
      <c r="N1145" s="17" t="e">
        <f>IF(VLOOKUP($B1145,'Contas a Receber'!$C1145:$G1145,5,FALSE)&gt;N$1,"",IF(VLOOKUP($B1145,'Contas a Receber'!$C1145:$G1145,5,FALSE)=N$1,'Contas a Receber'!$E1145/'Contas a Receber'!$F1145,IF(COUNT($C1145:M1145)&lt;'Contas a Receber'!$F1145,'Contas a Receber'!$E1145/'Contas a Receber'!$F1145,"")))</f>
        <v>#N/A</v>
      </c>
    </row>
    <row r="1146" spans="2:14">
      <c r="B1146" s="17">
        <f>'Contas a Receber'!C1146</f>
        <v>0</v>
      </c>
      <c r="C1146" s="17" t="e">
        <f>IF(VLOOKUP($B1146,'Contas a Receber'!$C1146:$F1146,2,FALSE)=C$2,'Contas a Receber'!$E1146/'Contas a Receber'!$F1146,"")</f>
        <v>#N/A</v>
      </c>
      <c r="D1146" s="17" t="e">
        <f>IF(VLOOKUP($B1146,'Contas a Receber'!$C1146:$G1146,5,FALSE)&gt;D$1,"",IF(VLOOKUP($B1146,'Contas a Receber'!$C1146:$G1146,5,FALSE)=D$1,'Contas a Receber'!$E1146/'Contas a Receber'!$F1146,IF(COUNT($C1146:C1146)&lt;'Contas a Receber'!$F1146,'Contas a Receber'!$E1146/'Contas a Receber'!$F1146,"")))</f>
        <v>#N/A</v>
      </c>
      <c r="E1146" s="17" t="e">
        <f>IF(VLOOKUP($B1146,'Contas a Receber'!$C1146:$G1146,5,FALSE)&gt;E$1,"",IF(VLOOKUP($B1146,'Contas a Receber'!$C1146:$G1146,5,FALSE)=E$1,'Contas a Receber'!$E1146/'Contas a Receber'!$F1146,IF(COUNT($C1146:D1146)&lt;'Contas a Receber'!$F1146,'Contas a Receber'!$E1146/'Contas a Receber'!$F1146,"")))</f>
        <v>#N/A</v>
      </c>
      <c r="F1146" s="17" t="e">
        <f>IF(VLOOKUP($B1146,'Contas a Receber'!$C1146:$G1146,5,FALSE)&gt;F$1,"",IF(VLOOKUP($B1146,'Contas a Receber'!$C1146:$G1146,5,FALSE)=F$1,'Contas a Receber'!$E1146/'Contas a Receber'!$F1146,IF(COUNT($C1146:E1146)&lt;'Contas a Receber'!$F1146,'Contas a Receber'!$E1146/'Contas a Receber'!$F1146,"")))</f>
        <v>#N/A</v>
      </c>
      <c r="G1146" s="17" t="e">
        <f>IF(VLOOKUP($B1146,'Contas a Receber'!$C1146:$G1146,5,FALSE)&gt;G$1,"",IF(VLOOKUP($B1146,'Contas a Receber'!$C1146:$G1146,5,FALSE)=G$1,'Contas a Receber'!$E1146/'Contas a Receber'!$F1146,IF(COUNT($C1146:F1146)&lt;'Contas a Receber'!$F1146,'Contas a Receber'!$E1146/'Contas a Receber'!$F1146,"")))</f>
        <v>#N/A</v>
      </c>
      <c r="H1146" s="17" t="e">
        <f>IF(VLOOKUP($B1146,'Contas a Receber'!$C1146:$G1146,5,FALSE)&gt;H$1,"",IF(VLOOKUP($B1146,'Contas a Receber'!$C1146:$G1146,5,FALSE)=H$1,'Contas a Receber'!$E1146/'Contas a Receber'!$F1146,IF(COUNT($C1146:G1146)&lt;'Contas a Receber'!$F1146,'Contas a Receber'!$E1146/'Contas a Receber'!$F1146,"")))</f>
        <v>#N/A</v>
      </c>
      <c r="I1146" s="17" t="e">
        <f>IF(VLOOKUP($B1146,'Contas a Receber'!$C1146:$G1146,5,FALSE)&gt;I$1,"",IF(VLOOKUP($B1146,'Contas a Receber'!$C1146:$G1146,5,FALSE)=I$1,'Contas a Receber'!$E1146/'Contas a Receber'!$F1146,IF(COUNT($C1146:H1146)&lt;'Contas a Receber'!$F1146,'Contas a Receber'!$E1146/'Contas a Receber'!$F1146,"")))</f>
        <v>#N/A</v>
      </c>
      <c r="J1146" s="17" t="e">
        <f>IF(VLOOKUP($B1146,'Contas a Receber'!$C1146:$G1146,5,FALSE)&gt;J$1,"",IF(VLOOKUP($B1146,'Contas a Receber'!$C1146:$G1146,5,FALSE)=J$1,'Contas a Receber'!$E1146/'Contas a Receber'!$F1146,IF(COUNT($C1146:I1146)&lt;'Contas a Receber'!$F1146,'Contas a Receber'!$E1146/'Contas a Receber'!$F1146,"")))</f>
        <v>#N/A</v>
      </c>
      <c r="K1146" s="17" t="e">
        <f>IF(VLOOKUP($B1146,'Contas a Receber'!$C1146:$G1146,5,FALSE)&gt;K$1,"",IF(VLOOKUP($B1146,'Contas a Receber'!$C1146:$G1146,5,FALSE)=K$1,'Contas a Receber'!$E1146/'Contas a Receber'!$F1146,IF(COUNT($C1146:J1146)&lt;'Contas a Receber'!$F1146,'Contas a Receber'!$E1146/'Contas a Receber'!$F1146,"")))</f>
        <v>#N/A</v>
      </c>
      <c r="L1146" s="17" t="e">
        <f>IF(VLOOKUP($B1146,'Contas a Receber'!$C1146:$G1146,5,FALSE)&gt;L$1,"",IF(VLOOKUP($B1146,'Contas a Receber'!$C1146:$G1146,5,FALSE)=L$1,'Contas a Receber'!$E1146/'Contas a Receber'!$F1146,IF(COUNT($C1146:K1146)&lt;'Contas a Receber'!$F1146,'Contas a Receber'!$E1146/'Contas a Receber'!$F1146,"")))</f>
        <v>#N/A</v>
      </c>
      <c r="M1146" s="17" t="e">
        <f>IF(VLOOKUP($B1146,'Contas a Receber'!$C1146:$G1146,5,FALSE)&gt;M$1,"",IF(VLOOKUP($B1146,'Contas a Receber'!$C1146:$G1146,5,FALSE)=M$1,'Contas a Receber'!$E1146/'Contas a Receber'!$F1146,IF(COUNT($C1146:L1146)&lt;'Contas a Receber'!$F1146,'Contas a Receber'!$E1146/'Contas a Receber'!$F1146,"")))</f>
        <v>#N/A</v>
      </c>
      <c r="N1146" s="17" t="e">
        <f>IF(VLOOKUP($B1146,'Contas a Receber'!$C1146:$G1146,5,FALSE)&gt;N$1,"",IF(VLOOKUP($B1146,'Contas a Receber'!$C1146:$G1146,5,FALSE)=N$1,'Contas a Receber'!$E1146/'Contas a Receber'!$F1146,IF(COUNT($C1146:M1146)&lt;'Contas a Receber'!$F1146,'Contas a Receber'!$E1146/'Contas a Receber'!$F1146,"")))</f>
        <v>#N/A</v>
      </c>
    </row>
    <row r="1147" spans="2:14">
      <c r="B1147" s="17">
        <f>'Contas a Receber'!C1147</f>
        <v>0</v>
      </c>
      <c r="C1147" s="17" t="e">
        <f>IF(VLOOKUP($B1147,'Contas a Receber'!$C1147:$F1147,2,FALSE)=C$2,'Contas a Receber'!$E1147/'Contas a Receber'!$F1147,"")</f>
        <v>#N/A</v>
      </c>
      <c r="D1147" s="17" t="e">
        <f>IF(VLOOKUP($B1147,'Contas a Receber'!$C1147:$G1147,5,FALSE)&gt;D$1,"",IF(VLOOKUP($B1147,'Contas a Receber'!$C1147:$G1147,5,FALSE)=D$1,'Contas a Receber'!$E1147/'Contas a Receber'!$F1147,IF(COUNT($C1147:C1147)&lt;'Contas a Receber'!$F1147,'Contas a Receber'!$E1147/'Contas a Receber'!$F1147,"")))</f>
        <v>#N/A</v>
      </c>
      <c r="E1147" s="17" t="e">
        <f>IF(VLOOKUP($B1147,'Contas a Receber'!$C1147:$G1147,5,FALSE)&gt;E$1,"",IF(VLOOKUP($B1147,'Contas a Receber'!$C1147:$G1147,5,FALSE)=E$1,'Contas a Receber'!$E1147/'Contas a Receber'!$F1147,IF(COUNT($C1147:D1147)&lt;'Contas a Receber'!$F1147,'Contas a Receber'!$E1147/'Contas a Receber'!$F1147,"")))</f>
        <v>#N/A</v>
      </c>
      <c r="F1147" s="17" t="e">
        <f>IF(VLOOKUP($B1147,'Contas a Receber'!$C1147:$G1147,5,FALSE)&gt;F$1,"",IF(VLOOKUP($B1147,'Contas a Receber'!$C1147:$G1147,5,FALSE)=F$1,'Contas a Receber'!$E1147/'Contas a Receber'!$F1147,IF(COUNT($C1147:E1147)&lt;'Contas a Receber'!$F1147,'Contas a Receber'!$E1147/'Contas a Receber'!$F1147,"")))</f>
        <v>#N/A</v>
      </c>
      <c r="G1147" s="17" t="e">
        <f>IF(VLOOKUP($B1147,'Contas a Receber'!$C1147:$G1147,5,FALSE)&gt;G$1,"",IF(VLOOKUP($B1147,'Contas a Receber'!$C1147:$G1147,5,FALSE)=G$1,'Contas a Receber'!$E1147/'Contas a Receber'!$F1147,IF(COUNT($C1147:F1147)&lt;'Contas a Receber'!$F1147,'Contas a Receber'!$E1147/'Contas a Receber'!$F1147,"")))</f>
        <v>#N/A</v>
      </c>
      <c r="H1147" s="17" t="e">
        <f>IF(VLOOKUP($B1147,'Contas a Receber'!$C1147:$G1147,5,FALSE)&gt;H$1,"",IF(VLOOKUP($B1147,'Contas a Receber'!$C1147:$G1147,5,FALSE)=H$1,'Contas a Receber'!$E1147/'Contas a Receber'!$F1147,IF(COUNT($C1147:G1147)&lt;'Contas a Receber'!$F1147,'Contas a Receber'!$E1147/'Contas a Receber'!$F1147,"")))</f>
        <v>#N/A</v>
      </c>
      <c r="I1147" s="17" t="e">
        <f>IF(VLOOKUP($B1147,'Contas a Receber'!$C1147:$G1147,5,FALSE)&gt;I$1,"",IF(VLOOKUP($B1147,'Contas a Receber'!$C1147:$G1147,5,FALSE)=I$1,'Contas a Receber'!$E1147/'Contas a Receber'!$F1147,IF(COUNT($C1147:H1147)&lt;'Contas a Receber'!$F1147,'Contas a Receber'!$E1147/'Contas a Receber'!$F1147,"")))</f>
        <v>#N/A</v>
      </c>
      <c r="J1147" s="17" t="e">
        <f>IF(VLOOKUP($B1147,'Contas a Receber'!$C1147:$G1147,5,FALSE)&gt;J$1,"",IF(VLOOKUP($B1147,'Contas a Receber'!$C1147:$G1147,5,FALSE)=J$1,'Contas a Receber'!$E1147/'Contas a Receber'!$F1147,IF(COUNT($C1147:I1147)&lt;'Contas a Receber'!$F1147,'Contas a Receber'!$E1147/'Contas a Receber'!$F1147,"")))</f>
        <v>#N/A</v>
      </c>
      <c r="K1147" s="17" t="e">
        <f>IF(VLOOKUP($B1147,'Contas a Receber'!$C1147:$G1147,5,FALSE)&gt;K$1,"",IF(VLOOKUP($B1147,'Contas a Receber'!$C1147:$G1147,5,FALSE)=K$1,'Contas a Receber'!$E1147/'Contas a Receber'!$F1147,IF(COUNT($C1147:J1147)&lt;'Contas a Receber'!$F1147,'Contas a Receber'!$E1147/'Contas a Receber'!$F1147,"")))</f>
        <v>#N/A</v>
      </c>
      <c r="L1147" s="17" t="e">
        <f>IF(VLOOKUP($B1147,'Contas a Receber'!$C1147:$G1147,5,FALSE)&gt;L$1,"",IF(VLOOKUP($B1147,'Contas a Receber'!$C1147:$G1147,5,FALSE)=L$1,'Contas a Receber'!$E1147/'Contas a Receber'!$F1147,IF(COUNT($C1147:K1147)&lt;'Contas a Receber'!$F1147,'Contas a Receber'!$E1147/'Contas a Receber'!$F1147,"")))</f>
        <v>#N/A</v>
      </c>
      <c r="M1147" s="17" t="e">
        <f>IF(VLOOKUP($B1147,'Contas a Receber'!$C1147:$G1147,5,FALSE)&gt;M$1,"",IF(VLOOKUP($B1147,'Contas a Receber'!$C1147:$G1147,5,FALSE)=M$1,'Contas a Receber'!$E1147/'Contas a Receber'!$F1147,IF(COUNT($C1147:L1147)&lt;'Contas a Receber'!$F1147,'Contas a Receber'!$E1147/'Contas a Receber'!$F1147,"")))</f>
        <v>#N/A</v>
      </c>
      <c r="N1147" s="17" t="e">
        <f>IF(VLOOKUP($B1147,'Contas a Receber'!$C1147:$G1147,5,FALSE)&gt;N$1,"",IF(VLOOKUP($B1147,'Contas a Receber'!$C1147:$G1147,5,FALSE)=N$1,'Contas a Receber'!$E1147/'Contas a Receber'!$F1147,IF(COUNT($C1147:M1147)&lt;'Contas a Receber'!$F1147,'Contas a Receber'!$E1147/'Contas a Receber'!$F1147,"")))</f>
        <v>#N/A</v>
      </c>
    </row>
    <row r="1148" spans="2:14">
      <c r="B1148" s="17">
        <f>'Contas a Receber'!C1148</f>
        <v>0</v>
      </c>
      <c r="C1148" s="17" t="e">
        <f>IF(VLOOKUP($B1148,'Contas a Receber'!$C1148:$F1148,2,FALSE)=C$2,'Contas a Receber'!$E1148/'Contas a Receber'!$F1148,"")</f>
        <v>#N/A</v>
      </c>
      <c r="D1148" s="17" t="e">
        <f>IF(VLOOKUP($B1148,'Contas a Receber'!$C1148:$G1148,5,FALSE)&gt;D$1,"",IF(VLOOKUP($B1148,'Contas a Receber'!$C1148:$G1148,5,FALSE)=D$1,'Contas a Receber'!$E1148/'Contas a Receber'!$F1148,IF(COUNT($C1148:C1148)&lt;'Contas a Receber'!$F1148,'Contas a Receber'!$E1148/'Contas a Receber'!$F1148,"")))</f>
        <v>#N/A</v>
      </c>
      <c r="E1148" s="17" t="e">
        <f>IF(VLOOKUP($B1148,'Contas a Receber'!$C1148:$G1148,5,FALSE)&gt;E$1,"",IF(VLOOKUP($B1148,'Contas a Receber'!$C1148:$G1148,5,FALSE)=E$1,'Contas a Receber'!$E1148/'Contas a Receber'!$F1148,IF(COUNT($C1148:D1148)&lt;'Contas a Receber'!$F1148,'Contas a Receber'!$E1148/'Contas a Receber'!$F1148,"")))</f>
        <v>#N/A</v>
      </c>
      <c r="F1148" s="17" t="e">
        <f>IF(VLOOKUP($B1148,'Contas a Receber'!$C1148:$G1148,5,FALSE)&gt;F$1,"",IF(VLOOKUP($B1148,'Contas a Receber'!$C1148:$G1148,5,FALSE)=F$1,'Contas a Receber'!$E1148/'Contas a Receber'!$F1148,IF(COUNT($C1148:E1148)&lt;'Contas a Receber'!$F1148,'Contas a Receber'!$E1148/'Contas a Receber'!$F1148,"")))</f>
        <v>#N/A</v>
      </c>
      <c r="G1148" s="17" t="e">
        <f>IF(VLOOKUP($B1148,'Contas a Receber'!$C1148:$G1148,5,FALSE)&gt;G$1,"",IF(VLOOKUP($B1148,'Contas a Receber'!$C1148:$G1148,5,FALSE)=G$1,'Contas a Receber'!$E1148/'Contas a Receber'!$F1148,IF(COUNT($C1148:F1148)&lt;'Contas a Receber'!$F1148,'Contas a Receber'!$E1148/'Contas a Receber'!$F1148,"")))</f>
        <v>#N/A</v>
      </c>
      <c r="H1148" s="17" t="e">
        <f>IF(VLOOKUP($B1148,'Contas a Receber'!$C1148:$G1148,5,FALSE)&gt;H$1,"",IF(VLOOKUP($B1148,'Contas a Receber'!$C1148:$G1148,5,FALSE)=H$1,'Contas a Receber'!$E1148/'Contas a Receber'!$F1148,IF(COUNT($C1148:G1148)&lt;'Contas a Receber'!$F1148,'Contas a Receber'!$E1148/'Contas a Receber'!$F1148,"")))</f>
        <v>#N/A</v>
      </c>
      <c r="I1148" s="17" t="e">
        <f>IF(VLOOKUP($B1148,'Contas a Receber'!$C1148:$G1148,5,FALSE)&gt;I$1,"",IF(VLOOKUP($B1148,'Contas a Receber'!$C1148:$G1148,5,FALSE)=I$1,'Contas a Receber'!$E1148/'Contas a Receber'!$F1148,IF(COUNT($C1148:H1148)&lt;'Contas a Receber'!$F1148,'Contas a Receber'!$E1148/'Contas a Receber'!$F1148,"")))</f>
        <v>#N/A</v>
      </c>
      <c r="J1148" s="17" t="e">
        <f>IF(VLOOKUP($B1148,'Contas a Receber'!$C1148:$G1148,5,FALSE)&gt;J$1,"",IF(VLOOKUP($B1148,'Contas a Receber'!$C1148:$G1148,5,FALSE)=J$1,'Contas a Receber'!$E1148/'Contas a Receber'!$F1148,IF(COUNT($C1148:I1148)&lt;'Contas a Receber'!$F1148,'Contas a Receber'!$E1148/'Contas a Receber'!$F1148,"")))</f>
        <v>#N/A</v>
      </c>
      <c r="K1148" s="17" t="e">
        <f>IF(VLOOKUP($B1148,'Contas a Receber'!$C1148:$G1148,5,FALSE)&gt;K$1,"",IF(VLOOKUP($B1148,'Contas a Receber'!$C1148:$G1148,5,FALSE)=K$1,'Contas a Receber'!$E1148/'Contas a Receber'!$F1148,IF(COUNT($C1148:J1148)&lt;'Contas a Receber'!$F1148,'Contas a Receber'!$E1148/'Contas a Receber'!$F1148,"")))</f>
        <v>#N/A</v>
      </c>
      <c r="L1148" s="17" t="e">
        <f>IF(VLOOKUP($B1148,'Contas a Receber'!$C1148:$G1148,5,FALSE)&gt;L$1,"",IF(VLOOKUP($B1148,'Contas a Receber'!$C1148:$G1148,5,FALSE)=L$1,'Contas a Receber'!$E1148/'Contas a Receber'!$F1148,IF(COUNT($C1148:K1148)&lt;'Contas a Receber'!$F1148,'Contas a Receber'!$E1148/'Contas a Receber'!$F1148,"")))</f>
        <v>#N/A</v>
      </c>
      <c r="M1148" s="17" t="e">
        <f>IF(VLOOKUP($B1148,'Contas a Receber'!$C1148:$G1148,5,FALSE)&gt;M$1,"",IF(VLOOKUP($B1148,'Contas a Receber'!$C1148:$G1148,5,FALSE)=M$1,'Contas a Receber'!$E1148/'Contas a Receber'!$F1148,IF(COUNT($C1148:L1148)&lt;'Contas a Receber'!$F1148,'Contas a Receber'!$E1148/'Contas a Receber'!$F1148,"")))</f>
        <v>#N/A</v>
      </c>
      <c r="N1148" s="17" t="e">
        <f>IF(VLOOKUP($B1148,'Contas a Receber'!$C1148:$G1148,5,FALSE)&gt;N$1,"",IF(VLOOKUP($B1148,'Contas a Receber'!$C1148:$G1148,5,FALSE)=N$1,'Contas a Receber'!$E1148/'Contas a Receber'!$F1148,IF(COUNT($C1148:M1148)&lt;'Contas a Receber'!$F1148,'Contas a Receber'!$E1148/'Contas a Receber'!$F1148,"")))</f>
        <v>#N/A</v>
      </c>
    </row>
    <row r="1149" spans="2:14">
      <c r="B1149" s="17">
        <f>'Contas a Receber'!C1149</f>
        <v>0</v>
      </c>
      <c r="C1149" s="17" t="e">
        <f>IF(VLOOKUP($B1149,'Contas a Receber'!$C1149:$F1149,2,FALSE)=C$2,'Contas a Receber'!$E1149/'Contas a Receber'!$F1149,"")</f>
        <v>#N/A</v>
      </c>
      <c r="D1149" s="17" t="e">
        <f>IF(VLOOKUP($B1149,'Contas a Receber'!$C1149:$G1149,5,FALSE)&gt;D$1,"",IF(VLOOKUP($B1149,'Contas a Receber'!$C1149:$G1149,5,FALSE)=D$1,'Contas a Receber'!$E1149/'Contas a Receber'!$F1149,IF(COUNT($C1149:C1149)&lt;'Contas a Receber'!$F1149,'Contas a Receber'!$E1149/'Contas a Receber'!$F1149,"")))</f>
        <v>#N/A</v>
      </c>
      <c r="E1149" s="17" t="e">
        <f>IF(VLOOKUP($B1149,'Contas a Receber'!$C1149:$G1149,5,FALSE)&gt;E$1,"",IF(VLOOKUP($B1149,'Contas a Receber'!$C1149:$G1149,5,FALSE)=E$1,'Contas a Receber'!$E1149/'Contas a Receber'!$F1149,IF(COUNT($C1149:D1149)&lt;'Contas a Receber'!$F1149,'Contas a Receber'!$E1149/'Contas a Receber'!$F1149,"")))</f>
        <v>#N/A</v>
      </c>
      <c r="F1149" s="17" t="e">
        <f>IF(VLOOKUP($B1149,'Contas a Receber'!$C1149:$G1149,5,FALSE)&gt;F$1,"",IF(VLOOKUP($B1149,'Contas a Receber'!$C1149:$G1149,5,FALSE)=F$1,'Contas a Receber'!$E1149/'Contas a Receber'!$F1149,IF(COUNT($C1149:E1149)&lt;'Contas a Receber'!$F1149,'Contas a Receber'!$E1149/'Contas a Receber'!$F1149,"")))</f>
        <v>#N/A</v>
      </c>
      <c r="G1149" s="17" t="e">
        <f>IF(VLOOKUP($B1149,'Contas a Receber'!$C1149:$G1149,5,FALSE)&gt;G$1,"",IF(VLOOKUP($B1149,'Contas a Receber'!$C1149:$G1149,5,FALSE)=G$1,'Contas a Receber'!$E1149/'Contas a Receber'!$F1149,IF(COUNT($C1149:F1149)&lt;'Contas a Receber'!$F1149,'Contas a Receber'!$E1149/'Contas a Receber'!$F1149,"")))</f>
        <v>#N/A</v>
      </c>
      <c r="H1149" s="17" t="e">
        <f>IF(VLOOKUP($B1149,'Contas a Receber'!$C1149:$G1149,5,FALSE)&gt;H$1,"",IF(VLOOKUP($B1149,'Contas a Receber'!$C1149:$G1149,5,FALSE)=H$1,'Contas a Receber'!$E1149/'Contas a Receber'!$F1149,IF(COUNT($C1149:G1149)&lt;'Contas a Receber'!$F1149,'Contas a Receber'!$E1149/'Contas a Receber'!$F1149,"")))</f>
        <v>#N/A</v>
      </c>
      <c r="I1149" s="17" t="e">
        <f>IF(VLOOKUP($B1149,'Contas a Receber'!$C1149:$G1149,5,FALSE)&gt;I$1,"",IF(VLOOKUP($B1149,'Contas a Receber'!$C1149:$G1149,5,FALSE)=I$1,'Contas a Receber'!$E1149/'Contas a Receber'!$F1149,IF(COUNT($C1149:H1149)&lt;'Contas a Receber'!$F1149,'Contas a Receber'!$E1149/'Contas a Receber'!$F1149,"")))</f>
        <v>#N/A</v>
      </c>
      <c r="J1149" s="17" t="e">
        <f>IF(VLOOKUP($B1149,'Contas a Receber'!$C1149:$G1149,5,FALSE)&gt;J$1,"",IF(VLOOKUP($B1149,'Contas a Receber'!$C1149:$G1149,5,FALSE)=J$1,'Contas a Receber'!$E1149/'Contas a Receber'!$F1149,IF(COUNT($C1149:I1149)&lt;'Contas a Receber'!$F1149,'Contas a Receber'!$E1149/'Contas a Receber'!$F1149,"")))</f>
        <v>#N/A</v>
      </c>
      <c r="K1149" s="17" t="e">
        <f>IF(VLOOKUP($B1149,'Contas a Receber'!$C1149:$G1149,5,FALSE)&gt;K$1,"",IF(VLOOKUP($B1149,'Contas a Receber'!$C1149:$G1149,5,FALSE)=K$1,'Contas a Receber'!$E1149/'Contas a Receber'!$F1149,IF(COUNT($C1149:J1149)&lt;'Contas a Receber'!$F1149,'Contas a Receber'!$E1149/'Contas a Receber'!$F1149,"")))</f>
        <v>#N/A</v>
      </c>
      <c r="L1149" s="17" t="e">
        <f>IF(VLOOKUP($B1149,'Contas a Receber'!$C1149:$G1149,5,FALSE)&gt;L$1,"",IF(VLOOKUP($B1149,'Contas a Receber'!$C1149:$G1149,5,FALSE)=L$1,'Contas a Receber'!$E1149/'Contas a Receber'!$F1149,IF(COUNT($C1149:K1149)&lt;'Contas a Receber'!$F1149,'Contas a Receber'!$E1149/'Contas a Receber'!$F1149,"")))</f>
        <v>#N/A</v>
      </c>
      <c r="M1149" s="17" t="e">
        <f>IF(VLOOKUP($B1149,'Contas a Receber'!$C1149:$G1149,5,FALSE)&gt;M$1,"",IF(VLOOKUP($B1149,'Contas a Receber'!$C1149:$G1149,5,FALSE)=M$1,'Contas a Receber'!$E1149/'Contas a Receber'!$F1149,IF(COUNT($C1149:L1149)&lt;'Contas a Receber'!$F1149,'Contas a Receber'!$E1149/'Contas a Receber'!$F1149,"")))</f>
        <v>#N/A</v>
      </c>
      <c r="N1149" s="17" t="e">
        <f>IF(VLOOKUP($B1149,'Contas a Receber'!$C1149:$G1149,5,FALSE)&gt;N$1,"",IF(VLOOKUP($B1149,'Contas a Receber'!$C1149:$G1149,5,FALSE)=N$1,'Contas a Receber'!$E1149/'Contas a Receber'!$F1149,IF(COUNT($C1149:M1149)&lt;'Contas a Receber'!$F1149,'Contas a Receber'!$E1149/'Contas a Receber'!$F1149,"")))</f>
        <v>#N/A</v>
      </c>
    </row>
    <row r="1150" spans="2:14">
      <c r="B1150" s="17">
        <f>'Contas a Receber'!C1150</f>
        <v>0</v>
      </c>
      <c r="C1150" s="17" t="e">
        <f>IF(VLOOKUP($B1150,'Contas a Receber'!$C1150:$F1150,2,FALSE)=C$2,'Contas a Receber'!$E1150/'Contas a Receber'!$F1150,"")</f>
        <v>#N/A</v>
      </c>
      <c r="D1150" s="17" t="e">
        <f>IF(VLOOKUP($B1150,'Contas a Receber'!$C1150:$G1150,5,FALSE)&gt;D$1,"",IF(VLOOKUP($B1150,'Contas a Receber'!$C1150:$G1150,5,FALSE)=D$1,'Contas a Receber'!$E1150/'Contas a Receber'!$F1150,IF(COUNT($C1150:C1150)&lt;'Contas a Receber'!$F1150,'Contas a Receber'!$E1150/'Contas a Receber'!$F1150,"")))</f>
        <v>#N/A</v>
      </c>
      <c r="E1150" s="17" t="e">
        <f>IF(VLOOKUP($B1150,'Contas a Receber'!$C1150:$G1150,5,FALSE)&gt;E$1,"",IF(VLOOKUP($B1150,'Contas a Receber'!$C1150:$G1150,5,FALSE)=E$1,'Contas a Receber'!$E1150/'Contas a Receber'!$F1150,IF(COUNT($C1150:D1150)&lt;'Contas a Receber'!$F1150,'Contas a Receber'!$E1150/'Contas a Receber'!$F1150,"")))</f>
        <v>#N/A</v>
      </c>
      <c r="F1150" s="17" t="e">
        <f>IF(VLOOKUP($B1150,'Contas a Receber'!$C1150:$G1150,5,FALSE)&gt;F$1,"",IF(VLOOKUP($B1150,'Contas a Receber'!$C1150:$G1150,5,FALSE)=F$1,'Contas a Receber'!$E1150/'Contas a Receber'!$F1150,IF(COUNT($C1150:E1150)&lt;'Contas a Receber'!$F1150,'Contas a Receber'!$E1150/'Contas a Receber'!$F1150,"")))</f>
        <v>#N/A</v>
      </c>
      <c r="G1150" s="17" t="e">
        <f>IF(VLOOKUP($B1150,'Contas a Receber'!$C1150:$G1150,5,FALSE)&gt;G$1,"",IF(VLOOKUP($B1150,'Contas a Receber'!$C1150:$G1150,5,FALSE)=G$1,'Contas a Receber'!$E1150/'Contas a Receber'!$F1150,IF(COUNT($C1150:F1150)&lt;'Contas a Receber'!$F1150,'Contas a Receber'!$E1150/'Contas a Receber'!$F1150,"")))</f>
        <v>#N/A</v>
      </c>
      <c r="H1150" s="17" t="e">
        <f>IF(VLOOKUP($B1150,'Contas a Receber'!$C1150:$G1150,5,FALSE)&gt;H$1,"",IF(VLOOKUP($B1150,'Contas a Receber'!$C1150:$G1150,5,FALSE)=H$1,'Contas a Receber'!$E1150/'Contas a Receber'!$F1150,IF(COUNT($C1150:G1150)&lt;'Contas a Receber'!$F1150,'Contas a Receber'!$E1150/'Contas a Receber'!$F1150,"")))</f>
        <v>#N/A</v>
      </c>
      <c r="I1150" s="17" t="e">
        <f>IF(VLOOKUP($B1150,'Contas a Receber'!$C1150:$G1150,5,FALSE)&gt;I$1,"",IF(VLOOKUP($B1150,'Contas a Receber'!$C1150:$G1150,5,FALSE)=I$1,'Contas a Receber'!$E1150/'Contas a Receber'!$F1150,IF(COUNT($C1150:H1150)&lt;'Contas a Receber'!$F1150,'Contas a Receber'!$E1150/'Contas a Receber'!$F1150,"")))</f>
        <v>#N/A</v>
      </c>
      <c r="J1150" s="17" t="e">
        <f>IF(VLOOKUP($B1150,'Contas a Receber'!$C1150:$G1150,5,FALSE)&gt;J$1,"",IF(VLOOKUP($B1150,'Contas a Receber'!$C1150:$G1150,5,FALSE)=J$1,'Contas a Receber'!$E1150/'Contas a Receber'!$F1150,IF(COUNT($C1150:I1150)&lt;'Contas a Receber'!$F1150,'Contas a Receber'!$E1150/'Contas a Receber'!$F1150,"")))</f>
        <v>#N/A</v>
      </c>
      <c r="K1150" s="17" t="e">
        <f>IF(VLOOKUP($B1150,'Contas a Receber'!$C1150:$G1150,5,FALSE)&gt;K$1,"",IF(VLOOKUP($B1150,'Contas a Receber'!$C1150:$G1150,5,FALSE)=K$1,'Contas a Receber'!$E1150/'Contas a Receber'!$F1150,IF(COUNT($C1150:J1150)&lt;'Contas a Receber'!$F1150,'Contas a Receber'!$E1150/'Contas a Receber'!$F1150,"")))</f>
        <v>#N/A</v>
      </c>
      <c r="L1150" s="17" t="e">
        <f>IF(VLOOKUP($B1150,'Contas a Receber'!$C1150:$G1150,5,FALSE)&gt;L$1,"",IF(VLOOKUP($B1150,'Contas a Receber'!$C1150:$G1150,5,FALSE)=L$1,'Contas a Receber'!$E1150/'Contas a Receber'!$F1150,IF(COUNT($C1150:K1150)&lt;'Contas a Receber'!$F1150,'Contas a Receber'!$E1150/'Contas a Receber'!$F1150,"")))</f>
        <v>#N/A</v>
      </c>
      <c r="M1150" s="17" t="e">
        <f>IF(VLOOKUP($B1150,'Contas a Receber'!$C1150:$G1150,5,FALSE)&gt;M$1,"",IF(VLOOKUP($B1150,'Contas a Receber'!$C1150:$G1150,5,FALSE)=M$1,'Contas a Receber'!$E1150/'Contas a Receber'!$F1150,IF(COUNT($C1150:L1150)&lt;'Contas a Receber'!$F1150,'Contas a Receber'!$E1150/'Contas a Receber'!$F1150,"")))</f>
        <v>#N/A</v>
      </c>
      <c r="N1150" s="17" t="e">
        <f>IF(VLOOKUP($B1150,'Contas a Receber'!$C1150:$G1150,5,FALSE)&gt;N$1,"",IF(VLOOKUP($B1150,'Contas a Receber'!$C1150:$G1150,5,FALSE)=N$1,'Contas a Receber'!$E1150/'Contas a Receber'!$F1150,IF(COUNT($C1150:M1150)&lt;'Contas a Receber'!$F1150,'Contas a Receber'!$E1150/'Contas a Receber'!$F1150,"")))</f>
        <v>#N/A</v>
      </c>
    </row>
    <row r="1151" spans="2:14">
      <c r="B1151" s="17">
        <f>'Contas a Receber'!C1151</f>
        <v>0</v>
      </c>
      <c r="C1151" s="17" t="e">
        <f>IF(VLOOKUP($B1151,'Contas a Receber'!$C1151:$F1151,2,FALSE)=C$2,'Contas a Receber'!$E1151/'Contas a Receber'!$F1151,"")</f>
        <v>#N/A</v>
      </c>
      <c r="D1151" s="17" t="e">
        <f>IF(VLOOKUP($B1151,'Contas a Receber'!$C1151:$G1151,5,FALSE)&gt;D$1,"",IF(VLOOKUP($B1151,'Contas a Receber'!$C1151:$G1151,5,FALSE)=D$1,'Contas a Receber'!$E1151/'Contas a Receber'!$F1151,IF(COUNT($C1151:C1151)&lt;'Contas a Receber'!$F1151,'Contas a Receber'!$E1151/'Contas a Receber'!$F1151,"")))</f>
        <v>#N/A</v>
      </c>
      <c r="E1151" s="17" t="e">
        <f>IF(VLOOKUP($B1151,'Contas a Receber'!$C1151:$G1151,5,FALSE)&gt;E$1,"",IF(VLOOKUP($B1151,'Contas a Receber'!$C1151:$G1151,5,FALSE)=E$1,'Contas a Receber'!$E1151/'Contas a Receber'!$F1151,IF(COUNT($C1151:D1151)&lt;'Contas a Receber'!$F1151,'Contas a Receber'!$E1151/'Contas a Receber'!$F1151,"")))</f>
        <v>#N/A</v>
      </c>
      <c r="F1151" s="17" t="e">
        <f>IF(VLOOKUP($B1151,'Contas a Receber'!$C1151:$G1151,5,FALSE)&gt;F$1,"",IF(VLOOKUP($B1151,'Contas a Receber'!$C1151:$G1151,5,FALSE)=F$1,'Contas a Receber'!$E1151/'Contas a Receber'!$F1151,IF(COUNT($C1151:E1151)&lt;'Contas a Receber'!$F1151,'Contas a Receber'!$E1151/'Contas a Receber'!$F1151,"")))</f>
        <v>#N/A</v>
      </c>
      <c r="G1151" s="17" t="e">
        <f>IF(VLOOKUP($B1151,'Contas a Receber'!$C1151:$G1151,5,FALSE)&gt;G$1,"",IF(VLOOKUP($B1151,'Contas a Receber'!$C1151:$G1151,5,FALSE)=G$1,'Contas a Receber'!$E1151/'Contas a Receber'!$F1151,IF(COUNT($C1151:F1151)&lt;'Contas a Receber'!$F1151,'Contas a Receber'!$E1151/'Contas a Receber'!$F1151,"")))</f>
        <v>#N/A</v>
      </c>
      <c r="H1151" s="17" t="e">
        <f>IF(VLOOKUP($B1151,'Contas a Receber'!$C1151:$G1151,5,FALSE)&gt;H$1,"",IF(VLOOKUP($B1151,'Contas a Receber'!$C1151:$G1151,5,FALSE)=H$1,'Contas a Receber'!$E1151/'Contas a Receber'!$F1151,IF(COUNT($C1151:G1151)&lt;'Contas a Receber'!$F1151,'Contas a Receber'!$E1151/'Contas a Receber'!$F1151,"")))</f>
        <v>#N/A</v>
      </c>
      <c r="I1151" s="17" t="e">
        <f>IF(VLOOKUP($B1151,'Contas a Receber'!$C1151:$G1151,5,FALSE)&gt;I$1,"",IF(VLOOKUP($B1151,'Contas a Receber'!$C1151:$G1151,5,FALSE)=I$1,'Contas a Receber'!$E1151/'Contas a Receber'!$F1151,IF(COUNT($C1151:H1151)&lt;'Contas a Receber'!$F1151,'Contas a Receber'!$E1151/'Contas a Receber'!$F1151,"")))</f>
        <v>#N/A</v>
      </c>
      <c r="J1151" s="17" t="e">
        <f>IF(VLOOKUP($B1151,'Contas a Receber'!$C1151:$G1151,5,FALSE)&gt;J$1,"",IF(VLOOKUP($B1151,'Contas a Receber'!$C1151:$G1151,5,FALSE)=J$1,'Contas a Receber'!$E1151/'Contas a Receber'!$F1151,IF(COUNT($C1151:I1151)&lt;'Contas a Receber'!$F1151,'Contas a Receber'!$E1151/'Contas a Receber'!$F1151,"")))</f>
        <v>#N/A</v>
      </c>
      <c r="K1151" s="17" t="e">
        <f>IF(VLOOKUP($B1151,'Contas a Receber'!$C1151:$G1151,5,FALSE)&gt;K$1,"",IF(VLOOKUP($B1151,'Contas a Receber'!$C1151:$G1151,5,FALSE)=K$1,'Contas a Receber'!$E1151/'Contas a Receber'!$F1151,IF(COUNT($C1151:J1151)&lt;'Contas a Receber'!$F1151,'Contas a Receber'!$E1151/'Contas a Receber'!$F1151,"")))</f>
        <v>#N/A</v>
      </c>
      <c r="L1151" s="17" t="e">
        <f>IF(VLOOKUP($B1151,'Contas a Receber'!$C1151:$G1151,5,FALSE)&gt;L$1,"",IF(VLOOKUP($B1151,'Contas a Receber'!$C1151:$G1151,5,FALSE)=L$1,'Contas a Receber'!$E1151/'Contas a Receber'!$F1151,IF(COUNT($C1151:K1151)&lt;'Contas a Receber'!$F1151,'Contas a Receber'!$E1151/'Contas a Receber'!$F1151,"")))</f>
        <v>#N/A</v>
      </c>
      <c r="M1151" s="17" t="e">
        <f>IF(VLOOKUP($B1151,'Contas a Receber'!$C1151:$G1151,5,FALSE)&gt;M$1,"",IF(VLOOKUP($B1151,'Contas a Receber'!$C1151:$G1151,5,FALSE)=M$1,'Contas a Receber'!$E1151/'Contas a Receber'!$F1151,IF(COUNT($C1151:L1151)&lt;'Contas a Receber'!$F1151,'Contas a Receber'!$E1151/'Contas a Receber'!$F1151,"")))</f>
        <v>#N/A</v>
      </c>
      <c r="N1151" s="17" t="e">
        <f>IF(VLOOKUP($B1151,'Contas a Receber'!$C1151:$G1151,5,FALSE)&gt;N$1,"",IF(VLOOKUP($B1151,'Contas a Receber'!$C1151:$G1151,5,FALSE)=N$1,'Contas a Receber'!$E1151/'Contas a Receber'!$F1151,IF(COUNT($C1151:M1151)&lt;'Contas a Receber'!$F1151,'Contas a Receber'!$E1151/'Contas a Receber'!$F1151,"")))</f>
        <v>#N/A</v>
      </c>
    </row>
    <row r="1152" spans="2:14">
      <c r="B1152" s="17">
        <f>'Contas a Receber'!C1152</f>
        <v>0</v>
      </c>
      <c r="C1152" s="17" t="e">
        <f>IF(VLOOKUP($B1152,'Contas a Receber'!$C1152:$F1152,2,FALSE)=C$2,'Contas a Receber'!$E1152/'Contas a Receber'!$F1152,"")</f>
        <v>#N/A</v>
      </c>
      <c r="D1152" s="17" t="e">
        <f>IF(VLOOKUP($B1152,'Contas a Receber'!$C1152:$G1152,5,FALSE)&gt;D$1,"",IF(VLOOKUP($B1152,'Contas a Receber'!$C1152:$G1152,5,FALSE)=D$1,'Contas a Receber'!$E1152/'Contas a Receber'!$F1152,IF(COUNT($C1152:C1152)&lt;'Contas a Receber'!$F1152,'Contas a Receber'!$E1152/'Contas a Receber'!$F1152,"")))</f>
        <v>#N/A</v>
      </c>
      <c r="E1152" s="17" t="e">
        <f>IF(VLOOKUP($B1152,'Contas a Receber'!$C1152:$G1152,5,FALSE)&gt;E$1,"",IF(VLOOKUP($B1152,'Contas a Receber'!$C1152:$G1152,5,FALSE)=E$1,'Contas a Receber'!$E1152/'Contas a Receber'!$F1152,IF(COUNT($C1152:D1152)&lt;'Contas a Receber'!$F1152,'Contas a Receber'!$E1152/'Contas a Receber'!$F1152,"")))</f>
        <v>#N/A</v>
      </c>
      <c r="F1152" s="17" t="e">
        <f>IF(VLOOKUP($B1152,'Contas a Receber'!$C1152:$G1152,5,FALSE)&gt;F$1,"",IF(VLOOKUP($B1152,'Contas a Receber'!$C1152:$G1152,5,FALSE)=F$1,'Contas a Receber'!$E1152/'Contas a Receber'!$F1152,IF(COUNT($C1152:E1152)&lt;'Contas a Receber'!$F1152,'Contas a Receber'!$E1152/'Contas a Receber'!$F1152,"")))</f>
        <v>#N/A</v>
      </c>
      <c r="G1152" s="17" t="e">
        <f>IF(VLOOKUP($B1152,'Contas a Receber'!$C1152:$G1152,5,FALSE)&gt;G$1,"",IF(VLOOKUP($B1152,'Contas a Receber'!$C1152:$G1152,5,FALSE)=G$1,'Contas a Receber'!$E1152/'Contas a Receber'!$F1152,IF(COUNT($C1152:F1152)&lt;'Contas a Receber'!$F1152,'Contas a Receber'!$E1152/'Contas a Receber'!$F1152,"")))</f>
        <v>#N/A</v>
      </c>
      <c r="H1152" s="17" t="e">
        <f>IF(VLOOKUP($B1152,'Contas a Receber'!$C1152:$G1152,5,FALSE)&gt;H$1,"",IF(VLOOKUP($B1152,'Contas a Receber'!$C1152:$G1152,5,FALSE)=H$1,'Contas a Receber'!$E1152/'Contas a Receber'!$F1152,IF(COUNT($C1152:G1152)&lt;'Contas a Receber'!$F1152,'Contas a Receber'!$E1152/'Contas a Receber'!$F1152,"")))</f>
        <v>#N/A</v>
      </c>
      <c r="I1152" s="17" t="e">
        <f>IF(VLOOKUP($B1152,'Contas a Receber'!$C1152:$G1152,5,FALSE)&gt;I$1,"",IF(VLOOKUP($B1152,'Contas a Receber'!$C1152:$G1152,5,FALSE)=I$1,'Contas a Receber'!$E1152/'Contas a Receber'!$F1152,IF(COUNT($C1152:H1152)&lt;'Contas a Receber'!$F1152,'Contas a Receber'!$E1152/'Contas a Receber'!$F1152,"")))</f>
        <v>#N/A</v>
      </c>
      <c r="J1152" s="17" t="e">
        <f>IF(VLOOKUP($B1152,'Contas a Receber'!$C1152:$G1152,5,FALSE)&gt;J$1,"",IF(VLOOKUP($B1152,'Contas a Receber'!$C1152:$G1152,5,FALSE)=J$1,'Contas a Receber'!$E1152/'Contas a Receber'!$F1152,IF(COUNT($C1152:I1152)&lt;'Contas a Receber'!$F1152,'Contas a Receber'!$E1152/'Contas a Receber'!$F1152,"")))</f>
        <v>#N/A</v>
      </c>
      <c r="K1152" s="17" t="e">
        <f>IF(VLOOKUP($B1152,'Contas a Receber'!$C1152:$G1152,5,FALSE)&gt;K$1,"",IF(VLOOKUP($B1152,'Contas a Receber'!$C1152:$G1152,5,FALSE)=K$1,'Contas a Receber'!$E1152/'Contas a Receber'!$F1152,IF(COUNT($C1152:J1152)&lt;'Contas a Receber'!$F1152,'Contas a Receber'!$E1152/'Contas a Receber'!$F1152,"")))</f>
        <v>#N/A</v>
      </c>
      <c r="L1152" s="17" t="e">
        <f>IF(VLOOKUP($B1152,'Contas a Receber'!$C1152:$G1152,5,FALSE)&gt;L$1,"",IF(VLOOKUP($B1152,'Contas a Receber'!$C1152:$G1152,5,FALSE)=L$1,'Contas a Receber'!$E1152/'Contas a Receber'!$F1152,IF(COUNT($C1152:K1152)&lt;'Contas a Receber'!$F1152,'Contas a Receber'!$E1152/'Contas a Receber'!$F1152,"")))</f>
        <v>#N/A</v>
      </c>
      <c r="M1152" s="17" t="e">
        <f>IF(VLOOKUP($B1152,'Contas a Receber'!$C1152:$G1152,5,FALSE)&gt;M$1,"",IF(VLOOKUP($B1152,'Contas a Receber'!$C1152:$G1152,5,FALSE)=M$1,'Contas a Receber'!$E1152/'Contas a Receber'!$F1152,IF(COUNT($C1152:L1152)&lt;'Contas a Receber'!$F1152,'Contas a Receber'!$E1152/'Contas a Receber'!$F1152,"")))</f>
        <v>#N/A</v>
      </c>
      <c r="N1152" s="17" t="e">
        <f>IF(VLOOKUP($B1152,'Contas a Receber'!$C1152:$G1152,5,FALSE)&gt;N$1,"",IF(VLOOKUP($B1152,'Contas a Receber'!$C1152:$G1152,5,FALSE)=N$1,'Contas a Receber'!$E1152/'Contas a Receber'!$F1152,IF(COUNT($C1152:M1152)&lt;'Contas a Receber'!$F1152,'Contas a Receber'!$E1152/'Contas a Receber'!$F1152,"")))</f>
        <v>#N/A</v>
      </c>
    </row>
    <row r="1153" spans="2:14">
      <c r="B1153" s="17">
        <f>'Contas a Receber'!C1153</f>
        <v>0</v>
      </c>
      <c r="C1153" s="17" t="e">
        <f>IF(VLOOKUP($B1153,'Contas a Receber'!$C1153:$F1153,2,FALSE)=C$2,'Contas a Receber'!$E1153/'Contas a Receber'!$F1153,"")</f>
        <v>#N/A</v>
      </c>
      <c r="D1153" s="17" t="e">
        <f>IF(VLOOKUP($B1153,'Contas a Receber'!$C1153:$G1153,5,FALSE)&gt;D$1,"",IF(VLOOKUP($B1153,'Contas a Receber'!$C1153:$G1153,5,FALSE)=D$1,'Contas a Receber'!$E1153/'Contas a Receber'!$F1153,IF(COUNT($C1153:C1153)&lt;'Contas a Receber'!$F1153,'Contas a Receber'!$E1153/'Contas a Receber'!$F1153,"")))</f>
        <v>#N/A</v>
      </c>
      <c r="E1153" s="17" t="e">
        <f>IF(VLOOKUP($B1153,'Contas a Receber'!$C1153:$G1153,5,FALSE)&gt;E$1,"",IF(VLOOKUP($B1153,'Contas a Receber'!$C1153:$G1153,5,FALSE)=E$1,'Contas a Receber'!$E1153/'Contas a Receber'!$F1153,IF(COUNT($C1153:D1153)&lt;'Contas a Receber'!$F1153,'Contas a Receber'!$E1153/'Contas a Receber'!$F1153,"")))</f>
        <v>#N/A</v>
      </c>
      <c r="F1153" s="17" t="e">
        <f>IF(VLOOKUP($B1153,'Contas a Receber'!$C1153:$G1153,5,FALSE)&gt;F$1,"",IF(VLOOKUP($B1153,'Contas a Receber'!$C1153:$G1153,5,FALSE)=F$1,'Contas a Receber'!$E1153/'Contas a Receber'!$F1153,IF(COUNT($C1153:E1153)&lt;'Contas a Receber'!$F1153,'Contas a Receber'!$E1153/'Contas a Receber'!$F1153,"")))</f>
        <v>#N/A</v>
      </c>
      <c r="G1153" s="17" t="e">
        <f>IF(VLOOKUP($B1153,'Contas a Receber'!$C1153:$G1153,5,FALSE)&gt;G$1,"",IF(VLOOKUP($B1153,'Contas a Receber'!$C1153:$G1153,5,FALSE)=G$1,'Contas a Receber'!$E1153/'Contas a Receber'!$F1153,IF(COUNT($C1153:F1153)&lt;'Contas a Receber'!$F1153,'Contas a Receber'!$E1153/'Contas a Receber'!$F1153,"")))</f>
        <v>#N/A</v>
      </c>
      <c r="H1153" s="17" t="e">
        <f>IF(VLOOKUP($B1153,'Contas a Receber'!$C1153:$G1153,5,FALSE)&gt;H$1,"",IF(VLOOKUP($B1153,'Contas a Receber'!$C1153:$G1153,5,FALSE)=H$1,'Contas a Receber'!$E1153/'Contas a Receber'!$F1153,IF(COUNT($C1153:G1153)&lt;'Contas a Receber'!$F1153,'Contas a Receber'!$E1153/'Contas a Receber'!$F1153,"")))</f>
        <v>#N/A</v>
      </c>
      <c r="I1153" s="17" t="e">
        <f>IF(VLOOKUP($B1153,'Contas a Receber'!$C1153:$G1153,5,FALSE)&gt;I$1,"",IF(VLOOKUP($B1153,'Contas a Receber'!$C1153:$G1153,5,FALSE)=I$1,'Contas a Receber'!$E1153/'Contas a Receber'!$F1153,IF(COUNT($C1153:H1153)&lt;'Contas a Receber'!$F1153,'Contas a Receber'!$E1153/'Contas a Receber'!$F1153,"")))</f>
        <v>#N/A</v>
      </c>
      <c r="J1153" s="17" t="e">
        <f>IF(VLOOKUP($B1153,'Contas a Receber'!$C1153:$G1153,5,FALSE)&gt;J$1,"",IF(VLOOKUP($B1153,'Contas a Receber'!$C1153:$G1153,5,FALSE)=J$1,'Contas a Receber'!$E1153/'Contas a Receber'!$F1153,IF(COUNT($C1153:I1153)&lt;'Contas a Receber'!$F1153,'Contas a Receber'!$E1153/'Contas a Receber'!$F1153,"")))</f>
        <v>#N/A</v>
      </c>
      <c r="K1153" s="17" t="e">
        <f>IF(VLOOKUP($B1153,'Contas a Receber'!$C1153:$G1153,5,FALSE)&gt;K$1,"",IF(VLOOKUP($B1153,'Contas a Receber'!$C1153:$G1153,5,FALSE)=K$1,'Contas a Receber'!$E1153/'Contas a Receber'!$F1153,IF(COUNT($C1153:J1153)&lt;'Contas a Receber'!$F1153,'Contas a Receber'!$E1153/'Contas a Receber'!$F1153,"")))</f>
        <v>#N/A</v>
      </c>
      <c r="L1153" s="17" t="e">
        <f>IF(VLOOKUP($B1153,'Contas a Receber'!$C1153:$G1153,5,FALSE)&gt;L$1,"",IF(VLOOKUP($B1153,'Contas a Receber'!$C1153:$G1153,5,FALSE)=L$1,'Contas a Receber'!$E1153/'Contas a Receber'!$F1153,IF(COUNT($C1153:K1153)&lt;'Contas a Receber'!$F1153,'Contas a Receber'!$E1153/'Contas a Receber'!$F1153,"")))</f>
        <v>#N/A</v>
      </c>
      <c r="M1153" s="17" t="e">
        <f>IF(VLOOKUP($B1153,'Contas a Receber'!$C1153:$G1153,5,FALSE)&gt;M$1,"",IF(VLOOKUP($B1153,'Contas a Receber'!$C1153:$G1153,5,FALSE)=M$1,'Contas a Receber'!$E1153/'Contas a Receber'!$F1153,IF(COUNT($C1153:L1153)&lt;'Contas a Receber'!$F1153,'Contas a Receber'!$E1153/'Contas a Receber'!$F1153,"")))</f>
        <v>#N/A</v>
      </c>
      <c r="N1153" s="17" t="e">
        <f>IF(VLOOKUP($B1153,'Contas a Receber'!$C1153:$G1153,5,FALSE)&gt;N$1,"",IF(VLOOKUP($B1153,'Contas a Receber'!$C1153:$G1153,5,FALSE)=N$1,'Contas a Receber'!$E1153/'Contas a Receber'!$F1153,IF(COUNT($C1153:M1153)&lt;'Contas a Receber'!$F1153,'Contas a Receber'!$E1153/'Contas a Receber'!$F1153,"")))</f>
        <v>#N/A</v>
      </c>
    </row>
    <row r="1154" spans="2:14">
      <c r="B1154" s="17">
        <f>'Contas a Receber'!C1154</f>
        <v>0</v>
      </c>
      <c r="C1154" s="17" t="e">
        <f>IF(VLOOKUP($B1154,'Contas a Receber'!$C1154:$F1154,2,FALSE)=C$2,'Contas a Receber'!$E1154/'Contas a Receber'!$F1154,"")</f>
        <v>#N/A</v>
      </c>
      <c r="D1154" s="17" t="e">
        <f>IF(VLOOKUP($B1154,'Contas a Receber'!$C1154:$G1154,5,FALSE)&gt;D$1,"",IF(VLOOKUP($B1154,'Contas a Receber'!$C1154:$G1154,5,FALSE)=D$1,'Contas a Receber'!$E1154/'Contas a Receber'!$F1154,IF(COUNT($C1154:C1154)&lt;'Contas a Receber'!$F1154,'Contas a Receber'!$E1154/'Contas a Receber'!$F1154,"")))</f>
        <v>#N/A</v>
      </c>
      <c r="E1154" s="17" t="e">
        <f>IF(VLOOKUP($B1154,'Contas a Receber'!$C1154:$G1154,5,FALSE)&gt;E$1,"",IF(VLOOKUP($B1154,'Contas a Receber'!$C1154:$G1154,5,FALSE)=E$1,'Contas a Receber'!$E1154/'Contas a Receber'!$F1154,IF(COUNT($C1154:D1154)&lt;'Contas a Receber'!$F1154,'Contas a Receber'!$E1154/'Contas a Receber'!$F1154,"")))</f>
        <v>#N/A</v>
      </c>
      <c r="F1154" s="17" t="e">
        <f>IF(VLOOKUP($B1154,'Contas a Receber'!$C1154:$G1154,5,FALSE)&gt;F$1,"",IF(VLOOKUP($B1154,'Contas a Receber'!$C1154:$G1154,5,FALSE)=F$1,'Contas a Receber'!$E1154/'Contas a Receber'!$F1154,IF(COUNT($C1154:E1154)&lt;'Contas a Receber'!$F1154,'Contas a Receber'!$E1154/'Contas a Receber'!$F1154,"")))</f>
        <v>#N/A</v>
      </c>
      <c r="G1154" s="17" t="e">
        <f>IF(VLOOKUP($B1154,'Contas a Receber'!$C1154:$G1154,5,FALSE)&gt;G$1,"",IF(VLOOKUP($B1154,'Contas a Receber'!$C1154:$G1154,5,FALSE)=G$1,'Contas a Receber'!$E1154/'Contas a Receber'!$F1154,IF(COUNT($C1154:F1154)&lt;'Contas a Receber'!$F1154,'Contas a Receber'!$E1154/'Contas a Receber'!$F1154,"")))</f>
        <v>#N/A</v>
      </c>
      <c r="H1154" s="17" t="e">
        <f>IF(VLOOKUP($B1154,'Contas a Receber'!$C1154:$G1154,5,FALSE)&gt;H$1,"",IF(VLOOKUP($B1154,'Contas a Receber'!$C1154:$G1154,5,FALSE)=H$1,'Contas a Receber'!$E1154/'Contas a Receber'!$F1154,IF(COUNT($C1154:G1154)&lt;'Contas a Receber'!$F1154,'Contas a Receber'!$E1154/'Contas a Receber'!$F1154,"")))</f>
        <v>#N/A</v>
      </c>
      <c r="I1154" s="17" t="e">
        <f>IF(VLOOKUP($B1154,'Contas a Receber'!$C1154:$G1154,5,FALSE)&gt;I$1,"",IF(VLOOKUP($B1154,'Contas a Receber'!$C1154:$G1154,5,FALSE)=I$1,'Contas a Receber'!$E1154/'Contas a Receber'!$F1154,IF(COUNT($C1154:H1154)&lt;'Contas a Receber'!$F1154,'Contas a Receber'!$E1154/'Contas a Receber'!$F1154,"")))</f>
        <v>#N/A</v>
      </c>
      <c r="J1154" s="17" t="e">
        <f>IF(VLOOKUP($B1154,'Contas a Receber'!$C1154:$G1154,5,FALSE)&gt;J$1,"",IF(VLOOKUP($B1154,'Contas a Receber'!$C1154:$G1154,5,FALSE)=J$1,'Contas a Receber'!$E1154/'Contas a Receber'!$F1154,IF(COUNT($C1154:I1154)&lt;'Contas a Receber'!$F1154,'Contas a Receber'!$E1154/'Contas a Receber'!$F1154,"")))</f>
        <v>#N/A</v>
      </c>
      <c r="K1154" s="17" t="e">
        <f>IF(VLOOKUP($B1154,'Contas a Receber'!$C1154:$G1154,5,FALSE)&gt;K$1,"",IF(VLOOKUP($B1154,'Contas a Receber'!$C1154:$G1154,5,FALSE)=K$1,'Contas a Receber'!$E1154/'Contas a Receber'!$F1154,IF(COUNT($C1154:J1154)&lt;'Contas a Receber'!$F1154,'Contas a Receber'!$E1154/'Contas a Receber'!$F1154,"")))</f>
        <v>#N/A</v>
      </c>
      <c r="L1154" s="17" t="e">
        <f>IF(VLOOKUP($B1154,'Contas a Receber'!$C1154:$G1154,5,FALSE)&gt;L$1,"",IF(VLOOKUP($B1154,'Contas a Receber'!$C1154:$G1154,5,FALSE)=L$1,'Contas a Receber'!$E1154/'Contas a Receber'!$F1154,IF(COUNT($C1154:K1154)&lt;'Contas a Receber'!$F1154,'Contas a Receber'!$E1154/'Contas a Receber'!$F1154,"")))</f>
        <v>#N/A</v>
      </c>
      <c r="M1154" s="17" t="e">
        <f>IF(VLOOKUP($B1154,'Contas a Receber'!$C1154:$G1154,5,FALSE)&gt;M$1,"",IF(VLOOKUP($B1154,'Contas a Receber'!$C1154:$G1154,5,FALSE)=M$1,'Contas a Receber'!$E1154/'Contas a Receber'!$F1154,IF(COUNT($C1154:L1154)&lt;'Contas a Receber'!$F1154,'Contas a Receber'!$E1154/'Contas a Receber'!$F1154,"")))</f>
        <v>#N/A</v>
      </c>
      <c r="N1154" s="17" t="e">
        <f>IF(VLOOKUP($B1154,'Contas a Receber'!$C1154:$G1154,5,FALSE)&gt;N$1,"",IF(VLOOKUP($B1154,'Contas a Receber'!$C1154:$G1154,5,FALSE)=N$1,'Contas a Receber'!$E1154/'Contas a Receber'!$F1154,IF(COUNT($C1154:M1154)&lt;'Contas a Receber'!$F1154,'Contas a Receber'!$E1154/'Contas a Receber'!$F1154,"")))</f>
        <v>#N/A</v>
      </c>
    </row>
    <row r="1155" spans="2:14">
      <c r="B1155" s="17">
        <f>'Contas a Receber'!C1155</f>
        <v>0</v>
      </c>
      <c r="C1155" s="17" t="e">
        <f>IF(VLOOKUP($B1155,'Contas a Receber'!$C1155:$F1155,2,FALSE)=C$2,'Contas a Receber'!$E1155/'Contas a Receber'!$F1155,"")</f>
        <v>#N/A</v>
      </c>
      <c r="D1155" s="17" t="e">
        <f>IF(VLOOKUP($B1155,'Contas a Receber'!$C1155:$G1155,5,FALSE)&gt;D$1,"",IF(VLOOKUP($B1155,'Contas a Receber'!$C1155:$G1155,5,FALSE)=D$1,'Contas a Receber'!$E1155/'Contas a Receber'!$F1155,IF(COUNT($C1155:C1155)&lt;'Contas a Receber'!$F1155,'Contas a Receber'!$E1155/'Contas a Receber'!$F1155,"")))</f>
        <v>#N/A</v>
      </c>
      <c r="E1155" s="17" t="e">
        <f>IF(VLOOKUP($B1155,'Contas a Receber'!$C1155:$G1155,5,FALSE)&gt;E$1,"",IF(VLOOKUP($B1155,'Contas a Receber'!$C1155:$G1155,5,FALSE)=E$1,'Contas a Receber'!$E1155/'Contas a Receber'!$F1155,IF(COUNT($C1155:D1155)&lt;'Contas a Receber'!$F1155,'Contas a Receber'!$E1155/'Contas a Receber'!$F1155,"")))</f>
        <v>#N/A</v>
      </c>
      <c r="F1155" s="17" t="e">
        <f>IF(VLOOKUP($B1155,'Contas a Receber'!$C1155:$G1155,5,FALSE)&gt;F$1,"",IF(VLOOKUP($B1155,'Contas a Receber'!$C1155:$G1155,5,FALSE)=F$1,'Contas a Receber'!$E1155/'Contas a Receber'!$F1155,IF(COUNT($C1155:E1155)&lt;'Contas a Receber'!$F1155,'Contas a Receber'!$E1155/'Contas a Receber'!$F1155,"")))</f>
        <v>#N/A</v>
      </c>
      <c r="G1155" s="17" t="e">
        <f>IF(VLOOKUP($B1155,'Contas a Receber'!$C1155:$G1155,5,FALSE)&gt;G$1,"",IF(VLOOKUP($B1155,'Contas a Receber'!$C1155:$G1155,5,FALSE)=G$1,'Contas a Receber'!$E1155/'Contas a Receber'!$F1155,IF(COUNT($C1155:F1155)&lt;'Contas a Receber'!$F1155,'Contas a Receber'!$E1155/'Contas a Receber'!$F1155,"")))</f>
        <v>#N/A</v>
      </c>
      <c r="H1155" s="17" t="e">
        <f>IF(VLOOKUP($B1155,'Contas a Receber'!$C1155:$G1155,5,FALSE)&gt;H$1,"",IF(VLOOKUP($B1155,'Contas a Receber'!$C1155:$G1155,5,FALSE)=H$1,'Contas a Receber'!$E1155/'Contas a Receber'!$F1155,IF(COUNT($C1155:G1155)&lt;'Contas a Receber'!$F1155,'Contas a Receber'!$E1155/'Contas a Receber'!$F1155,"")))</f>
        <v>#N/A</v>
      </c>
      <c r="I1155" s="17" t="e">
        <f>IF(VLOOKUP($B1155,'Contas a Receber'!$C1155:$G1155,5,FALSE)&gt;I$1,"",IF(VLOOKUP($B1155,'Contas a Receber'!$C1155:$G1155,5,FALSE)=I$1,'Contas a Receber'!$E1155/'Contas a Receber'!$F1155,IF(COUNT($C1155:H1155)&lt;'Contas a Receber'!$F1155,'Contas a Receber'!$E1155/'Contas a Receber'!$F1155,"")))</f>
        <v>#N/A</v>
      </c>
      <c r="J1155" s="17" t="e">
        <f>IF(VLOOKUP($B1155,'Contas a Receber'!$C1155:$G1155,5,FALSE)&gt;J$1,"",IF(VLOOKUP($B1155,'Contas a Receber'!$C1155:$G1155,5,FALSE)=J$1,'Contas a Receber'!$E1155/'Contas a Receber'!$F1155,IF(COUNT($C1155:I1155)&lt;'Contas a Receber'!$F1155,'Contas a Receber'!$E1155/'Contas a Receber'!$F1155,"")))</f>
        <v>#N/A</v>
      </c>
      <c r="K1155" s="17" t="e">
        <f>IF(VLOOKUP($B1155,'Contas a Receber'!$C1155:$G1155,5,FALSE)&gt;K$1,"",IF(VLOOKUP($B1155,'Contas a Receber'!$C1155:$G1155,5,FALSE)=K$1,'Contas a Receber'!$E1155/'Contas a Receber'!$F1155,IF(COUNT($C1155:J1155)&lt;'Contas a Receber'!$F1155,'Contas a Receber'!$E1155/'Contas a Receber'!$F1155,"")))</f>
        <v>#N/A</v>
      </c>
      <c r="L1155" s="17" t="e">
        <f>IF(VLOOKUP($B1155,'Contas a Receber'!$C1155:$G1155,5,FALSE)&gt;L$1,"",IF(VLOOKUP($B1155,'Contas a Receber'!$C1155:$G1155,5,FALSE)=L$1,'Contas a Receber'!$E1155/'Contas a Receber'!$F1155,IF(COUNT($C1155:K1155)&lt;'Contas a Receber'!$F1155,'Contas a Receber'!$E1155/'Contas a Receber'!$F1155,"")))</f>
        <v>#N/A</v>
      </c>
      <c r="M1155" s="17" t="e">
        <f>IF(VLOOKUP($B1155,'Contas a Receber'!$C1155:$G1155,5,FALSE)&gt;M$1,"",IF(VLOOKUP($B1155,'Contas a Receber'!$C1155:$G1155,5,FALSE)=M$1,'Contas a Receber'!$E1155/'Contas a Receber'!$F1155,IF(COUNT($C1155:L1155)&lt;'Contas a Receber'!$F1155,'Contas a Receber'!$E1155/'Contas a Receber'!$F1155,"")))</f>
        <v>#N/A</v>
      </c>
      <c r="N1155" s="17" t="e">
        <f>IF(VLOOKUP($B1155,'Contas a Receber'!$C1155:$G1155,5,FALSE)&gt;N$1,"",IF(VLOOKUP($B1155,'Contas a Receber'!$C1155:$G1155,5,FALSE)=N$1,'Contas a Receber'!$E1155/'Contas a Receber'!$F1155,IF(COUNT($C1155:M1155)&lt;'Contas a Receber'!$F1155,'Contas a Receber'!$E1155/'Contas a Receber'!$F1155,"")))</f>
        <v>#N/A</v>
      </c>
    </row>
    <row r="1156" spans="2:14">
      <c r="B1156" s="17">
        <f>'Contas a Receber'!C1156</f>
        <v>0</v>
      </c>
      <c r="C1156" s="17" t="e">
        <f>IF(VLOOKUP($B1156,'Contas a Receber'!$C1156:$F1156,2,FALSE)=C$2,'Contas a Receber'!$E1156/'Contas a Receber'!$F1156,"")</f>
        <v>#N/A</v>
      </c>
      <c r="D1156" s="17" t="e">
        <f>IF(VLOOKUP($B1156,'Contas a Receber'!$C1156:$G1156,5,FALSE)&gt;D$1,"",IF(VLOOKUP($B1156,'Contas a Receber'!$C1156:$G1156,5,FALSE)=D$1,'Contas a Receber'!$E1156/'Contas a Receber'!$F1156,IF(COUNT($C1156:C1156)&lt;'Contas a Receber'!$F1156,'Contas a Receber'!$E1156/'Contas a Receber'!$F1156,"")))</f>
        <v>#N/A</v>
      </c>
      <c r="E1156" s="17" t="e">
        <f>IF(VLOOKUP($B1156,'Contas a Receber'!$C1156:$G1156,5,FALSE)&gt;E$1,"",IF(VLOOKUP($B1156,'Contas a Receber'!$C1156:$G1156,5,FALSE)=E$1,'Contas a Receber'!$E1156/'Contas a Receber'!$F1156,IF(COUNT($C1156:D1156)&lt;'Contas a Receber'!$F1156,'Contas a Receber'!$E1156/'Contas a Receber'!$F1156,"")))</f>
        <v>#N/A</v>
      </c>
      <c r="F1156" s="17" t="e">
        <f>IF(VLOOKUP($B1156,'Contas a Receber'!$C1156:$G1156,5,FALSE)&gt;F$1,"",IF(VLOOKUP($B1156,'Contas a Receber'!$C1156:$G1156,5,FALSE)=F$1,'Contas a Receber'!$E1156/'Contas a Receber'!$F1156,IF(COUNT($C1156:E1156)&lt;'Contas a Receber'!$F1156,'Contas a Receber'!$E1156/'Contas a Receber'!$F1156,"")))</f>
        <v>#N/A</v>
      </c>
      <c r="G1156" s="17" t="e">
        <f>IF(VLOOKUP($B1156,'Contas a Receber'!$C1156:$G1156,5,FALSE)&gt;G$1,"",IF(VLOOKUP($B1156,'Contas a Receber'!$C1156:$G1156,5,FALSE)=G$1,'Contas a Receber'!$E1156/'Contas a Receber'!$F1156,IF(COUNT($C1156:F1156)&lt;'Contas a Receber'!$F1156,'Contas a Receber'!$E1156/'Contas a Receber'!$F1156,"")))</f>
        <v>#N/A</v>
      </c>
      <c r="H1156" s="17" t="e">
        <f>IF(VLOOKUP($B1156,'Contas a Receber'!$C1156:$G1156,5,FALSE)&gt;H$1,"",IF(VLOOKUP($B1156,'Contas a Receber'!$C1156:$G1156,5,FALSE)=H$1,'Contas a Receber'!$E1156/'Contas a Receber'!$F1156,IF(COUNT($C1156:G1156)&lt;'Contas a Receber'!$F1156,'Contas a Receber'!$E1156/'Contas a Receber'!$F1156,"")))</f>
        <v>#N/A</v>
      </c>
      <c r="I1156" s="17" t="e">
        <f>IF(VLOOKUP($B1156,'Contas a Receber'!$C1156:$G1156,5,FALSE)&gt;I$1,"",IF(VLOOKUP($B1156,'Contas a Receber'!$C1156:$G1156,5,FALSE)=I$1,'Contas a Receber'!$E1156/'Contas a Receber'!$F1156,IF(COUNT($C1156:H1156)&lt;'Contas a Receber'!$F1156,'Contas a Receber'!$E1156/'Contas a Receber'!$F1156,"")))</f>
        <v>#N/A</v>
      </c>
      <c r="J1156" s="17" t="e">
        <f>IF(VLOOKUP($B1156,'Contas a Receber'!$C1156:$G1156,5,FALSE)&gt;J$1,"",IF(VLOOKUP($B1156,'Contas a Receber'!$C1156:$G1156,5,FALSE)=J$1,'Contas a Receber'!$E1156/'Contas a Receber'!$F1156,IF(COUNT($C1156:I1156)&lt;'Contas a Receber'!$F1156,'Contas a Receber'!$E1156/'Contas a Receber'!$F1156,"")))</f>
        <v>#N/A</v>
      </c>
      <c r="K1156" s="17" t="e">
        <f>IF(VLOOKUP($B1156,'Contas a Receber'!$C1156:$G1156,5,FALSE)&gt;K$1,"",IF(VLOOKUP($B1156,'Contas a Receber'!$C1156:$G1156,5,FALSE)=K$1,'Contas a Receber'!$E1156/'Contas a Receber'!$F1156,IF(COUNT($C1156:J1156)&lt;'Contas a Receber'!$F1156,'Contas a Receber'!$E1156/'Contas a Receber'!$F1156,"")))</f>
        <v>#N/A</v>
      </c>
      <c r="L1156" s="17" t="e">
        <f>IF(VLOOKUP($B1156,'Contas a Receber'!$C1156:$G1156,5,FALSE)&gt;L$1,"",IF(VLOOKUP($B1156,'Contas a Receber'!$C1156:$G1156,5,FALSE)=L$1,'Contas a Receber'!$E1156/'Contas a Receber'!$F1156,IF(COUNT($C1156:K1156)&lt;'Contas a Receber'!$F1156,'Contas a Receber'!$E1156/'Contas a Receber'!$F1156,"")))</f>
        <v>#N/A</v>
      </c>
      <c r="M1156" s="17" t="e">
        <f>IF(VLOOKUP($B1156,'Contas a Receber'!$C1156:$G1156,5,FALSE)&gt;M$1,"",IF(VLOOKUP($B1156,'Contas a Receber'!$C1156:$G1156,5,FALSE)=M$1,'Contas a Receber'!$E1156/'Contas a Receber'!$F1156,IF(COUNT($C1156:L1156)&lt;'Contas a Receber'!$F1156,'Contas a Receber'!$E1156/'Contas a Receber'!$F1156,"")))</f>
        <v>#N/A</v>
      </c>
      <c r="N1156" s="17" t="e">
        <f>IF(VLOOKUP($B1156,'Contas a Receber'!$C1156:$G1156,5,FALSE)&gt;N$1,"",IF(VLOOKUP($B1156,'Contas a Receber'!$C1156:$G1156,5,FALSE)=N$1,'Contas a Receber'!$E1156/'Contas a Receber'!$F1156,IF(COUNT($C1156:M1156)&lt;'Contas a Receber'!$F1156,'Contas a Receber'!$E1156/'Contas a Receber'!$F1156,"")))</f>
        <v>#N/A</v>
      </c>
    </row>
    <row r="1157" spans="2:14">
      <c r="B1157" s="17">
        <f>'Contas a Receber'!C1157</f>
        <v>0</v>
      </c>
      <c r="C1157" s="17" t="e">
        <f>IF(VLOOKUP($B1157,'Contas a Receber'!$C1157:$F1157,2,FALSE)=C$2,'Contas a Receber'!$E1157/'Contas a Receber'!$F1157,"")</f>
        <v>#N/A</v>
      </c>
      <c r="D1157" s="17" t="e">
        <f>IF(VLOOKUP($B1157,'Contas a Receber'!$C1157:$G1157,5,FALSE)&gt;D$1,"",IF(VLOOKUP($B1157,'Contas a Receber'!$C1157:$G1157,5,FALSE)=D$1,'Contas a Receber'!$E1157/'Contas a Receber'!$F1157,IF(COUNT($C1157:C1157)&lt;'Contas a Receber'!$F1157,'Contas a Receber'!$E1157/'Contas a Receber'!$F1157,"")))</f>
        <v>#N/A</v>
      </c>
      <c r="E1157" s="17" t="e">
        <f>IF(VLOOKUP($B1157,'Contas a Receber'!$C1157:$G1157,5,FALSE)&gt;E$1,"",IF(VLOOKUP($B1157,'Contas a Receber'!$C1157:$G1157,5,FALSE)=E$1,'Contas a Receber'!$E1157/'Contas a Receber'!$F1157,IF(COUNT($C1157:D1157)&lt;'Contas a Receber'!$F1157,'Contas a Receber'!$E1157/'Contas a Receber'!$F1157,"")))</f>
        <v>#N/A</v>
      </c>
      <c r="F1157" s="17" t="e">
        <f>IF(VLOOKUP($B1157,'Contas a Receber'!$C1157:$G1157,5,FALSE)&gt;F$1,"",IF(VLOOKUP($B1157,'Contas a Receber'!$C1157:$G1157,5,FALSE)=F$1,'Contas a Receber'!$E1157/'Contas a Receber'!$F1157,IF(COUNT($C1157:E1157)&lt;'Contas a Receber'!$F1157,'Contas a Receber'!$E1157/'Contas a Receber'!$F1157,"")))</f>
        <v>#N/A</v>
      </c>
      <c r="G1157" s="17" t="e">
        <f>IF(VLOOKUP($B1157,'Contas a Receber'!$C1157:$G1157,5,FALSE)&gt;G$1,"",IF(VLOOKUP($B1157,'Contas a Receber'!$C1157:$G1157,5,FALSE)=G$1,'Contas a Receber'!$E1157/'Contas a Receber'!$F1157,IF(COUNT($C1157:F1157)&lt;'Contas a Receber'!$F1157,'Contas a Receber'!$E1157/'Contas a Receber'!$F1157,"")))</f>
        <v>#N/A</v>
      </c>
      <c r="H1157" s="17" t="e">
        <f>IF(VLOOKUP($B1157,'Contas a Receber'!$C1157:$G1157,5,FALSE)&gt;H$1,"",IF(VLOOKUP($B1157,'Contas a Receber'!$C1157:$G1157,5,FALSE)=H$1,'Contas a Receber'!$E1157/'Contas a Receber'!$F1157,IF(COUNT($C1157:G1157)&lt;'Contas a Receber'!$F1157,'Contas a Receber'!$E1157/'Contas a Receber'!$F1157,"")))</f>
        <v>#N/A</v>
      </c>
      <c r="I1157" s="17" t="e">
        <f>IF(VLOOKUP($B1157,'Contas a Receber'!$C1157:$G1157,5,FALSE)&gt;I$1,"",IF(VLOOKUP($B1157,'Contas a Receber'!$C1157:$G1157,5,FALSE)=I$1,'Contas a Receber'!$E1157/'Contas a Receber'!$F1157,IF(COUNT($C1157:H1157)&lt;'Contas a Receber'!$F1157,'Contas a Receber'!$E1157/'Contas a Receber'!$F1157,"")))</f>
        <v>#N/A</v>
      </c>
      <c r="J1157" s="17" t="e">
        <f>IF(VLOOKUP($B1157,'Contas a Receber'!$C1157:$G1157,5,FALSE)&gt;J$1,"",IF(VLOOKUP($B1157,'Contas a Receber'!$C1157:$G1157,5,FALSE)=J$1,'Contas a Receber'!$E1157/'Contas a Receber'!$F1157,IF(COUNT($C1157:I1157)&lt;'Contas a Receber'!$F1157,'Contas a Receber'!$E1157/'Contas a Receber'!$F1157,"")))</f>
        <v>#N/A</v>
      </c>
      <c r="K1157" s="17" t="e">
        <f>IF(VLOOKUP($B1157,'Contas a Receber'!$C1157:$G1157,5,FALSE)&gt;K$1,"",IF(VLOOKUP($B1157,'Contas a Receber'!$C1157:$G1157,5,FALSE)=K$1,'Contas a Receber'!$E1157/'Contas a Receber'!$F1157,IF(COUNT($C1157:J1157)&lt;'Contas a Receber'!$F1157,'Contas a Receber'!$E1157/'Contas a Receber'!$F1157,"")))</f>
        <v>#N/A</v>
      </c>
      <c r="L1157" s="17" t="e">
        <f>IF(VLOOKUP($B1157,'Contas a Receber'!$C1157:$G1157,5,FALSE)&gt;L$1,"",IF(VLOOKUP($B1157,'Contas a Receber'!$C1157:$G1157,5,FALSE)=L$1,'Contas a Receber'!$E1157/'Contas a Receber'!$F1157,IF(COUNT($C1157:K1157)&lt;'Contas a Receber'!$F1157,'Contas a Receber'!$E1157/'Contas a Receber'!$F1157,"")))</f>
        <v>#N/A</v>
      </c>
      <c r="M1157" s="17" t="e">
        <f>IF(VLOOKUP($B1157,'Contas a Receber'!$C1157:$G1157,5,FALSE)&gt;M$1,"",IF(VLOOKUP($B1157,'Contas a Receber'!$C1157:$G1157,5,FALSE)=M$1,'Contas a Receber'!$E1157/'Contas a Receber'!$F1157,IF(COUNT($C1157:L1157)&lt;'Contas a Receber'!$F1157,'Contas a Receber'!$E1157/'Contas a Receber'!$F1157,"")))</f>
        <v>#N/A</v>
      </c>
      <c r="N1157" s="17" t="e">
        <f>IF(VLOOKUP($B1157,'Contas a Receber'!$C1157:$G1157,5,FALSE)&gt;N$1,"",IF(VLOOKUP($B1157,'Contas a Receber'!$C1157:$G1157,5,FALSE)=N$1,'Contas a Receber'!$E1157/'Contas a Receber'!$F1157,IF(COUNT($C1157:M1157)&lt;'Contas a Receber'!$F1157,'Contas a Receber'!$E1157/'Contas a Receber'!$F1157,"")))</f>
        <v>#N/A</v>
      </c>
    </row>
    <row r="1158" spans="2:14">
      <c r="B1158" s="17">
        <f>'Contas a Receber'!C1158</f>
        <v>0</v>
      </c>
      <c r="C1158" s="17" t="e">
        <f>IF(VLOOKUP($B1158,'Contas a Receber'!$C1158:$F1158,2,FALSE)=C$2,'Contas a Receber'!$E1158/'Contas a Receber'!$F1158,"")</f>
        <v>#N/A</v>
      </c>
      <c r="D1158" s="17" t="e">
        <f>IF(VLOOKUP($B1158,'Contas a Receber'!$C1158:$G1158,5,FALSE)&gt;D$1,"",IF(VLOOKUP($B1158,'Contas a Receber'!$C1158:$G1158,5,FALSE)=D$1,'Contas a Receber'!$E1158/'Contas a Receber'!$F1158,IF(COUNT($C1158:C1158)&lt;'Contas a Receber'!$F1158,'Contas a Receber'!$E1158/'Contas a Receber'!$F1158,"")))</f>
        <v>#N/A</v>
      </c>
      <c r="E1158" s="17" t="e">
        <f>IF(VLOOKUP($B1158,'Contas a Receber'!$C1158:$G1158,5,FALSE)&gt;E$1,"",IF(VLOOKUP($B1158,'Contas a Receber'!$C1158:$G1158,5,FALSE)=E$1,'Contas a Receber'!$E1158/'Contas a Receber'!$F1158,IF(COUNT($C1158:D1158)&lt;'Contas a Receber'!$F1158,'Contas a Receber'!$E1158/'Contas a Receber'!$F1158,"")))</f>
        <v>#N/A</v>
      </c>
      <c r="F1158" s="17" t="e">
        <f>IF(VLOOKUP($B1158,'Contas a Receber'!$C1158:$G1158,5,FALSE)&gt;F$1,"",IF(VLOOKUP($B1158,'Contas a Receber'!$C1158:$G1158,5,FALSE)=F$1,'Contas a Receber'!$E1158/'Contas a Receber'!$F1158,IF(COUNT($C1158:E1158)&lt;'Contas a Receber'!$F1158,'Contas a Receber'!$E1158/'Contas a Receber'!$F1158,"")))</f>
        <v>#N/A</v>
      </c>
      <c r="G1158" s="17" t="e">
        <f>IF(VLOOKUP($B1158,'Contas a Receber'!$C1158:$G1158,5,FALSE)&gt;G$1,"",IF(VLOOKUP($B1158,'Contas a Receber'!$C1158:$G1158,5,FALSE)=G$1,'Contas a Receber'!$E1158/'Contas a Receber'!$F1158,IF(COUNT($C1158:F1158)&lt;'Contas a Receber'!$F1158,'Contas a Receber'!$E1158/'Contas a Receber'!$F1158,"")))</f>
        <v>#N/A</v>
      </c>
      <c r="H1158" s="17" t="e">
        <f>IF(VLOOKUP($B1158,'Contas a Receber'!$C1158:$G1158,5,FALSE)&gt;H$1,"",IF(VLOOKUP($B1158,'Contas a Receber'!$C1158:$G1158,5,FALSE)=H$1,'Contas a Receber'!$E1158/'Contas a Receber'!$F1158,IF(COUNT($C1158:G1158)&lt;'Contas a Receber'!$F1158,'Contas a Receber'!$E1158/'Contas a Receber'!$F1158,"")))</f>
        <v>#N/A</v>
      </c>
      <c r="I1158" s="17" t="e">
        <f>IF(VLOOKUP($B1158,'Contas a Receber'!$C1158:$G1158,5,FALSE)&gt;I$1,"",IF(VLOOKUP($B1158,'Contas a Receber'!$C1158:$G1158,5,FALSE)=I$1,'Contas a Receber'!$E1158/'Contas a Receber'!$F1158,IF(COUNT($C1158:H1158)&lt;'Contas a Receber'!$F1158,'Contas a Receber'!$E1158/'Contas a Receber'!$F1158,"")))</f>
        <v>#N/A</v>
      </c>
      <c r="J1158" s="17" t="e">
        <f>IF(VLOOKUP($B1158,'Contas a Receber'!$C1158:$G1158,5,FALSE)&gt;J$1,"",IF(VLOOKUP($B1158,'Contas a Receber'!$C1158:$G1158,5,FALSE)=J$1,'Contas a Receber'!$E1158/'Contas a Receber'!$F1158,IF(COUNT($C1158:I1158)&lt;'Contas a Receber'!$F1158,'Contas a Receber'!$E1158/'Contas a Receber'!$F1158,"")))</f>
        <v>#N/A</v>
      </c>
      <c r="K1158" s="17" t="e">
        <f>IF(VLOOKUP($B1158,'Contas a Receber'!$C1158:$G1158,5,FALSE)&gt;K$1,"",IF(VLOOKUP($B1158,'Contas a Receber'!$C1158:$G1158,5,FALSE)=K$1,'Contas a Receber'!$E1158/'Contas a Receber'!$F1158,IF(COUNT($C1158:J1158)&lt;'Contas a Receber'!$F1158,'Contas a Receber'!$E1158/'Contas a Receber'!$F1158,"")))</f>
        <v>#N/A</v>
      </c>
      <c r="L1158" s="17" t="e">
        <f>IF(VLOOKUP($B1158,'Contas a Receber'!$C1158:$G1158,5,FALSE)&gt;L$1,"",IF(VLOOKUP($B1158,'Contas a Receber'!$C1158:$G1158,5,FALSE)=L$1,'Contas a Receber'!$E1158/'Contas a Receber'!$F1158,IF(COUNT($C1158:K1158)&lt;'Contas a Receber'!$F1158,'Contas a Receber'!$E1158/'Contas a Receber'!$F1158,"")))</f>
        <v>#N/A</v>
      </c>
      <c r="M1158" s="17" t="e">
        <f>IF(VLOOKUP($B1158,'Contas a Receber'!$C1158:$G1158,5,FALSE)&gt;M$1,"",IF(VLOOKUP($B1158,'Contas a Receber'!$C1158:$G1158,5,FALSE)=M$1,'Contas a Receber'!$E1158/'Contas a Receber'!$F1158,IF(COUNT($C1158:L1158)&lt;'Contas a Receber'!$F1158,'Contas a Receber'!$E1158/'Contas a Receber'!$F1158,"")))</f>
        <v>#N/A</v>
      </c>
      <c r="N1158" s="17" t="e">
        <f>IF(VLOOKUP($B1158,'Contas a Receber'!$C1158:$G1158,5,FALSE)&gt;N$1,"",IF(VLOOKUP($B1158,'Contas a Receber'!$C1158:$G1158,5,FALSE)=N$1,'Contas a Receber'!$E1158/'Contas a Receber'!$F1158,IF(COUNT($C1158:M1158)&lt;'Contas a Receber'!$F1158,'Contas a Receber'!$E1158/'Contas a Receber'!$F1158,"")))</f>
        <v>#N/A</v>
      </c>
    </row>
    <row r="1159" spans="2:14">
      <c r="B1159" s="17">
        <f>'Contas a Receber'!C1159</f>
        <v>0</v>
      </c>
      <c r="C1159" s="17" t="e">
        <f>IF(VLOOKUP($B1159,'Contas a Receber'!$C1159:$F1159,2,FALSE)=C$2,'Contas a Receber'!$E1159/'Contas a Receber'!$F1159,"")</f>
        <v>#N/A</v>
      </c>
      <c r="D1159" s="17" t="e">
        <f>IF(VLOOKUP($B1159,'Contas a Receber'!$C1159:$G1159,5,FALSE)&gt;D$1,"",IF(VLOOKUP($B1159,'Contas a Receber'!$C1159:$G1159,5,FALSE)=D$1,'Contas a Receber'!$E1159/'Contas a Receber'!$F1159,IF(COUNT($C1159:C1159)&lt;'Contas a Receber'!$F1159,'Contas a Receber'!$E1159/'Contas a Receber'!$F1159,"")))</f>
        <v>#N/A</v>
      </c>
      <c r="E1159" s="17" t="e">
        <f>IF(VLOOKUP($B1159,'Contas a Receber'!$C1159:$G1159,5,FALSE)&gt;E$1,"",IF(VLOOKUP($B1159,'Contas a Receber'!$C1159:$G1159,5,FALSE)=E$1,'Contas a Receber'!$E1159/'Contas a Receber'!$F1159,IF(COUNT($C1159:D1159)&lt;'Contas a Receber'!$F1159,'Contas a Receber'!$E1159/'Contas a Receber'!$F1159,"")))</f>
        <v>#N/A</v>
      </c>
      <c r="F1159" s="17" t="e">
        <f>IF(VLOOKUP($B1159,'Contas a Receber'!$C1159:$G1159,5,FALSE)&gt;F$1,"",IF(VLOOKUP($B1159,'Contas a Receber'!$C1159:$G1159,5,FALSE)=F$1,'Contas a Receber'!$E1159/'Contas a Receber'!$F1159,IF(COUNT($C1159:E1159)&lt;'Contas a Receber'!$F1159,'Contas a Receber'!$E1159/'Contas a Receber'!$F1159,"")))</f>
        <v>#N/A</v>
      </c>
      <c r="G1159" s="17" t="e">
        <f>IF(VLOOKUP($B1159,'Contas a Receber'!$C1159:$G1159,5,FALSE)&gt;G$1,"",IF(VLOOKUP($B1159,'Contas a Receber'!$C1159:$G1159,5,FALSE)=G$1,'Contas a Receber'!$E1159/'Contas a Receber'!$F1159,IF(COUNT($C1159:F1159)&lt;'Contas a Receber'!$F1159,'Contas a Receber'!$E1159/'Contas a Receber'!$F1159,"")))</f>
        <v>#N/A</v>
      </c>
      <c r="H1159" s="17" t="e">
        <f>IF(VLOOKUP($B1159,'Contas a Receber'!$C1159:$G1159,5,FALSE)&gt;H$1,"",IF(VLOOKUP($B1159,'Contas a Receber'!$C1159:$G1159,5,FALSE)=H$1,'Contas a Receber'!$E1159/'Contas a Receber'!$F1159,IF(COUNT($C1159:G1159)&lt;'Contas a Receber'!$F1159,'Contas a Receber'!$E1159/'Contas a Receber'!$F1159,"")))</f>
        <v>#N/A</v>
      </c>
      <c r="I1159" s="17" t="e">
        <f>IF(VLOOKUP($B1159,'Contas a Receber'!$C1159:$G1159,5,FALSE)&gt;I$1,"",IF(VLOOKUP($B1159,'Contas a Receber'!$C1159:$G1159,5,FALSE)=I$1,'Contas a Receber'!$E1159/'Contas a Receber'!$F1159,IF(COUNT($C1159:H1159)&lt;'Contas a Receber'!$F1159,'Contas a Receber'!$E1159/'Contas a Receber'!$F1159,"")))</f>
        <v>#N/A</v>
      </c>
      <c r="J1159" s="17" t="e">
        <f>IF(VLOOKUP($B1159,'Contas a Receber'!$C1159:$G1159,5,FALSE)&gt;J$1,"",IF(VLOOKUP($B1159,'Contas a Receber'!$C1159:$G1159,5,FALSE)=J$1,'Contas a Receber'!$E1159/'Contas a Receber'!$F1159,IF(COUNT($C1159:I1159)&lt;'Contas a Receber'!$F1159,'Contas a Receber'!$E1159/'Contas a Receber'!$F1159,"")))</f>
        <v>#N/A</v>
      </c>
      <c r="K1159" s="17" t="e">
        <f>IF(VLOOKUP($B1159,'Contas a Receber'!$C1159:$G1159,5,FALSE)&gt;K$1,"",IF(VLOOKUP($B1159,'Contas a Receber'!$C1159:$G1159,5,FALSE)=K$1,'Contas a Receber'!$E1159/'Contas a Receber'!$F1159,IF(COUNT($C1159:J1159)&lt;'Contas a Receber'!$F1159,'Contas a Receber'!$E1159/'Contas a Receber'!$F1159,"")))</f>
        <v>#N/A</v>
      </c>
      <c r="L1159" s="17" t="e">
        <f>IF(VLOOKUP($B1159,'Contas a Receber'!$C1159:$G1159,5,FALSE)&gt;L$1,"",IF(VLOOKUP($B1159,'Contas a Receber'!$C1159:$G1159,5,FALSE)=L$1,'Contas a Receber'!$E1159/'Contas a Receber'!$F1159,IF(COUNT($C1159:K1159)&lt;'Contas a Receber'!$F1159,'Contas a Receber'!$E1159/'Contas a Receber'!$F1159,"")))</f>
        <v>#N/A</v>
      </c>
      <c r="M1159" s="17" t="e">
        <f>IF(VLOOKUP($B1159,'Contas a Receber'!$C1159:$G1159,5,FALSE)&gt;M$1,"",IF(VLOOKUP($B1159,'Contas a Receber'!$C1159:$G1159,5,FALSE)=M$1,'Contas a Receber'!$E1159/'Contas a Receber'!$F1159,IF(COUNT($C1159:L1159)&lt;'Contas a Receber'!$F1159,'Contas a Receber'!$E1159/'Contas a Receber'!$F1159,"")))</f>
        <v>#N/A</v>
      </c>
      <c r="N1159" s="17" t="e">
        <f>IF(VLOOKUP($B1159,'Contas a Receber'!$C1159:$G1159,5,FALSE)&gt;N$1,"",IF(VLOOKUP($B1159,'Contas a Receber'!$C1159:$G1159,5,FALSE)=N$1,'Contas a Receber'!$E1159/'Contas a Receber'!$F1159,IF(COUNT($C1159:M1159)&lt;'Contas a Receber'!$F1159,'Contas a Receber'!$E1159/'Contas a Receber'!$F1159,"")))</f>
        <v>#N/A</v>
      </c>
    </row>
    <row r="1160" spans="2:14">
      <c r="B1160" s="17">
        <f>'Contas a Receber'!C1160</f>
        <v>0</v>
      </c>
      <c r="C1160" s="17" t="e">
        <f>IF(VLOOKUP($B1160,'Contas a Receber'!$C1160:$F1160,2,FALSE)=C$2,'Contas a Receber'!$E1160/'Contas a Receber'!$F1160,"")</f>
        <v>#N/A</v>
      </c>
      <c r="D1160" s="17" t="e">
        <f>IF(VLOOKUP($B1160,'Contas a Receber'!$C1160:$G1160,5,FALSE)&gt;D$1,"",IF(VLOOKUP($B1160,'Contas a Receber'!$C1160:$G1160,5,FALSE)=D$1,'Contas a Receber'!$E1160/'Contas a Receber'!$F1160,IF(COUNT($C1160:C1160)&lt;'Contas a Receber'!$F1160,'Contas a Receber'!$E1160/'Contas a Receber'!$F1160,"")))</f>
        <v>#N/A</v>
      </c>
      <c r="E1160" s="17" t="e">
        <f>IF(VLOOKUP($B1160,'Contas a Receber'!$C1160:$G1160,5,FALSE)&gt;E$1,"",IF(VLOOKUP($B1160,'Contas a Receber'!$C1160:$G1160,5,FALSE)=E$1,'Contas a Receber'!$E1160/'Contas a Receber'!$F1160,IF(COUNT($C1160:D1160)&lt;'Contas a Receber'!$F1160,'Contas a Receber'!$E1160/'Contas a Receber'!$F1160,"")))</f>
        <v>#N/A</v>
      </c>
      <c r="F1160" s="17" t="e">
        <f>IF(VLOOKUP($B1160,'Contas a Receber'!$C1160:$G1160,5,FALSE)&gt;F$1,"",IF(VLOOKUP($B1160,'Contas a Receber'!$C1160:$G1160,5,FALSE)=F$1,'Contas a Receber'!$E1160/'Contas a Receber'!$F1160,IF(COUNT($C1160:E1160)&lt;'Contas a Receber'!$F1160,'Contas a Receber'!$E1160/'Contas a Receber'!$F1160,"")))</f>
        <v>#N/A</v>
      </c>
      <c r="G1160" s="17" t="e">
        <f>IF(VLOOKUP($B1160,'Contas a Receber'!$C1160:$G1160,5,FALSE)&gt;G$1,"",IF(VLOOKUP($B1160,'Contas a Receber'!$C1160:$G1160,5,FALSE)=G$1,'Contas a Receber'!$E1160/'Contas a Receber'!$F1160,IF(COUNT($C1160:F1160)&lt;'Contas a Receber'!$F1160,'Contas a Receber'!$E1160/'Contas a Receber'!$F1160,"")))</f>
        <v>#N/A</v>
      </c>
      <c r="H1160" s="17" t="e">
        <f>IF(VLOOKUP($B1160,'Contas a Receber'!$C1160:$G1160,5,FALSE)&gt;H$1,"",IF(VLOOKUP($B1160,'Contas a Receber'!$C1160:$G1160,5,FALSE)=H$1,'Contas a Receber'!$E1160/'Contas a Receber'!$F1160,IF(COUNT($C1160:G1160)&lt;'Contas a Receber'!$F1160,'Contas a Receber'!$E1160/'Contas a Receber'!$F1160,"")))</f>
        <v>#N/A</v>
      </c>
      <c r="I1160" s="17" t="e">
        <f>IF(VLOOKUP($B1160,'Contas a Receber'!$C1160:$G1160,5,FALSE)&gt;I$1,"",IF(VLOOKUP($B1160,'Contas a Receber'!$C1160:$G1160,5,FALSE)=I$1,'Contas a Receber'!$E1160/'Contas a Receber'!$F1160,IF(COUNT($C1160:H1160)&lt;'Contas a Receber'!$F1160,'Contas a Receber'!$E1160/'Contas a Receber'!$F1160,"")))</f>
        <v>#N/A</v>
      </c>
      <c r="J1160" s="17" t="e">
        <f>IF(VLOOKUP($B1160,'Contas a Receber'!$C1160:$G1160,5,FALSE)&gt;J$1,"",IF(VLOOKUP($B1160,'Contas a Receber'!$C1160:$G1160,5,FALSE)=J$1,'Contas a Receber'!$E1160/'Contas a Receber'!$F1160,IF(COUNT($C1160:I1160)&lt;'Contas a Receber'!$F1160,'Contas a Receber'!$E1160/'Contas a Receber'!$F1160,"")))</f>
        <v>#N/A</v>
      </c>
      <c r="K1160" s="17" t="e">
        <f>IF(VLOOKUP($B1160,'Contas a Receber'!$C1160:$G1160,5,FALSE)&gt;K$1,"",IF(VLOOKUP($B1160,'Contas a Receber'!$C1160:$G1160,5,FALSE)=K$1,'Contas a Receber'!$E1160/'Contas a Receber'!$F1160,IF(COUNT($C1160:J1160)&lt;'Contas a Receber'!$F1160,'Contas a Receber'!$E1160/'Contas a Receber'!$F1160,"")))</f>
        <v>#N/A</v>
      </c>
      <c r="L1160" s="17" t="e">
        <f>IF(VLOOKUP($B1160,'Contas a Receber'!$C1160:$G1160,5,FALSE)&gt;L$1,"",IF(VLOOKUP($B1160,'Contas a Receber'!$C1160:$G1160,5,FALSE)=L$1,'Contas a Receber'!$E1160/'Contas a Receber'!$F1160,IF(COUNT($C1160:K1160)&lt;'Contas a Receber'!$F1160,'Contas a Receber'!$E1160/'Contas a Receber'!$F1160,"")))</f>
        <v>#N/A</v>
      </c>
      <c r="M1160" s="17" t="e">
        <f>IF(VLOOKUP($B1160,'Contas a Receber'!$C1160:$G1160,5,FALSE)&gt;M$1,"",IF(VLOOKUP($B1160,'Contas a Receber'!$C1160:$G1160,5,FALSE)=M$1,'Contas a Receber'!$E1160/'Contas a Receber'!$F1160,IF(COUNT($C1160:L1160)&lt;'Contas a Receber'!$F1160,'Contas a Receber'!$E1160/'Contas a Receber'!$F1160,"")))</f>
        <v>#N/A</v>
      </c>
      <c r="N1160" s="17" t="e">
        <f>IF(VLOOKUP($B1160,'Contas a Receber'!$C1160:$G1160,5,FALSE)&gt;N$1,"",IF(VLOOKUP($B1160,'Contas a Receber'!$C1160:$G1160,5,FALSE)=N$1,'Contas a Receber'!$E1160/'Contas a Receber'!$F1160,IF(COUNT($C1160:M1160)&lt;'Contas a Receber'!$F1160,'Contas a Receber'!$E1160/'Contas a Receber'!$F1160,"")))</f>
        <v>#N/A</v>
      </c>
    </row>
    <row r="1161" spans="2:14">
      <c r="B1161" s="17">
        <f>'Contas a Receber'!C1161</f>
        <v>0</v>
      </c>
      <c r="C1161" s="17" t="e">
        <f>IF(VLOOKUP($B1161,'Contas a Receber'!$C1161:$F1161,2,FALSE)=C$2,'Contas a Receber'!$E1161/'Contas a Receber'!$F1161,"")</f>
        <v>#N/A</v>
      </c>
      <c r="D1161" s="17" t="e">
        <f>IF(VLOOKUP($B1161,'Contas a Receber'!$C1161:$G1161,5,FALSE)&gt;D$1,"",IF(VLOOKUP($B1161,'Contas a Receber'!$C1161:$G1161,5,FALSE)=D$1,'Contas a Receber'!$E1161/'Contas a Receber'!$F1161,IF(COUNT($C1161:C1161)&lt;'Contas a Receber'!$F1161,'Contas a Receber'!$E1161/'Contas a Receber'!$F1161,"")))</f>
        <v>#N/A</v>
      </c>
      <c r="E1161" s="17" t="e">
        <f>IF(VLOOKUP($B1161,'Contas a Receber'!$C1161:$G1161,5,FALSE)&gt;E$1,"",IF(VLOOKUP($B1161,'Contas a Receber'!$C1161:$G1161,5,FALSE)=E$1,'Contas a Receber'!$E1161/'Contas a Receber'!$F1161,IF(COUNT($C1161:D1161)&lt;'Contas a Receber'!$F1161,'Contas a Receber'!$E1161/'Contas a Receber'!$F1161,"")))</f>
        <v>#N/A</v>
      </c>
      <c r="F1161" s="17" t="e">
        <f>IF(VLOOKUP($B1161,'Contas a Receber'!$C1161:$G1161,5,FALSE)&gt;F$1,"",IF(VLOOKUP($B1161,'Contas a Receber'!$C1161:$G1161,5,FALSE)=F$1,'Contas a Receber'!$E1161/'Contas a Receber'!$F1161,IF(COUNT($C1161:E1161)&lt;'Contas a Receber'!$F1161,'Contas a Receber'!$E1161/'Contas a Receber'!$F1161,"")))</f>
        <v>#N/A</v>
      </c>
      <c r="G1161" s="17" t="e">
        <f>IF(VLOOKUP($B1161,'Contas a Receber'!$C1161:$G1161,5,FALSE)&gt;G$1,"",IF(VLOOKUP($B1161,'Contas a Receber'!$C1161:$G1161,5,FALSE)=G$1,'Contas a Receber'!$E1161/'Contas a Receber'!$F1161,IF(COUNT($C1161:F1161)&lt;'Contas a Receber'!$F1161,'Contas a Receber'!$E1161/'Contas a Receber'!$F1161,"")))</f>
        <v>#N/A</v>
      </c>
      <c r="H1161" s="17" t="e">
        <f>IF(VLOOKUP($B1161,'Contas a Receber'!$C1161:$G1161,5,FALSE)&gt;H$1,"",IF(VLOOKUP($B1161,'Contas a Receber'!$C1161:$G1161,5,FALSE)=H$1,'Contas a Receber'!$E1161/'Contas a Receber'!$F1161,IF(COUNT($C1161:G1161)&lt;'Contas a Receber'!$F1161,'Contas a Receber'!$E1161/'Contas a Receber'!$F1161,"")))</f>
        <v>#N/A</v>
      </c>
      <c r="I1161" s="17" t="e">
        <f>IF(VLOOKUP($B1161,'Contas a Receber'!$C1161:$G1161,5,FALSE)&gt;I$1,"",IF(VLOOKUP($B1161,'Contas a Receber'!$C1161:$G1161,5,FALSE)=I$1,'Contas a Receber'!$E1161/'Contas a Receber'!$F1161,IF(COUNT($C1161:H1161)&lt;'Contas a Receber'!$F1161,'Contas a Receber'!$E1161/'Contas a Receber'!$F1161,"")))</f>
        <v>#N/A</v>
      </c>
      <c r="J1161" s="17" t="e">
        <f>IF(VLOOKUP($B1161,'Contas a Receber'!$C1161:$G1161,5,FALSE)&gt;J$1,"",IF(VLOOKUP($B1161,'Contas a Receber'!$C1161:$G1161,5,FALSE)=J$1,'Contas a Receber'!$E1161/'Contas a Receber'!$F1161,IF(COUNT($C1161:I1161)&lt;'Contas a Receber'!$F1161,'Contas a Receber'!$E1161/'Contas a Receber'!$F1161,"")))</f>
        <v>#N/A</v>
      </c>
      <c r="K1161" s="17" t="e">
        <f>IF(VLOOKUP($B1161,'Contas a Receber'!$C1161:$G1161,5,FALSE)&gt;K$1,"",IF(VLOOKUP($B1161,'Contas a Receber'!$C1161:$G1161,5,FALSE)=K$1,'Contas a Receber'!$E1161/'Contas a Receber'!$F1161,IF(COUNT($C1161:J1161)&lt;'Contas a Receber'!$F1161,'Contas a Receber'!$E1161/'Contas a Receber'!$F1161,"")))</f>
        <v>#N/A</v>
      </c>
      <c r="L1161" s="17" t="e">
        <f>IF(VLOOKUP($B1161,'Contas a Receber'!$C1161:$G1161,5,FALSE)&gt;L$1,"",IF(VLOOKUP($B1161,'Contas a Receber'!$C1161:$G1161,5,FALSE)=L$1,'Contas a Receber'!$E1161/'Contas a Receber'!$F1161,IF(COUNT($C1161:K1161)&lt;'Contas a Receber'!$F1161,'Contas a Receber'!$E1161/'Contas a Receber'!$F1161,"")))</f>
        <v>#N/A</v>
      </c>
      <c r="M1161" s="17" t="e">
        <f>IF(VLOOKUP($B1161,'Contas a Receber'!$C1161:$G1161,5,FALSE)&gt;M$1,"",IF(VLOOKUP($B1161,'Contas a Receber'!$C1161:$G1161,5,FALSE)=M$1,'Contas a Receber'!$E1161/'Contas a Receber'!$F1161,IF(COUNT($C1161:L1161)&lt;'Contas a Receber'!$F1161,'Contas a Receber'!$E1161/'Contas a Receber'!$F1161,"")))</f>
        <v>#N/A</v>
      </c>
      <c r="N1161" s="17" t="e">
        <f>IF(VLOOKUP($B1161,'Contas a Receber'!$C1161:$G1161,5,FALSE)&gt;N$1,"",IF(VLOOKUP($B1161,'Contas a Receber'!$C1161:$G1161,5,FALSE)=N$1,'Contas a Receber'!$E1161/'Contas a Receber'!$F1161,IF(COUNT($C1161:M1161)&lt;'Contas a Receber'!$F1161,'Contas a Receber'!$E1161/'Contas a Receber'!$F1161,"")))</f>
        <v>#N/A</v>
      </c>
    </row>
    <row r="1162" spans="2:14">
      <c r="B1162" s="17">
        <f>'Contas a Receber'!C1162</f>
        <v>0</v>
      </c>
      <c r="C1162" s="17" t="e">
        <f>IF(VLOOKUP($B1162,'Contas a Receber'!$C1162:$F1162,2,FALSE)=C$2,'Contas a Receber'!$E1162/'Contas a Receber'!$F1162,"")</f>
        <v>#N/A</v>
      </c>
      <c r="D1162" s="17" t="e">
        <f>IF(VLOOKUP($B1162,'Contas a Receber'!$C1162:$G1162,5,FALSE)&gt;D$1,"",IF(VLOOKUP($B1162,'Contas a Receber'!$C1162:$G1162,5,FALSE)=D$1,'Contas a Receber'!$E1162/'Contas a Receber'!$F1162,IF(COUNT($C1162:C1162)&lt;'Contas a Receber'!$F1162,'Contas a Receber'!$E1162/'Contas a Receber'!$F1162,"")))</f>
        <v>#N/A</v>
      </c>
      <c r="E1162" s="17" t="e">
        <f>IF(VLOOKUP($B1162,'Contas a Receber'!$C1162:$G1162,5,FALSE)&gt;E$1,"",IF(VLOOKUP($B1162,'Contas a Receber'!$C1162:$G1162,5,FALSE)=E$1,'Contas a Receber'!$E1162/'Contas a Receber'!$F1162,IF(COUNT($C1162:D1162)&lt;'Contas a Receber'!$F1162,'Contas a Receber'!$E1162/'Contas a Receber'!$F1162,"")))</f>
        <v>#N/A</v>
      </c>
      <c r="F1162" s="17" t="e">
        <f>IF(VLOOKUP($B1162,'Contas a Receber'!$C1162:$G1162,5,FALSE)&gt;F$1,"",IF(VLOOKUP($B1162,'Contas a Receber'!$C1162:$G1162,5,FALSE)=F$1,'Contas a Receber'!$E1162/'Contas a Receber'!$F1162,IF(COUNT($C1162:E1162)&lt;'Contas a Receber'!$F1162,'Contas a Receber'!$E1162/'Contas a Receber'!$F1162,"")))</f>
        <v>#N/A</v>
      </c>
      <c r="G1162" s="17" t="e">
        <f>IF(VLOOKUP($B1162,'Contas a Receber'!$C1162:$G1162,5,FALSE)&gt;G$1,"",IF(VLOOKUP($B1162,'Contas a Receber'!$C1162:$G1162,5,FALSE)=G$1,'Contas a Receber'!$E1162/'Contas a Receber'!$F1162,IF(COUNT($C1162:F1162)&lt;'Contas a Receber'!$F1162,'Contas a Receber'!$E1162/'Contas a Receber'!$F1162,"")))</f>
        <v>#N/A</v>
      </c>
      <c r="H1162" s="17" t="e">
        <f>IF(VLOOKUP($B1162,'Contas a Receber'!$C1162:$G1162,5,FALSE)&gt;H$1,"",IF(VLOOKUP($B1162,'Contas a Receber'!$C1162:$G1162,5,FALSE)=H$1,'Contas a Receber'!$E1162/'Contas a Receber'!$F1162,IF(COUNT($C1162:G1162)&lt;'Contas a Receber'!$F1162,'Contas a Receber'!$E1162/'Contas a Receber'!$F1162,"")))</f>
        <v>#N/A</v>
      </c>
      <c r="I1162" s="17" t="e">
        <f>IF(VLOOKUP($B1162,'Contas a Receber'!$C1162:$G1162,5,FALSE)&gt;I$1,"",IF(VLOOKUP($B1162,'Contas a Receber'!$C1162:$G1162,5,FALSE)=I$1,'Contas a Receber'!$E1162/'Contas a Receber'!$F1162,IF(COUNT($C1162:H1162)&lt;'Contas a Receber'!$F1162,'Contas a Receber'!$E1162/'Contas a Receber'!$F1162,"")))</f>
        <v>#N/A</v>
      </c>
      <c r="J1162" s="17" t="e">
        <f>IF(VLOOKUP($B1162,'Contas a Receber'!$C1162:$G1162,5,FALSE)&gt;J$1,"",IF(VLOOKUP($B1162,'Contas a Receber'!$C1162:$G1162,5,FALSE)=J$1,'Contas a Receber'!$E1162/'Contas a Receber'!$F1162,IF(COUNT($C1162:I1162)&lt;'Contas a Receber'!$F1162,'Contas a Receber'!$E1162/'Contas a Receber'!$F1162,"")))</f>
        <v>#N/A</v>
      </c>
      <c r="K1162" s="17" t="e">
        <f>IF(VLOOKUP($B1162,'Contas a Receber'!$C1162:$G1162,5,FALSE)&gt;K$1,"",IF(VLOOKUP($B1162,'Contas a Receber'!$C1162:$G1162,5,FALSE)=K$1,'Contas a Receber'!$E1162/'Contas a Receber'!$F1162,IF(COUNT($C1162:J1162)&lt;'Contas a Receber'!$F1162,'Contas a Receber'!$E1162/'Contas a Receber'!$F1162,"")))</f>
        <v>#N/A</v>
      </c>
      <c r="L1162" s="17" t="e">
        <f>IF(VLOOKUP($B1162,'Contas a Receber'!$C1162:$G1162,5,FALSE)&gt;L$1,"",IF(VLOOKUP($B1162,'Contas a Receber'!$C1162:$G1162,5,FALSE)=L$1,'Contas a Receber'!$E1162/'Contas a Receber'!$F1162,IF(COUNT($C1162:K1162)&lt;'Contas a Receber'!$F1162,'Contas a Receber'!$E1162/'Contas a Receber'!$F1162,"")))</f>
        <v>#N/A</v>
      </c>
      <c r="M1162" s="17" t="e">
        <f>IF(VLOOKUP($B1162,'Contas a Receber'!$C1162:$G1162,5,FALSE)&gt;M$1,"",IF(VLOOKUP($B1162,'Contas a Receber'!$C1162:$G1162,5,FALSE)=M$1,'Contas a Receber'!$E1162/'Contas a Receber'!$F1162,IF(COUNT($C1162:L1162)&lt;'Contas a Receber'!$F1162,'Contas a Receber'!$E1162/'Contas a Receber'!$F1162,"")))</f>
        <v>#N/A</v>
      </c>
      <c r="N1162" s="17" t="e">
        <f>IF(VLOOKUP($B1162,'Contas a Receber'!$C1162:$G1162,5,FALSE)&gt;N$1,"",IF(VLOOKUP($B1162,'Contas a Receber'!$C1162:$G1162,5,FALSE)=N$1,'Contas a Receber'!$E1162/'Contas a Receber'!$F1162,IF(COUNT($C1162:M1162)&lt;'Contas a Receber'!$F1162,'Contas a Receber'!$E1162/'Contas a Receber'!$F1162,"")))</f>
        <v>#N/A</v>
      </c>
    </row>
    <row r="1163" spans="2:14">
      <c r="B1163" s="17">
        <f>'Contas a Receber'!C1163</f>
        <v>0</v>
      </c>
      <c r="C1163" s="17" t="e">
        <f>IF(VLOOKUP($B1163,'Contas a Receber'!$C1163:$F1163,2,FALSE)=C$2,'Contas a Receber'!$E1163/'Contas a Receber'!$F1163,"")</f>
        <v>#N/A</v>
      </c>
      <c r="D1163" s="17" t="e">
        <f>IF(VLOOKUP($B1163,'Contas a Receber'!$C1163:$G1163,5,FALSE)&gt;D$1,"",IF(VLOOKUP($B1163,'Contas a Receber'!$C1163:$G1163,5,FALSE)=D$1,'Contas a Receber'!$E1163/'Contas a Receber'!$F1163,IF(COUNT($C1163:C1163)&lt;'Contas a Receber'!$F1163,'Contas a Receber'!$E1163/'Contas a Receber'!$F1163,"")))</f>
        <v>#N/A</v>
      </c>
      <c r="E1163" s="17" t="e">
        <f>IF(VLOOKUP($B1163,'Contas a Receber'!$C1163:$G1163,5,FALSE)&gt;E$1,"",IF(VLOOKUP($B1163,'Contas a Receber'!$C1163:$G1163,5,FALSE)=E$1,'Contas a Receber'!$E1163/'Contas a Receber'!$F1163,IF(COUNT($C1163:D1163)&lt;'Contas a Receber'!$F1163,'Contas a Receber'!$E1163/'Contas a Receber'!$F1163,"")))</f>
        <v>#N/A</v>
      </c>
      <c r="F1163" s="17" t="e">
        <f>IF(VLOOKUP($B1163,'Contas a Receber'!$C1163:$G1163,5,FALSE)&gt;F$1,"",IF(VLOOKUP($B1163,'Contas a Receber'!$C1163:$G1163,5,FALSE)=F$1,'Contas a Receber'!$E1163/'Contas a Receber'!$F1163,IF(COUNT($C1163:E1163)&lt;'Contas a Receber'!$F1163,'Contas a Receber'!$E1163/'Contas a Receber'!$F1163,"")))</f>
        <v>#N/A</v>
      </c>
      <c r="G1163" s="17" t="e">
        <f>IF(VLOOKUP($B1163,'Contas a Receber'!$C1163:$G1163,5,FALSE)&gt;G$1,"",IF(VLOOKUP($B1163,'Contas a Receber'!$C1163:$G1163,5,FALSE)=G$1,'Contas a Receber'!$E1163/'Contas a Receber'!$F1163,IF(COUNT($C1163:F1163)&lt;'Contas a Receber'!$F1163,'Contas a Receber'!$E1163/'Contas a Receber'!$F1163,"")))</f>
        <v>#N/A</v>
      </c>
      <c r="H1163" s="17" t="e">
        <f>IF(VLOOKUP($B1163,'Contas a Receber'!$C1163:$G1163,5,FALSE)&gt;H$1,"",IF(VLOOKUP($B1163,'Contas a Receber'!$C1163:$G1163,5,FALSE)=H$1,'Contas a Receber'!$E1163/'Contas a Receber'!$F1163,IF(COUNT($C1163:G1163)&lt;'Contas a Receber'!$F1163,'Contas a Receber'!$E1163/'Contas a Receber'!$F1163,"")))</f>
        <v>#N/A</v>
      </c>
      <c r="I1163" s="17" t="e">
        <f>IF(VLOOKUP($B1163,'Contas a Receber'!$C1163:$G1163,5,FALSE)&gt;I$1,"",IF(VLOOKUP($B1163,'Contas a Receber'!$C1163:$G1163,5,FALSE)=I$1,'Contas a Receber'!$E1163/'Contas a Receber'!$F1163,IF(COUNT($C1163:H1163)&lt;'Contas a Receber'!$F1163,'Contas a Receber'!$E1163/'Contas a Receber'!$F1163,"")))</f>
        <v>#N/A</v>
      </c>
      <c r="J1163" s="17" t="e">
        <f>IF(VLOOKUP($B1163,'Contas a Receber'!$C1163:$G1163,5,FALSE)&gt;J$1,"",IF(VLOOKUP($B1163,'Contas a Receber'!$C1163:$G1163,5,FALSE)=J$1,'Contas a Receber'!$E1163/'Contas a Receber'!$F1163,IF(COUNT($C1163:I1163)&lt;'Contas a Receber'!$F1163,'Contas a Receber'!$E1163/'Contas a Receber'!$F1163,"")))</f>
        <v>#N/A</v>
      </c>
      <c r="K1163" s="17" t="e">
        <f>IF(VLOOKUP($B1163,'Contas a Receber'!$C1163:$G1163,5,FALSE)&gt;K$1,"",IF(VLOOKUP($B1163,'Contas a Receber'!$C1163:$G1163,5,FALSE)=K$1,'Contas a Receber'!$E1163/'Contas a Receber'!$F1163,IF(COUNT($C1163:J1163)&lt;'Contas a Receber'!$F1163,'Contas a Receber'!$E1163/'Contas a Receber'!$F1163,"")))</f>
        <v>#N/A</v>
      </c>
      <c r="L1163" s="17" t="e">
        <f>IF(VLOOKUP($B1163,'Contas a Receber'!$C1163:$G1163,5,FALSE)&gt;L$1,"",IF(VLOOKUP($B1163,'Contas a Receber'!$C1163:$G1163,5,FALSE)=L$1,'Contas a Receber'!$E1163/'Contas a Receber'!$F1163,IF(COUNT($C1163:K1163)&lt;'Contas a Receber'!$F1163,'Contas a Receber'!$E1163/'Contas a Receber'!$F1163,"")))</f>
        <v>#N/A</v>
      </c>
      <c r="M1163" s="17" t="e">
        <f>IF(VLOOKUP($B1163,'Contas a Receber'!$C1163:$G1163,5,FALSE)&gt;M$1,"",IF(VLOOKUP($B1163,'Contas a Receber'!$C1163:$G1163,5,FALSE)=M$1,'Contas a Receber'!$E1163/'Contas a Receber'!$F1163,IF(COUNT($C1163:L1163)&lt;'Contas a Receber'!$F1163,'Contas a Receber'!$E1163/'Contas a Receber'!$F1163,"")))</f>
        <v>#N/A</v>
      </c>
      <c r="N1163" s="17" t="e">
        <f>IF(VLOOKUP($B1163,'Contas a Receber'!$C1163:$G1163,5,FALSE)&gt;N$1,"",IF(VLOOKUP($B1163,'Contas a Receber'!$C1163:$G1163,5,FALSE)=N$1,'Contas a Receber'!$E1163/'Contas a Receber'!$F1163,IF(COUNT($C1163:M1163)&lt;'Contas a Receber'!$F1163,'Contas a Receber'!$E1163/'Contas a Receber'!$F1163,"")))</f>
        <v>#N/A</v>
      </c>
    </row>
    <row r="1164" spans="2:14">
      <c r="B1164" s="17">
        <f>'Contas a Receber'!C1164</f>
        <v>0</v>
      </c>
      <c r="C1164" s="17" t="e">
        <f>IF(VLOOKUP($B1164,'Contas a Receber'!$C1164:$F1164,2,FALSE)=C$2,'Contas a Receber'!$E1164/'Contas a Receber'!$F1164,"")</f>
        <v>#N/A</v>
      </c>
      <c r="D1164" s="17" t="e">
        <f>IF(VLOOKUP($B1164,'Contas a Receber'!$C1164:$G1164,5,FALSE)&gt;D$1,"",IF(VLOOKUP($B1164,'Contas a Receber'!$C1164:$G1164,5,FALSE)=D$1,'Contas a Receber'!$E1164/'Contas a Receber'!$F1164,IF(COUNT($C1164:C1164)&lt;'Contas a Receber'!$F1164,'Contas a Receber'!$E1164/'Contas a Receber'!$F1164,"")))</f>
        <v>#N/A</v>
      </c>
      <c r="E1164" s="17" t="e">
        <f>IF(VLOOKUP($B1164,'Contas a Receber'!$C1164:$G1164,5,FALSE)&gt;E$1,"",IF(VLOOKUP($B1164,'Contas a Receber'!$C1164:$G1164,5,FALSE)=E$1,'Contas a Receber'!$E1164/'Contas a Receber'!$F1164,IF(COUNT($C1164:D1164)&lt;'Contas a Receber'!$F1164,'Contas a Receber'!$E1164/'Contas a Receber'!$F1164,"")))</f>
        <v>#N/A</v>
      </c>
      <c r="F1164" s="17" t="e">
        <f>IF(VLOOKUP($B1164,'Contas a Receber'!$C1164:$G1164,5,FALSE)&gt;F$1,"",IF(VLOOKUP($B1164,'Contas a Receber'!$C1164:$G1164,5,FALSE)=F$1,'Contas a Receber'!$E1164/'Contas a Receber'!$F1164,IF(COUNT($C1164:E1164)&lt;'Contas a Receber'!$F1164,'Contas a Receber'!$E1164/'Contas a Receber'!$F1164,"")))</f>
        <v>#N/A</v>
      </c>
      <c r="G1164" s="17" t="e">
        <f>IF(VLOOKUP($B1164,'Contas a Receber'!$C1164:$G1164,5,FALSE)&gt;G$1,"",IF(VLOOKUP($B1164,'Contas a Receber'!$C1164:$G1164,5,FALSE)=G$1,'Contas a Receber'!$E1164/'Contas a Receber'!$F1164,IF(COUNT($C1164:F1164)&lt;'Contas a Receber'!$F1164,'Contas a Receber'!$E1164/'Contas a Receber'!$F1164,"")))</f>
        <v>#N/A</v>
      </c>
      <c r="H1164" s="17" t="e">
        <f>IF(VLOOKUP($B1164,'Contas a Receber'!$C1164:$G1164,5,FALSE)&gt;H$1,"",IF(VLOOKUP($B1164,'Contas a Receber'!$C1164:$G1164,5,FALSE)=H$1,'Contas a Receber'!$E1164/'Contas a Receber'!$F1164,IF(COUNT($C1164:G1164)&lt;'Contas a Receber'!$F1164,'Contas a Receber'!$E1164/'Contas a Receber'!$F1164,"")))</f>
        <v>#N/A</v>
      </c>
      <c r="I1164" s="17" t="e">
        <f>IF(VLOOKUP($B1164,'Contas a Receber'!$C1164:$G1164,5,FALSE)&gt;I$1,"",IF(VLOOKUP($B1164,'Contas a Receber'!$C1164:$G1164,5,FALSE)=I$1,'Contas a Receber'!$E1164/'Contas a Receber'!$F1164,IF(COUNT($C1164:H1164)&lt;'Contas a Receber'!$F1164,'Contas a Receber'!$E1164/'Contas a Receber'!$F1164,"")))</f>
        <v>#N/A</v>
      </c>
      <c r="J1164" s="17" t="e">
        <f>IF(VLOOKUP($B1164,'Contas a Receber'!$C1164:$G1164,5,FALSE)&gt;J$1,"",IF(VLOOKUP($B1164,'Contas a Receber'!$C1164:$G1164,5,FALSE)=J$1,'Contas a Receber'!$E1164/'Contas a Receber'!$F1164,IF(COUNT($C1164:I1164)&lt;'Contas a Receber'!$F1164,'Contas a Receber'!$E1164/'Contas a Receber'!$F1164,"")))</f>
        <v>#N/A</v>
      </c>
      <c r="K1164" s="17" t="e">
        <f>IF(VLOOKUP($B1164,'Contas a Receber'!$C1164:$G1164,5,FALSE)&gt;K$1,"",IF(VLOOKUP($B1164,'Contas a Receber'!$C1164:$G1164,5,FALSE)=K$1,'Contas a Receber'!$E1164/'Contas a Receber'!$F1164,IF(COUNT($C1164:J1164)&lt;'Contas a Receber'!$F1164,'Contas a Receber'!$E1164/'Contas a Receber'!$F1164,"")))</f>
        <v>#N/A</v>
      </c>
      <c r="L1164" s="17" t="e">
        <f>IF(VLOOKUP($B1164,'Contas a Receber'!$C1164:$G1164,5,FALSE)&gt;L$1,"",IF(VLOOKUP($B1164,'Contas a Receber'!$C1164:$G1164,5,FALSE)=L$1,'Contas a Receber'!$E1164/'Contas a Receber'!$F1164,IF(COUNT($C1164:K1164)&lt;'Contas a Receber'!$F1164,'Contas a Receber'!$E1164/'Contas a Receber'!$F1164,"")))</f>
        <v>#N/A</v>
      </c>
      <c r="M1164" s="17" t="e">
        <f>IF(VLOOKUP($B1164,'Contas a Receber'!$C1164:$G1164,5,FALSE)&gt;M$1,"",IF(VLOOKUP($B1164,'Contas a Receber'!$C1164:$G1164,5,FALSE)=M$1,'Contas a Receber'!$E1164/'Contas a Receber'!$F1164,IF(COUNT($C1164:L1164)&lt;'Contas a Receber'!$F1164,'Contas a Receber'!$E1164/'Contas a Receber'!$F1164,"")))</f>
        <v>#N/A</v>
      </c>
      <c r="N1164" s="17" t="e">
        <f>IF(VLOOKUP($B1164,'Contas a Receber'!$C1164:$G1164,5,FALSE)&gt;N$1,"",IF(VLOOKUP($B1164,'Contas a Receber'!$C1164:$G1164,5,FALSE)=N$1,'Contas a Receber'!$E1164/'Contas a Receber'!$F1164,IF(COUNT($C1164:M1164)&lt;'Contas a Receber'!$F1164,'Contas a Receber'!$E1164/'Contas a Receber'!$F1164,"")))</f>
        <v>#N/A</v>
      </c>
    </row>
    <row r="1165" spans="2:14">
      <c r="B1165" s="17">
        <f>'Contas a Receber'!C1165</f>
        <v>0</v>
      </c>
      <c r="C1165" s="17" t="e">
        <f>IF(VLOOKUP($B1165,'Contas a Receber'!$C1165:$F1165,2,FALSE)=C$2,'Contas a Receber'!$E1165/'Contas a Receber'!$F1165,"")</f>
        <v>#N/A</v>
      </c>
      <c r="D1165" s="17" t="e">
        <f>IF(VLOOKUP($B1165,'Contas a Receber'!$C1165:$G1165,5,FALSE)&gt;D$1,"",IF(VLOOKUP($B1165,'Contas a Receber'!$C1165:$G1165,5,FALSE)=D$1,'Contas a Receber'!$E1165/'Contas a Receber'!$F1165,IF(COUNT($C1165:C1165)&lt;'Contas a Receber'!$F1165,'Contas a Receber'!$E1165/'Contas a Receber'!$F1165,"")))</f>
        <v>#N/A</v>
      </c>
      <c r="E1165" s="17" t="e">
        <f>IF(VLOOKUP($B1165,'Contas a Receber'!$C1165:$G1165,5,FALSE)&gt;E$1,"",IF(VLOOKUP($B1165,'Contas a Receber'!$C1165:$G1165,5,FALSE)=E$1,'Contas a Receber'!$E1165/'Contas a Receber'!$F1165,IF(COUNT($C1165:D1165)&lt;'Contas a Receber'!$F1165,'Contas a Receber'!$E1165/'Contas a Receber'!$F1165,"")))</f>
        <v>#N/A</v>
      </c>
      <c r="F1165" s="17" t="e">
        <f>IF(VLOOKUP($B1165,'Contas a Receber'!$C1165:$G1165,5,FALSE)&gt;F$1,"",IF(VLOOKUP($B1165,'Contas a Receber'!$C1165:$G1165,5,FALSE)=F$1,'Contas a Receber'!$E1165/'Contas a Receber'!$F1165,IF(COUNT($C1165:E1165)&lt;'Contas a Receber'!$F1165,'Contas a Receber'!$E1165/'Contas a Receber'!$F1165,"")))</f>
        <v>#N/A</v>
      </c>
      <c r="G1165" s="17" t="e">
        <f>IF(VLOOKUP($B1165,'Contas a Receber'!$C1165:$G1165,5,FALSE)&gt;G$1,"",IF(VLOOKUP($B1165,'Contas a Receber'!$C1165:$G1165,5,FALSE)=G$1,'Contas a Receber'!$E1165/'Contas a Receber'!$F1165,IF(COUNT($C1165:F1165)&lt;'Contas a Receber'!$F1165,'Contas a Receber'!$E1165/'Contas a Receber'!$F1165,"")))</f>
        <v>#N/A</v>
      </c>
      <c r="H1165" s="17" t="e">
        <f>IF(VLOOKUP($B1165,'Contas a Receber'!$C1165:$G1165,5,FALSE)&gt;H$1,"",IF(VLOOKUP($B1165,'Contas a Receber'!$C1165:$G1165,5,FALSE)=H$1,'Contas a Receber'!$E1165/'Contas a Receber'!$F1165,IF(COUNT($C1165:G1165)&lt;'Contas a Receber'!$F1165,'Contas a Receber'!$E1165/'Contas a Receber'!$F1165,"")))</f>
        <v>#N/A</v>
      </c>
      <c r="I1165" s="17" t="e">
        <f>IF(VLOOKUP($B1165,'Contas a Receber'!$C1165:$G1165,5,FALSE)&gt;I$1,"",IF(VLOOKUP($B1165,'Contas a Receber'!$C1165:$G1165,5,FALSE)=I$1,'Contas a Receber'!$E1165/'Contas a Receber'!$F1165,IF(COUNT($C1165:H1165)&lt;'Contas a Receber'!$F1165,'Contas a Receber'!$E1165/'Contas a Receber'!$F1165,"")))</f>
        <v>#N/A</v>
      </c>
      <c r="J1165" s="17" t="e">
        <f>IF(VLOOKUP($B1165,'Contas a Receber'!$C1165:$G1165,5,FALSE)&gt;J$1,"",IF(VLOOKUP($B1165,'Contas a Receber'!$C1165:$G1165,5,FALSE)=J$1,'Contas a Receber'!$E1165/'Contas a Receber'!$F1165,IF(COUNT($C1165:I1165)&lt;'Contas a Receber'!$F1165,'Contas a Receber'!$E1165/'Contas a Receber'!$F1165,"")))</f>
        <v>#N/A</v>
      </c>
      <c r="K1165" s="17" t="e">
        <f>IF(VLOOKUP($B1165,'Contas a Receber'!$C1165:$G1165,5,FALSE)&gt;K$1,"",IF(VLOOKUP($B1165,'Contas a Receber'!$C1165:$G1165,5,FALSE)=K$1,'Contas a Receber'!$E1165/'Contas a Receber'!$F1165,IF(COUNT($C1165:J1165)&lt;'Contas a Receber'!$F1165,'Contas a Receber'!$E1165/'Contas a Receber'!$F1165,"")))</f>
        <v>#N/A</v>
      </c>
      <c r="L1165" s="17" t="e">
        <f>IF(VLOOKUP($B1165,'Contas a Receber'!$C1165:$G1165,5,FALSE)&gt;L$1,"",IF(VLOOKUP($B1165,'Contas a Receber'!$C1165:$G1165,5,FALSE)=L$1,'Contas a Receber'!$E1165/'Contas a Receber'!$F1165,IF(COUNT($C1165:K1165)&lt;'Contas a Receber'!$F1165,'Contas a Receber'!$E1165/'Contas a Receber'!$F1165,"")))</f>
        <v>#N/A</v>
      </c>
      <c r="M1165" s="17" t="e">
        <f>IF(VLOOKUP($B1165,'Contas a Receber'!$C1165:$G1165,5,FALSE)&gt;M$1,"",IF(VLOOKUP($B1165,'Contas a Receber'!$C1165:$G1165,5,FALSE)=M$1,'Contas a Receber'!$E1165/'Contas a Receber'!$F1165,IF(COUNT($C1165:L1165)&lt;'Contas a Receber'!$F1165,'Contas a Receber'!$E1165/'Contas a Receber'!$F1165,"")))</f>
        <v>#N/A</v>
      </c>
      <c r="N1165" s="17" t="e">
        <f>IF(VLOOKUP($B1165,'Contas a Receber'!$C1165:$G1165,5,FALSE)&gt;N$1,"",IF(VLOOKUP($B1165,'Contas a Receber'!$C1165:$G1165,5,FALSE)=N$1,'Contas a Receber'!$E1165/'Contas a Receber'!$F1165,IF(COUNT($C1165:M1165)&lt;'Contas a Receber'!$F1165,'Contas a Receber'!$E1165/'Contas a Receber'!$F1165,"")))</f>
        <v>#N/A</v>
      </c>
    </row>
    <row r="1166" spans="2:14">
      <c r="B1166" s="17">
        <f>'Contas a Receber'!C1166</f>
        <v>0</v>
      </c>
      <c r="C1166" s="17" t="e">
        <f>IF(VLOOKUP($B1166,'Contas a Receber'!$C1166:$F1166,2,FALSE)=C$2,'Contas a Receber'!$E1166/'Contas a Receber'!$F1166,"")</f>
        <v>#N/A</v>
      </c>
      <c r="D1166" s="17" t="e">
        <f>IF(VLOOKUP($B1166,'Contas a Receber'!$C1166:$G1166,5,FALSE)&gt;D$1,"",IF(VLOOKUP($B1166,'Contas a Receber'!$C1166:$G1166,5,FALSE)=D$1,'Contas a Receber'!$E1166/'Contas a Receber'!$F1166,IF(COUNT($C1166:C1166)&lt;'Contas a Receber'!$F1166,'Contas a Receber'!$E1166/'Contas a Receber'!$F1166,"")))</f>
        <v>#N/A</v>
      </c>
      <c r="E1166" s="17" t="e">
        <f>IF(VLOOKUP($B1166,'Contas a Receber'!$C1166:$G1166,5,FALSE)&gt;E$1,"",IF(VLOOKUP($B1166,'Contas a Receber'!$C1166:$G1166,5,FALSE)=E$1,'Contas a Receber'!$E1166/'Contas a Receber'!$F1166,IF(COUNT($C1166:D1166)&lt;'Contas a Receber'!$F1166,'Contas a Receber'!$E1166/'Contas a Receber'!$F1166,"")))</f>
        <v>#N/A</v>
      </c>
      <c r="F1166" s="17" t="e">
        <f>IF(VLOOKUP($B1166,'Contas a Receber'!$C1166:$G1166,5,FALSE)&gt;F$1,"",IF(VLOOKUP($B1166,'Contas a Receber'!$C1166:$G1166,5,FALSE)=F$1,'Contas a Receber'!$E1166/'Contas a Receber'!$F1166,IF(COUNT($C1166:E1166)&lt;'Contas a Receber'!$F1166,'Contas a Receber'!$E1166/'Contas a Receber'!$F1166,"")))</f>
        <v>#N/A</v>
      </c>
      <c r="G1166" s="17" t="e">
        <f>IF(VLOOKUP($B1166,'Contas a Receber'!$C1166:$G1166,5,FALSE)&gt;G$1,"",IF(VLOOKUP($B1166,'Contas a Receber'!$C1166:$G1166,5,FALSE)=G$1,'Contas a Receber'!$E1166/'Contas a Receber'!$F1166,IF(COUNT($C1166:F1166)&lt;'Contas a Receber'!$F1166,'Contas a Receber'!$E1166/'Contas a Receber'!$F1166,"")))</f>
        <v>#N/A</v>
      </c>
      <c r="H1166" s="17" t="e">
        <f>IF(VLOOKUP($B1166,'Contas a Receber'!$C1166:$G1166,5,FALSE)&gt;H$1,"",IF(VLOOKUP($B1166,'Contas a Receber'!$C1166:$G1166,5,FALSE)=H$1,'Contas a Receber'!$E1166/'Contas a Receber'!$F1166,IF(COUNT($C1166:G1166)&lt;'Contas a Receber'!$F1166,'Contas a Receber'!$E1166/'Contas a Receber'!$F1166,"")))</f>
        <v>#N/A</v>
      </c>
      <c r="I1166" s="17" t="e">
        <f>IF(VLOOKUP($B1166,'Contas a Receber'!$C1166:$G1166,5,FALSE)&gt;I$1,"",IF(VLOOKUP($B1166,'Contas a Receber'!$C1166:$G1166,5,FALSE)=I$1,'Contas a Receber'!$E1166/'Contas a Receber'!$F1166,IF(COUNT($C1166:H1166)&lt;'Contas a Receber'!$F1166,'Contas a Receber'!$E1166/'Contas a Receber'!$F1166,"")))</f>
        <v>#N/A</v>
      </c>
      <c r="J1166" s="17" t="e">
        <f>IF(VLOOKUP($B1166,'Contas a Receber'!$C1166:$G1166,5,FALSE)&gt;J$1,"",IF(VLOOKUP($B1166,'Contas a Receber'!$C1166:$G1166,5,FALSE)=J$1,'Contas a Receber'!$E1166/'Contas a Receber'!$F1166,IF(COUNT($C1166:I1166)&lt;'Contas a Receber'!$F1166,'Contas a Receber'!$E1166/'Contas a Receber'!$F1166,"")))</f>
        <v>#N/A</v>
      </c>
      <c r="K1166" s="17" t="e">
        <f>IF(VLOOKUP($B1166,'Contas a Receber'!$C1166:$G1166,5,FALSE)&gt;K$1,"",IF(VLOOKUP($B1166,'Contas a Receber'!$C1166:$G1166,5,FALSE)=K$1,'Contas a Receber'!$E1166/'Contas a Receber'!$F1166,IF(COUNT($C1166:J1166)&lt;'Contas a Receber'!$F1166,'Contas a Receber'!$E1166/'Contas a Receber'!$F1166,"")))</f>
        <v>#N/A</v>
      </c>
      <c r="L1166" s="17" t="e">
        <f>IF(VLOOKUP($B1166,'Contas a Receber'!$C1166:$G1166,5,FALSE)&gt;L$1,"",IF(VLOOKUP($B1166,'Contas a Receber'!$C1166:$G1166,5,FALSE)=L$1,'Contas a Receber'!$E1166/'Contas a Receber'!$F1166,IF(COUNT($C1166:K1166)&lt;'Contas a Receber'!$F1166,'Contas a Receber'!$E1166/'Contas a Receber'!$F1166,"")))</f>
        <v>#N/A</v>
      </c>
      <c r="M1166" s="17" t="e">
        <f>IF(VLOOKUP($B1166,'Contas a Receber'!$C1166:$G1166,5,FALSE)&gt;M$1,"",IF(VLOOKUP($B1166,'Contas a Receber'!$C1166:$G1166,5,FALSE)=M$1,'Contas a Receber'!$E1166/'Contas a Receber'!$F1166,IF(COUNT($C1166:L1166)&lt;'Contas a Receber'!$F1166,'Contas a Receber'!$E1166/'Contas a Receber'!$F1166,"")))</f>
        <v>#N/A</v>
      </c>
      <c r="N1166" s="17" t="e">
        <f>IF(VLOOKUP($B1166,'Contas a Receber'!$C1166:$G1166,5,FALSE)&gt;N$1,"",IF(VLOOKUP($B1166,'Contas a Receber'!$C1166:$G1166,5,FALSE)=N$1,'Contas a Receber'!$E1166/'Contas a Receber'!$F1166,IF(COUNT($C1166:M1166)&lt;'Contas a Receber'!$F1166,'Contas a Receber'!$E1166/'Contas a Receber'!$F1166,"")))</f>
        <v>#N/A</v>
      </c>
    </row>
    <row r="1167" spans="2:14">
      <c r="B1167" s="17">
        <f>'Contas a Receber'!C1167</f>
        <v>0</v>
      </c>
      <c r="C1167" s="17" t="e">
        <f>IF(VLOOKUP($B1167,'Contas a Receber'!$C1167:$F1167,2,FALSE)=C$2,'Contas a Receber'!$E1167/'Contas a Receber'!$F1167,"")</f>
        <v>#N/A</v>
      </c>
      <c r="D1167" s="17" t="e">
        <f>IF(VLOOKUP($B1167,'Contas a Receber'!$C1167:$G1167,5,FALSE)&gt;D$1,"",IF(VLOOKUP($B1167,'Contas a Receber'!$C1167:$G1167,5,FALSE)=D$1,'Contas a Receber'!$E1167/'Contas a Receber'!$F1167,IF(COUNT($C1167:C1167)&lt;'Contas a Receber'!$F1167,'Contas a Receber'!$E1167/'Contas a Receber'!$F1167,"")))</f>
        <v>#N/A</v>
      </c>
      <c r="E1167" s="17" t="e">
        <f>IF(VLOOKUP($B1167,'Contas a Receber'!$C1167:$G1167,5,FALSE)&gt;E$1,"",IF(VLOOKUP($B1167,'Contas a Receber'!$C1167:$G1167,5,FALSE)=E$1,'Contas a Receber'!$E1167/'Contas a Receber'!$F1167,IF(COUNT($C1167:D1167)&lt;'Contas a Receber'!$F1167,'Contas a Receber'!$E1167/'Contas a Receber'!$F1167,"")))</f>
        <v>#N/A</v>
      </c>
      <c r="F1167" s="17" t="e">
        <f>IF(VLOOKUP($B1167,'Contas a Receber'!$C1167:$G1167,5,FALSE)&gt;F$1,"",IF(VLOOKUP($B1167,'Contas a Receber'!$C1167:$G1167,5,FALSE)=F$1,'Contas a Receber'!$E1167/'Contas a Receber'!$F1167,IF(COUNT($C1167:E1167)&lt;'Contas a Receber'!$F1167,'Contas a Receber'!$E1167/'Contas a Receber'!$F1167,"")))</f>
        <v>#N/A</v>
      </c>
      <c r="G1167" s="17" t="e">
        <f>IF(VLOOKUP($B1167,'Contas a Receber'!$C1167:$G1167,5,FALSE)&gt;G$1,"",IF(VLOOKUP($B1167,'Contas a Receber'!$C1167:$G1167,5,FALSE)=G$1,'Contas a Receber'!$E1167/'Contas a Receber'!$F1167,IF(COUNT($C1167:F1167)&lt;'Contas a Receber'!$F1167,'Contas a Receber'!$E1167/'Contas a Receber'!$F1167,"")))</f>
        <v>#N/A</v>
      </c>
      <c r="H1167" s="17" t="e">
        <f>IF(VLOOKUP($B1167,'Contas a Receber'!$C1167:$G1167,5,FALSE)&gt;H$1,"",IF(VLOOKUP($B1167,'Contas a Receber'!$C1167:$G1167,5,FALSE)=H$1,'Contas a Receber'!$E1167/'Contas a Receber'!$F1167,IF(COUNT($C1167:G1167)&lt;'Contas a Receber'!$F1167,'Contas a Receber'!$E1167/'Contas a Receber'!$F1167,"")))</f>
        <v>#N/A</v>
      </c>
      <c r="I1167" s="17" t="e">
        <f>IF(VLOOKUP($B1167,'Contas a Receber'!$C1167:$G1167,5,FALSE)&gt;I$1,"",IF(VLOOKUP($B1167,'Contas a Receber'!$C1167:$G1167,5,FALSE)=I$1,'Contas a Receber'!$E1167/'Contas a Receber'!$F1167,IF(COUNT($C1167:H1167)&lt;'Contas a Receber'!$F1167,'Contas a Receber'!$E1167/'Contas a Receber'!$F1167,"")))</f>
        <v>#N/A</v>
      </c>
      <c r="J1167" s="17" t="e">
        <f>IF(VLOOKUP($B1167,'Contas a Receber'!$C1167:$G1167,5,FALSE)&gt;J$1,"",IF(VLOOKUP($B1167,'Contas a Receber'!$C1167:$G1167,5,FALSE)=J$1,'Contas a Receber'!$E1167/'Contas a Receber'!$F1167,IF(COUNT($C1167:I1167)&lt;'Contas a Receber'!$F1167,'Contas a Receber'!$E1167/'Contas a Receber'!$F1167,"")))</f>
        <v>#N/A</v>
      </c>
      <c r="K1167" s="17" t="e">
        <f>IF(VLOOKUP($B1167,'Contas a Receber'!$C1167:$G1167,5,FALSE)&gt;K$1,"",IF(VLOOKUP($B1167,'Contas a Receber'!$C1167:$G1167,5,FALSE)=K$1,'Contas a Receber'!$E1167/'Contas a Receber'!$F1167,IF(COUNT($C1167:J1167)&lt;'Contas a Receber'!$F1167,'Contas a Receber'!$E1167/'Contas a Receber'!$F1167,"")))</f>
        <v>#N/A</v>
      </c>
      <c r="L1167" s="17" t="e">
        <f>IF(VLOOKUP($B1167,'Contas a Receber'!$C1167:$G1167,5,FALSE)&gt;L$1,"",IF(VLOOKUP($B1167,'Contas a Receber'!$C1167:$G1167,5,FALSE)=L$1,'Contas a Receber'!$E1167/'Contas a Receber'!$F1167,IF(COUNT($C1167:K1167)&lt;'Contas a Receber'!$F1167,'Contas a Receber'!$E1167/'Contas a Receber'!$F1167,"")))</f>
        <v>#N/A</v>
      </c>
      <c r="M1167" s="17" t="e">
        <f>IF(VLOOKUP($B1167,'Contas a Receber'!$C1167:$G1167,5,FALSE)&gt;M$1,"",IF(VLOOKUP($B1167,'Contas a Receber'!$C1167:$G1167,5,FALSE)=M$1,'Contas a Receber'!$E1167/'Contas a Receber'!$F1167,IF(COUNT($C1167:L1167)&lt;'Contas a Receber'!$F1167,'Contas a Receber'!$E1167/'Contas a Receber'!$F1167,"")))</f>
        <v>#N/A</v>
      </c>
      <c r="N1167" s="17" t="e">
        <f>IF(VLOOKUP($B1167,'Contas a Receber'!$C1167:$G1167,5,FALSE)&gt;N$1,"",IF(VLOOKUP($B1167,'Contas a Receber'!$C1167:$G1167,5,FALSE)=N$1,'Contas a Receber'!$E1167/'Contas a Receber'!$F1167,IF(COUNT($C1167:M1167)&lt;'Contas a Receber'!$F1167,'Contas a Receber'!$E1167/'Contas a Receber'!$F1167,"")))</f>
        <v>#N/A</v>
      </c>
    </row>
    <row r="1168" spans="2:14">
      <c r="B1168" s="17">
        <f>'Contas a Receber'!C1168</f>
        <v>0</v>
      </c>
      <c r="C1168" s="17" t="e">
        <f>IF(VLOOKUP($B1168,'Contas a Receber'!$C1168:$F1168,2,FALSE)=C$2,'Contas a Receber'!$E1168/'Contas a Receber'!$F1168,"")</f>
        <v>#N/A</v>
      </c>
      <c r="D1168" s="17" t="e">
        <f>IF(VLOOKUP($B1168,'Contas a Receber'!$C1168:$G1168,5,FALSE)&gt;D$1,"",IF(VLOOKUP($B1168,'Contas a Receber'!$C1168:$G1168,5,FALSE)=D$1,'Contas a Receber'!$E1168/'Contas a Receber'!$F1168,IF(COUNT($C1168:C1168)&lt;'Contas a Receber'!$F1168,'Contas a Receber'!$E1168/'Contas a Receber'!$F1168,"")))</f>
        <v>#N/A</v>
      </c>
      <c r="E1168" s="17" t="e">
        <f>IF(VLOOKUP($B1168,'Contas a Receber'!$C1168:$G1168,5,FALSE)&gt;E$1,"",IF(VLOOKUP($B1168,'Contas a Receber'!$C1168:$G1168,5,FALSE)=E$1,'Contas a Receber'!$E1168/'Contas a Receber'!$F1168,IF(COUNT($C1168:D1168)&lt;'Contas a Receber'!$F1168,'Contas a Receber'!$E1168/'Contas a Receber'!$F1168,"")))</f>
        <v>#N/A</v>
      </c>
      <c r="F1168" s="17" t="e">
        <f>IF(VLOOKUP($B1168,'Contas a Receber'!$C1168:$G1168,5,FALSE)&gt;F$1,"",IF(VLOOKUP($B1168,'Contas a Receber'!$C1168:$G1168,5,FALSE)=F$1,'Contas a Receber'!$E1168/'Contas a Receber'!$F1168,IF(COUNT($C1168:E1168)&lt;'Contas a Receber'!$F1168,'Contas a Receber'!$E1168/'Contas a Receber'!$F1168,"")))</f>
        <v>#N/A</v>
      </c>
      <c r="G1168" s="17" t="e">
        <f>IF(VLOOKUP($B1168,'Contas a Receber'!$C1168:$G1168,5,FALSE)&gt;G$1,"",IF(VLOOKUP($B1168,'Contas a Receber'!$C1168:$G1168,5,FALSE)=G$1,'Contas a Receber'!$E1168/'Contas a Receber'!$F1168,IF(COUNT($C1168:F1168)&lt;'Contas a Receber'!$F1168,'Contas a Receber'!$E1168/'Contas a Receber'!$F1168,"")))</f>
        <v>#N/A</v>
      </c>
      <c r="H1168" s="17" t="e">
        <f>IF(VLOOKUP($B1168,'Contas a Receber'!$C1168:$G1168,5,FALSE)&gt;H$1,"",IF(VLOOKUP($B1168,'Contas a Receber'!$C1168:$G1168,5,FALSE)=H$1,'Contas a Receber'!$E1168/'Contas a Receber'!$F1168,IF(COUNT($C1168:G1168)&lt;'Contas a Receber'!$F1168,'Contas a Receber'!$E1168/'Contas a Receber'!$F1168,"")))</f>
        <v>#N/A</v>
      </c>
      <c r="I1168" s="17" t="e">
        <f>IF(VLOOKUP($B1168,'Contas a Receber'!$C1168:$G1168,5,FALSE)&gt;I$1,"",IF(VLOOKUP($B1168,'Contas a Receber'!$C1168:$G1168,5,FALSE)=I$1,'Contas a Receber'!$E1168/'Contas a Receber'!$F1168,IF(COUNT($C1168:H1168)&lt;'Contas a Receber'!$F1168,'Contas a Receber'!$E1168/'Contas a Receber'!$F1168,"")))</f>
        <v>#N/A</v>
      </c>
      <c r="J1168" s="17" t="e">
        <f>IF(VLOOKUP($B1168,'Contas a Receber'!$C1168:$G1168,5,FALSE)&gt;J$1,"",IF(VLOOKUP($B1168,'Contas a Receber'!$C1168:$G1168,5,FALSE)=J$1,'Contas a Receber'!$E1168/'Contas a Receber'!$F1168,IF(COUNT($C1168:I1168)&lt;'Contas a Receber'!$F1168,'Contas a Receber'!$E1168/'Contas a Receber'!$F1168,"")))</f>
        <v>#N/A</v>
      </c>
      <c r="K1168" s="17" t="e">
        <f>IF(VLOOKUP($B1168,'Contas a Receber'!$C1168:$G1168,5,FALSE)&gt;K$1,"",IF(VLOOKUP($B1168,'Contas a Receber'!$C1168:$G1168,5,FALSE)=K$1,'Contas a Receber'!$E1168/'Contas a Receber'!$F1168,IF(COUNT($C1168:J1168)&lt;'Contas a Receber'!$F1168,'Contas a Receber'!$E1168/'Contas a Receber'!$F1168,"")))</f>
        <v>#N/A</v>
      </c>
      <c r="L1168" s="17" t="e">
        <f>IF(VLOOKUP($B1168,'Contas a Receber'!$C1168:$G1168,5,FALSE)&gt;L$1,"",IF(VLOOKUP($B1168,'Contas a Receber'!$C1168:$G1168,5,FALSE)=L$1,'Contas a Receber'!$E1168/'Contas a Receber'!$F1168,IF(COUNT($C1168:K1168)&lt;'Contas a Receber'!$F1168,'Contas a Receber'!$E1168/'Contas a Receber'!$F1168,"")))</f>
        <v>#N/A</v>
      </c>
      <c r="M1168" s="17" t="e">
        <f>IF(VLOOKUP($B1168,'Contas a Receber'!$C1168:$G1168,5,FALSE)&gt;M$1,"",IF(VLOOKUP($B1168,'Contas a Receber'!$C1168:$G1168,5,FALSE)=M$1,'Contas a Receber'!$E1168/'Contas a Receber'!$F1168,IF(COUNT($C1168:L1168)&lt;'Contas a Receber'!$F1168,'Contas a Receber'!$E1168/'Contas a Receber'!$F1168,"")))</f>
        <v>#N/A</v>
      </c>
      <c r="N1168" s="17" t="e">
        <f>IF(VLOOKUP($B1168,'Contas a Receber'!$C1168:$G1168,5,FALSE)&gt;N$1,"",IF(VLOOKUP($B1168,'Contas a Receber'!$C1168:$G1168,5,FALSE)=N$1,'Contas a Receber'!$E1168/'Contas a Receber'!$F1168,IF(COUNT($C1168:M1168)&lt;'Contas a Receber'!$F1168,'Contas a Receber'!$E1168/'Contas a Receber'!$F1168,"")))</f>
        <v>#N/A</v>
      </c>
    </row>
    <row r="1169" spans="2:14">
      <c r="B1169" s="17">
        <f>'Contas a Receber'!C1169</f>
        <v>0</v>
      </c>
      <c r="C1169" s="17" t="e">
        <f>IF(VLOOKUP($B1169,'Contas a Receber'!$C1169:$F1169,2,FALSE)=C$2,'Contas a Receber'!$E1169/'Contas a Receber'!$F1169,"")</f>
        <v>#N/A</v>
      </c>
      <c r="D1169" s="17" t="e">
        <f>IF(VLOOKUP($B1169,'Contas a Receber'!$C1169:$G1169,5,FALSE)&gt;D$1,"",IF(VLOOKUP($B1169,'Contas a Receber'!$C1169:$G1169,5,FALSE)=D$1,'Contas a Receber'!$E1169/'Contas a Receber'!$F1169,IF(COUNT($C1169:C1169)&lt;'Contas a Receber'!$F1169,'Contas a Receber'!$E1169/'Contas a Receber'!$F1169,"")))</f>
        <v>#N/A</v>
      </c>
      <c r="E1169" s="17" t="e">
        <f>IF(VLOOKUP($B1169,'Contas a Receber'!$C1169:$G1169,5,FALSE)&gt;E$1,"",IF(VLOOKUP($B1169,'Contas a Receber'!$C1169:$G1169,5,FALSE)=E$1,'Contas a Receber'!$E1169/'Contas a Receber'!$F1169,IF(COUNT($C1169:D1169)&lt;'Contas a Receber'!$F1169,'Contas a Receber'!$E1169/'Contas a Receber'!$F1169,"")))</f>
        <v>#N/A</v>
      </c>
      <c r="F1169" s="17" t="e">
        <f>IF(VLOOKUP($B1169,'Contas a Receber'!$C1169:$G1169,5,FALSE)&gt;F$1,"",IF(VLOOKUP($B1169,'Contas a Receber'!$C1169:$G1169,5,FALSE)=F$1,'Contas a Receber'!$E1169/'Contas a Receber'!$F1169,IF(COUNT($C1169:E1169)&lt;'Contas a Receber'!$F1169,'Contas a Receber'!$E1169/'Contas a Receber'!$F1169,"")))</f>
        <v>#N/A</v>
      </c>
      <c r="G1169" s="17" t="e">
        <f>IF(VLOOKUP($B1169,'Contas a Receber'!$C1169:$G1169,5,FALSE)&gt;G$1,"",IF(VLOOKUP($B1169,'Contas a Receber'!$C1169:$G1169,5,FALSE)=G$1,'Contas a Receber'!$E1169/'Contas a Receber'!$F1169,IF(COUNT($C1169:F1169)&lt;'Contas a Receber'!$F1169,'Contas a Receber'!$E1169/'Contas a Receber'!$F1169,"")))</f>
        <v>#N/A</v>
      </c>
      <c r="H1169" s="17" t="e">
        <f>IF(VLOOKUP($B1169,'Contas a Receber'!$C1169:$G1169,5,FALSE)&gt;H$1,"",IF(VLOOKUP($B1169,'Contas a Receber'!$C1169:$G1169,5,FALSE)=H$1,'Contas a Receber'!$E1169/'Contas a Receber'!$F1169,IF(COUNT($C1169:G1169)&lt;'Contas a Receber'!$F1169,'Contas a Receber'!$E1169/'Contas a Receber'!$F1169,"")))</f>
        <v>#N/A</v>
      </c>
      <c r="I1169" s="17" t="e">
        <f>IF(VLOOKUP($B1169,'Contas a Receber'!$C1169:$G1169,5,FALSE)&gt;I$1,"",IF(VLOOKUP($B1169,'Contas a Receber'!$C1169:$G1169,5,FALSE)=I$1,'Contas a Receber'!$E1169/'Contas a Receber'!$F1169,IF(COUNT($C1169:H1169)&lt;'Contas a Receber'!$F1169,'Contas a Receber'!$E1169/'Contas a Receber'!$F1169,"")))</f>
        <v>#N/A</v>
      </c>
      <c r="J1169" s="17" t="e">
        <f>IF(VLOOKUP($B1169,'Contas a Receber'!$C1169:$G1169,5,FALSE)&gt;J$1,"",IF(VLOOKUP($B1169,'Contas a Receber'!$C1169:$G1169,5,FALSE)=J$1,'Contas a Receber'!$E1169/'Contas a Receber'!$F1169,IF(COUNT($C1169:I1169)&lt;'Contas a Receber'!$F1169,'Contas a Receber'!$E1169/'Contas a Receber'!$F1169,"")))</f>
        <v>#N/A</v>
      </c>
      <c r="K1169" s="17" t="e">
        <f>IF(VLOOKUP($B1169,'Contas a Receber'!$C1169:$G1169,5,FALSE)&gt;K$1,"",IF(VLOOKUP($B1169,'Contas a Receber'!$C1169:$G1169,5,FALSE)=K$1,'Contas a Receber'!$E1169/'Contas a Receber'!$F1169,IF(COUNT($C1169:J1169)&lt;'Contas a Receber'!$F1169,'Contas a Receber'!$E1169/'Contas a Receber'!$F1169,"")))</f>
        <v>#N/A</v>
      </c>
      <c r="L1169" s="17" t="e">
        <f>IF(VLOOKUP($B1169,'Contas a Receber'!$C1169:$G1169,5,FALSE)&gt;L$1,"",IF(VLOOKUP($B1169,'Contas a Receber'!$C1169:$G1169,5,FALSE)=L$1,'Contas a Receber'!$E1169/'Contas a Receber'!$F1169,IF(COUNT($C1169:K1169)&lt;'Contas a Receber'!$F1169,'Contas a Receber'!$E1169/'Contas a Receber'!$F1169,"")))</f>
        <v>#N/A</v>
      </c>
      <c r="M1169" s="17" t="e">
        <f>IF(VLOOKUP($B1169,'Contas a Receber'!$C1169:$G1169,5,FALSE)&gt;M$1,"",IF(VLOOKUP($B1169,'Contas a Receber'!$C1169:$G1169,5,FALSE)=M$1,'Contas a Receber'!$E1169/'Contas a Receber'!$F1169,IF(COUNT($C1169:L1169)&lt;'Contas a Receber'!$F1169,'Contas a Receber'!$E1169/'Contas a Receber'!$F1169,"")))</f>
        <v>#N/A</v>
      </c>
      <c r="N1169" s="17" t="e">
        <f>IF(VLOOKUP($B1169,'Contas a Receber'!$C1169:$G1169,5,FALSE)&gt;N$1,"",IF(VLOOKUP($B1169,'Contas a Receber'!$C1169:$G1169,5,FALSE)=N$1,'Contas a Receber'!$E1169/'Contas a Receber'!$F1169,IF(COUNT($C1169:M1169)&lt;'Contas a Receber'!$F1169,'Contas a Receber'!$E1169/'Contas a Receber'!$F1169,"")))</f>
        <v>#N/A</v>
      </c>
    </row>
    <row r="1170" spans="2:14">
      <c r="B1170" s="17">
        <f>'Contas a Receber'!C1170</f>
        <v>0</v>
      </c>
      <c r="C1170" s="17" t="e">
        <f>IF(VLOOKUP($B1170,'Contas a Receber'!$C1170:$F1170,2,FALSE)=C$2,'Contas a Receber'!$E1170/'Contas a Receber'!$F1170,"")</f>
        <v>#N/A</v>
      </c>
      <c r="D1170" s="17" t="e">
        <f>IF(VLOOKUP($B1170,'Contas a Receber'!$C1170:$G1170,5,FALSE)&gt;D$1,"",IF(VLOOKUP($B1170,'Contas a Receber'!$C1170:$G1170,5,FALSE)=D$1,'Contas a Receber'!$E1170/'Contas a Receber'!$F1170,IF(COUNT($C1170:C1170)&lt;'Contas a Receber'!$F1170,'Contas a Receber'!$E1170/'Contas a Receber'!$F1170,"")))</f>
        <v>#N/A</v>
      </c>
      <c r="E1170" s="17" t="e">
        <f>IF(VLOOKUP($B1170,'Contas a Receber'!$C1170:$G1170,5,FALSE)&gt;E$1,"",IF(VLOOKUP($B1170,'Contas a Receber'!$C1170:$G1170,5,FALSE)=E$1,'Contas a Receber'!$E1170/'Contas a Receber'!$F1170,IF(COUNT($C1170:D1170)&lt;'Contas a Receber'!$F1170,'Contas a Receber'!$E1170/'Contas a Receber'!$F1170,"")))</f>
        <v>#N/A</v>
      </c>
      <c r="F1170" s="17" t="e">
        <f>IF(VLOOKUP($B1170,'Contas a Receber'!$C1170:$G1170,5,FALSE)&gt;F$1,"",IF(VLOOKUP($B1170,'Contas a Receber'!$C1170:$G1170,5,FALSE)=F$1,'Contas a Receber'!$E1170/'Contas a Receber'!$F1170,IF(COUNT($C1170:E1170)&lt;'Contas a Receber'!$F1170,'Contas a Receber'!$E1170/'Contas a Receber'!$F1170,"")))</f>
        <v>#N/A</v>
      </c>
      <c r="G1170" s="17" t="e">
        <f>IF(VLOOKUP($B1170,'Contas a Receber'!$C1170:$G1170,5,FALSE)&gt;G$1,"",IF(VLOOKUP($B1170,'Contas a Receber'!$C1170:$G1170,5,FALSE)=G$1,'Contas a Receber'!$E1170/'Contas a Receber'!$F1170,IF(COUNT($C1170:F1170)&lt;'Contas a Receber'!$F1170,'Contas a Receber'!$E1170/'Contas a Receber'!$F1170,"")))</f>
        <v>#N/A</v>
      </c>
      <c r="H1170" s="17" t="e">
        <f>IF(VLOOKUP($B1170,'Contas a Receber'!$C1170:$G1170,5,FALSE)&gt;H$1,"",IF(VLOOKUP($B1170,'Contas a Receber'!$C1170:$G1170,5,FALSE)=H$1,'Contas a Receber'!$E1170/'Contas a Receber'!$F1170,IF(COUNT($C1170:G1170)&lt;'Contas a Receber'!$F1170,'Contas a Receber'!$E1170/'Contas a Receber'!$F1170,"")))</f>
        <v>#N/A</v>
      </c>
      <c r="I1170" s="17" t="e">
        <f>IF(VLOOKUP($B1170,'Contas a Receber'!$C1170:$G1170,5,FALSE)&gt;I$1,"",IF(VLOOKUP($B1170,'Contas a Receber'!$C1170:$G1170,5,FALSE)=I$1,'Contas a Receber'!$E1170/'Contas a Receber'!$F1170,IF(COUNT($C1170:H1170)&lt;'Contas a Receber'!$F1170,'Contas a Receber'!$E1170/'Contas a Receber'!$F1170,"")))</f>
        <v>#N/A</v>
      </c>
      <c r="J1170" s="17" t="e">
        <f>IF(VLOOKUP($B1170,'Contas a Receber'!$C1170:$G1170,5,FALSE)&gt;J$1,"",IF(VLOOKUP($B1170,'Contas a Receber'!$C1170:$G1170,5,FALSE)=J$1,'Contas a Receber'!$E1170/'Contas a Receber'!$F1170,IF(COUNT($C1170:I1170)&lt;'Contas a Receber'!$F1170,'Contas a Receber'!$E1170/'Contas a Receber'!$F1170,"")))</f>
        <v>#N/A</v>
      </c>
      <c r="K1170" s="17" t="e">
        <f>IF(VLOOKUP($B1170,'Contas a Receber'!$C1170:$G1170,5,FALSE)&gt;K$1,"",IF(VLOOKUP($B1170,'Contas a Receber'!$C1170:$G1170,5,FALSE)=K$1,'Contas a Receber'!$E1170/'Contas a Receber'!$F1170,IF(COUNT($C1170:J1170)&lt;'Contas a Receber'!$F1170,'Contas a Receber'!$E1170/'Contas a Receber'!$F1170,"")))</f>
        <v>#N/A</v>
      </c>
      <c r="L1170" s="17" t="e">
        <f>IF(VLOOKUP($B1170,'Contas a Receber'!$C1170:$G1170,5,FALSE)&gt;L$1,"",IF(VLOOKUP($B1170,'Contas a Receber'!$C1170:$G1170,5,FALSE)=L$1,'Contas a Receber'!$E1170/'Contas a Receber'!$F1170,IF(COUNT($C1170:K1170)&lt;'Contas a Receber'!$F1170,'Contas a Receber'!$E1170/'Contas a Receber'!$F1170,"")))</f>
        <v>#N/A</v>
      </c>
      <c r="M1170" s="17" t="e">
        <f>IF(VLOOKUP($B1170,'Contas a Receber'!$C1170:$G1170,5,FALSE)&gt;M$1,"",IF(VLOOKUP($B1170,'Contas a Receber'!$C1170:$G1170,5,FALSE)=M$1,'Contas a Receber'!$E1170/'Contas a Receber'!$F1170,IF(COUNT($C1170:L1170)&lt;'Contas a Receber'!$F1170,'Contas a Receber'!$E1170/'Contas a Receber'!$F1170,"")))</f>
        <v>#N/A</v>
      </c>
      <c r="N1170" s="17" t="e">
        <f>IF(VLOOKUP($B1170,'Contas a Receber'!$C1170:$G1170,5,FALSE)&gt;N$1,"",IF(VLOOKUP($B1170,'Contas a Receber'!$C1170:$G1170,5,FALSE)=N$1,'Contas a Receber'!$E1170/'Contas a Receber'!$F1170,IF(COUNT($C1170:M1170)&lt;'Contas a Receber'!$F1170,'Contas a Receber'!$E1170/'Contas a Receber'!$F1170,"")))</f>
        <v>#N/A</v>
      </c>
    </row>
    <row r="1171" spans="2:14">
      <c r="B1171" s="17">
        <f>'Contas a Receber'!C1171</f>
        <v>0</v>
      </c>
      <c r="C1171" s="17" t="e">
        <f>IF(VLOOKUP($B1171,'Contas a Receber'!$C1171:$F1171,2,FALSE)=C$2,'Contas a Receber'!$E1171/'Contas a Receber'!$F1171,"")</f>
        <v>#N/A</v>
      </c>
      <c r="D1171" s="17" t="e">
        <f>IF(VLOOKUP($B1171,'Contas a Receber'!$C1171:$G1171,5,FALSE)&gt;D$1,"",IF(VLOOKUP($B1171,'Contas a Receber'!$C1171:$G1171,5,FALSE)=D$1,'Contas a Receber'!$E1171/'Contas a Receber'!$F1171,IF(COUNT($C1171:C1171)&lt;'Contas a Receber'!$F1171,'Contas a Receber'!$E1171/'Contas a Receber'!$F1171,"")))</f>
        <v>#N/A</v>
      </c>
      <c r="E1171" s="17" t="e">
        <f>IF(VLOOKUP($B1171,'Contas a Receber'!$C1171:$G1171,5,FALSE)&gt;E$1,"",IF(VLOOKUP($B1171,'Contas a Receber'!$C1171:$G1171,5,FALSE)=E$1,'Contas a Receber'!$E1171/'Contas a Receber'!$F1171,IF(COUNT($C1171:D1171)&lt;'Contas a Receber'!$F1171,'Contas a Receber'!$E1171/'Contas a Receber'!$F1171,"")))</f>
        <v>#N/A</v>
      </c>
      <c r="F1171" s="17" t="e">
        <f>IF(VLOOKUP($B1171,'Contas a Receber'!$C1171:$G1171,5,FALSE)&gt;F$1,"",IF(VLOOKUP($B1171,'Contas a Receber'!$C1171:$G1171,5,FALSE)=F$1,'Contas a Receber'!$E1171/'Contas a Receber'!$F1171,IF(COUNT($C1171:E1171)&lt;'Contas a Receber'!$F1171,'Contas a Receber'!$E1171/'Contas a Receber'!$F1171,"")))</f>
        <v>#N/A</v>
      </c>
      <c r="G1171" s="17" t="e">
        <f>IF(VLOOKUP($B1171,'Contas a Receber'!$C1171:$G1171,5,FALSE)&gt;G$1,"",IF(VLOOKUP($B1171,'Contas a Receber'!$C1171:$G1171,5,FALSE)=G$1,'Contas a Receber'!$E1171/'Contas a Receber'!$F1171,IF(COUNT($C1171:F1171)&lt;'Contas a Receber'!$F1171,'Contas a Receber'!$E1171/'Contas a Receber'!$F1171,"")))</f>
        <v>#N/A</v>
      </c>
      <c r="H1171" s="17" t="e">
        <f>IF(VLOOKUP($B1171,'Contas a Receber'!$C1171:$G1171,5,FALSE)&gt;H$1,"",IF(VLOOKUP($B1171,'Contas a Receber'!$C1171:$G1171,5,FALSE)=H$1,'Contas a Receber'!$E1171/'Contas a Receber'!$F1171,IF(COUNT($C1171:G1171)&lt;'Contas a Receber'!$F1171,'Contas a Receber'!$E1171/'Contas a Receber'!$F1171,"")))</f>
        <v>#N/A</v>
      </c>
      <c r="I1171" s="17" t="e">
        <f>IF(VLOOKUP($B1171,'Contas a Receber'!$C1171:$G1171,5,FALSE)&gt;I$1,"",IF(VLOOKUP($B1171,'Contas a Receber'!$C1171:$G1171,5,FALSE)=I$1,'Contas a Receber'!$E1171/'Contas a Receber'!$F1171,IF(COUNT($C1171:H1171)&lt;'Contas a Receber'!$F1171,'Contas a Receber'!$E1171/'Contas a Receber'!$F1171,"")))</f>
        <v>#N/A</v>
      </c>
      <c r="J1171" s="17" t="e">
        <f>IF(VLOOKUP($B1171,'Contas a Receber'!$C1171:$G1171,5,FALSE)&gt;J$1,"",IF(VLOOKUP($B1171,'Contas a Receber'!$C1171:$G1171,5,FALSE)=J$1,'Contas a Receber'!$E1171/'Contas a Receber'!$F1171,IF(COUNT($C1171:I1171)&lt;'Contas a Receber'!$F1171,'Contas a Receber'!$E1171/'Contas a Receber'!$F1171,"")))</f>
        <v>#N/A</v>
      </c>
      <c r="K1171" s="17" t="e">
        <f>IF(VLOOKUP($B1171,'Contas a Receber'!$C1171:$G1171,5,FALSE)&gt;K$1,"",IF(VLOOKUP($B1171,'Contas a Receber'!$C1171:$G1171,5,FALSE)=K$1,'Contas a Receber'!$E1171/'Contas a Receber'!$F1171,IF(COUNT($C1171:J1171)&lt;'Contas a Receber'!$F1171,'Contas a Receber'!$E1171/'Contas a Receber'!$F1171,"")))</f>
        <v>#N/A</v>
      </c>
      <c r="L1171" s="17" t="e">
        <f>IF(VLOOKUP($B1171,'Contas a Receber'!$C1171:$G1171,5,FALSE)&gt;L$1,"",IF(VLOOKUP($B1171,'Contas a Receber'!$C1171:$G1171,5,FALSE)=L$1,'Contas a Receber'!$E1171/'Contas a Receber'!$F1171,IF(COUNT($C1171:K1171)&lt;'Contas a Receber'!$F1171,'Contas a Receber'!$E1171/'Contas a Receber'!$F1171,"")))</f>
        <v>#N/A</v>
      </c>
      <c r="M1171" s="17" t="e">
        <f>IF(VLOOKUP($B1171,'Contas a Receber'!$C1171:$G1171,5,FALSE)&gt;M$1,"",IF(VLOOKUP($B1171,'Contas a Receber'!$C1171:$G1171,5,FALSE)=M$1,'Contas a Receber'!$E1171/'Contas a Receber'!$F1171,IF(COUNT($C1171:L1171)&lt;'Contas a Receber'!$F1171,'Contas a Receber'!$E1171/'Contas a Receber'!$F1171,"")))</f>
        <v>#N/A</v>
      </c>
      <c r="N1171" s="17" t="e">
        <f>IF(VLOOKUP($B1171,'Contas a Receber'!$C1171:$G1171,5,FALSE)&gt;N$1,"",IF(VLOOKUP($B1171,'Contas a Receber'!$C1171:$G1171,5,FALSE)=N$1,'Contas a Receber'!$E1171/'Contas a Receber'!$F1171,IF(COUNT($C1171:M1171)&lt;'Contas a Receber'!$F1171,'Contas a Receber'!$E1171/'Contas a Receber'!$F1171,"")))</f>
        <v>#N/A</v>
      </c>
    </row>
    <row r="1172" spans="2:14">
      <c r="B1172" s="17">
        <f>'Contas a Receber'!C1172</f>
        <v>0</v>
      </c>
      <c r="C1172" s="17" t="e">
        <f>IF(VLOOKUP($B1172,'Contas a Receber'!$C1172:$F1172,2,FALSE)=C$2,'Contas a Receber'!$E1172/'Contas a Receber'!$F1172,"")</f>
        <v>#N/A</v>
      </c>
      <c r="D1172" s="17" t="e">
        <f>IF(VLOOKUP($B1172,'Contas a Receber'!$C1172:$G1172,5,FALSE)&gt;D$1,"",IF(VLOOKUP($B1172,'Contas a Receber'!$C1172:$G1172,5,FALSE)=D$1,'Contas a Receber'!$E1172/'Contas a Receber'!$F1172,IF(COUNT($C1172:C1172)&lt;'Contas a Receber'!$F1172,'Contas a Receber'!$E1172/'Contas a Receber'!$F1172,"")))</f>
        <v>#N/A</v>
      </c>
      <c r="E1172" s="17" t="e">
        <f>IF(VLOOKUP($B1172,'Contas a Receber'!$C1172:$G1172,5,FALSE)&gt;E$1,"",IF(VLOOKUP($B1172,'Contas a Receber'!$C1172:$G1172,5,FALSE)=E$1,'Contas a Receber'!$E1172/'Contas a Receber'!$F1172,IF(COUNT($C1172:D1172)&lt;'Contas a Receber'!$F1172,'Contas a Receber'!$E1172/'Contas a Receber'!$F1172,"")))</f>
        <v>#N/A</v>
      </c>
      <c r="F1172" s="17" t="e">
        <f>IF(VLOOKUP($B1172,'Contas a Receber'!$C1172:$G1172,5,FALSE)&gt;F$1,"",IF(VLOOKUP($B1172,'Contas a Receber'!$C1172:$G1172,5,FALSE)=F$1,'Contas a Receber'!$E1172/'Contas a Receber'!$F1172,IF(COUNT($C1172:E1172)&lt;'Contas a Receber'!$F1172,'Contas a Receber'!$E1172/'Contas a Receber'!$F1172,"")))</f>
        <v>#N/A</v>
      </c>
      <c r="G1172" s="17" t="e">
        <f>IF(VLOOKUP($B1172,'Contas a Receber'!$C1172:$G1172,5,FALSE)&gt;G$1,"",IF(VLOOKUP($B1172,'Contas a Receber'!$C1172:$G1172,5,FALSE)=G$1,'Contas a Receber'!$E1172/'Contas a Receber'!$F1172,IF(COUNT($C1172:F1172)&lt;'Contas a Receber'!$F1172,'Contas a Receber'!$E1172/'Contas a Receber'!$F1172,"")))</f>
        <v>#N/A</v>
      </c>
      <c r="H1172" s="17" t="e">
        <f>IF(VLOOKUP($B1172,'Contas a Receber'!$C1172:$G1172,5,FALSE)&gt;H$1,"",IF(VLOOKUP($B1172,'Contas a Receber'!$C1172:$G1172,5,FALSE)=H$1,'Contas a Receber'!$E1172/'Contas a Receber'!$F1172,IF(COUNT($C1172:G1172)&lt;'Contas a Receber'!$F1172,'Contas a Receber'!$E1172/'Contas a Receber'!$F1172,"")))</f>
        <v>#N/A</v>
      </c>
      <c r="I1172" s="17" t="e">
        <f>IF(VLOOKUP($B1172,'Contas a Receber'!$C1172:$G1172,5,FALSE)&gt;I$1,"",IF(VLOOKUP($B1172,'Contas a Receber'!$C1172:$G1172,5,FALSE)=I$1,'Contas a Receber'!$E1172/'Contas a Receber'!$F1172,IF(COUNT($C1172:H1172)&lt;'Contas a Receber'!$F1172,'Contas a Receber'!$E1172/'Contas a Receber'!$F1172,"")))</f>
        <v>#N/A</v>
      </c>
      <c r="J1172" s="17" t="e">
        <f>IF(VLOOKUP($B1172,'Contas a Receber'!$C1172:$G1172,5,FALSE)&gt;J$1,"",IF(VLOOKUP($B1172,'Contas a Receber'!$C1172:$G1172,5,FALSE)=J$1,'Contas a Receber'!$E1172/'Contas a Receber'!$F1172,IF(COUNT($C1172:I1172)&lt;'Contas a Receber'!$F1172,'Contas a Receber'!$E1172/'Contas a Receber'!$F1172,"")))</f>
        <v>#N/A</v>
      </c>
      <c r="K1172" s="17" t="e">
        <f>IF(VLOOKUP($B1172,'Contas a Receber'!$C1172:$G1172,5,FALSE)&gt;K$1,"",IF(VLOOKUP($B1172,'Contas a Receber'!$C1172:$G1172,5,FALSE)=K$1,'Contas a Receber'!$E1172/'Contas a Receber'!$F1172,IF(COUNT($C1172:J1172)&lt;'Contas a Receber'!$F1172,'Contas a Receber'!$E1172/'Contas a Receber'!$F1172,"")))</f>
        <v>#N/A</v>
      </c>
      <c r="L1172" s="17" t="e">
        <f>IF(VLOOKUP($B1172,'Contas a Receber'!$C1172:$G1172,5,FALSE)&gt;L$1,"",IF(VLOOKUP($B1172,'Contas a Receber'!$C1172:$G1172,5,FALSE)=L$1,'Contas a Receber'!$E1172/'Contas a Receber'!$F1172,IF(COUNT($C1172:K1172)&lt;'Contas a Receber'!$F1172,'Contas a Receber'!$E1172/'Contas a Receber'!$F1172,"")))</f>
        <v>#N/A</v>
      </c>
      <c r="M1172" s="17" t="e">
        <f>IF(VLOOKUP($B1172,'Contas a Receber'!$C1172:$G1172,5,FALSE)&gt;M$1,"",IF(VLOOKUP($B1172,'Contas a Receber'!$C1172:$G1172,5,FALSE)=M$1,'Contas a Receber'!$E1172/'Contas a Receber'!$F1172,IF(COUNT($C1172:L1172)&lt;'Contas a Receber'!$F1172,'Contas a Receber'!$E1172/'Contas a Receber'!$F1172,"")))</f>
        <v>#N/A</v>
      </c>
      <c r="N1172" s="17" t="e">
        <f>IF(VLOOKUP($B1172,'Contas a Receber'!$C1172:$G1172,5,FALSE)&gt;N$1,"",IF(VLOOKUP($B1172,'Contas a Receber'!$C1172:$G1172,5,FALSE)=N$1,'Contas a Receber'!$E1172/'Contas a Receber'!$F1172,IF(COUNT($C1172:M1172)&lt;'Contas a Receber'!$F1172,'Contas a Receber'!$E1172/'Contas a Receber'!$F1172,"")))</f>
        <v>#N/A</v>
      </c>
    </row>
    <row r="1173" spans="2:14">
      <c r="B1173" s="17">
        <f>'Contas a Receber'!C1173</f>
        <v>0</v>
      </c>
      <c r="C1173" s="17" t="e">
        <f>IF(VLOOKUP($B1173,'Contas a Receber'!$C1173:$F1173,2,FALSE)=C$2,'Contas a Receber'!$E1173/'Contas a Receber'!$F1173,"")</f>
        <v>#N/A</v>
      </c>
      <c r="D1173" s="17" t="e">
        <f>IF(VLOOKUP($B1173,'Contas a Receber'!$C1173:$G1173,5,FALSE)&gt;D$1,"",IF(VLOOKUP($B1173,'Contas a Receber'!$C1173:$G1173,5,FALSE)=D$1,'Contas a Receber'!$E1173/'Contas a Receber'!$F1173,IF(COUNT($C1173:C1173)&lt;'Contas a Receber'!$F1173,'Contas a Receber'!$E1173/'Contas a Receber'!$F1173,"")))</f>
        <v>#N/A</v>
      </c>
      <c r="E1173" s="17" t="e">
        <f>IF(VLOOKUP($B1173,'Contas a Receber'!$C1173:$G1173,5,FALSE)&gt;E$1,"",IF(VLOOKUP($B1173,'Contas a Receber'!$C1173:$G1173,5,FALSE)=E$1,'Contas a Receber'!$E1173/'Contas a Receber'!$F1173,IF(COUNT($C1173:D1173)&lt;'Contas a Receber'!$F1173,'Contas a Receber'!$E1173/'Contas a Receber'!$F1173,"")))</f>
        <v>#N/A</v>
      </c>
      <c r="F1173" s="17" t="e">
        <f>IF(VLOOKUP($B1173,'Contas a Receber'!$C1173:$G1173,5,FALSE)&gt;F$1,"",IF(VLOOKUP($B1173,'Contas a Receber'!$C1173:$G1173,5,FALSE)=F$1,'Contas a Receber'!$E1173/'Contas a Receber'!$F1173,IF(COUNT($C1173:E1173)&lt;'Contas a Receber'!$F1173,'Contas a Receber'!$E1173/'Contas a Receber'!$F1173,"")))</f>
        <v>#N/A</v>
      </c>
      <c r="G1173" s="17" t="e">
        <f>IF(VLOOKUP($B1173,'Contas a Receber'!$C1173:$G1173,5,FALSE)&gt;G$1,"",IF(VLOOKUP($B1173,'Contas a Receber'!$C1173:$G1173,5,FALSE)=G$1,'Contas a Receber'!$E1173/'Contas a Receber'!$F1173,IF(COUNT($C1173:F1173)&lt;'Contas a Receber'!$F1173,'Contas a Receber'!$E1173/'Contas a Receber'!$F1173,"")))</f>
        <v>#N/A</v>
      </c>
      <c r="H1173" s="17" t="e">
        <f>IF(VLOOKUP($B1173,'Contas a Receber'!$C1173:$G1173,5,FALSE)&gt;H$1,"",IF(VLOOKUP($B1173,'Contas a Receber'!$C1173:$G1173,5,FALSE)=H$1,'Contas a Receber'!$E1173/'Contas a Receber'!$F1173,IF(COUNT($C1173:G1173)&lt;'Contas a Receber'!$F1173,'Contas a Receber'!$E1173/'Contas a Receber'!$F1173,"")))</f>
        <v>#N/A</v>
      </c>
      <c r="I1173" s="17" t="e">
        <f>IF(VLOOKUP($B1173,'Contas a Receber'!$C1173:$G1173,5,FALSE)&gt;I$1,"",IF(VLOOKUP($B1173,'Contas a Receber'!$C1173:$G1173,5,FALSE)=I$1,'Contas a Receber'!$E1173/'Contas a Receber'!$F1173,IF(COUNT($C1173:H1173)&lt;'Contas a Receber'!$F1173,'Contas a Receber'!$E1173/'Contas a Receber'!$F1173,"")))</f>
        <v>#N/A</v>
      </c>
      <c r="J1173" s="17" t="e">
        <f>IF(VLOOKUP($B1173,'Contas a Receber'!$C1173:$G1173,5,FALSE)&gt;J$1,"",IF(VLOOKUP($B1173,'Contas a Receber'!$C1173:$G1173,5,FALSE)=J$1,'Contas a Receber'!$E1173/'Contas a Receber'!$F1173,IF(COUNT($C1173:I1173)&lt;'Contas a Receber'!$F1173,'Contas a Receber'!$E1173/'Contas a Receber'!$F1173,"")))</f>
        <v>#N/A</v>
      </c>
      <c r="K1173" s="17" t="e">
        <f>IF(VLOOKUP($B1173,'Contas a Receber'!$C1173:$G1173,5,FALSE)&gt;K$1,"",IF(VLOOKUP($B1173,'Contas a Receber'!$C1173:$G1173,5,FALSE)=K$1,'Contas a Receber'!$E1173/'Contas a Receber'!$F1173,IF(COUNT($C1173:J1173)&lt;'Contas a Receber'!$F1173,'Contas a Receber'!$E1173/'Contas a Receber'!$F1173,"")))</f>
        <v>#N/A</v>
      </c>
      <c r="L1173" s="17" t="e">
        <f>IF(VLOOKUP($B1173,'Contas a Receber'!$C1173:$G1173,5,FALSE)&gt;L$1,"",IF(VLOOKUP($B1173,'Contas a Receber'!$C1173:$G1173,5,FALSE)=L$1,'Contas a Receber'!$E1173/'Contas a Receber'!$F1173,IF(COUNT($C1173:K1173)&lt;'Contas a Receber'!$F1173,'Contas a Receber'!$E1173/'Contas a Receber'!$F1173,"")))</f>
        <v>#N/A</v>
      </c>
      <c r="M1173" s="17" t="e">
        <f>IF(VLOOKUP($B1173,'Contas a Receber'!$C1173:$G1173,5,FALSE)&gt;M$1,"",IF(VLOOKUP($B1173,'Contas a Receber'!$C1173:$G1173,5,FALSE)=M$1,'Contas a Receber'!$E1173/'Contas a Receber'!$F1173,IF(COUNT($C1173:L1173)&lt;'Contas a Receber'!$F1173,'Contas a Receber'!$E1173/'Contas a Receber'!$F1173,"")))</f>
        <v>#N/A</v>
      </c>
      <c r="N1173" s="17" t="e">
        <f>IF(VLOOKUP($B1173,'Contas a Receber'!$C1173:$G1173,5,FALSE)&gt;N$1,"",IF(VLOOKUP($B1173,'Contas a Receber'!$C1173:$G1173,5,FALSE)=N$1,'Contas a Receber'!$E1173/'Contas a Receber'!$F1173,IF(COUNT($C1173:M1173)&lt;'Contas a Receber'!$F1173,'Contas a Receber'!$E1173/'Contas a Receber'!$F1173,"")))</f>
        <v>#N/A</v>
      </c>
    </row>
    <row r="1174" spans="2:14">
      <c r="B1174" s="17">
        <f>'Contas a Receber'!C1174</f>
        <v>0</v>
      </c>
      <c r="C1174" s="17" t="e">
        <f>IF(VLOOKUP($B1174,'Contas a Receber'!$C1174:$F1174,2,FALSE)=C$2,'Contas a Receber'!$E1174/'Contas a Receber'!$F1174,"")</f>
        <v>#N/A</v>
      </c>
      <c r="D1174" s="17" t="e">
        <f>IF(VLOOKUP($B1174,'Contas a Receber'!$C1174:$G1174,5,FALSE)&gt;D$1,"",IF(VLOOKUP($B1174,'Contas a Receber'!$C1174:$G1174,5,FALSE)=D$1,'Contas a Receber'!$E1174/'Contas a Receber'!$F1174,IF(COUNT($C1174:C1174)&lt;'Contas a Receber'!$F1174,'Contas a Receber'!$E1174/'Contas a Receber'!$F1174,"")))</f>
        <v>#N/A</v>
      </c>
      <c r="E1174" s="17" t="e">
        <f>IF(VLOOKUP($B1174,'Contas a Receber'!$C1174:$G1174,5,FALSE)&gt;E$1,"",IF(VLOOKUP($B1174,'Contas a Receber'!$C1174:$G1174,5,FALSE)=E$1,'Contas a Receber'!$E1174/'Contas a Receber'!$F1174,IF(COUNT($C1174:D1174)&lt;'Contas a Receber'!$F1174,'Contas a Receber'!$E1174/'Contas a Receber'!$F1174,"")))</f>
        <v>#N/A</v>
      </c>
      <c r="F1174" s="17" t="e">
        <f>IF(VLOOKUP($B1174,'Contas a Receber'!$C1174:$G1174,5,FALSE)&gt;F$1,"",IF(VLOOKUP($B1174,'Contas a Receber'!$C1174:$G1174,5,FALSE)=F$1,'Contas a Receber'!$E1174/'Contas a Receber'!$F1174,IF(COUNT($C1174:E1174)&lt;'Contas a Receber'!$F1174,'Contas a Receber'!$E1174/'Contas a Receber'!$F1174,"")))</f>
        <v>#N/A</v>
      </c>
      <c r="G1174" s="17" t="e">
        <f>IF(VLOOKUP($B1174,'Contas a Receber'!$C1174:$G1174,5,FALSE)&gt;G$1,"",IF(VLOOKUP($B1174,'Contas a Receber'!$C1174:$G1174,5,FALSE)=G$1,'Contas a Receber'!$E1174/'Contas a Receber'!$F1174,IF(COUNT($C1174:F1174)&lt;'Contas a Receber'!$F1174,'Contas a Receber'!$E1174/'Contas a Receber'!$F1174,"")))</f>
        <v>#N/A</v>
      </c>
      <c r="H1174" s="17" t="e">
        <f>IF(VLOOKUP($B1174,'Contas a Receber'!$C1174:$G1174,5,FALSE)&gt;H$1,"",IF(VLOOKUP($B1174,'Contas a Receber'!$C1174:$G1174,5,FALSE)=H$1,'Contas a Receber'!$E1174/'Contas a Receber'!$F1174,IF(COUNT($C1174:G1174)&lt;'Contas a Receber'!$F1174,'Contas a Receber'!$E1174/'Contas a Receber'!$F1174,"")))</f>
        <v>#N/A</v>
      </c>
      <c r="I1174" s="17" t="e">
        <f>IF(VLOOKUP($B1174,'Contas a Receber'!$C1174:$G1174,5,FALSE)&gt;I$1,"",IF(VLOOKUP($B1174,'Contas a Receber'!$C1174:$G1174,5,FALSE)=I$1,'Contas a Receber'!$E1174/'Contas a Receber'!$F1174,IF(COUNT($C1174:H1174)&lt;'Contas a Receber'!$F1174,'Contas a Receber'!$E1174/'Contas a Receber'!$F1174,"")))</f>
        <v>#N/A</v>
      </c>
      <c r="J1174" s="17" t="e">
        <f>IF(VLOOKUP($B1174,'Contas a Receber'!$C1174:$G1174,5,FALSE)&gt;J$1,"",IF(VLOOKUP($B1174,'Contas a Receber'!$C1174:$G1174,5,FALSE)=J$1,'Contas a Receber'!$E1174/'Contas a Receber'!$F1174,IF(COUNT($C1174:I1174)&lt;'Contas a Receber'!$F1174,'Contas a Receber'!$E1174/'Contas a Receber'!$F1174,"")))</f>
        <v>#N/A</v>
      </c>
      <c r="K1174" s="17" t="e">
        <f>IF(VLOOKUP($B1174,'Contas a Receber'!$C1174:$G1174,5,FALSE)&gt;K$1,"",IF(VLOOKUP($B1174,'Contas a Receber'!$C1174:$G1174,5,FALSE)=K$1,'Contas a Receber'!$E1174/'Contas a Receber'!$F1174,IF(COUNT($C1174:J1174)&lt;'Contas a Receber'!$F1174,'Contas a Receber'!$E1174/'Contas a Receber'!$F1174,"")))</f>
        <v>#N/A</v>
      </c>
      <c r="L1174" s="17" t="e">
        <f>IF(VLOOKUP($B1174,'Contas a Receber'!$C1174:$G1174,5,FALSE)&gt;L$1,"",IF(VLOOKUP($B1174,'Contas a Receber'!$C1174:$G1174,5,FALSE)=L$1,'Contas a Receber'!$E1174/'Contas a Receber'!$F1174,IF(COUNT($C1174:K1174)&lt;'Contas a Receber'!$F1174,'Contas a Receber'!$E1174/'Contas a Receber'!$F1174,"")))</f>
        <v>#N/A</v>
      </c>
      <c r="M1174" s="17" t="e">
        <f>IF(VLOOKUP($B1174,'Contas a Receber'!$C1174:$G1174,5,FALSE)&gt;M$1,"",IF(VLOOKUP($B1174,'Contas a Receber'!$C1174:$G1174,5,FALSE)=M$1,'Contas a Receber'!$E1174/'Contas a Receber'!$F1174,IF(COUNT($C1174:L1174)&lt;'Contas a Receber'!$F1174,'Contas a Receber'!$E1174/'Contas a Receber'!$F1174,"")))</f>
        <v>#N/A</v>
      </c>
      <c r="N1174" s="17" t="e">
        <f>IF(VLOOKUP($B1174,'Contas a Receber'!$C1174:$G1174,5,FALSE)&gt;N$1,"",IF(VLOOKUP($B1174,'Contas a Receber'!$C1174:$G1174,5,FALSE)=N$1,'Contas a Receber'!$E1174/'Contas a Receber'!$F1174,IF(COUNT($C1174:M1174)&lt;'Contas a Receber'!$F1174,'Contas a Receber'!$E1174/'Contas a Receber'!$F1174,"")))</f>
        <v>#N/A</v>
      </c>
    </row>
    <row r="1175" spans="2:14">
      <c r="B1175" s="17">
        <f>'Contas a Receber'!C1175</f>
        <v>0</v>
      </c>
      <c r="C1175" s="17" t="e">
        <f>IF(VLOOKUP($B1175,'Contas a Receber'!$C1175:$F1175,2,FALSE)=C$2,'Contas a Receber'!$E1175/'Contas a Receber'!$F1175,"")</f>
        <v>#N/A</v>
      </c>
      <c r="D1175" s="17" t="e">
        <f>IF(VLOOKUP($B1175,'Contas a Receber'!$C1175:$G1175,5,FALSE)&gt;D$1,"",IF(VLOOKUP($B1175,'Contas a Receber'!$C1175:$G1175,5,FALSE)=D$1,'Contas a Receber'!$E1175/'Contas a Receber'!$F1175,IF(COUNT($C1175:C1175)&lt;'Contas a Receber'!$F1175,'Contas a Receber'!$E1175/'Contas a Receber'!$F1175,"")))</f>
        <v>#N/A</v>
      </c>
      <c r="E1175" s="17" t="e">
        <f>IF(VLOOKUP($B1175,'Contas a Receber'!$C1175:$G1175,5,FALSE)&gt;E$1,"",IF(VLOOKUP($B1175,'Contas a Receber'!$C1175:$G1175,5,FALSE)=E$1,'Contas a Receber'!$E1175/'Contas a Receber'!$F1175,IF(COUNT($C1175:D1175)&lt;'Contas a Receber'!$F1175,'Contas a Receber'!$E1175/'Contas a Receber'!$F1175,"")))</f>
        <v>#N/A</v>
      </c>
      <c r="F1175" s="17" t="e">
        <f>IF(VLOOKUP($B1175,'Contas a Receber'!$C1175:$G1175,5,FALSE)&gt;F$1,"",IF(VLOOKUP($B1175,'Contas a Receber'!$C1175:$G1175,5,FALSE)=F$1,'Contas a Receber'!$E1175/'Contas a Receber'!$F1175,IF(COUNT($C1175:E1175)&lt;'Contas a Receber'!$F1175,'Contas a Receber'!$E1175/'Contas a Receber'!$F1175,"")))</f>
        <v>#N/A</v>
      </c>
      <c r="G1175" s="17" t="e">
        <f>IF(VLOOKUP($B1175,'Contas a Receber'!$C1175:$G1175,5,FALSE)&gt;G$1,"",IF(VLOOKUP($B1175,'Contas a Receber'!$C1175:$G1175,5,FALSE)=G$1,'Contas a Receber'!$E1175/'Contas a Receber'!$F1175,IF(COUNT($C1175:F1175)&lt;'Contas a Receber'!$F1175,'Contas a Receber'!$E1175/'Contas a Receber'!$F1175,"")))</f>
        <v>#N/A</v>
      </c>
      <c r="H1175" s="17" t="e">
        <f>IF(VLOOKUP($B1175,'Contas a Receber'!$C1175:$G1175,5,FALSE)&gt;H$1,"",IF(VLOOKUP($B1175,'Contas a Receber'!$C1175:$G1175,5,FALSE)=H$1,'Contas a Receber'!$E1175/'Contas a Receber'!$F1175,IF(COUNT($C1175:G1175)&lt;'Contas a Receber'!$F1175,'Contas a Receber'!$E1175/'Contas a Receber'!$F1175,"")))</f>
        <v>#N/A</v>
      </c>
      <c r="I1175" s="17" t="e">
        <f>IF(VLOOKUP($B1175,'Contas a Receber'!$C1175:$G1175,5,FALSE)&gt;I$1,"",IF(VLOOKUP($B1175,'Contas a Receber'!$C1175:$G1175,5,FALSE)=I$1,'Contas a Receber'!$E1175/'Contas a Receber'!$F1175,IF(COUNT($C1175:H1175)&lt;'Contas a Receber'!$F1175,'Contas a Receber'!$E1175/'Contas a Receber'!$F1175,"")))</f>
        <v>#N/A</v>
      </c>
      <c r="J1175" s="17" t="e">
        <f>IF(VLOOKUP($B1175,'Contas a Receber'!$C1175:$G1175,5,FALSE)&gt;J$1,"",IF(VLOOKUP($B1175,'Contas a Receber'!$C1175:$G1175,5,FALSE)=J$1,'Contas a Receber'!$E1175/'Contas a Receber'!$F1175,IF(COUNT($C1175:I1175)&lt;'Contas a Receber'!$F1175,'Contas a Receber'!$E1175/'Contas a Receber'!$F1175,"")))</f>
        <v>#N/A</v>
      </c>
      <c r="K1175" s="17" t="e">
        <f>IF(VLOOKUP($B1175,'Contas a Receber'!$C1175:$G1175,5,FALSE)&gt;K$1,"",IF(VLOOKUP($B1175,'Contas a Receber'!$C1175:$G1175,5,FALSE)=K$1,'Contas a Receber'!$E1175/'Contas a Receber'!$F1175,IF(COUNT($C1175:J1175)&lt;'Contas a Receber'!$F1175,'Contas a Receber'!$E1175/'Contas a Receber'!$F1175,"")))</f>
        <v>#N/A</v>
      </c>
      <c r="L1175" s="17" t="e">
        <f>IF(VLOOKUP($B1175,'Contas a Receber'!$C1175:$G1175,5,FALSE)&gt;L$1,"",IF(VLOOKUP($B1175,'Contas a Receber'!$C1175:$G1175,5,FALSE)=L$1,'Contas a Receber'!$E1175/'Contas a Receber'!$F1175,IF(COUNT($C1175:K1175)&lt;'Contas a Receber'!$F1175,'Contas a Receber'!$E1175/'Contas a Receber'!$F1175,"")))</f>
        <v>#N/A</v>
      </c>
      <c r="M1175" s="17" t="e">
        <f>IF(VLOOKUP($B1175,'Contas a Receber'!$C1175:$G1175,5,FALSE)&gt;M$1,"",IF(VLOOKUP($B1175,'Contas a Receber'!$C1175:$G1175,5,FALSE)=M$1,'Contas a Receber'!$E1175/'Contas a Receber'!$F1175,IF(COUNT($C1175:L1175)&lt;'Contas a Receber'!$F1175,'Contas a Receber'!$E1175/'Contas a Receber'!$F1175,"")))</f>
        <v>#N/A</v>
      </c>
      <c r="N1175" s="17" t="e">
        <f>IF(VLOOKUP($B1175,'Contas a Receber'!$C1175:$G1175,5,FALSE)&gt;N$1,"",IF(VLOOKUP($B1175,'Contas a Receber'!$C1175:$G1175,5,FALSE)=N$1,'Contas a Receber'!$E1175/'Contas a Receber'!$F1175,IF(COUNT($C1175:M1175)&lt;'Contas a Receber'!$F1175,'Contas a Receber'!$E1175/'Contas a Receber'!$F1175,"")))</f>
        <v>#N/A</v>
      </c>
    </row>
    <row r="1176" spans="2:14">
      <c r="B1176" s="17">
        <f>'Contas a Receber'!C1176</f>
        <v>0</v>
      </c>
      <c r="C1176" s="17" t="e">
        <f>IF(VLOOKUP($B1176,'Contas a Receber'!$C1176:$F1176,2,FALSE)=C$2,'Contas a Receber'!$E1176/'Contas a Receber'!$F1176,"")</f>
        <v>#N/A</v>
      </c>
      <c r="D1176" s="17" t="e">
        <f>IF(VLOOKUP($B1176,'Contas a Receber'!$C1176:$G1176,5,FALSE)&gt;D$1,"",IF(VLOOKUP($B1176,'Contas a Receber'!$C1176:$G1176,5,FALSE)=D$1,'Contas a Receber'!$E1176/'Contas a Receber'!$F1176,IF(COUNT($C1176:C1176)&lt;'Contas a Receber'!$F1176,'Contas a Receber'!$E1176/'Contas a Receber'!$F1176,"")))</f>
        <v>#N/A</v>
      </c>
      <c r="E1176" s="17" t="e">
        <f>IF(VLOOKUP($B1176,'Contas a Receber'!$C1176:$G1176,5,FALSE)&gt;E$1,"",IF(VLOOKUP($B1176,'Contas a Receber'!$C1176:$G1176,5,FALSE)=E$1,'Contas a Receber'!$E1176/'Contas a Receber'!$F1176,IF(COUNT($C1176:D1176)&lt;'Contas a Receber'!$F1176,'Contas a Receber'!$E1176/'Contas a Receber'!$F1176,"")))</f>
        <v>#N/A</v>
      </c>
      <c r="F1176" s="17" t="e">
        <f>IF(VLOOKUP($B1176,'Contas a Receber'!$C1176:$G1176,5,FALSE)&gt;F$1,"",IF(VLOOKUP($B1176,'Contas a Receber'!$C1176:$G1176,5,FALSE)=F$1,'Contas a Receber'!$E1176/'Contas a Receber'!$F1176,IF(COUNT($C1176:E1176)&lt;'Contas a Receber'!$F1176,'Contas a Receber'!$E1176/'Contas a Receber'!$F1176,"")))</f>
        <v>#N/A</v>
      </c>
      <c r="G1176" s="17" t="e">
        <f>IF(VLOOKUP($B1176,'Contas a Receber'!$C1176:$G1176,5,FALSE)&gt;G$1,"",IF(VLOOKUP($B1176,'Contas a Receber'!$C1176:$G1176,5,FALSE)=G$1,'Contas a Receber'!$E1176/'Contas a Receber'!$F1176,IF(COUNT($C1176:F1176)&lt;'Contas a Receber'!$F1176,'Contas a Receber'!$E1176/'Contas a Receber'!$F1176,"")))</f>
        <v>#N/A</v>
      </c>
      <c r="H1176" s="17" t="e">
        <f>IF(VLOOKUP($B1176,'Contas a Receber'!$C1176:$G1176,5,FALSE)&gt;H$1,"",IF(VLOOKUP($B1176,'Contas a Receber'!$C1176:$G1176,5,FALSE)=H$1,'Contas a Receber'!$E1176/'Contas a Receber'!$F1176,IF(COUNT($C1176:G1176)&lt;'Contas a Receber'!$F1176,'Contas a Receber'!$E1176/'Contas a Receber'!$F1176,"")))</f>
        <v>#N/A</v>
      </c>
      <c r="I1176" s="17" t="e">
        <f>IF(VLOOKUP($B1176,'Contas a Receber'!$C1176:$G1176,5,FALSE)&gt;I$1,"",IF(VLOOKUP($B1176,'Contas a Receber'!$C1176:$G1176,5,FALSE)=I$1,'Contas a Receber'!$E1176/'Contas a Receber'!$F1176,IF(COUNT($C1176:H1176)&lt;'Contas a Receber'!$F1176,'Contas a Receber'!$E1176/'Contas a Receber'!$F1176,"")))</f>
        <v>#N/A</v>
      </c>
      <c r="J1176" s="17" t="e">
        <f>IF(VLOOKUP($B1176,'Contas a Receber'!$C1176:$G1176,5,FALSE)&gt;J$1,"",IF(VLOOKUP($B1176,'Contas a Receber'!$C1176:$G1176,5,FALSE)=J$1,'Contas a Receber'!$E1176/'Contas a Receber'!$F1176,IF(COUNT($C1176:I1176)&lt;'Contas a Receber'!$F1176,'Contas a Receber'!$E1176/'Contas a Receber'!$F1176,"")))</f>
        <v>#N/A</v>
      </c>
      <c r="K1176" s="17" t="e">
        <f>IF(VLOOKUP($B1176,'Contas a Receber'!$C1176:$G1176,5,FALSE)&gt;K$1,"",IF(VLOOKUP($B1176,'Contas a Receber'!$C1176:$G1176,5,FALSE)=K$1,'Contas a Receber'!$E1176/'Contas a Receber'!$F1176,IF(COUNT($C1176:J1176)&lt;'Contas a Receber'!$F1176,'Contas a Receber'!$E1176/'Contas a Receber'!$F1176,"")))</f>
        <v>#N/A</v>
      </c>
      <c r="L1176" s="17" t="e">
        <f>IF(VLOOKUP($B1176,'Contas a Receber'!$C1176:$G1176,5,FALSE)&gt;L$1,"",IF(VLOOKUP($B1176,'Contas a Receber'!$C1176:$G1176,5,FALSE)=L$1,'Contas a Receber'!$E1176/'Contas a Receber'!$F1176,IF(COUNT($C1176:K1176)&lt;'Contas a Receber'!$F1176,'Contas a Receber'!$E1176/'Contas a Receber'!$F1176,"")))</f>
        <v>#N/A</v>
      </c>
      <c r="M1176" s="17" t="e">
        <f>IF(VLOOKUP($B1176,'Contas a Receber'!$C1176:$G1176,5,FALSE)&gt;M$1,"",IF(VLOOKUP($B1176,'Contas a Receber'!$C1176:$G1176,5,FALSE)=M$1,'Contas a Receber'!$E1176/'Contas a Receber'!$F1176,IF(COUNT($C1176:L1176)&lt;'Contas a Receber'!$F1176,'Contas a Receber'!$E1176/'Contas a Receber'!$F1176,"")))</f>
        <v>#N/A</v>
      </c>
      <c r="N1176" s="17" t="e">
        <f>IF(VLOOKUP($B1176,'Contas a Receber'!$C1176:$G1176,5,FALSE)&gt;N$1,"",IF(VLOOKUP($B1176,'Contas a Receber'!$C1176:$G1176,5,FALSE)=N$1,'Contas a Receber'!$E1176/'Contas a Receber'!$F1176,IF(COUNT($C1176:M1176)&lt;'Contas a Receber'!$F1176,'Contas a Receber'!$E1176/'Contas a Receber'!$F1176,"")))</f>
        <v>#N/A</v>
      </c>
    </row>
    <row r="1177" spans="2:14">
      <c r="B1177" s="17">
        <f>'Contas a Receber'!C1177</f>
        <v>0</v>
      </c>
      <c r="C1177" s="17" t="e">
        <f>IF(VLOOKUP($B1177,'Contas a Receber'!$C1177:$F1177,2,FALSE)=C$2,'Contas a Receber'!$E1177/'Contas a Receber'!$F1177,"")</f>
        <v>#N/A</v>
      </c>
      <c r="D1177" s="17" t="e">
        <f>IF(VLOOKUP($B1177,'Contas a Receber'!$C1177:$G1177,5,FALSE)&gt;D$1,"",IF(VLOOKUP($B1177,'Contas a Receber'!$C1177:$G1177,5,FALSE)=D$1,'Contas a Receber'!$E1177/'Contas a Receber'!$F1177,IF(COUNT($C1177:C1177)&lt;'Contas a Receber'!$F1177,'Contas a Receber'!$E1177/'Contas a Receber'!$F1177,"")))</f>
        <v>#N/A</v>
      </c>
      <c r="E1177" s="17" t="e">
        <f>IF(VLOOKUP($B1177,'Contas a Receber'!$C1177:$G1177,5,FALSE)&gt;E$1,"",IF(VLOOKUP($B1177,'Contas a Receber'!$C1177:$G1177,5,FALSE)=E$1,'Contas a Receber'!$E1177/'Contas a Receber'!$F1177,IF(COUNT($C1177:D1177)&lt;'Contas a Receber'!$F1177,'Contas a Receber'!$E1177/'Contas a Receber'!$F1177,"")))</f>
        <v>#N/A</v>
      </c>
      <c r="F1177" s="17" t="e">
        <f>IF(VLOOKUP($B1177,'Contas a Receber'!$C1177:$G1177,5,FALSE)&gt;F$1,"",IF(VLOOKUP($B1177,'Contas a Receber'!$C1177:$G1177,5,FALSE)=F$1,'Contas a Receber'!$E1177/'Contas a Receber'!$F1177,IF(COUNT($C1177:E1177)&lt;'Contas a Receber'!$F1177,'Contas a Receber'!$E1177/'Contas a Receber'!$F1177,"")))</f>
        <v>#N/A</v>
      </c>
      <c r="G1177" s="17" t="e">
        <f>IF(VLOOKUP($B1177,'Contas a Receber'!$C1177:$G1177,5,FALSE)&gt;G$1,"",IF(VLOOKUP($B1177,'Contas a Receber'!$C1177:$G1177,5,FALSE)=G$1,'Contas a Receber'!$E1177/'Contas a Receber'!$F1177,IF(COUNT($C1177:F1177)&lt;'Contas a Receber'!$F1177,'Contas a Receber'!$E1177/'Contas a Receber'!$F1177,"")))</f>
        <v>#N/A</v>
      </c>
      <c r="H1177" s="17" t="e">
        <f>IF(VLOOKUP($B1177,'Contas a Receber'!$C1177:$G1177,5,FALSE)&gt;H$1,"",IF(VLOOKUP($B1177,'Contas a Receber'!$C1177:$G1177,5,FALSE)=H$1,'Contas a Receber'!$E1177/'Contas a Receber'!$F1177,IF(COUNT($C1177:G1177)&lt;'Contas a Receber'!$F1177,'Contas a Receber'!$E1177/'Contas a Receber'!$F1177,"")))</f>
        <v>#N/A</v>
      </c>
      <c r="I1177" s="17" t="e">
        <f>IF(VLOOKUP($B1177,'Contas a Receber'!$C1177:$G1177,5,FALSE)&gt;I$1,"",IF(VLOOKUP($B1177,'Contas a Receber'!$C1177:$G1177,5,FALSE)=I$1,'Contas a Receber'!$E1177/'Contas a Receber'!$F1177,IF(COUNT($C1177:H1177)&lt;'Contas a Receber'!$F1177,'Contas a Receber'!$E1177/'Contas a Receber'!$F1177,"")))</f>
        <v>#N/A</v>
      </c>
      <c r="J1177" s="17" t="e">
        <f>IF(VLOOKUP($B1177,'Contas a Receber'!$C1177:$G1177,5,FALSE)&gt;J$1,"",IF(VLOOKUP($B1177,'Contas a Receber'!$C1177:$G1177,5,FALSE)=J$1,'Contas a Receber'!$E1177/'Contas a Receber'!$F1177,IF(COUNT($C1177:I1177)&lt;'Contas a Receber'!$F1177,'Contas a Receber'!$E1177/'Contas a Receber'!$F1177,"")))</f>
        <v>#N/A</v>
      </c>
      <c r="K1177" s="17" t="e">
        <f>IF(VLOOKUP($B1177,'Contas a Receber'!$C1177:$G1177,5,FALSE)&gt;K$1,"",IF(VLOOKUP($B1177,'Contas a Receber'!$C1177:$G1177,5,FALSE)=K$1,'Contas a Receber'!$E1177/'Contas a Receber'!$F1177,IF(COUNT($C1177:J1177)&lt;'Contas a Receber'!$F1177,'Contas a Receber'!$E1177/'Contas a Receber'!$F1177,"")))</f>
        <v>#N/A</v>
      </c>
      <c r="L1177" s="17" t="e">
        <f>IF(VLOOKUP($B1177,'Contas a Receber'!$C1177:$G1177,5,FALSE)&gt;L$1,"",IF(VLOOKUP($B1177,'Contas a Receber'!$C1177:$G1177,5,FALSE)=L$1,'Contas a Receber'!$E1177/'Contas a Receber'!$F1177,IF(COUNT($C1177:K1177)&lt;'Contas a Receber'!$F1177,'Contas a Receber'!$E1177/'Contas a Receber'!$F1177,"")))</f>
        <v>#N/A</v>
      </c>
      <c r="M1177" s="17" t="e">
        <f>IF(VLOOKUP($B1177,'Contas a Receber'!$C1177:$G1177,5,FALSE)&gt;M$1,"",IF(VLOOKUP($B1177,'Contas a Receber'!$C1177:$G1177,5,FALSE)=M$1,'Contas a Receber'!$E1177/'Contas a Receber'!$F1177,IF(COUNT($C1177:L1177)&lt;'Contas a Receber'!$F1177,'Contas a Receber'!$E1177/'Contas a Receber'!$F1177,"")))</f>
        <v>#N/A</v>
      </c>
      <c r="N1177" s="17" t="e">
        <f>IF(VLOOKUP($B1177,'Contas a Receber'!$C1177:$G1177,5,FALSE)&gt;N$1,"",IF(VLOOKUP($B1177,'Contas a Receber'!$C1177:$G1177,5,FALSE)=N$1,'Contas a Receber'!$E1177/'Contas a Receber'!$F1177,IF(COUNT($C1177:M1177)&lt;'Contas a Receber'!$F1177,'Contas a Receber'!$E1177/'Contas a Receber'!$F1177,"")))</f>
        <v>#N/A</v>
      </c>
    </row>
    <row r="1178" spans="2:14">
      <c r="B1178" s="17">
        <f>'Contas a Receber'!C1178</f>
        <v>0</v>
      </c>
      <c r="C1178" s="17" t="e">
        <f>IF(VLOOKUP($B1178,'Contas a Receber'!$C1178:$F1178,2,FALSE)=C$2,'Contas a Receber'!$E1178/'Contas a Receber'!$F1178,"")</f>
        <v>#N/A</v>
      </c>
      <c r="D1178" s="17" t="e">
        <f>IF(VLOOKUP($B1178,'Contas a Receber'!$C1178:$G1178,5,FALSE)&gt;D$1,"",IF(VLOOKUP($B1178,'Contas a Receber'!$C1178:$G1178,5,FALSE)=D$1,'Contas a Receber'!$E1178/'Contas a Receber'!$F1178,IF(COUNT($C1178:C1178)&lt;'Contas a Receber'!$F1178,'Contas a Receber'!$E1178/'Contas a Receber'!$F1178,"")))</f>
        <v>#N/A</v>
      </c>
      <c r="E1178" s="17" t="e">
        <f>IF(VLOOKUP($B1178,'Contas a Receber'!$C1178:$G1178,5,FALSE)&gt;E$1,"",IF(VLOOKUP($B1178,'Contas a Receber'!$C1178:$G1178,5,FALSE)=E$1,'Contas a Receber'!$E1178/'Contas a Receber'!$F1178,IF(COUNT($C1178:D1178)&lt;'Contas a Receber'!$F1178,'Contas a Receber'!$E1178/'Contas a Receber'!$F1178,"")))</f>
        <v>#N/A</v>
      </c>
      <c r="F1178" s="17" t="e">
        <f>IF(VLOOKUP($B1178,'Contas a Receber'!$C1178:$G1178,5,FALSE)&gt;F$1,"",IF(VLOOKUP($B1178,'Contas a Receber'!$C1178:$G1178,5,FALSE)=F$1,'Contas a Receber'!$E1178/'Contas a Receber'!$F1178,IF(COUNT($C1178:E1178)&lt;'Contas a Receber'!$F1178,'Contas a Receber'!$E1178/'Contas a Receber'!$F1178,"")))</f>
        <v>#N/A</v>
      </c>
      <c r="G1178" s="17" t="e">
        <f>IF(VLOOKUP($B1178,'Contas a Receber'!$C1178:$G1178,5,FALSE)&gt;G$1,"",IF(VLOOKUP($B1178,'Contas a Receber'!$C1178:$G1178,5,FALSE)=G$1,'Contas a Receber'!$E1178/'Contas a Receber'!$F1178,IF(COUNT($C1178:F1178)&lt;'Contas a Receber'!$F1178,'Contas a Receber'!$E1178/'Contas a Receber'!$F1178,"")))</f>
        <v>#N/A</v>
      </c>
      <c r="H1178" s="17" t="e">
        <f>IF(VLOOKUP($B1178,'Contas a Receber'!$C1178:$G1178,5,FALSE)&gt;H$1,"",IF(VLOOKUP($B1178,'Contas a Receber'!$C1178:$G1178,5,FALSE)=H$1,'Contas a Receber'!$E1178/'Contas a Receber'!$F1178,IF(COUNT($C1178:G1178)&lt;'Contas a Receber'!$F1178,'Contas a Receber'!$E1178/'Contas a Receber'!$F1178,"")))</f>
        <v>#N/A</v>
      </c>
      <c r="I1178" s="17" t="e">
        <f>IF(VLOOKUP($B1178,'Contas a Receber'!$C1178:$G1178,5,FALSE)&gt;I$1,"",IF(VLOOKUP($B1178,'Contas a Receber'!$C1178:$G1178,5,FALSE)=I$1,'Contas a Receber'!$E1178/'Contas a Receber'!$F1178,IF(COUNT($C1178:H1178)&lt;'Contas a Receber'!$F1178,'Contas a Receber'!$E1178/'Contas a Receber'!$F1178,"")))</f>
        <v>#N/A</v>
      </c>
      <c r="J1178" s="17" t="e">
        <f>IF(VLOOKUP($B1178,'Contas a Receber'!$C1178:$G1178,5,FALSE)&gt;J$1,"",IF(VLOOKUP($B1178,'Contas a Receber'!$C1178:$G1178,5,FALSE)=J$1,'Contas a Receber'!$E1178/'Contas a Receber'!$F1178,IF(COUNT($C1178:I1178)&lt;'Contas a Receber'!$F1178,'Contas a Receber'!$E1178/'Contas a Receber'!$F1178,"")))</f>
        <v>#N/A</v>
      </c>
      <c r="K1178" s="17" t="e">
        <f>IF(VLOOKUP($B1178,'Contas a Receber'!$C1178:$G1178,5,FALSE)&gt;K$1,"",IF(VLOOKUP($B1178,'Contas a Receber'!$C1178:$G1178,5,FALSE)=K$1,'Contas a Receber'!$E1178/'Contas a Receber'!$F1178,IF(COUNT($C1178:J1178)&lt;'Contas a Receber'!$F1178,'Contas a Receber'!$E1178/'Contas a Receber'!$F1178,"")))</f>
        <v>#N/A</v>
      </c>
      <c r="L1178" s="17" t="e">
        <f>IF(VLOOKUP($B1178,'Contas a Receber'!$C1178:$G1178,5,FALSE)&gt;L$1,"",IF(VLOOKUP($B1178,'Contas a Receber'!$C1178:$G1178,5,FALSE)=L$1,'Contas a Receber'!$E1178/'Contas a Receber'!$F1178,IF(COUNT($C1178:K1178)&lt;'Contas a Receber'!$F1178,'Contas a Receber'!$E1178/'Contas a Receber'!$F1178,"")))</f>
        <v>#N/A</v>
      </c>
      <c r="M1178" s="17" t="e">
        <f>IF(VLOOKUP($B1178,'Contas a Receber'!$C1178:$G1178,5,FALSE)&gt;M$1,"",IF(VLOOKUP($B1178,'Contas a Receber'!$C1178:$G1178,5,FALSE)=M$1,'Contas a Receber'!$E1178/'Contas a Receber'!$F1178,IF(COUNT($C1178:L1178)&lt;'Contas a Receber'!$F1178,'Contas a Receber'!$E1178/'Contas a Receber'!$F1178,"")))</f>
        <v>#N/A</v>
      </c>
      <c r="N1178" s="17" t="e">
        <f>IF(VLOOKUP($B1178,'Contas a Receber'!$C1178:$G1178,5,FALSE)&gt;N$1,"",IF(VLOOKUP($B1178,'Contas a Receber'!$C1178:$G1178,5,FALSE)=N$1,'Contas a Receber'!$E1178/'Contas a Receber'!$F1178,IF(COUNT($C1178:M1178)&lt;'Contas a Receber'!$F1178,'Contas a Receber'!$E1178/'Contas a Receber'!$F1178,"")))</f>
        <v>#N/A</v>
      </c>
    </row>
    <row r="1179" spans="2:14">
      <c r="B1179" s="17">
        <f>'Contas a Receber'!C1179</f>
        <v>0</v>
      </c>
      <c r="C1179" s="17" t="e">
        <f>IF(VLOOKUP($B1179,'Contas a Receber'!$C1179:$F1179,2,FALSE)=C$2,'Contas a Receber'!$E1179/'Contas a Receber'!$F1179,"")</f>
        <v>#N/A</v>
      </c>
      <c r="D1179" s="17" t="e">
        <f>IF(VLOOKUP($B1179,'Contas a Receber'!$C1179:$G1179,5,FALSE)&gt;D$1,"",IF(VLOOKUP($B1179,'Contas a Receber'!$C1179:$G1179,5,FALSE)=D$1,'Contas a Receber'!$E1179/'Contas a Receber'!$F1179,IF(COUNT($C1179:C1179)&lt;'Contas a Receber'!$F1179,'Contas a Receber'!$E1179/'Contas a Receber'!$F1179,"")))</f>
        <v>#N/A</v>
      </c>
      <c r="E1179" s="17" t="e">
        <f>IF(VLOOKUP($B1179,'Contas a Receber'!$C1179:$G1179,5,FALSE)&gt;E$1,"",IF(VLOOKUP($B1179,'Contas a Receber'!$C1179:$G1179,5,FALSE)=E$1,'Contas a Receber'!$E1179/'Contas a Receber'!$F1179,IF(COUNT($C1179:D1179)&lt;'Contas a Receber'!$F1179,'Contas a Receber'!$E1179/'Contas a Receber'!$F1179,"")))</f>
        <v>#N/A</v>
      </c>
      <c r="F1179" s="17" t="e">
        <f>IF(VLOOKUP($B1179,'Contas a Receber'!$C1179:$G1179,5,FALSE)&gt;F$1,"",IF(VLOOKUP($B1179,'Contas a Receber'!$C1179:$G1179,5,FALSE)=F$1,'Contas a Receber'!$E1179/'Contas a Receber'!$F1179,IF(COUNT($C1179:E1179)&lt;'Contas a Receber'!$F1179,'Contas a Receber'!$E1179/'Contas a Receber'!$F1179,"")))</f>
        <v>#N/A</v>
      </c>
      <c r="G1179" s="17" t="e">
        <f>IF(VLOOKUP($B1179,'Contas a Receber'!$C1179:$G1179,5,FALSE)&gt;G$1,"",IF(VLOOKUP($B1179,'Contas a Receber'!$C1179:$G1179,5,FALSE)=G$1,'Contas a Receber'!$E1179/'Contas a Receber'!$F1179,IF(COUNT($C1179:F1179)&lt;'Contas a Receber'!$F1179,'Contas a Receber'!$E1179/'Contas a Receber'!$F1179,"")))</f>
        <v>#N/A</v>
      </c>
      <c r="H1179" s="17" t="e">
        <f>IF(VLOOKUP($B1179,'Contas a Receber'!$C1179:$G1179,5,FALSE)&gt;H$1,"",IF(VLOOKUP($B1179,'Contas a Receber'!$C1179:$G1179,5,FALSE)=H$1,'Contas a Receber'!$E1179/'Contas a Receber'!$F1179,IF(COUNT($C1179:G1179)&lt;'Contas a Receber'!$F1179,'Contas a Receber'!$E1179/'Contas a Receber'!$F1179,"")))</f>
        <v>#N/A</v>
      </c>
      <c r="I1179" s="17" t="e">
        <f>IF(VLOOKUP($B1179,'Contas a Receber'!$C1179:$G1179,5,FALSE)&gt;I$1,"",IF(VLOOKUP($B1179,'Contas a Receber'!$C1179:$G1179,5,FALSE)=I$1,'Contas a Receber'!$E1179/'Contas a Receber'!$F1179,IF(COUNT($C1179:H1179)&lt;'Contas a Receber'!$F1179,'Contas a Receber'!$E1179/'Contas a Receber'!$F1179,"")))</f>
        <v>#N/A</v>
      </c>
      <c r="J1179" s="17" t="e">
        <f>IF(VLOOKUP($B1179,'Contas a Receber'!$C1179:$G1179,5,FALSE)&gt;J$1,"",IF(VLOOKUP($B1179,'Contas a Receber'!$C1179:$G1179,5,FALSE)=J$1,'Contas a Receber'!$E1179/'Contas a Receber'!$F1179,IF(COUNT($C1179:I1179)&lt;'Contas a Receber'!$F1179,'Contas a Receber'!$E1179/'Contas a Receber'!$F1179,"")))</f>
        <v>#N/A</v>
      </c>
      <c r="K1179" s="17" t="e">
        <f>IF(VLOOKUP($B1179,'Contas a Receber'!$C1179:$G1179,5,FALSE)&gt;K$1,"",IF(VLOOKUP($B1179,'Contas a Receber'!$C1179:$G1179,5,FALSE)=K$1,'Contas a Receber'!$E1179/'Contas a Receber'!$F1179,IF(COUNT($C1179:J1179)&lt;'Contas a Receber'!$F1179,'Contas a Receber'!$E1179/'Contas a Receber'!$F1179,"")))</f>
        <v>#N/A</v>
      </c>
      <c r="L1179" s="17" t="e">
        <f>IF(VLOOKUP($B1179,'Contas a Receber'!$C1179:$G1179,5,FALSE)&gt;L$1,"",IF(VLOOKUP($B1179,'Contas a Receber'!$C1179:$G1179,5,FALSE)=L$1,'Contas a Receber'!$E1179/'Contas a Receber'!$F1179,IF(COUNT($C1179:K1179)&lt;'Contas a Receber'!$F1179,'Contas a Receber'!$E1179/'Contas a Receber'!$F1179,"")))</f>
        <v>#N/A</v>
      </c>
      <c r="M1179" s="17" t="e">
        <f>IF(VLOOKUP($B1179,'Contas a Receber'!$C1179:$G1179,5,FALSE)&gt;M$1,"",IF(VLOOKUP($B1179,'Contas a Receber'!$C1179:$G1179,5,FALSE)=M$1,'Contas a Receber'!$E1179/'Contas a Receber'!$F1179,IF(COUNT($C1179:L1179)&lt;'Contas a Receber'!$F1179,'Contas a Receber'!$E1179/'Contas a Receber'!$F1179,"")))</f>
        <v>#N/A</v>
      </c>
      <c r="N1179" s="17" t="e">
        <f>IF(VLOOKUP($B1179,'Contas a Receber'!$C1179:$G1179,5,FALSE)&gt;N$1,"",IF(VLOOKUP($B1179,'Contas a Receber'!$C1179:$G1179,5,FALSE)=N$1,'Contas a Receber'!$E1179/'Contas a Receber'!$F1179,IF(COUNT($C1179:M1179)&lt;'Contas a Receber'!$F1179,'Contas a Receber'!$E1179/'Contas a Receber'!$F1179,"")))</f>
        <v>#N/A</v>
      </c>
    </row>
    <row r="1180" spans="2:14">
      <c r="B1180" s="17">
        <f>'Contas a Receber'!C1180</f>
        <v>0</v>
      </c>
      <c r="C1180" s="17" t="e">
        <f>IF(VLOOKUP($B1180,'Contas a Receber'!$C1180:$F1180,2,FALSE)=C$2,'Contas a Receber'!$E1180/'Contas a Receber'!$F1180,"")</f>
        <v>#N/A</v>
      </c>
      <c r="D1180" s="17" t="e">
        <f>IF(VLOOKUP($B1180,'Contas a Receber'!$C1180:$G1180,5,FALSE)&gt;D$1,"",IF(VLOOKUP($B1180,'Contas a Receber'!$C1180:$G1180,5,FALSE)=D$1,'Contas a Receber'!$E1180/'Contas a Receber'!$F1180,IF(COUNT($C1180:C1180)&lt;'Contas a Receber'!$F1180,'Contas a Receber'!$E1180/'Contas a Receber'!$F1180,"")))</f>
        <v>#N/A</v>
      </c>
      <c r="E1180" s="17" t="e">
        <f>IF(VLOOKUP($B1180,'Contas a Receber'!$C1180:$G1180,5,FALSE)&gt;E$1,"",IF(VLOOKUP($B1180,'Contas a Receber'!$C1180:$G1180,5,FALSE)=E$1,'Contas a Receber'!$E1180/'Contas a Receber'!$F1180,IF(COUNT($C1180:D1180)&lt;'Contas a Receber'!$F1180,'Contas a Receber'!$E1180/'Contas a Receber'!$F1180,"")))</f>
        <v>#N/A</v>
      </c>
      <c r="F1180" s="17" t="e">
        <f>IF(VLOOKUP($B1180,'Contas a Receber'!$C1180:$G1180,5,FALSE)&gt;F$1,"",IF(VLOOKUP($B1180,'Contas a Receber'!$C1180:$G1180,5,FALSE)=F$1,'Contas a Receber'!$E1180/'Contas a Receber'!$F1180,IF(COUNT($C1180:E1180)&lt;'Contas a Receber'!$F1180,'Contas a Receber'!$E1180/'Contas a Receber'!$F1180,"")))</f>
        <v>#N/A</v>
      </c>
      <c r="G1180" s="17" t="e">
        <f>IF(VLOOKUP($B1180,'Contas a Receber'!$C1180:$G1180,5,FALSE)&gt;G$1,"",IF(VLOOKUP($B1180,'Contas a Receber'!$C1180:$G1180,5,FALSE)=G$1,'Contas a Receber'!$E1180/'Contas a Receber'!$F1180,IF(COUNT($C1180:F1180)&lt;'Contas a Receber'!$F1180,'Contas a Receber'!$E1180/'Contas a Receber'!$F1180,"")))</f>
        <v>#N/A</v>
      </c>
      <c r="H1180" s="17" t="e">
        <f>IF(VLOOKUP($B1180,'Contas a Receber'!$C1180:$G1180,5,FALSE)&gt;H$1,"",IF(VLOOKUP($B1180,'Contas a Receber'!$C1180:$G1180,5,FALSE)=H$1,'Contas a Receber'!$E1180/'Contas a Receber'!$F1180,IF(COUNT($C1180:G1180)&lt;'Contas a Receber'!$F1180,'Contas a Receber'!$E1180/'Contas a Receber'!$F1180,"")))</f>
        <v>#N/A</v>
      </c>
      <c r="I1180" s="17" t="e">
        <f>IF(VLOOKUP($B1180,'Contas a Receber'!$C1180:$G1180,5,FALSE)&gt;I$1,"",IF(VLOOKUP($B1180,'Contas a Receber'!$C1180:$G1180,5,FALSE)=I$1,'Contas a Receber'!$E1180/'Contas a Receber'!$F1180,IF(COUNT($C1180:H1180)&lt;'Contas a Receber'!$F1180,'Contas a Receber'!$E1180/'Contas a Receber'!$F1180,"")))</f>
        <v>#N/A</v>
      </c>
      <c r="J1180" s="17" t="e">
        <f>IF(VLOOKUP($B1180,'Contas a Receber'!$C1180:$G1180,5,FALSE)&gt;J$1,"",IF(VLOOKUP($B1180,'Contas a Receber'!$C1180:$G1180,5,FALSE)=J$1,'Contas a Receber'!$E1180/'Contas a Receber'!$F1180,IF(COUNT($C1180:I1180)&lt;'Contas a Receber'!$F1180,'Contas a Receber'!$E1180/'Contas a Receber'!$F1180,"")))</f>
        <v>#N/A</v>
      </c>
      <c r="K1180" s="17" t="e">
        <f>IF(VLOOKUP($B1180,'Contas a Receber'!$C1180:$G1180,5,FALSE)&gt;K$1,"",IF(VLOOKUP($B1180,'Contas a Receber'!$C1180:$G1180,5,FALSE)=K$1,'Contas a Receber'!$E1180/'Contas a Receber'!$F1180,IF(COUNT($C1180:J1180)&lt;'Contas a Receber'!$F1180,'Contas a Receber'!$E1180/'Contas a Receber'!$F1180,"")))</f>
        <v>#N/A</v>
      </c>
      <c r="L1180" s="17" t="e">
        <f>IF(VLOOKUP($B1180,'Contas a Receber'!$C1180:$G1180,5,FALSE)&gt;L$1,"",IF(VLOOKUP($B1180,'Contas a Receber'!$C1180:$G1180,5,FALSE)=L$1,'Contas a Receber'!$E1180/'Contas a Receber'!$F1180,IF(COUNT($C1180:K1180)&lt;'Contas a Receber'!$F1180,'Contas a Receber'!$E1180/'Contas a Receber'!$F1180,"")))</f>
        <v>#N/A</v>
      </c>
      <c r="M1180" s="17" t="e">
        <f>IF(VLOOKUP($B1180,'Contas a Receber'!$C1180:$G1180,5,FALSE)&gt;M$1,"",IF(VLOOKUP($B1180,'Contas a Receber'!$C1180:$G1180,5,FALSE)=M$1,'Contas a Receber'!$E1180/'Contas a Receber'!$F1180,IF(COUNT($C1180:L1180)&lt;'Contas a Receber'!$F1180,'Contas a Receber'!$E1180/'Contas a Receber'!$F1180,"")))</f>
        <v>#N/A</v>
      </c>
      <c r="N1180" s="17" t="e">
        <f>IF(VLOOKUP($B1180,'Contas a Receber'!$C1180:$G1180,5,FALSE)&gt;N$1,"",IF(VLOOKUP($B1180,'Contas a Receber'!$C1180:$G1180,5,FALSE)=N$1,'Contas a Receber'!$E1180/'Contas a Receber'!$F1180,IF(COUNT($C1180:M1180)&lt;'Contas a Receber'!$F1180,'Contas a Receber'!$E1180/'Contas a Receber'!$F1180,"")))</f>
        <v>#N/A</v>
      </c>
    </row>
    <row r="1181" spans="2:14">
      <c r="B1181" s="17">
        <f>'Contas a Receber'!C1181</f>
        <v>0</v>
      </c>
      <c r="C1181" s="17" t="e">
        <f>IF(VLOOKUP($B1181,'Contas a Receber'!$C1181:$F1181,2,FALSE)=C$2,'Contas a Receber'!$E1181/'Contas a Receber'!$F1181,"")</f>
        <v>#N/A</v>
      </c>
      <c r="D1181" s="17" t="e">
        <f>IF(VLOOKUP($B1181,'Contas a Receber'!$C1181:$G1181,5,FALSE)&gt;D$1,"",IF(VLOOKUP($B1181,'Contas a Receber'!$C1181:$G1181,5,FALSE)=D$1,'Contas a Receber'!$E1181/'Contas a Receber'!$F1181,IF(COUNT($C1181:C1181)&lt;'Contas a Receber'!$F1181,'Contas a Receber'!$E1181/'Contas a Receber'!$F1181,"")))</f>
        <v>#N/A</v>
      </c>
      <c r="E1181" s="17" t="e">
        <f>IF(VLOOKUP($B1181,'Contas a Receber'!$C1181:$G1181,5,FALSE)&gt;E$1,"",IF(VLOOKUP($B1181,'Contas a Receber'!$C1181:$G1181,5,FALSE)=E$1,'Contas a Receber'!$E1181/'Contas a Receber'!$F1181,IF(COUNT($C1181:D1181)&lt;'Contas a Receber'!$F1181,'Contas a Receber'!$E1181/'Contas a Receber'!$F1181,"")))</f>
        <v>#N/A</v>
      </c>
      <c r="F1181" s="17" t="e">
        <f>IF(VLOOKUP($B1181,'Contas a Receber'!$C1181:$G1181,5,FALSE)&gt;F$1,"",IF(VLOOKUP($B1181,'Contas a Receber'!$C1181:$G1181,5,FALSE)=F$1,'Contas a Receber'!$E1181/'Contas a Receber'!$F1181,IF(COUNT($C1181:E1181)&lt;'Contas a Receber'!$F1181,'Contas a Receber'!$E1181/'Contas a Receber'!$F1181,"")))</f>
        <v>#N/A</v>
      </c>
      <c r="G1181" s="17" t="e">
        <f>IF(VLOOKUP($B1181,'Contas a Receber'!$C1181:$G1181,5,FALSE)&gt;G$1,"",IF(VLOOKUP($B1181,'Contas a Receber'!$C1181:$G1181,5,FALSE)=G$1,'Contas a Receber'!$E1181/'Contas a Receber'!$F1181,IF(COUNT($C1181:F1181)&lt;'Contas a Receber'!$F1181,'Contas a Receber'!$E1181/'Contas a Receber'!$F1181,"")))</f>
        <v>#N/A</v>
      </c>
      <c r="H1181" s="17" t="e">
        <f>IF(VLOOKUP($B1181,'Contas a Receber'!$C1181:$G1181,5,FALSE)&gt;H$1,"",IF(VLOOKUP($B1181,'Contas a Receber'!$C1181:$G1181,5,FALSE)=H$1,'Contas a Receber'!$E1181/'Contas a Receber'!$F1181,IF(COUNT($C1181:G1181)&lt;'Contas a Receber'!$F1181,'Contas a Receber'!$E1181/'Contas a Receber'!$F1181,"")))</f>
        <v>#N/A</v>
      </c>
      <c r="I1181" s="17" t="e">
        <f>IF(VLOOKUP($B1181,'Contas a Receber'!$C1181:$G1181,5,FALSE)&gt;I$1,"",IF(VLOOKUP($B1181,'Contas a Receber'!$C1181:$G1181,5,FALSE)=I$1,'Contas a Receber'!$E1181/'Contas a Receber'!$F1181,IF(COUNT($C1181:H1181)&lt;'Contas a Receber'!$F1181,'Contas a Receber'!$E1181/'Contas a Receber'!$F1181,"")))</f>
        <v>#N/A</v>
      </c>
      <c r="J1181" s="17" t="e">
        <f>IF(VLOOKUP($B1181,'Contas a Receber'!$C1181:$G1181,5,FALSE)&gt;J$1,"",IF(VLOOKUP($B1181,'Contas a Receber'!$C1181:$G1181,5,FALSE)=J$1,'Contas a Receber'!$E1181/'Contas a Receber'!$F1181,IF(COUNT($C1181:I1181)&lt;'Contas a Receber'!$F1181,'Contas a Receber'!$E1181/'Contas a Receber'!$F1181,"")))</f>
        <v>#N/A</v>
      </c>
      <c r="K1181" s="17" t="e">
        <f>IF(VLOOKUP($B1181,'Contas a Receber'!$C1181:$G1181,5,FALSE)&gt;K$1,"",IF(VLOOKUP($B1181,'Contas a Receber'!$C1181:$G1181,5,FALSE)=K$1,'Contas a Receber'!$E1181/'Contas a Receber'!$F1181,IF(COUNT($C1181:J1181)&lt;'Contas a Receber'!$F1181,'Contas a Receber'!$E1181/'Contas a Receber'!$F1181,"")))</f>
        <v>#N/A</v>
      </c>
      <c r="L1181" s="17" t="e">
        <f>IF(VLOOKUP($B1181,'Contas a Receber'!$C1181:$G1181,5,FALSE)&gt;L$1,"",IF(VLOOKUP($B1181,'Contas a Receber'!$C1181:$G1181,5,FALSE)=L$1,'Contas a Receber'!$E1181/'Contas a Receber'!$F1181,IF(COUNT($C1181:K1181)&lt;'Contas a Receber'!$F1181,'Contas a Receber'!$E1181/'Contas a Receber'!$F1181,"")))</f>
        <v>#N/A</v>
      </c>
      <c r="M1181" s="17" t="e">
        <f>IF(VLOOKUP($B1181,'Contas a Receber'!$C1181:$G1181,5,FALSE)&gt;M$1,"",IF(VLOOKUP($B1181,'Contas a Receber'!$C1181:$G1181,5,FALSE)=M$1,'Contas a Receber'!$E1181/'Contas a Receber'!$F1181,IF(COUNT($C1181:L1181)&lt;'Contas a Receber'!$F1181,'Contas a Receber'!$E1181/'Contas a Receber'!$F1181,"")))</f>
        <v>#N/A</v>
      </c>
      <c r="N1181" s="17" t="e">
        <f>IF(VLOOKUP($B1181,'Contas a Receber'!$C1181:$G1181,5,FALSE)&gt;N$1,"",IF(VLOOKUP($B1181,'Contas a Receber'!$C1181:$G1181,5,FALSE)=N$1,'Contas a Receber'!$E1181/'Contas a Receber'!$F1181,IF(COUNT($C1181:M1181)&lt;'Contas a Receber'!$F1181,'Contas a Receber'!$E1181/'Contas a Receber'!$F1181,"")))</f>
        <v>#N/A</v>
      </c>
    </row>
    <row r="1182" spans="2:14">
      <c r="B1182" s="17">
        <f>'Contas a Receber'!C1182</f>
        <v>0</v>
      </c>
      <c r="C1182" s="17" t="e">
        <f>IF(VLOOKUP($B1182,'Contas a Receber'!$C1182:$F1182,2,FALSE)=C$2,'Contas a Receber'!$E1182/'Contas a Receber'!$F1182,"")</f>
        <v>#N/A</v>
      </c>
      <c r="D1182" s="17" t="e">
        <f>IF(VLOOKUP($B1182,'Contas a Receber'!$C1182:$G1182,5,FALSE)&gt;D$1,"",IF(VLOOKUP($B1182,'Contas a Receber'!$C1182:$G1182,5,FALSE)=D$1,'Contas a Receber'!$E1182/'Contas a Receber'!$F1182,IF(COUNT($C1182:C1182)&lt;'Contas a Receber'!$F1182,'Contas a Receber'!$E1182/'Contas a Receber'!$F1182,"")))</f>
        <v>#N/A</v>
      </c>
      <c r="E1182" s="17" t="e">
        <f>IF(VLOOKUP($B1182,'Contas a Receber'!$C1182:$G1182,5,FALSE)&gt;E$1,"",IF(VLOOKUP($B1182,'Contas a Receber'!$C1182:$G1182,5,FALSE)=E$1,'Contas a Receber'!$E1182/'Contas a Receber'!$F1182,IF(COUNT($C1182:D1182)&lt;'Contas a Receber'!$F1182,'Contas a Receber'!$E1182/'Contas a Receber'!$F1182,"")))</f>
        <v>#N/A</v>
      </c>
      <c r="F1182" s="17" t="e">
        <f>IF(VLOOKUP($B1182,'Contas a Receber'!$C1182:$G1182,5,FALSE)&gt;F$1,"",IF(VLOOKUP($B1182,'Contas a Receber'!$C1182:$G1182,5,FALSE)=F$1,'Contas a Receber'!$E1182/'Contas a Receber'!$F1182,IF(COUNT($C1182:E1182)&lt;'Contas a Receber'!$F1182,'Contas a Receber'!$E1182/'Contas a Receber'!$F1182,"")))</f>
        <v>#N/A</v>
      </c>
      <c r="G1182" s="17" t="e">
        <f>IF(VLOOKUP($B1182,'Contas a Receber'!$C1182:$G1182,5,FALSE)&gt;G$1,"",IF(VLOOKUP($B1182,'Contas a Receber'!$C1182:$G1182,5,FALSE)=G$1,'Contas a Receber'!$E1182/'Contas a Receber'!$F1182,IF(COUNT($C1182:F1182)&lt;'Contas a Receber'!$F1182,'Contas a Receber'!$E1182/'Contas a Receber'!$F1182,"")))</f>
        <v>#N/A</v>
      </c>
      <c r="H1182" s="17" t="e">
        <f>IF(VLOOKUP($B1182,'Contas a Receber'!$C1182:$G1182,5,FALSE)&gt;H$1,"",IF(VLOOKUP($B1182,'Contas a Receber'!$C1182:$G1182,5,FALSE)=H$1,'Contas a Receber'!$E1182/'Contas a Receber'!$F1182,IF(COUNT($C1182:G1182)&lt;'Contas a Receber'!$F1182,'Contas a Receber'!$E1182/'Contas a Receber'!$F1182,"")))</f>
        <v>#N/A</v>
      </c>
      <c r="I1182" s="17" t="e">
        <f>IF(VLOOKUP($B1182,'Contas a Receber'!$C1182:$G1182,5,FALSE)&gt;I$1,"",IF(VLOOKUP($B1182,'Contas a Receber'!$C1182:$G1182,5,FALSE)=I$1,'Contas a Receber'!$E1182/'Contas a Receber'!$F1182,IF(COUNT($C1182:H1182)&lt;'Contas a Receber'!$F1182,'Contas a Receber'!$E1182/'Contas a Receber'!$F1182,"")))</f>
        <v>#N/A</v>
      </c>
      <c r="J1182" s="17" t="e">
        <f>IF(VLOOKUP($B1182,'Contas a Receber'!$C1182:$G1182,5,FALSE)&gt;J$1,"",IF(VLOOKUP($B1182,'Contas a Receber'!$C1182:$G1182,5,FALSE)=J$1,'Contas a Receber'!$E1182/'Contas a Receber'!$F1182,IF(COUNT($C1182:I1182)&lt;'Contas a Receber'!$F1182,'Contas a Receber'!$E1182/'Contas a Receber'!$F1182,"")))</f>
        <v>#N/A</v>
      </c>
      <c r="K1182" s="17" t="e">
        <f>IF(VLOOKUP($B1182,'Contas a Receber'!$C1182:$G1182,5,FALSE)&gt;K$1,"",IF(VLOOKUP($B1182,'Contas a Receber'!$C1182:$G1182,5,FALSE)=K$1,'Contas a Receber'!$E1182/'Contas a Receber'!$F1182,IF(COUNT($C1182:J1182)&lt;'Contas a Receber'!$F1182,'Contas a Receber'!$E1182/'Contas a Receber'!$F1182,"")))</f>
        <v>#N/A</v>
      </c>
      <c r="L1182" s="17" t="e">
        <f>IF(VLOOKUP($B1182,'Contas a Receber'!$C1182:$G1182,5,FALSE)&gt;L$1,"",IF(VLOOKUP($B1182,'Contas a Receber'!$C1182:$G1182,5,FALSE)=L$1,'Contas a Receber'!$E1182/'Contas a Receber'!$F1182,IF(COUNT($C1182:K1182)&lt;'Contas a Receber'!$F1182,'Contas a Receber'!$E1182/'Contas a Receber'!$F1182,"")))</f>
        <v>#N/A</v>
      </c>
      <c r="M1182" s="17" t="e">
        <f>IF(VLOOKUP($B1182,'Contas a Receber'!$C1182:$G1182,5,FALSE)&gt;M$1,"",IF(VLOOKUP($B1182,'Contas a Receber'!$C1182:$G1182,5,FALSE)=M$1,'Contas a Receber'!$E1182/'Contas a Receber'!$F1182,IF(COUNT($C1182:L1182)&lt;'Contas a Receber'!$F1182,'Contas a Receber'!$E1182/'Contas a Receber'!$F1182,"")))</f>
        <v>#N/A</v>
      </c>
      <c r="N1182" s="17" t="e">
        <f>IF(VLOOKUP($B1182,'Contas a Receber'!$C1182:$G1182,5,FALSE)&gt;N$1,"",IF(VLOOKUP($B1182,'Contas a Receber'!$C1182:$G1182,5,FALSE)=N$1,'Contas a Receber'!$E1182/'Contas a Receber'!$F1182,IF(COUNT($C1182:M1182)&lt;'Contas a Receber'!$F1182,'Contas a Receber'!$E1182/'Contas a Receber'!$F1182,"")))</f>
        <v>#N/A</v>
      </c>
    </row>
    <row r="1183" spans="2:14">
      <c r="B1183" s="17">
        <f>'Contas a Receber'!C1183</f>
        <v>0</v>
      </c>
      <c r="C1183" s="17" t="e">
        <f>IF(VLOOKUP($B1183,'Contas a Receber'!$C1183:$F1183,2,FALSE)=C$2,'Contas a Receber'!$E1183/'Contas a Receber'!$F1183,"")</f>
        <v>#N/A</v>
      </c>
      <c r="D1183" s="17" t="e">
        <f>IF(VLOOKUP($B1183,'Contas a Receber'!$C1183:$G1183,5,FALSE)&gt;D$1,"",IF(VLOOKUP($B1183,'Contas a Receber'!$C1183:$G1183,5,FALSE)=D$1,'Contas a Receber'!$E1183/'Contas a Receber'!$F1183,IF(COUNT($C1183:C1183)&lt;'Contas a Receber'!$F1183,'Contas a Receber'!$E1183/'Contas a Receber'!$F1183,"")))</f>
        <v>#N/A</v>
      </c>
      <c r="E1183" s="17" t="e">
        <f>IF(VLOOKUP($B1183,'Contas a Receber'!$C1183:$G1183,5,FALSE)&gt;E$1,"",IF(VLOOKUP($B1183,'Contas a Receber'!$C1183:$G1183,5,FALSE)=E$1,'Contas a Receber'!$E1183/'Contas a Receber'!$F1183,IF(COUNT($C1183:D1183)&lt;'Contas a Receber'!$F1183,'Contas a Receber'!$E1183/'Contas a Receber'!$F1183,"")))</f>
        <v>#N/A</v>
      </c>
      <c r="F1183" s="17" t="e">
        <f>IF(VLOOKUP($B1183,'Contas a Receber'!$C1183:$G1183,5,FALSE)&gt;F$1,"",IF(VLOOKUP($B1183,'Contas a Receber'!$C1183:$G1183,5,FALSE)=F$1,'Contas a Receber'!$E1183/'Contas a Receber'!$F1183,IF(COUNT($C1183:E1183)&lt;'Contas a Receber'!$F1183,'Contas a Receber'!$E1183/'Contas a Receber'!$F1183,"")))</f>
        <v>#N/A</v>
      </c>
      <c r="G1183" s="17" t="e">
        <f>IF(VLOOKUP($B1183,'Contas a Receber'!$C1183:$G1183,5,FALSE)&gt;G$1,"",IF(VLOOKUP($B1183,'Contas a Receber'!$C1183:$G1183,5,FALSE)=G$1,'Contas a Receber'!$E1183/'Contas a Receber'!$F1183,IF(COUNT($C1183:F1183)&lt;'Contas a Receber'!$F1183,'Contas a Receber'!$E1183/'Contas a Receber'!$F1183,"")))</f>
        <v>#N/A</v>
      </c>
      <c r="H1183" s="17" t="e">
        <f>IF(VLOOKUP($B1183,'Contas a Receber'!$C1183:$G1183,5,FALSE)&gt;H$1,"",IF(VLOOKUP($B1183,'Contas a Receber'!$C1183:$G1183,5,FALSE)=H$1,'Contas a Receber'!$E1183/'Contas a Receber'!$F1183,IF(COUNT($C1183:G1183)&lt;'Contas a Receber'!$F1183,'Contas a Receber'!$E1183/'Contas a Receber'!$F1183,"")))</f>
        <v>#N/A</v>
      </c>
      <c r="I1183" s="17" t="e">
        <f>IF(VLOOKUP($B1183,'Contas a Receber'!$C1183:$G1183,5,FALSE)&gt;I$1,"",IF(VLOOKUP($B1183,'Contas a Receber'!$C1183:$G1183,5,FALSE)=I$1,'Contas a Receber'!$E1183/'Contas a Receber'!$F1183,IF(COUNT($C1183:H1183)&lt;'Contas a Receber'!$F1183,'Contas a Receber'!$E1183/'Contas a Receber'!$F1183,"")))</f>
        <v>#N/A</v>
      </c>
      <c r="J1183" s="17" t="e">
        <f>IF(VLOOKUP($B1183,'Contas a Receber'!$C1183:$G1183,5,FALSE)&gt;J$1,"",IF(VLOOKUP($B1183,'Contas a Receber'!$C1183:$G1183,5,FALSE)=J$1,'Contas a Receber'!$E1183/'Contas a Receber'!$F1183,IF(COUNT($C1183:I1183)&lt;'Contas a Receber'!$F1183,'Contas a Receber'!$E1183/'Contas a Receber'!$F1183,"")))</f>
        <v>#N/A</v>
      </c>
      <c r="K1183" s="17" t="e">
        <f>IF(VLOOKUP($B1183,'Contas a Receber'!$C1183:$G1183,5,FALSE)&gt;K$1,"",IF(VLOOKUP($B1183,'Contas a Receber'!$C1183:$G1183,5,FALSE)=K$1,'Contas a Receber'!$E1183/'Contas a Receber'!$F1183,IF(COUNT($C1183:J1183)&lt;'Contas a Receber'!$F1183,'Contas a Receber'!$E1183/'Contas a Receber'!$F1183,"")))</f>
        <v>#N/A</v>
      </c>
      <c r="L1183" s="17" t="e">
        <f>IF(VLOOKUP($B1183,'Contas a Receber'!$C1183:$G1183,5,FALSE)&gt;L$1,"",IF(VLOOKUP($B1183,'Contas a Receber'!$C1183:$G1183,5,FALSE)=L$1,'Contas a Receber'!$E1183/'Contas a Receber'!$F1183,IF(COUNT($C1183:K1183)&lt;'Contas a Receber'!$F1183,'Contas a Receber'!$E1183/'Contas a Receber'!$F1183,"")))</f>
        <v>#N/A</v>
      </c>
      <c r="M1183" s="17" t="e">
        <f>IF(VLOOKUP($B1183,'Contas a Receber'!$C1183:$G1183,5,FALSE)&gt;M$1,"",IF(VLOOKUP($B1183,'Contas a Receber'!$C1183:$G1183,5,FALSE)=M$1,'Contas a Receber'!$E1183/'Contas a Receber'!$F1183,IF(COUNT($C1183:L1183)&lt;'Contas a Receber'!$F1183,'Contas a Receber'!$E1183/'Contas a Receber'!$F1183,"")))</f>
        <v>#N/A</v>
      </c>
      <c r="N1183" s="17" t="e">
        <f>IF(VLOOKUP($B1183,'Contas a Receber'!$C1183:$G1183,5,FALSE)&gt;N$1,"",IF(VLOOKUP($B1183,'Contas a Receber'!$C1183:$G1183,5,FALSE)=N$1,'Contas a Receber'!$E1183/'Contas a Receber'!$F1183,IF(COUNT($C1183:M1183)&lt;'Contas a Receber'!$F1183,'Contas a Receber'!$E1183/'Contas a Receber'!$F1183,"")))</f>
        <v>#N/A</v>
      </c>
    </row>
    <row r="1184" spans="2:14">
      <c r="B1184" s="17">
        <f>'Contas a Receber'!C1184</f>
        <v>0</v>
      </c>
      <c r="C1184" s="17" t="e">
        <f>IF(VLOOKUP($B1184,'Contas a Receber'!$C1184:$F1184,2,FALSE)=C$2,'Contas a Receber'!$E1184/'Contas a Receber'!$F1184,"")</f>
        <v>#N/A</v>
      </c>
      <c r="D1184" s="17" t="e">
        <f>IF(VLOOKUP($B1184,'Contas a Receber'!$C1184:$G1184,5,FALSE)&gt;D$1,"",IF(VLOOKUP($B1184,'Contas a Receber'!$C1184:$G1184,5,FALSE)=D$1,'Contas a Receber'!$E1184/'Contas a Receber'!$F1184,IF(COUNT($C1184:C1184)&lt;'Contas a Receber'!$F1184,'Contas a Receber'!$E1184/'Contas a Receber'!$F1184,"")))</f>
        <v>#N/A</v>
      </c>
      <c r="E1184" s="17" t="e">
        <f>IF(VLOOKUP($B1184,'Contas a Receber'!$C1184:$G1184,5,FALSE)&gt;E$1,"",IF(VLOOKUP($B1184,'Contas a Receber'!$C1184:$G1184,5,FALSE)=E$1,'Contas a Receber'!$E1184/'Contas a Receber'!$F1184,IF(COUNT($C1184:D1184)&lt;'Contas a Receber'!$F1184,'Contas a Receber'!$E1184/'Contas a Receber'!$F1184,"")))</f>
        <v>#N/A</v>
      </c>
      <c r="F1184" s="17" t="e">
        <f>IF(VLOOKUP($B1184,'Contas a Receber'!$C1184:$G1184,5,FALSE)&gt;F$1,"",IF(VLOOKUP($B1184,'Contas a Receber'!$C1184:$G1184,5,FALSE)=F$1,'Contas a Receber'!$E1184/'Contas a Receber'!$F1184,IF(COUNT($C1184:E1184)&lt;'Contas a Receber'!$F1184,'Contas a Receber'!$E1184/'Contas a Receber'!$F1184,"")))</f>
        <v>#N/A</v>
      </c>
      <c r="G1184" s="17" t="e">
        <f>IF(VLOOKUP($B1184,'Contas a Receber'!$C1184:$G1184,5,FALSE)&gt;G$1,"",IF(VLOOKUP($B1184,'Contas a Receber'!$C1184:$G1184,5,FALSE)=G$1,'Contas a Receber'!$E1184/'Contas a Receber'!$F1184,IF(COUNT($C1184:F1184)&lt;'Contas a Receber'!$F1184,'Contas a Receber'!$E1184/'Contas a Receber'!$F1184,"")))</f>
        <v>#N/A</v>
      </c>
      <c r="H1184" s="17" t="e">
        <f>IF(VLOOKUP($B1184,'Contas a Receber'!$C1184:$G1184,5,FALSE)&gt;H$1,"",IF(VLOOKUP($B1184,'Contas a Receber'!$C1184:$G1184,5,FALSE)=H$1,'Contas a Receber'!$E1184/'Contas a Receber'!$F1184,IF(COUNT($C1184:G1184)&lt;'Contas a Receber'!$F1184,'Contas a Receber'!$E1184/'Contas a Receber'!$F1184,"")))</f>
        <v>#N/A</v>
      </c>
      <c r="I1184" s="17" t="e">
        <f>IF(VLOOKUP($B1184,'Contas a Receber'!$C1184:$G1184,5,FALSE)&gt;I$1,"",IF(VLOOKUP($B1184,'Contas a Receber'!$C1184:$G1184,5,FALSE)=I$1,'Contas a Receber'!$E1184/'Contas a Receber'!$F1184,IF(COUNT($C1184:H1184)&lt;'Contas a Receber'!$F1184,'Contas a Receber'!$E1184/'Contas a Receber'!$F1184,"")))</f>
        <v>#N/A</v>
      </c>
      <c r="J1184" s="17" t="e">
        <f>IF(VLOOKUP($B1184,'Contas a Receber'!$C1184:$G1184,5,FALSE)&gt;J$1,"",IF(VLOOKUP($B1184,'Contas a Receber'!$C1184:$G1184,5,FALSE)=J$1,'Contas a Receber'!$E1184/'Contas a Receber'!$F1184,IF(COUNT($C1184:I1184)&lt;'Contas a Receber'!$F1184,'Contas a Receber'!$E1184/'Contas a Receber'!$F1184,"")))</f>
        <v>#N/A</v>
      </c>
      <c r="K1184" s="17" t="e">
        <f>IF(VLOOKUP($B1184,'Contas a Receber'!$C1184:$G1184,5,FALSE)&gt;K$1,"",IF(VLOOKUP($B1184,'Contas a Receber'!$C1184:$G1184,5,FALSE)=K$1,'Contas a Receber'!$E1184/'Contas a Receber'!$F1184,IF(COUNT($C1184:J1184)&lt;'Contas a Receber'!$F1184,'Contas a Receber'!$E1184/'Contas a Receber'!$F1184,"")))</f>
        <v>#N/A</v>
      </c>
      <c r="L1184" s="17" t="e">
        <f>IF(VLOOKUP($B1184,'Contas a Receber'!$C1184:$G1184,5,FALSE)&gt;L$1,"",IF(VLOOKUP($B1184,'Contas a Receber'!$C1184:$G1184,5,FALSE)=L$1,'Contas a Receber'!$E1184/'Contas a Receber'!$F1184,IF(COUNT($C1184:K1184)&lt;'Contas a Receber'!$F1184,'Contas a Receber'!$E1184/'Contas a Receber'!$F1184,"")))</f>
        <v>#N/A</v>
      </c>
      <c r="M1184" s="17" t="e">
        <f>IF(VLOOKUP($B1184,'Contas a Receber'!$C1184:$G1184,5,FALSE)&gt;M$1,"",IF(VLOOKUP($B1184,'Contas a Receber'!$C1184:$G1184,5,FALSE)=M$1,'Contas a Receber'!$E1184/'Contas a Receber'!$F1184,IF(COUNT($C1184:L1184)&lt;'Contas a Receber'!$F1184,'Contas a Receber'!$E1184/'Contas a Receber'!$F1184,"")))</f>
        <v>#N/A</v>
      </c>
      <c r="N1184" s="17" t="e">
        <f>IF(VLOOKUP($B1184,'Contas a Receber'!$C1184:$G1184,5,FALSE)&gt;N$1,"",IF(VLOOKUP($B1184,'Contas a Receber'!$C1184:$G1184,5,FALSE)=N$1,'Contas a Receber'!$E1184/'Contas a Receber'!$F1184,IF(COUNT($C1184:M1184)&lt;'Contas a Receber'!$F1184,'Contas a Receber'!$E1184/'Contas a Receber'!$F1184,"")))</f>
        <v>#N/A</v>
      </c>
    </row>
    <row r="1185" spans="2:14">
      <c r="B1185" s="17">
        <f>'Contas a Receber'!C1185</f>
        <v>0</v>
      </c>
      <c r="C1185" s="17" t="e">
        <f>IF(VLOOKUP($B1185,'Contas a Receber'!$C1185:$F1185,2,FALSE)=C$2,'Contas a Receber'!$E1185/'Contas a Receber'!$F1185,"")</f>
        <v>#N/A</v>
      </c>
      <c r="D1185" s="17" t="e">
        <f>IF(VLOOKUP($B1185,'Contas a Receber'!$C1185:$G1185,5,FALSE)&gt;D$1,"",IF(VLOOKUP($B1185,'Contas a Receber'!$C1185:$G1185,5,FALSE)=D$1,'Contas a Receber'!$E1185/'Contas a Receber'!$F1185,IF(COUNT($C1185:C1185)&lt;'Contas a Receber'!$F1185,'Contas a Receber'!$E1185/'Contas a Receber'!$F1185,"")))</f>
        <v>#N/A</v>
      </c>
      <c r="E1185" s="17" t="e">
        <f>IF(VLOOKUP($B1185,'Contas a Receber'!$C1185:$G1185,5,FALSE)&gt;E$1,"",IF(VLOOKUP($B1185,'Contas a Receber'!$C1185:$G1185,5,FALSE)=E$1,'Contas a Receber'!$E1185/'Contas a Receber'!$F1185,IF(COUNT($C1185:D1185)&lt;'Contas a Receber'!$F1185,'Contas a Receber'!$E1185/'Contas a Receber'!$F1185,"")))</f>
        <v>#N/A</v>
      </c>
      <c r="F1185" s="17" t="e">
        <f>IF(VLOOKUP($B1185,'Contas a Receber'!$C1185:$G1185,5,FALSE)&gt;F$1,"",IF(VLOOKUP($B1185,'Contas a Receber'!$C1185:$G1185,5,FALSE)=F$1,'Contas a Receber'!$E1185/'Contas a Receber'!$F1185,IF(COUNT($C1185:E1185)&lt;'Contas a Receber'!$F1185,'Contas a Receber'!$E1185/'Contas a Receber'!$F1185,"")))</f>
        <v>#N/A</v>
      </c>
      <c r="G1185" s="17" t="e">
        <f>IF(VLOOKUP($B1185,'Contas a Receber'!$C1185:$G1185,5,FALSE)&gt;G$1,"",IF(VLOOKUP($B1185,'Contas a Receber'!$C1185:$G1185,5,FALSE)=G$1,'Contas a Receber'!$E1185/'Contas a Receber'!$F1185,IF(COUNT($C1185:F1185)&lt;'Contas a Receber'!$F1185,'Contas a Receber'!$E1185/'Contas a Receber'!$F1185,"")))</f>
        <v>#N/A</v>
      </c>
      <c r="H1185" s="17" t="e">
        <f>IF(VLOOKUP($B1185,'Contas a Receber'!$C1185:$G1185,5,FALSE)&gt;H$1,"",IF(VLOOKUP($B1185,'Contas a Receber'!$C1185:$G1185,5,FALSE)=H$1,'Contas a Receber'!$E1185/'Contas a Receber'!$F1185,IF(COUNT($C1185:G1185)&lt;'Contas a Receber'!$F1185,'Contas a Receber'!$E1185/'Contas a Receber'!$F1185,"")))</f>
        <v>#N/A</v>
      </c>
      <c r="I1185" s="17" t="e">
        <f>IF(VLOOKUP($B1185,'Contas a Receber'!$C1185:$G1185,5,FALSE)&gt;I$1,"",IF(VLOOKUP($B1185,'Contas a Receber'!$C1185:$G1185,5,FALSE)=I$1,'Contas a Receber'!$E1185/'Contas a Receber'!$F1185,IF(COUNT($C1185:H1185)&lt;'Contas a Receber'!$F1185,'Contas a Receber'!$E1185/'Contas a Receber'!$F1185,"")))</f>
        <v>#N/A</v>
      </c>
      <c r="J1185" s="17" t="e">
        <f>IF(VLOOKUP($B1185,'Contas a Receber'!$C1185:$G1185,5,FALSE)&gt;J$1,"",IF(VLOOKUP($B1185,'Contas a Receber'!$C1185:$G1185,5,FALSE)=J$1,'Contas a Receber'!$E1185/'Contas a Receber'!$F1185,IF(COUNT($C1185:I1185)&lt;'Contas a Receber'!$F1185,'Contas a Receber'!$E1185/'Contas a Receber'!$F1185,"")))</f>
        <v>#N/A</v>
      </c>
      <c r="K1185" s="17" t="e">
        <f>IF(VLOOKUP($B1185,'Contas a Receber'!$C1185:$G1185,5,FALSE)&gt;K$1,"",IF(VLOOKUP($B1185,'Contas a Receber'!$C1185:$G1185,5,FALSE)=K$1,'Contas a Receber'!$E1185/'Contas a Receber'!$F1185,IF(COUNT($C1185:J1185)&lt;'Contas a Receber'!$F1185,'Contas a Receber'!$E1185/'Contas a Receber'!$F1185,"")))</f>
        <v>#N/A</v>
      </c>
      <c r="L1185" s="17" t="e">
        <f>IF(VLOOKUP($B1185,'Contas a Receber'!$C1185:$G1185,5,FALSE)&gt;L$1,"",IF(VLOOKUP($B1185,'Contas a Receber'!$C1185:$G1185,5,FALSE)=L$1,'Contas a Receber'!$E1185/'Contas a Receber'!$F1185,IF(COUNT($C1185:K1185)&lt;'Contas a Receber'!$F1185,'Contas a Receber'!$E1185/'Contas a Receber'!$F1185,"")))</f>
        <v>#N/A</v>
      </c>
      <c r="M1185" s="17" t="e">
        <f>IF(VLOOKUP($B1185,'Contas a Receber'!$C1185:$G1185,5,FALSE)&gt;M$1,"",IF(VLOOKUP($B1185,'Contas a Receber'!$C1185:$G1185,5,FALSE)=M$1,'Contas a Receber'!$E1185/'Contas a Receber'!$F1185,IF(COUNT($C1185:L1185)&lt;'Contas a Receber'!$F1185,'Contas a Receber'!$E1185/'Contas a Receber'!$F1185,"")))</f>
        <v>#N/A</v>
      </c>
      <c r="N1185" s="17" t="e">
        <f>IF(VLOOKUP($B1185,'Contas a Receber'!$C1185:$G1185,5,FALSE)&gt;N$1,"",IF(VLOOKUP($B1185,'Contas a Receber'!$C1185:$G1185,5,FALSE)=N$1,'Contas a Receber'!$E1185/'Contas a Receber'!$F1185,IF(COUNT($C1185:M1185)&lt;'Contas a Receber'!$F1185,'Contas a Receber'!$E1185/'Contas a Receber'!$F1185,"")))</f>
        <v>#N/A</v>
      </c>
    </row>
    <row r="1186" spans="2:14">
      <c r="B1186" s="17">
        <f>'Contas a Receber'!C1186</f>
        <v>0</v>
      </c>
      <c r="C1186" s="17" t="e">
        <f>IF(VLOOKUP($B1186,'Contas a Receber'!$C1186:$F1186,2,FALSE)=C$2,'Contas a Receber'!$E1186/'Contas a Receber'!$F1186,"")</f>
        <v>#N/A</v>
      </c>
      <c r="D1186" s="17" t="e">
        <f>IF(VLOOKUP($B1186,'Contas a Receber'!$C1186:$G1186,5,FALSE)&gt;D$1,"",IF(VLOOKUP($B1186,'Contas a Receber'!$C1186:$G1186,5,FALSE)=D$1,'Contas a Receber'!$E1186/'Contas a Receber'!$F1186,IF(COUNT($C1186:C1186)&lt;'Contas a Receber'!$F1186,'Contas a Receber'!$E1186/'Contas a Receber'!$F1186,"")))</f>
        <v>#N/A</v>
      </c>
      <c r="E1186" s="17" t="e">
        <f>IF(VLOOKUP($B1186,'Contas a Receber'!$C1186:$G1186,5,FALSE)&gt;E$1,"",IF(VLOOKUP($B1186,'Contas a Receber'!$C1186:$G1186,5,FALSE)=E$1,'Contas a Receber'!$E1186/'Contas a Receber'!$F1186,IF(COUNT($C1186:D1186)&lt;'Contas a Receber'!$F1186,'Contas a Receber'!$E1186/'Contas a Receber'!$F1186,"")))</f>
        <v>#N/A</v>
      </c>
      <c r="F1186" s="17" t="e">
        <f>IF(VLOOKUP($B1186,'Contas a Receber'!$C1186:$G1186,5,FALSE)&gt;F$1,"",IF(VLOOKUP($B1186,'Contas a Receber'!$C1186:$G1186,5,FALSE)=F$1,'Contas a Receber'!$E1186/'Contas a Receber'!$F1186,IF(COUNT($C1186:E1186)&lt;'Contas a Receber'!$F1186,'Contas a Receber'!$E1186/'Contas a Receber'!$F1186,"")))</f>
        <v>#N/A</v>
      </c>
      <c r="G1186" s="17" t="e">
        <f>IF(VLOOKUP($B1186,'Contas a Receber'!$C1186:$G1186,5,FALSE)&gt;G$1,"",IF(VLOOKUP($B1186,'Contas a Receber'!$C1186:$G1186,5,FALSE)=G$1,'Contas a Receber'!$E1186/'Contas a Receber'!$F1186,IF(COUNT($C1186:F1186)&lt;'Contas a Receber'!$F1186,'Contas a Receber'!$E1186/'Contas a Receber'!$F1186,"")))</f>
        <v>#N/A</v>
      </c>
      <c r="H1186" s="17" t="e">
        <f>IF(VLOOKUP($B1186,'Contas a Receber'!$C1186:$G1186,5,FALSE)&gt;H$1,"",IF(VLOOKUP($B1186,'Contas a Receber'!$C1186:$G1186,5,FALSE)=H$1,'Contas a Receber'!$E1186/'Contas a Receber'!$F1186,IF(COUNT($C1186:G1186)&lt;'Contas a Receber'!$F1186,'Contas a Receber'!$E1186/'Contas a Receber'!$F1186,"")))</f>
        <v>#N/A</v>
      </c>
      <c r="I1186" s="17" t="e">
        <f>IF(VLOOKUP($B1186,'Contas a Receber'!$C1186:$G1186,5,FALSE)&gt;I$1,"",IF(VLOOKUP($B1186,'Contas a Receber'!$C1186:$G1186,5,FALSE)=I$1,'Contas a Receber'!$E1186/'Contas a Receber'!$F1186,IF(COUNT($C1186:H1186)&lt;'Contas a Receber'!$F1186,'Contas a Receber'!$E1186/'Contas a Receber'!$F1186,"")))</f>
        <v>#N/A</v>
      </c>
      <c r="J1186" s="17" t="e">
        <f>IF(VLOOKUP($B1186,'Contas a Receber'!$C1186:$G1186,5,FALSE)&gt;J$1,"",IF(VLOOKUP($B1186,'Contas a Receber'!$C1186:$G1186,5,FALSE)=J$1,'Contas a Receber'!$E1186/'Contas a Receber'!$F1186,IF(COUNT($C1186:I1186)&lt;'Contas a Receber'!$F1186,'Contas a Receber'!$E1186/'Contas a Receber'!$F1186,"")))</f>
        <v>#N/A</v>
      </c>
      <c r="K1186" s="17" t="e">
        <f>IF(VLOOKUP($B1186,'Contas a Receber'!$C1186:$G1186,5,FALSE)&gt;K$1,"",IF(VLOOKUP($B1186,'Contas a Receber'!$C1186:$G1186,5,FALSE)=K$1,'Contas a Receber'!$E1186/'Contas a Receber'!$F1186,IF(COUNT($C1186:J1186)&lt;'Contas a Receber'!$F1186,'Contas a Receber'!$E1186/'Contas a Receber'!$F1186,"")))</f>
        <v>#N/A</v>
      </c>
      <c r="L1186" s="17" t="e">
        <f>IF(VLOOKUP($B1186,'Contas a Receber'!$C1186:$G1186,5,FALSE)&gt;L$1,"",IF(VLOOKUP($B1186,'Contas a Receber'!$C1186:$G1186,5,FALSE)=L$1,'Contas a Receber'!$E1186/'Contas a Receber'!$F1186,IF(COUNT($C1186:K1186)&lt;'Contas a Receber'!$F1186,'Contas a Receber'!$E1186/'Contas a Receber'!$F1186,"")))</f>
        <v>#N/A</v>
      </c>
      <c r="M1186" s="17" t="e">
        <f>IF(VLOOKUP($B1186,'Contas a Receber'!$C1186:$G1186,5,FALSE)&gt;M$1,"",IF(VLOOKUP($B1186,'Contas a Receber'!$C1186:$G1186,5,FALSE)=M$1,'Contas a Receber'!$E1186/'Contas a Receber'!$F1186,IF(COUNT($C1186:L1186)&lt;'Contas a Receber'!$F1186,'Contas a Receber'!$E1186/'Contas a Receber'!$F1186,"")))</f>
        <v>#N/A</v>
      </c>
      <c r="N1186" s="17" t="e">
        <f>IF(VLOOKUP($B1186,'Contas a Receber'!$C1186:$G1186,5,FALSE)&gt;N$1,"",IF(VLOOKUP($B1186,'Contas a Receber'!$C1186:$G1186,5,FALSE)=N$1,'Contas a Receber'!$E1186/'Contas a Receber'!$F1186,IF(COUNT($C1186:M1186)&lt;'Contas a Receber'!$F1186,'Contas a Receber'!$E1186/'Contas a Receber'!$F1186,"")))</f>
        <v>#N/A</v>
      </c>
    </row>
    <row r="1187" spans="2:14">
      <c r="B1187" s="17">
        <f>'Contas a Receber'!C1187</f>
        <v>0</v>
      </c>
      <c r="C1187" s="17" t="e">
        <f>IF(VLOOKUP($B1187,'Contas a Receber'!$C1187:$F1187,2,FALSE)=C$2,'Contas a Receber'!$E1187/'Contas a Receber'!$F1187,"")</f>
        <v>#N/A</v>
      </c>
      <c r="D1187" s="17" t="e">
        <f>IF(VLOOKUP($B1187,'Contas a Receber'!$C1187:$G1187,5,FALSE)&gt;D$1,"",IF(VLOOKUP($B1187,'Contas a Receber'!$C1187:$G1187,5,FALSE)=D$1,'Contas a Receber'!$E1187/'Contas a Receber'!$F1187,IF(COUNT($C1187:C1187)&lt;'Contas a Receber'!$F1187,'Contas a Receber'!$E1187/'Contas a Receber'!$F1187,"")))</f>
        <v>#N/A</v>
      </c>
      <c r="E1187" s="17" t="e">
        <f>IF(VLOOKUP($B1187,'Contas a Receber'!$C1187:$G1187,5,FALSE)&gt;E$1,"",IF(VLOOKUP($B1187,'Contas a Receber'!$C1187:$G1187,5,FALSE)=E$1,'Contas a Receber'!$E1187/'Contas a Receber'!$F1187,IF(COUNT($C1187:D1187)&lt;'Contas a Receber'!$F1187,'Contas a Receber'!$E1187/'Contas a Receber'!$F1187,"")))</f>
        <v>#N/A</v>
      </c>
      <c r="F1187" s="17" t="e">
        <f>IF(VLOOKUP($B1187,'Contas a Receber'!$C1187:$G1187,5,FALSE)&gt;F$1,"",IF(VLOOKUP($B1187,'Contas a Receber'!$C1187:$G1187,5,FALSE)=F$1,'Contas a Receber'!$E1187/'Contas a Receber'!$F1187,IF(COUNT($C1187:E1187)&lt;'Contas a Receber'!$F1187,'Contas a Receber'!$E1187/'Contas a Receber'!$F1187,"")))</f>
        <v>#N/A</v>
      </c>
      <c r="G1187" s="17" t="e">
        <f>IF(VLOOKUP($B1187,'Contas a Receber'!$C1187:$G1187,5,FALSE)&gt;G$1,"",IF(VLOOKUP($B1187,'Contas a Receber'!$C1187:$G1187,5,FALSE)=G$1,'Contas a Receber'!$E1187/'Contas a Receber'!$F1187,IF(COUNT($C1187:F1187)&lt;'Contas a Receber'!$F1187,'Contas a Receber'!$E1187/'Contas a Receber'!$F1187,"")))</f>
        <v>#N/A</v>
      </c>
      <c r="H1187" s="17" t="e">
        <f>IF(VLOOKUP($B1187,'Contas a Receber'!$C1187:$G1187,5,FALSE)&gt;H$1,"",IF(VLOOKUP($B1187,'Contas a Receber'!$C1187:$G1187,5,FALSE)=H$1,'Contas a Receber'!$E1187/'Contas a Receber'!$F1187,IF(COUNT($C1187:G1187)&lt;'Contas a Receber'!$F1187,'Contas a Receber'!$E1187/'Contas a Receber'!$F1187,"")))</f>
        <v>#N/A</v>
      </c>
      <c r="I1187" s="17" t="e">
        <f>IF(VLOOKUP($B1187,'Contas a Receber'!$C1187:$G1187,5,FALSE)&gt;I$1,"",IF(VLOOKUP($B1187,'Contas a Receber'!$C1187:$G1187,5,FALSE)=I$1,'Contas a Receber'!$E1187/'Contas a Receber'!$F1187,IF(COUNT($C1187:H1187)&lt;'Contas a Receber'!$F1187,'Contas a Receber'!$E1187/'Contas a Receber'!$F1187,"")))</f>
        <v>#N/A</v>
      </c>
      <c r="J1187" s="17" t="e">
        <f>IF(VLOOKUP($B1187,'Contas a Receber'!$C1187:$G1187,5,FALSE)&gt;J$1,"",IF(VLOOKUP($B1187,'Contas a Receber'!$C1187:$G1187,5,FALSE)=J$1,'Contas a Receber'!$E1187/'Contas a Receber'!$F1187,IF(COUNT($C1187:I1187)&lt;'Contas a Receber'!$F1187,'Contas a Receber'!$E1187/'Contas a Receber'!$F1187,"")))</f>
        <v>#N/A</v>
      </c>
      <c r="K1187" s="17" t="e">
        <f>IF(VLOOKUP($B1187,'Contas a Receber'!$C1187:$G1187,5,FALSE)&gt;K$1,"",IF(VLOOKUP($B1187,'Contas a Receber'!$C1187:$G1187,5,FALSE)=K$1,'Contas a Receber'!$E1187/'Contas a Receber'!$F1187,IF(COUNT($C1187:J1187)&lt;'Contas a Receber'!$F1187,'Contas a Receber'!$E1187/'Contas a Receber'!$F1187,"")))</f>
        <v>#N/A</v>
      </c>
      <c r="L1187" s="17" t="e">
        <f>IF(VLOOKUP($B1187,'Contas a Receber'!$C1187:$G1187,5,FALSE)&gt;L$1,"",IF(VLOOKUP($B1187,'Contas a Receber'!$C1187:$G1187,5,FALSE)=L$1,'Contas a Receber'!$E1187/'Contas a Receber'!$F1187,IF(COUNT($C1187:K1187)&lt;'Contas a Receber'!$F1187,'Contas a Receber'!$E1187/'Contas a Receber'!$F1187,"")))</f>
        <v>#N/A</v>
      </c>
      <c r="M1187" s="17" t="e">
        <f>IF(VLOOKUP($B1187,'Contas a Receber'!$C1187:$G1187,5,FALSE)&gt;M$1,"",IF(VLOOKUP($B1187,'Contas a Receber'!$C1187:$G1187,5,FALSE)=M$1,'Contas a Receber'!$E1187/'Contas a Receber'!$F1187,IF(COUNT($C1187:L1187)&lt;'Contas a Receber'!$F1187,'Contas a Receber'!$E1187/'Contas a Receber'!$F1187,"")))</f>
        <v>#N/A</v>
      </c>
      <c r="N1187" s="17" t="e">
        <f>IF(VLOOKUP($B1187,'Contas a Receber'!$C1187:$G1187,5,FALSE)&gt;N$1,"",IF(VLOOKUP($B1187,'Contas a Receber'!$C1187:$G1187,5,FALSE)=N$1,'Contas a Receber'!$E1187/'Contas a Receber'!$F1187,IF(COUNT($C1187:M1187)&lt;'Contas a Receber'!$F1187,'Contas a Receber'!$E1187/'Contas a Receber'!$F1187,"")))</f>
        <v>#N/A</v>
      </c>
    </row>
    <row r="1188" spans="2:14">
      <c r="B1188" s="17">
        <f>'Contas a Receber'!C1188</f>
        <v>0</v>
      </c>
      <c r="C1188" s="17" t="e">
        <f>IF(VLOOKUP($B1188,'Contas a Receber'!$C1188:$F1188,2,FALSE)=C$2,'Contas a Receber'!$E1188/'Contas a Receber'!$F1188,"")</f>
        <v>#N/A</v>
      </c>
      <c r="D1188" s="17" t="e">
        <f>IF(VLOOKUP($B1188,'Contas a Receber'!$C1188:$G1188,5,FALSE)&gt;D$1,"",IF(VLOOKUP($B1188,'Contas a Receber'!$C1188:$G1188,5,FALSE)=D$1,'Contas a Receber'!$E1188/'Contas a Receber'!$F1188,IF(COUNT($C1188:C1188)&lt;'Contas a Receber'!$F1188,'Contas a Receber'!$E1188/'Contas a Receber'!$F1188,"")))</f>
        <v>#N/A</v>
      </c>
      <c r="E1188" s="17" t="e">
        <f>IF(VLOOKUP($B1188,'Contas a Receber'!$C1188:$G1188,5,FALSE)&gt;E$1,"",IF(VLOOKUP($B1188,'Contas a Receber'!$C1188:$G1188,5,FALSE)=E$1,'Contas a Receber'!$E1188/'Contas a Receber'!$F1188,IF(COUNT($C1188:D1188)&lt;'Contas a Receber'!$F1188,'Contas a Receber'!$E1188/'Contas a Receber'!$F1188,"")))</f>
        <v>#N/A</v>
      </c>
      <c r="F1188" s="17" t="e">
        <f>IF(VLOOKUP($B1188,'Contas a Receber'!$C1188:$G1188,5,FALSE)&gt;F$1,"",IF(VLOOKUP($B1188,'Contas a Receber'!$C1188:$G1188,5,FALSE)=F$1,'Contas a Receber'!$E1188/'Contas a Receber'!$F1188,IF(COUNT($C1188:E1188)&lt;'Contas a Receber'!$F1188,'Contas a Receber'!$E1188/'Contas a Receber'!$F1188,"")))</f>
        <v>#N/A</v>
      </c>
      <c r="G1188" s="17" t="e">
        <f>IF(VLOOKUP($B1188,'Contas a Receber'!$C1188:$G1188,5,FALSE)&gt;G$1,"",IF(VLOOKUP($B1188,'Contas a Receber'!$C1188:$G1188,5,FALSE)=G$1,'Contas a Receber'!$E1188/'Contas a Receber'!$F1188,IF(COUNT($C1188:F1188)&lt;'Contas a Receber'!$F1188,'Contas a Receber'!$E1188/'Contas a Receber'!$F1188,"")))</f>
        <v>#N/A</v>
      </c>
      <c r="H1188" s="17" t="e">
        <f>IF(VLOOKUP($B1188,'Contas a Receber'!$C1188:$G1188,5,FALSE)&gt;H$1,"",IF(VLOOKUP($B1188,'Contas a Receber'!$C1188:$G1188,5,FALSE)=H$1,'Contas a Receber'!$E1188/'Contas a Receber'!$F1188,IF(COUNT($C1188:G1188)&lt;'Contas a Receber'!$F1188,'Contas a Receber'!$E1188/'Contas a Receber'!$F1188,"")))</f>
        <v>#N/A</v>
      </c>
      <c r="I1188" s="17" t="e">
        <f>IF(VLOOKUP($B1188,'Contas a Receber'!$C1188:$G1188,5,FALSE)&gt;I$1,"",IF(VLOOKUP($B1188,'Contas a Receber'!$C1188:$G1188,5,FALSE)=I$1,'Contas a Receber'!$E1188/'Contas a Receber'!$F1188,IF(COUNT($C1188:H1188)&lt;'Contas a Receber'!$F1188,'Contas a Receber'!$E1188/'Contas a Receber'!$F1188,"")))</f>
        <v>#N/A</v>
      </c>
      <c r="J1188" s="17" t="e">
        <f>IF(VLOOKUP($B1188,'Contas a Receber'!$C1188:$G1188,5,FALSE)&gt;J$1,"",IF(VLOOKUP($B1188,'Contas a Receber'!$C1188:$G1188,5,FALSE)=J$1,'Contas a Receber'!$E1188/'Contas a Receber'!$F1188,IF(COUNT($C1188:I1188)&lt;'Contas a Receber'!$F1188,'Contas a Receber'!$E1188/'Contas a Receber'!$F1188,"")))</f>
        <v>#N/A</v>
      </c>
      <c r="K1188" s="17" t="e">
        <f>IF(VLOOKUP($B1188,'Contas a Receber'!$C1188:$G1188,5,FALSE)&gt;K$1,"",IF(VLOOKUP($B1188,'Contas a Receber'!$C1188:$G1188,5,FALSE)=K$1,'Contas a Receber'!$E1188/'Contas a Receber'!$F1188,IF(COUNT($C1188:J1188)&lt;'Contas a Receber'!$F1188,'Contas a Receber'!$E1188/'Contas a Receber'!$F1188,"")))</f>
        <v>#N/A</v>
      </c>
      <c r="L1188" s="17" t="e">
        <f>IF(VLOOKUP($B1188,'Contas a Receber'!$C1188:$G1188,5,FALSE)&gt;L$1,"",IF(VLOOKUP($B1188,'Contas a Receber'!$C1188:$G1188,5,FALSE)=L$1,'Contas a Receber'!$E1188/'Contas a Receber'!$F1188,IF(COUNT($C1188:K1188)&lt;'Contas a Receber'!$F1188,'Contas a Receber'!$E1188/'Contas a Receber'!$F1188,"")))</f>
        <v>#N/A</v>
      </c>
      <c r="M1188" s="17" t="e">
        <f>IF(VLOOKUP($B1188,'Contas a Receber'!$C1188:$G1188,5,FALSE)&gt;M$1,"",IF(VLOOKUP($B1188,'Contas a Receber'!$C1188:$G1188,5,FALSE)=M$1,'Contas a Receber'!$E1188/'Contas a Receber'!$F1188,IF(COUNT($C1188:L1188)&lt;'Contas a Receber'!$F1188,'Contas a Receber'!$E1188/'Contas a Receber'!$F1188,"")))</f>
        <v>#N/A</v>
      </c>
      <c r="N1188" s="17" t="e">
        <f>IF(VLOOKUP($B1188,'Contas a Receber'!$C1188:$G1188,5,FALSE)&gt;N$1,"",IF(VLOOKUP($B1188,'Contas a Receber'!$C1188:$G1188,5,FALSE)=N$1,'Contas a Receber'!$E1188/'Contas a Receber'!$F1188,IF(COUNT($C1188:M1188)&lt;'Contas a Receber'!$F1188,'Contas a Receber'!$E1188/'Contas a Receber'!$F1188,"")))</f>
        <v>#N/A</v>
      </c>
    </row>
    <row r="1189" spans="2:14">
      <c r="B1189" s="17">
        <f>'Contas a Receber'!C1189</f>
        <v>0</v>
      </c>
      <c r="C1189" s="17" t="e">
        <f>IF(VLOOKUP($B1189,'Contas a Receber'!$C1189:$F1189,2,FALSE)=C$2,'Contas a Receber'!$E1189/'Contas a Receber'!$F1189,"")</f>
        <v>#N/A</v>
      </c>
      <c r="D1189" s="17" t="e">
        <f>IF(VLOOKUP($B1189,'Contas a Receber'!$C1189:$G1189,5,FALSE)&gt;D$1,"",IF(VLOOKUP($B1189,'Contas a Receber'!$C1189:$G1189,5,FALSE)=D$1,'Contas a Receber'!$E1189/'Contas a Receber'!$F1189,IF(COUNT($C1189:C1189)&lt;'Contas a Receber'!$F1189,'Contas a Receber'!$E1189/'Contas a Receber'!$F1189,"")))</f>
        <v>#N/A</v>
      </c>
      <c r="E1189" s="17" t="e">
        <f>IF(VLOOKUP($B1189,'Contas a Receber'!$C1189:$G1189,5,FALSE)&gt;E$1,"",IF(VLOOKUP($B1189,'Contas a Receber'!$C1189:$G1189,5,FALSE)=E$1,'Contas a Receber'!$E1189/'Contas a Receber'!$F1189,IF(COUNT($C1189:D1189)&lt;'Contas a Receber'!$F1189,'Contas a Receber'!$E1189/'Contas a Receber'!$F1189,"")))</f>
        <v>#N/A</v>
      </c>
      <c r="F1189" s="17" t="e">
        <f>IF(VLOOKUP($B1189,'Contas a Receber'!$C1189:$G1189,5,FALSE)&gt;F$1,"",IF(VLOOKUP($B1189,'Contas a Receber'!$C1189:$G1189,5,FALSE)=F$1,'Contas a Receber'!$E1189/'Contas a Receber'!$F1189,IF(COUNT($C1189:E1189)&lt;'Contas a Receber'!$F1189,'Contas a Receber'!$E1189/'Contas a Receber'!$F1189,"")))</f>
        <v>#N/A</v>
      </c>
      <c r="G1189" s="17" t="e">
        <f>IF(VLOOKUP($B1189,'Contas a Receber'!$C1189:$G1189,5,FALSE)&gt;G$1,"",IF(VLOOKUP($B1189,'Contas a Receber'!$C1189:$G1189,5,FALSE)=G$1,'Contas a Receber'!$E1189/'Contas a Receber'!$F1189,IF(COUNT($C1189:F1189)&lt;'Contas a Receber'!$F1189,'Contas a Receber'!$E1189/'Contas a Receber'!$F1189,"")))</f>
        <v>#N/A</v>
      </c>
      <c r="H1189" s="17" t="e">
        <f>IF(VLOOKUP($B1189,'Contas a Receber'!$C1189:$G1189,5,FALSE)&gt;H$1,"",IF(VLOOKUP($B1189,'Contas a Receber'!$C1189:$G1189,5,FALSE)=H$1,'Contas a Receber'!$E1189/'Contas a Receber'!$F1189,IF(COUNT($C1189:G1189)&lt;'Contas a Receber'!$F1189,'Contas a Receber'!$E1189/'Contas a Receber'!$F1189,"")))</f>
        <v>#N/A</v>
      </c>
      <c r="I1189" s="17" t="e">
        <f>IF(VLOOKUP($B1189,'Contas a Receber'!$C1189:$G1189,5,FALSE)&gt;I$1,"",IF(VLOOKUP($B1189,'Contas a Receber'!$C1189:$G1189,5,FALSE)=I$1,'Contas a Receber'!$E1189/'Contas a Receber'!$F1189,IF(COUNT($C1189:H1189)&lt;'Contas a Receber'!$F1189,'Contas a Receber'!$E1189/'Contas a Receber'!$F1189,"")))</f>
        <v>#N/A</v>
      </c>
      <c r="J1189" s="17" t="e">
        <f>IF(VLOOKUP($B1189,'Contas a Receber'!$C1189:$G1189,5,FALSE)&gt;J$1,"",IF(VLOOKUP($B1189,'Contas a Receber'!$C1189:$G1189,5,FALSE)=J$1,'Contas a Receber'!$E1189/'Contas a Receber'!$F1189,IF(COUNT($C1189:I1189)&lt;'Contas a Receber'!$F1189,'Contas a Receber'!$E1189/'Contas a Receber'!$F1189,"")))</f>
        <v>#N/A</v>
      </c>
      <c r="K1189" s="17" t="e">
        <f>IF(VLOOKUP($B1189,'Contas a Receber'!$C1189:$G1189,5,FALSE)&gt;K$1,"",IF(VLOOKUP($B1189,'Contas a Receber'!$C1189:$G1189,5,FALSE)=K$1,'Contas a Receber'!$E1189/'Contas a Receber'!$F1189,IF(COUNT($C1189:J1189)&lt;'Contas a Receber'!$F1189,'Contas a Receber'!$E1189/'Contas a Receber'!$F1189,"")))</f>
        <v>#N/A</v>
      </c>
      <c r="L1189" s="17" t="e">
        <f>IF(VLOOKUP($B1189,'Contas a Receber'!$C1189:$G1189,5,FALSE)&gt;L$1,"",IF(VLOOKUP($B1189,'Contas a Receber'!$C1189:$G1189,5,FALSE)=L$1,'Contas a Receber'!$E1189/'Contas a Receber'!$F1189,IF(COUNT($C1189:K1189)&lt;'Contas a Receber'!$F1189,'Contas a Receber'!$E1189/'Contas a Receber'!$F1189,"")))</f>
        <v>#N/A</v>
      </c>
      <c r="M1189" s="17" t="e">
        <f>IF(VLOOKUP($B1189,'Contas a Receber'!$C1189:$G1189,5,FALSE)&gt;M$1,"",IF(VLOOKUP($B1189,'Contas a Receber'!$C1189:$G1189,5,FALSE)=M$1,'Contas a Receber'!$E1189/'Contas a Receber'!$F1189,IF(COUNT($C1189:L1189)&lt;'Contas a Receber'!$F1189,'Contas a Receber'!$E1189/'Contas a Receber'!$F1189,"")))</f>
        <v>#N/A</v>
      </c>
      <c r="N1189" s="17" t="e">
        <f>IF(VLOOKUP($B1189,'Contas a Receber'!$C1189:$G1189,5,FALSE)&gt;N$1,"",IF(VLOOKUP($B1189,'Contas a Receber'!$C1189:$G1189,5,FALSE)=N$1,'Contas a Receber'!$E1189/'Contas a Receber'!$F1189,IF(COUNT($C1189:M1189)&lt;'Contas a Receber'!$F1189,'Contas a Receber'!$E1189/'Contas a Receber'!$F1189,"")))</f>
        <v>#N/A</v>
      </c>
    </row>
    <row r="1190" spans="2:14">
      <c r="B1190" s="17">
        <f>'Contas a Receber'!C1190</f>
        <v>0</v>
      </c>
      <c r="C1190" s="17" t="e">
        <f>IF(VLOOKUP($B1190,'Contas a Receber'!$C1190:$F1190,2,FALSE)=C$2,'Contas a Receber'!$E1190/'Contas a Receber'!$F1190,"")</f>
        <v>#N/A</v>
      </c>
      <c r="D1190" s="17" t="e">
        <f>IF(VLOOKUP($B1190,'Contas a Receber'!$C1190:$G1190,5,FALSE)&gt;D$1,"",IF(VLOOKUP($B1190,'Contas a Receber'!$C1190:$G1190,5,FALSE)=D$1,'Contas a Receber'!$E1190/'Contas a Receber'!$F1190,IF(COUNT($C1190:C1190)&lt;'Contas a Receber'!$F1190,'Contas a Receber'!$E1190/'Contas a Receber'!$F1190,"")))</f>
        <v>#N/A</v>
      </c>
      <c r="E1190" s="17" t="e">
        <f>IF(VLOOKUP($B1190,'Contas a Receber'!$C1190:$G1190,5,FALSE)&gt;E$1,"",IF(VLOOKUP($B1190,'Contas a Receber'!$C1190:$G1190,5,FALSE)=E$1,'Contas a Receber'!$E1190/'Contas a Receber'!$F1190,IF(COUNT($C1190:D1190)&lt;'Contas a Receber'!$F1190,'Contas a Receber'!$E1190/'Contas a Receber'!$F1190,"")))</f>
        <v>#N/A</v>
      </c>
      <c r="F1190" s="17" t="e">
        <f>IF(VLOOKUP($B1190,'Contas a Receber'!$C1190:$G1190,5,FALSE)&gt;F$1,"",IF(VLOOKUP($B1190,'Contas a Receber'!$C1190:$G1190,5,FALSE)=F$1,'Contas a Receber'!$E1190/'Contas a Receber'!$F1190,IF(COUNT($C1190:E1190)&lt;'Contas a Receber'!$F1190,'Contas a Receber'!$E1190/'Contas a Receber'!$F1190,"")))</f>
        <v>#N/A</v>
      </c>
      <c r="G1190" s="17" t="e">
        <f>IF(VLOOKUP($B1190,'Contas a Receber'!$C1190:$G1190,5,FALSE)&gt;G$1,"",IF(VLOOKUP($B1190,'Contas a Receber'!$C1190:$G1190,5,FALSE)=G$1,'Contas a Receber'!$E1190/'Contas a Receber'!$F1190,IF(COUNT($C1190:F1190)&lt;'Contas a Receber'!$F1190,'Contas a Receber'!$E1190/'Contas a Receber'!$F1190,"")))</f>
        <v>#N/A</v>
      </c>
      <c r="H1190" s="17" t="e">
        <f>IF(VLOOKUP($B1190,'Contas a Receber'!$C1190:$G1190,5,FALSE)&gt;H$1,"",IF(VLOOKUP($B1190,'Contas a Receber'!$C1190:$G1190,5,FALSE)=H$1,'Contas a Receber'!$E1190/'Contas a Receber'!$F1190,IF(COUNT($C1190:G1190)&lt;'Contas a Receber'!$F1190,'Contas a Receber'!$E1190/'Contas a Receber'!$F1190,"")))</f>
        <v>#N/A</v>
      </c>
      <c r="I1190" s="17" t="e">
        <f>IF(VLOOKUP($B1190,'Contas a Receber'!$C1190:$G1190,5,FALSE)&gt;I$1,"",IF(VLOOKUP($B1190,'Contas a Receber'!$C1190:$G1190,5,FALSE)=I$1,'Contas a Receber'!$E1190/'Contas a Receber'!$F1190,IF(COUNT($C1190:H1190)&lt;'Contas a Receber'!$F1190,'Contas a Receber'!$E1190/'Contas a Receber'!$F1190,"")))</f>
        <v>#N/A</v>
      </c>
      <c r="J1190" s="17" t="e">
        <f>IF(VLOOKUP($B1190,'Contas a Receber'!$C1190:$G1190,5,FALSE)&gt;J$1,"",IF(VLOOKUP($B1190,'Contas a Receber'!$C1190:$G1190,5,FALSE)=J$1,'Contas a Receber'!$E1190/'Contas a Receber'!$F1190,IF(COUNT($C1190:I1190)&lt;'Contas a Receber'!$F1190,'Contas a Receber'!$E1190/'Contas a Receber'!$F1190,"")))</f>
        <v>#N/A</v>
      </c>
      <c r="K1190" s="17" t="e">
        <f>IF(VLOOKUP($B1190,'Contas a Receber'!$C1190:$G1190,5,FALSE)&gt;K$1,"",IF(VLOOKUP($B1190,'Contas a Receber'!$C1190:$G1190,5,FALSE)=K$1,'Contas a Receber'!$E1190/'Contas a Receber'!$F1190,IF(COUNT($C1190:J1190)&lt;'Contas a Receber'!$F1190,'Contas a Receber'!$E1190/'Contas a Receber'!$F1190,"")))</f>
        <v>#N/A</v>
      </c>
      <c r="L1190" s="17" t="e">
        <f>IF(VLOOKUP($B1190,'Contas a Receber'!$C1190:$G1190,5,FALSE)&gt;L$1,"",IF(VLOOKUP($B1190,'Contas a Receber'!$C1190:$G1190,5,FALSE)=L$1,'Contas a Receber'!$E1190/'Contas a Receber'!$F1190,IF(COUNT($C1190:K1190)&lt;'Contas a Receber'!$F1190,'Contas a Receber'!$E1190/'Contas a Receber'!$F1190,"")))</f>
        <v>#N/A</v>
      </c>
      <c r="M1190" s="17" t="e">
        <f>IF(VLOOKUP($B1190,'Contas a Receber'!$C1190:$G1190,5,FALSE)&gt;M$1,"",IF(VLOOKUP($B1190,'Contas a Receber'!$C1190:$G1190,5,FALSE)=M$1,'Contas a Receber'!$E1190/'Contas a Receber'!$F1190,IF(COUNT($C1190:L1190)&lt;'Contas a Receber'!$F1190,'Contas a Receber'!$E1190/'Contas a Receber'!$F1190,"")))</f>
        <v>#N/A</v>
      </c>
      <c r="N1190" s="17" t="e">
        <f>IF(VLOOKUP($B1190,'Contas a Receber'!$C1190:$G1190,5,FALSE)&gt;N$1,"",IF(VLOOKUP($B1190,'Contas a Receber'!$C1190:$G1190,5,FALSE)=N$1,'Contas a Receber'!$E1190/'Contas a Receber'!$F1190,IF(COUNT($C1190:M1190)&lt;'Contas a Receber'!$F1190,'Contas a Receber'!$E1190/'Contas a Receber'!$F1190,"")))</f>
        <v>#N/A</v>
      </c>
    </row>
    <row r="1191" spans="2:14">
      <c r="B1191" s="17">
        <f>'Contas a Receber'!C1191</f>
        <v>0</v>
      </c>
      <c r="C1191" s="17" t="e">
        <f>IF(VLOOKUP($B1191,'Contas a Receber'!$C1191:$F1191,2,FALSE)=C$2,'Contas a Receber'!$E1191/'Contas a Receber'!$F1191,"")</f>
        <v>#N/A</v>
      </c>
      <c r="D1191" s="17" t="e">
        <f>IF(VLOOKUP($B1191,'Contas a Receber'!$C1191:$G1191,5,FALSE)&gt;D$1,"",IF(VLOOKUP($B1191,'Contas a Receber'!$C1191:$G1191,5,FALSE)=D$1,'Contas a Receber'!$E1191/'Contas a Receber'!$F1191,IF(COUNT($C1191:C1191)&lt;'Contas a Receber'!$F1191,'Contas a Receber'!$E1191/'Contas a Receber'!$F1191,"")))</f>
        <v>#N/A</v>
      </c>
      <c r="E1191" s="17" t="e">
        <f>IF(VLOOKUP($B1191,'Contas a Receber'!$C1191:$G1191,5,FALSE)&gt;E$1,"",IF(VLOOKUP($B1191,'Contas a Receber'!$C1191:$G1191,5,FALSE)=E$1,'Contas a Receber'!$E1191/'Contas a Receber'!$F1191,IF(COUNT($C1191:D1191)&lt;'Contas a Receber'!$F1191,'Contas a Receber'!$E1191/'Contas a Receber'!$F1191,"")))</f>
        <v>#N/A</v>
      </c>
      <c r="F1191" s="17" t="e">
        <f>IF(VLOOKUP($B1191,'Contas a Receber'!$C1191:$G1191,5,FALSE)&gt;F$1,"",IF(VLOOKUP($B1191,'Contas a Receber'!$C1191:$G1191,5,FALSE)=F$1,'Contas a Receber'!$E1191/'Contas a Receber'!$F1191,IF(COUNT($C1191:E1191)&lt;'Contas a Receber'!$F1191,'Contas a Receber'!$E1191/'Contas a Receber'!$F1191,"")))</f>
        <v>#N/A</v>
      </c>
      <c r="G1191" s="17" t="e">
        <f>IF(VLOOKUP($B1191,'Contas a Receber'!$C1191:$G1191,5,FALSE)&gt;G$1,"",IF(VLOOKUP($B1191,'Contas a Receber'!$C1191:$G1191,5,FALSE)=G$1,'Contas a Receber'!$E1191/'Contas a Receber'!$F1191,IF(COUNT($C1191:F1191)&lt;'Contas a Receber'!$F1191,'Contas a Receber'!$E1191/'Contas a Receber'!$F1191,"")))</f>
        <v>#N/A</v>
      </c>
      <c r="H1191" s="17" t="e">
        <f>IF(VLOOKUP($B1191,'Contas a Receber'!$C1191:$G1191,5,FALSE)&gt;H$1,"",IF(VLOOKUP($B1191,'Contas a Receber'!$C1191:$G1191,5,FALSE)=H$1,'Contas a Receber'!$E1191/'Contas a Receber'!$F1191,IF(COUNT($C1191:G1191)&lt;'Contas a Receber'!$F1191,'Contas a Receber'!$E1191/'Contas a Receber'!$F1191,"")))</f>
        <v>#N/A</v>
      </c>
      <c r="I1191" s="17" t="e">
        <f>IF(VLOOKUP($B1191,'Contas a Receber'!$C1191:$G1191,5,FALSE)&gt;I$1,"",IF(VLOOKUP($B1191,'Contas a Receber'!$C1191:$G1191,5,FALSE)=I$1,'Contas a Receber'!$E1191/'Contas a Receber'!$F1191,IF(COUNT($C1191:H1191)&lt;'Contas a Receber'!$F1191,'Contas a Receber'!$E1191/'Contas a Receber'!$F1191,"")))</f>
        <v>#N/A</v>
      </c>
      <c r="J1191" s="17" t="e">
        <f>IF(VLOOKUP($B1191,'Contas a Receber'!$C1191:$G1191,5,FALSE)&gt;J$1,"",IF(VLOOKUP($B1191,'Contas a Receber'!$C1191:$G1191,5,FALSE)=J$1,'Contas a Receber'!$E1191/'Contas a Receber'!$F1191,IF(COUNT($C1191:I1191)&lt;'Contas a Receber'!$F1191,'Contas a Receber'!$E1191/'Contas a Receber'!$F1191,"")))</f>
        <v>#N/A</v>
      </c>
      <c r="K1191" s="17" t="e">
        <f>IF(VLOOKUP($B1191,'Contas a Receber'!$C1191:$G1191,5,FALSE)&gt;K$1,"",IF(VLOOKUP($B1191,'Contas a Receber'!$C1191:$G1191,5,FALSE)=K$1,'Contas a Receber'!$E1191/'Contas a Receber'!$F1191,IF(COUNT($C1191:J1191)&lt;'Contas a Receber'!$F1191,'Contas a Receber'!$E1191/'Contas a Receber'!$F1191,"")))</f>
        <v>#N/A</v>
      </c>
      <c r="L1191" s="17" t="e">
        <f>IF(VLOOKUP($B1191,'Contas a Receber'!$C1191:$G1191,5,FALSE)&gt;L$1,"",IF(VLOOKUP($B1191,'Contas a Receber'!$C1191:$G1191,5,FALSE)=L$1,'Contas a Receber'!$E1191/'Contas a Receber'!$F1191,IF(COUNT($C1191:K1191)&lt;'Contas a Receber'!$F1191,'Contas a Receber'!$E1191/'Contas a Receber'!$F1191,"")))</f>
        <v>#N/A</v>
      </c>
      <c r="M1191" s="17" t="e">
        <f>IF(VLOOKUP($B1191,'Contas a Receber'!$C1191:$G1191,5,FALSE)&gt;M$1,"",IF(VLOOKUP($B1191,'Contas a Receber'!$C1191:$G1191,5,FALSE)=M$1,'Contas a Receber'!$E1191/'Contas a Receber'!$F1191,IF(COUNT($C1191:L1191)&lt;'Contas a Receber'!$F1191,'Contas a Receber'!$E1191/'Contas a Receber'!$F1191,"")))</f>
        <v>#N/A</v>
      </c>
      <c r="N1191" s="17" t="e">
        <f>IF(VLOOKUP($B1191,'Contas a Receber'!$C1191:$G1191,5,FALSE)&gt;N$1,"",IF(VLOOKUP($B1191,'Contas a Receber'!$C1191:$G1191,5,FALSE)=N$1,'Contas a Receber'!$E1191/'Contas a Receber'!$F1191,IF(COUNT($C1191:M1191)&lt;'Contas a Receber'!$F1191,'Contas a Receber'!$E1191/'Contas a Receber'!$F1191,"")))</f>
        <v>#N/A</v>
      </c>
    </row>
    <row r="1192" spans="2:14">
      <c r="B1192" s="17">
        <f>'Contas a Receber'!C1192</f>
        <v>0</v>
      </c>
      <c r="C1192" s="17" t="e">
        <f>IF(VLOOKUP($B1192,'Contas a Receber'!$C1192:$F1192,2,FALSE)=C$2,'Contas a Receber'!$E1192/'Contas a Receber'!$F1192,"")</f>
        <v>#N/A</v>
      </c>
      <c r="D1192" s="17" t="e">
        <f>IF(VLOOKUP($B1192,'Contas a Receber'!$C1192:$G1192,5,FALSE)&gt;D$1,"",IF(VLOOKUP($B1192,'Contas a Receber'!$C1192:$G1192,5,FALSE)=D$1,'Contas a Receber'!$E1192/'Contas a Receber'!$F1192,IF(COUNT($C1192:C1192)&lt;'Contas a Receber'!$F1192,'Contas a Receber'!$E1192/'Contas a Receber'!$F1192,"")))</f>
        <v>#N/A</v>
      </c>
      <c r="E1192" s="17" t="e">
        <f>IF(VLOOKUP($B1192,'Contas a Receber'!$C1192:$G1192,5,FALSE)&gt;E$1,"",IF(VLOOKUP($B1192,'Contas a Receber'!$C1192:$G1192,5,FALSE)=E$1,'Contas a Receber'!$E1192/'Contas a Receber'!$F1192,IF(COUNT($C1192:D1192)&lt;'Contas a Receber'!$F1192,'Contas a Receber'!$E1192/'Contas a Receber'!$F1192,"")))</f>
        <v>#N/A</v>
      </c>
      <c r="F1192" s="17" t="e">
        <f>IF(VLOOKUP($B1192,'Contas a Receber'!$C1192:$G1192,5,FALSE)&gt;F$1,"",IF(VLOOKUP($B1192,'Contas a Receber'!$C1192:$G1192,5,FALSE)=F$1,'Contas a Receber'!$E1192/'Contas a Receber'!$F1192,IF(COUNT($C1192:E1192)&lt;'Contas a Receber'!$F1192,'Contas a Receber'!$E1192/'Contas a Receber'!$F1192,"")))</f>
        <v>#N/A</v>
      </c>
      <c r="G1192" s="17" t="e">
        <f>IF(VLOOKUP($B1192,'Contas a Receber'!$C1192:$G1192,5,FALSE)&gt;G$1,"",IF(VLOOKUP($B1192,'Contas a Receber'!$C1192:$G1192,5,FALSE)=G$1,'Contas a Receber'!$E1192/'Contas a Receber'!$F1192,IF(COUNT($C1192:F1192)&lt;'Contas a Receber'!$F1192,'Contas a Receber'!$E1192/'Contas a Receber'!$F1192,"")))</f>
        <v>#N/A</v>
      </c>
      <c r="H1192" s="17" t="e">
        <f>IF(VLOOKUP($B1192,'Contas a Receber'!$C1192:$G1192,5,FALSE)&gt;H$1,"",IF(VLOOKUP($B1192,'Contas a Receber'!$C1192:$G1192,5,FALSE)=H$1,'Contas a Receber'!$E1192/'Contas a Receber'!$F1192,IF(COUNT($C1192:G1192)&lt;'Contas a Receber'!$F1192,'Contas a Receber'!$E1192/'Contas a Receber'!$F1192,"")))</f>
        <v>#N/A</v>
      </c>
      <c r="I1192" s="17" t="e">
        <f>IF(VLOOKUP($B1192,'Contas a Receber'!$C1192:$G1192,5,FALSE)&gt;I$1,"",IF(VLOOKUP($B1192,'Contas a Receber'!$C1192:$G1192,5,FALSE)=I$1,'Contas a Receber'!$E1192/'Contas a Receber'!$F1192,IF(COUNT($C1192:H1192)&lt;'Contas a Receber'!$F1192,'Contas a Receber'!$E1192/'Contas a Receber'!$F1192,"")))</f>
        <v>#N/A</v>
      </c>
      <c r="J1192" s="17" t="e">
        <f>IF(VLOOKUP($B1192,'Contas a Receber'!$C1192:$G1192,5,FALSE)&gt;J$1,"",IF(VLOOKUP($B1192,'Contas a Receber'!$C1192:$G1192,5,FALSE)=J$1,'Contas a Receber'!$E1192/'Contas a Receber'!$F1192,IF(COUNT($C1192:I1192)&lt;'Contas a Receber'!$F1192,'Contas a Receber'!$E1192/'Contas a Receber'!$F1192,"")))</f>
        <v>#N/A</v>
      </c>
      <c r="K1192" s="17" t="e">
        <f>IF(VLOOKUP($B1192,'Contas a Receber'!$C1192:$G1192,5,FALSE)&gt;K$1,"",IF(VLOOKUP($B1192,'Contas a Receber'!$C1192:$G1192,5,FALSE)=K$1,'Contas a Receber'!$E1192/'Contas a Receber'!$F1192,IF(COUNT($C1192:J1192)&lt;'Contas a Receber'!$F1192,'Contas a Receber'!$E1192/'Contas a Receber'!$F1192,"")))</f>
        <v>#N/A</v>
      </c>
      <c r="L1192" s="17" t="e">
        <f>IF(VLOOKUP($B1192,'Contas a Receber'!$C1192:$G1192,5,FALSE)&gt;L$1,"",IF(VLOOKUP($B1192,'Contas a Receber'!$C1192:$G1192,5,FALSE)=L$1,'Contas a Receber'!$E1192/'Contas a Receber'!$F1192,IF(COUNT($C1192:K1192)&lt;'Contas a Receber'!$F1192,'Contas a Receber'!$E1192/'Contas a Receber'!$F1192,"")))</f>
        <v>#N/A</v>
      </c>
      <c r="M1192" s="17" t="e">
        <f>IF(VLOOKUP($B1192,'Contas a Receber'!$C1192:$G1192,5,FALSE)&gt;M$1,"",IF(VLOOKUP($B1192,'Contas a Receber'!$C1192:$G1192,5,FALSE)=M$1,'Contas a Receber'!$E1192/'Contas a Receber'!$F1192,IF(COUNT($C1192:L1192)&lt;'Contas a Receber'!$F1192,'Contas a Receber'!$E1192/'Contas a Receber'!$F1192,"")))</f>
        <v>#N/A</v>
      </c>
      <c r="N1192" s="17" t="e">
        <f>IF(VLOOKUP($B1192,'Contas a Receber'!$C1192:$G1192,5,FALSE)&gt;N$1,"",IF(VLOOKUP($B1192,'Contas a Receber'!$C1192:$G1192,5,FALSE)=N$1,'Contas a Receber'!$E1192/'Contas a Receber'!$F1192,IF(COUNT($C1192:M1192)&lt;'Contas a Receber'!$F1192,'Contas a Receber'!$E1192/'Contas a Receber'!$F1192,"")))</f>
        <v>#N/A</v>
      </c>
    </row>
    <row r="1193" spans="2:14">
      <c r="B1193" s="17">
        <f>'Contas a Receber'!C1193</f>
        <v>0</v>
      </c>
      <c r="C1193" s="17" t="e">
        <f>IF(VLOOKUP($B1193,'Contas a Receber'!$C1193:$F1193,2,FALSE)=C$2,'Contas a Receber'!$E1193/'Contas a Receber'!$F1193,"")</f>
        <v>#N/A</v>
      </c>
      <c r="D1193" s="17" t="e">
        <f>IF(VLOOKUP($B1193,'Contas a Receber'!$C1193:$G1193,5,FALSE)&gt;D$1,"",IF(VLOOKUP($B1193,'Contas a Receber'!$C1193:$G1193,5,FALSE)=D$1,'Contas a Receber'!$E1193/'Contas a Receber'!$F1193,IF(COUNT($C1193:C1193)&lt;'Contas a Receber'!$F1193,'Contas a Receber'!$E1193/'Contas a Receber'!$F1193,"")))</f>
        <v>#N/A</v>
      </c>
      <c r="E1193" s="17" t="e">
        <f>IF(VLOOKUP($B1193,'Contas a Receber'!$C1193:$G1193,5,FALSE)&gt;E$1,"",IF(VLOOKUP($B1193,'Contas a Receber'!$C1193:$G1193,5,FALSE)=E$1,'Contas a Receber'!$E1193/'Contas a Receber'!$F1193,IF(COUNT($C1193:D1193)&lt;'Contas a Receber'!$F1193,'Contas a Receber'!$E1193/'Contas a Receber'!$F1193,"")))</f>
        <v>#N/A</v>
      </c>
      <c r="F1193" s="17" t="e">
        <f>IF(VLOOKUP($B1193,'Contas a Receber'!$C1193:$G1193,5,FALSE)&gt;F$1,"",IF(VLOOKUP($B1193,'Contas a Receber'!$C1193:$G1193,5,FALSE)=F$1,'Contas a Receber'!$E1193/'Contas a Receber'!$F1193,IF(COUNT($C1193:E1193)&lt;'Contas a Receber'!$F1193,'Contas a Receber'!$E1193/'Contas a Receber'!$F1193,"")))</f>
        <v>#N/A</v>
      </c>
      <c r="G1193" s="17" t="e">
        <f>IF(VLOOKUP($B1193,'Contas a Receber'!$C1193:$G1193,5,FALSE)&gt;G$1,"",IF(VLOOKUP($B1193,'Contas a Receber'!$C1193:$G1193,5,FALSE)=G$1,'Contas a Receber'!$E1193/'Contas a Receber'!$F1193,IF(COUNT($C1193:F1193)&lt;'Contas a Receber'!$F1193,'Contas a Receber'!$E1193/'Contas a Receber'!$F1193,"")))</f>
        <v>#N/A</v>
      </c>
      <c r="H1193" s="17" t="e">
        <f>IF(VLOOKUP($B1193,'Contas a Receber'!$C1193:$G1193,5,FALSE)&gt;H$1,"",IF(VLOOKUP($B1193,'Contas a Receber'!$C1193:$G1193,5,FALSE)=H$1,'Contas a Receber'!$E1193/'Contas a Receber'!$F1193,IF(COUNT($C1193:G1193)&lt;'Contas a Receber'!$F1193,'Contas a Receber'!$E1193/'Contas a Receber'!$F1193,"")))</f>
        <v>#N/A</v>
      </c>
      <c r="I1193" s="17" t="e">
        <f>IF(VLOOKUP($B1193,'Contas a Receber'!$C1193:$G1193,5,FALSE)&gt;I$1,"",IF(VLOOKUP($B1193,'Contas a Receber'!$C1193:$G1193,5,FALSE)=I$1,'Contas a Receber'!$E1193/'Contas a Receber'!$F1193,IF(COUNT($C1193:H1193)&lt;'Contas a Receber'!$F1193,'Contas a Receber'!$E1193/'Contas a Receber'!$F1193,"")))</f>
        <v>#N/A</v>
      </c>
      <c r="J1193" s="17" t="e">
        <f>IF(VLOOKUP($B1193,'Contas a Receber'!$C1193:$G1193,5,FALSE)&gt;J$1,"",IF(VLOOKUP($B1193,'Contas a Receber'!$C1193:$G1193,5,FALSE)=J$1,'Contas a Receber'!$E1193/'Contas a Receber'!$F1193,IF(COUNT($C1193:I1193)&lt;'Contas a Receber'!$F1193,'Contas a Receber'!$E1193/'Contas a Receber'!$F1193,"")))</f>
        <v>#N/A</v>
      </c>
      <c r="K1193" s="17" t="e">
        <f>IF(VLOOKUP($B1193,'Contas a Receber'!$C1193:$G1193,5,FALSE)&gt;K$1,"",IF(VLOOKUP($B1193,'Contas a Receber'!$C1193:$G1193,5,FALSE)=K$1,'Contas a Receber'!$E1193/'Contas a Receber'!$F1193,IF(COUNT($C1193:J1193)&lt;'Contas a Receber'!$F1193,'Contas a Receber'!$E1193/'Contas a Receber'!$F1193,"")))</f>
        <v>#N/A</v>
      </c>
      <c r="L1193" s="17" t="e">
        <f>IF(VLOOKUP($B1193,'Contas a Receber'!$C1193:$G1193,5,FALSE)&gt;L$1,"",IF(VLOOKUP($B1193,'Contas a Receber'!$C1193:$G1193,5,FALSE)=L$1,'Contas a Receber'!$E1193/'Contas a Receber'!$F1193,IF(COUNT($C1193:K1193)&lt;'Contas a Receber'!$F1193,'Contas a Receber'!$E1193/'Contas a Receber'!$F1193,"")))</f>
        <v>#N/A</v>
      </c>
      <c r="M1193" s="17" t="e">
        <f>IF(VLOOKUP($B1193,'Contas a Receber'!$C1193:$G1193,5,FALSE)&gt;M$1,"",IF(VLOOKUP($B1193,'Contas a Receber'!$C1193:$G1193,5,FALSE)=M$1,'Contas a Receber'!$E1193/'Contas a Receber'!$F1193,IF(COUNT($C1193:L1193)&lt;'Contas a Receber'!$F1193,'Contas a Receber'!$E1193/'Contas a Receber'!$F1193,"")))</f>
        <v>#N/A</v>
      </c>
      <c r="N1193" s="17" t="e">
        <f>IF(VLOOKUP($B1193,'Contas a Receber'!$C1193:$G1193,5,FALSE)&gt;N$1,"",IF(VLOOKUP($B1193,'Contas a Receber'!$C1193:$G1193,5,FALSE)=N$1,'Contas a Receber'!$E1193/'Contas a Receber'!$F1193,IF(COUNT($C1193:M1193)&lt;'Contas a Receber'!$F1193,'Contas a Receber'!$E1193/'Contas a Receber'!$F1193,"")))</f>
        <v>#N/A</v>
      </c>
    </row>
    <row r="1194" spans="2:14">
      <c r="B1194" s="17">
        <f>'Contas a Receber'!C1194</f>
        <v>0</v>
      </c>
      <c r="C1194" s="17" t="e">
        <f>IF(VLOOKUP($B1194,'Contas a Receber'!$C1194:$F1194,2,FALSE)=C$2,'Contas a Receber'!$E1194/'Contas a Receber'!$F1194,"")</f>
        <v>#N/A</v>
      </c>
      <c r="D1194" s="17" t="e">
        <f>IF(VLOOKUP($B1194,'Contas a Receber'!$C1194:$G1194,5,FALSE)&gt;D$1,"",IF(VLOOKUP($B1194,'Contas a Receber'!$C1194:$G1194,5,FALSE)=D$1,'Contas a Receber'!$E1194/'Contas a Receber'!$F1194,IF(COUNT($C1194:C1194)&lt;'Contas a Receber'!$F1194,'Contas a Receber'!$E1194/'Contas a Receber'!$F1194,"")))</f>
        <v>#N/A</v>
      </c>
      <c r="E1194" s="17" t="e">
        <f>IF(VLOOKUP($B1194,'Contas a Receber'!$C1194:$G1194,5,FALSE)&gt;E$1,"",IF(VLOOKUP($B1194,'Contas a Receber'!$C1194:$G1194,5,FALSE)=E$1,'Contas a Receber'!$E1194/'Contas a Receber'!$F1194,IF(COUNT($C1194:D1194)&lt;'Contas a Receber'!$F1194,'Contas a Receber'!$E1194/'Contas a Receber'!$F1194,"")))</f>
        <v>#N/A</v>
      </c>
      <c r="F1194" s="17" t="e">
        <f>IF(VLOOKUP($B1194,'Contas a Receber'!$C1194:$G1194,5,FALSE)&gt;F$1,"",IF(VLOOKUP($B1194,'Contas a Receber'!$C1194:$G1194,5,FALSE)=F$1,'Contas a Receber'!$E1194/'Contas a Receber'!$F1194,IF(COUNT($C1194:E1194)&lt;'Contas a Receber'!$F1194,'Contas a Receber'!$E1194/'Contas a Receber'!$F1194,"")))</f>
        <v>#N/A</v>
      </c>
      <c r="G1194" s="17" t="e">
        <f>IF(VLOOKUP($B1194,'Contas a Receber'!$C1194:$G1194,5,FALSE)&gt;G$1,"",IF(VLOOKUP($B1194,'Contas a Receber'!$C1194:$G1194,5,FALSE)=G$1,'Contas a Receber'!$E1194/'Contas a Receber'!$F1194,IF(COUNT($C1194:F1194)&lt;'Contas a Receber'!$F1194,'Contas a Receber'!$E1194/'Contas a Receber'!$F1194,"")))</f>
        <v>#N/A</v>
      </c>
      <c r="H1194" s="17" t="e">
        <f>IF(VLOOKUP($B1194,'Contas a Receber'!$C1194:$G1194,5,FALSE)&gt;H$1,"",IF(VLOOKUP($B1194,'Contas a Receber'!$C1194:$G1194,5,FALSE)=H$1,'Contas a Receber'!$E1194/'Contas a Receber'!$F1194,IF(COUNT($C1194:G1194)&lt;'Contas a Receber'!$F1194,'Contas a Receber'!$E1194/'Contas a Receber'!$F1194,"")))</f>
        <v>#N/A</v>
      </c>
      <c r="I1194" s="17" t="e">
        <f>IF(VLOOKUP($B1194,'Contas a Receber'!$C1194:$G1194,5,FALSE)&gt;I$1,"",IF(VLOOKUP($B1194,'Contas a Receber'!$C1194:$G1194,5,FALSE)=I$1,'Contas a Receber'!$E1194/'Contas a Receber'!$F1194,IF(COUNT($C1194:H1194)&lt;'Contas a Receber'!$F1194,'Contas a Receber'!$E1194/'Contas a Receber'!$F1194,"")))</f>
        <v>#N/A</v>
      </c>
      <c r="J1194" s="17" t="e">
        <f>IF(VLOOKUP($B1194,'Contas a Receber'!$C1194:$G1194,5,FALSE)&gt;J$1,"",IF(VLOOKUP($B1194,'Contas a Receber'!$C1194:$G1194,5,FALSE)=J$1,'Contas a Receber'!$E1194/'Contas a Receber'!$F1194,IF(COUNT($C1194:I1194)&lt;'Contas a Receber'!$F1194,'Contas a Receber'!$E1194/'Contas a Receber'!$F1194,"")))</f>
        <v>#N/A</v>
      </c>
      <c r="K1194" s="17" t="e">
        <f>IF(VLOOKUP($B1194,'Contas a Receber'!$C1194:$G1194,5,FALSE)&gt;K$1,"",IF(VLOOKUP($B1194,'Contas a Receber'!$C1194:$G1194,5,FALSE)=K$1,'Contas a Receber'!$E1194/'Contas a Receber'!$F1194,IF(COUNT($C1194:J1194)&lt;'Contas a Receber'!$F1194,'Contas a Receber'!$E1194/'Contas a Receber'!$F1194,"")))</f>
        <v>#N/A</v>
      </c>
      <c r="L1194" s="17" t="e">
        <f>IF(VLOOKUP($B1194,'Contas a Receber'!$C1194:$G1194,5,FALSE)&gt;L$1,"",IF(VLOOKUP($B1194,'Contas a Receber'!$C1194:$G1194,5,FALSE)=L$1,'Contas a Receber'!$E1194/'Contas a Receber'!$F1194,IF(COUNT($C1194:K1194)&lt;'Contas a Receber'!$F1194,'Contas a Receber'!$E1194/'Contas a Receber'!$F1194,"")))</f>
        <v>#N/A</v>
      </c>
      <c r="M1194" s="17" t="e">
        <f>IF(VLOOKUP($B1194,'Contas a Receber'!$C1194:$G1194,5,FALSE)&gt;M$1,"",IF(VLOOKUP($B1194,'Contas a Receber'!$C1194:$G1194,5,FALSE)=M$1,'Contas a Receber'!$E1194/'Contas a Receber'!$F1194,IF(COUNT($C1194:L1194)&lt;'Contas a Receber'!$F1194,'Contas a Receber'!$E1194/'Contas a Receber'!$F1194,"")))</f>
        <v>#N/A</v>
      </c>
      <c r="N1194" s="17" t="e">
        <f>IF(VLOOKUP($B1194,'Contas a Receber'!$C1194:$G1194,5,FALSE)&gt;N$1,"",IF(VLOOKUP($B1194,'Contas a Receber'!$C1194:$G1194,5,FALSE)=N$1,'Contas a Receber'!$E1194/'Contas a Receber'!$F1194,IF(COUNT($C1194:M1194)&lt;'Contas a Receber'!$F1194,'Contas a Receber'!$E1194/'Contas a Receber'!$F1194,"")))</f>
        <v>#N/A</v>
      </c>
    </row>
    <row r="1195" spans="2:14">
      <c r="B1195" s="17">
        <f>'Contas a Receber'!C1195</f>
        <v>0</v>
      </c>
      <c r="C1195" s="17" t="e">
        <f>IF(VLOOKUP($B1195,'Contas a Receber'!$C1195:$F1195,2,FALSE)=C$2,'Contas a Receber'!$E1195/'Contas a Receber'!$F1195,"")</f>
        <v>#N/A</v>
      </c>
      <c r="D1195" s="17" t="e">
        <f>IF(VLOOKUP($B1195,'Contas a Receber'!$C1195:$G1195,5,FALSE)&gt;D$1,"",IF(VLOOKUP($B1195,'Contas a Receber'!$C1195:$G1195,5,FALSE)=D$1,'Contas a Receber'!$E1195/'Contas a Receber'!$F1195,IF(COUNT($C1195:C1195)&lt;'Contas a Receber'!$F1195,'Contas a Receber'!$E1195/'Contas a Receber'!$F1195,"")))</f>
        <v>#N/A</v>
      </c>
      <c r="E1195" s="17" t="e">
        <f>IF(VLOOKUP($B1195,'Contas a Receber'!$C1195:$G1195,5,FALSE)&gt;E$1,"",IF(VLOOKUP($B1195,'Contas a Receber'!$C1195:$G1195,5,FALSE)=E$1,'Contas a Receber'!$E1195/'Contas a Receber'!$F1195,IF(COUNT($C1195:D1195)&lt;'Contas a Receber'!$F1195,'Contas a Receber'!$E1195/'Contas a Receber'!$F1195,"")))</f>
        <v>#N/A</v>
      </c>
      <c r="F1195" s="17" t="e">
        <f>IF(VLOOKUP($B1195,'Contas a Receber'!$C1195:$G1195,5,FALSE)&gt;F$1,"",IF(VLOOKUP($B1195,'Contas a Receber'!$C1195:$G1195,5,FALSE)=F$1,'Contas a Receber'!$E1195/'Contas a Receber'!$F1195,IF(COUNT($C1195:E1195)&lt;'Contas a Receber'!$F1195,'Contas a Receber'!$E1195/'Contas a Receber'!$F1195,"")))</f>
        <v>#N/A</v>
      </c>
      <c r="G1195" s="17" t="e">
        <f>IF(VLOOKUP($B1195,'Contas a Receber'!$C1195:$G1195,5,FALSE)&gt;G$1,"",IF(VLOOKUP($B1195,'Contas a Receber'!$C1195:$G1195,5,FALSE)=G$1,'Contas a Receber'!$E1195/'Contas a Receber'!$F1195,IF(COUNT($C1195:F1195)&lt;'Contas a Receber'!$F1195,'Contas a Receber'!$E1195/'Contas a Receber'!$F1195,"")))</f>
        <v>#N/A</v>
      </c>
      <c r="H1195" s="17" t="e">
        <f>IF(VLOOKUP($B1195,'Contas a Receber'!$C1195:$G1195,5,FALSE)&gt;H$1,"",IF(VLOOKUP($B1195,'Contas a Receber'!$C1195:$G1195,5,FALSE)=H$1,'Contas a Receber'!$E1195/'Contas a Receber'!$F1195,IF(COUNT($C1195:G1195)&lt;'Contas a Receber'!$F1195,'Contas a Receber'!$E1195/'Contas a Receber'!$F1195,"")))</f>
        <v>#N/A</v>
      </c>
      <c r="I1195" s="17" t="e">
        <f>IF(VLOOKUP($B1195,'Contas a Receber'!$C1195:$G1195,5,FALSE)&gt;I$1,"",IF(VLOOKUP($B1195,'Contas a Receber'!$C1195:$G1195,5,FALSE)=I$1,'Contas a Receber'!$E1195/'Contas a Receber'!$F1195,IF(COUNT($C1195:H1195)&lt;'Contas a Receber'!$F1195,'Contas a Receber'!$E1195/'Contas a Receber'!$F1195,"")))</f>
        <v>#N/A</v>
      </c>
      <c r="J1195" s="17" t="e">
        <f>IF(VLOOKUP($B1195,'Contas a Receber'!$C1195:$G1195,5,FALSE)&gt;J$1,"",IF(VLOOKUP($B1195,'Contas a Receber'!$C1195:$G1195,5,FALSE)=J$1,'Contas a Receber'!$E1195/'Contas a Receber'!$F1195,IF(COUNT($C1195:I1195)&lt;'Contas a Receber'!$F1195,'Contas a Receber'!$E1195/'Contas a Receber'!$F1195,"")))</f>
        <v>#N/A</v>
      </c>
      <c r="K1195" s="17" t="e">
        <f>IF(VLOOKUP($B1195,'Contas a Receber'!$C1195:$G1195,5,FALSE)&gt;K$1,"",IF(VLOOKUP($B1195,'Contas a Receber'!$C1195:$G1195,5,FALSE)=K$1,'Contas a Receber'!$E1195/'Contas a Receber'!$F1195,IF(COUNT($C1195:J1195)&lt;'Contas a Receber'!$F1195,'Contas a Receber'!$E1195/'Contas a Receber'!$F1195,"")))</f>
        <v>#N/A</v>
      </c>
      <c r="L1195" s="17" t="e">
        <f>IF(VLOOKUP($B1195,'Contas a Receber'!$C1195:$G1195,5,FALSE)&gt;L$1,"",IF(VLOOKUP($B1195,'Contas a Receber'!$C1195:$G1195,5,FALSE)=L$1,'Contas a Receber'!$E1195/'Contas a Receber'!$F1195,IF(COUNT($C1195:K1195)&lt;'Contas a Receber'!$F1195,'Contas a Receber'!$E1195/'Contas a Receber'!$F1195,"")))</f>
        <v>#N/A</v>
      </c>
      <c r="M1195" s="17" t="e">
        <f>IF(VLOOKUP($B1195,'Contas a Receber'!$C1195:$G1195,5,FALSE)&gt;M$1,"",IF(VLOOKUP($B1195,'Contas a Receber'!$C1195:$G1195,5,FALSE)=M$1,'Contas a Receber'!$E1195/'Contas a Receber'!$F1195,IF(COUNT($C1195:L1195)&lt;'Contas a Receber'!$F1195,'Contas a Receber'!$E1195/'Contas a Receber'!$F1195,"")))</f>
        <v>#N/A</v>
      </c>
      <c r="N1195" s="17" t="e">
        <f>IF(VLOOKUP($B1195,'Contas a Receber'!$C1195:$G1195,5,FALSE)&gt;N$1,"",IF(VLOOKUP($B1195,'Contas a Receber'!$C1195:$G1195,5,FALSE)=N$1,'Contas a Receber'!$E1195/'Contas a Receber'!$F1195,IF(COUNT($C1195:M1195)&lt;'Contas a Receber'!$F1195,'Contas a Receber'!$E1195/'Contas a Receber'!$F1195,"")))</f>
        <v>#N/A</v>
      </c>
    </row>
    <row r="1196" spans="2:14">
      <c r="B1196" s="17">
        <f>'Contas a Receber'!C1196</f>
        <v>0</v>
      </c>
      <c r="C1196" s="17" t="e">
        <f>IF(VLOOKUP($B1196,'Contas a Receber'!$C1196:$F1196,2,FALSE)=C$2,'Contas a Receber'!$E1196/'Contas a Receber'!$F1196,"")</f>
        <v>#N/A</v>
      </c>
      <c r="D1196" s="17" t="e">
        <f>IF(VLOOKUP($B1196,'Contas a Receber'!$C1196:$G1196,5,FALSE)&gt;D$1,"",IF(VLOOKUP($B1196,'Contas a Receber'!$C1196:$G1196,5,FALSE)=D$1,'Contas a Receber'!$E1196/'Contas a Receber'!$F1196,IF(COUNT($C1196:C1196)&lt;'Contas a Receber'!$F1196,'Contas a Receber'!$E1196/'Contas a Receber'!$F1196,"")))</f>
        <v>#N/A</v>
      </c>
      <c r="E1196" s="17" t="e">
        <f>IF(VLOOKUP($B1196,'Contas a Receber'!$C1196:$G1196,5,FALSE)&gt;E$1,"",IF(VLOOKUP($B1196,'Contas a Receber'!$C1196:$G1196,5,FALSE)=E$1,'Contas a Receber'!$E1196/'Contas a Receber'!$F1196,IF(COUNT($C1196:D1196)&lt;'Contas a Receber'!$F1196,'Contas a Receber'!$E1196/'Contas a Receber'!$F1196,"")))</f>
        <v>#N/A</v>
      </c>
      <c r="F1196" s="17" t="e">
        <f>IF(VLOOKUP($B1196,'Contas a Receber'!$C1196:$G1196,5,FALSE)&gt;F$1,"",IF(VLOOKUP($B1196,'Contas a Receber'!$C1196:$G1196,5,FALSE)=F$1,'Contas a Receber'!$E1196/'Contas a Receber'!$F1196,IF(COUNT($C1196:E1196)&lt;'Contas a Receber'!$F1196,'Contas a Receber'!$E1196/'Contas a Receber'!$F1196,"")))</f>
        <v>#N/A</v>
      </c>
      <c r="G1196" s="17" t="e">
        <f>IF(VLOOKUP($B1196,'Contas a Receber'!$C1196:$G1196,5,FALSE)&gt;G$1,"",IF(VLOOKUP($B1196,'Contas a Receber'!$C1196:$G1196,5,FALSE)=G$1,'Contas a Receber'!$E1196/'Contas a Receber'!$F1196,IF(COUNT($C1196:F1196)&lt;'Contas a Receber'!$F1196,'Contas a Receber'!$E1196/'Contas a Receber'!$F1196,"")))</f>
        <v>#N/A</v>
      </c>
      <c r="H1196" s="17" t="e">
        <f>IF(VLOOKUP($B1196,'Contas a Receber'!$C1196:$G1196,5,FALSE)&gt;H$1,"",IF(VLOOKUP($B1196,'Contas a Receber'!$C1196:$G1196,5,FALSE)=H$1,'Contas a Receber'!$E1196/'Contas a Receber'!$F1196,IF(COUNT($C1196:G1196)&lt;'Contas a Receber'!$F1196,'Contas a Receber'!$E1196/'Contas a Receber'!$F1196,"")))</f>
        <v>#N/A</v>
      </c>
      <c r="I1196" s="17" t="e">
        <f>IF(VLOOKUP($B1196,'Contas a Receber'!$C1196:$G1196,5,FALSE)&gt;I$1,"",IF(VLOOKUP($B1196,'Contas a Receber'!$C1196:$G1196,5,FALSE)=I$1,'Contas a Receber'!$E1196/'Contas a Receber'!$F1196,IF(COUNT($C1196:H1196)&lt;'Contas a Receber'!$F1196,'Contas a Receber'!$E1196/'Contas a Receber'!$F1196,"")))</f>
        <v>#N/A</v>
      </c>
      <c r="J1196" s="17" t="e">
        <f>IF(VLOOKUP($B1196,'Contas a Receber'!$C1196:$G1196,5,FALSE)&gt;J$1,"",IF(VLOOKUP($B1196,'Contas a Receber'!$C1196:$G1196,5,FALSE)=J$1,'Contas a Receber'!$E1196/'Contas a Receber'!$F1196,IF(COUNT($C1196:I1196)&lt;'Contas a Receber'!$F1196,'Contas a Receber'!$E1196/'Contas a Receber'!$F1196,"")))</f>
        <v>#N/A</v>
      </c>
      <c r="K1196" s="17" t="e">
        <f>IF(VLOOKUP($B1196,'Contas a Receber'!$C1196:$G1196,5,FALSE)&gt;K$1,"",IF(VLOOKUP($B1196,'Contas a Receber'!$C1196:$G1196,5,FALSE)=K$1,'Contas a Receber'!$E1196/'Contas a Receber'!$F1196,IF(COUNT($C1196:J1196)&lt;'Contas a Receber'!$F1196,'Contas a Receber'!$E1196/'Contas a Receber'!$F1196,"")))</f>
        <v>#N/A</v>
      </c>
      <c r="L1196" s="17" t="e">
        <f>IF(VLOOKUP($B1196,'Contas a Receber'!$C1196:$G1196,5,FALSE)&gt;L$1,"",IF(VLOOKUP($B1196,'Contas a Receber'!$C1196:$G1196,5,FALSE)=L$1,'Contas a Receber'!$E1196/'Contas a Receber'!$F1196,IF(COUNT($C1196:K1196)&lt;'Contas a Receber'!$F1196,'Contas a Receber'!$E1196/'Contas a Receber'!$F1196,"")))</f>
        <v>#N/A</v>
      </c>
      <c r="M1196" s="17" t="e">
        <f>IF(VLOOKUP($B1196,'Contas a Receber'!$C1196:$G1196,5,FALSE)&gt;M$1,"",IF(VLOOKUP($B1196,'Contas a Receber'!$C1196:$G1196,5,FALSE)=M$1,'Contas a Receber'!$E1196/'Contas a Receber'!$F1196,IF(COUNT($C1196:L1196)&lt;'Contas a Receber'!$F1196,'Contas a Receber'!$E1196/'Contas a Receber'!$F1196,"")))</f>
        <v>#N/A</v>
      </c>
      <c r="N1196" s="17" t="e">
        <f>IF(VLOOKUP($B1196,'Contas a Receber'!$C1196:$G1196,5,FALSE)&gt;N$1,"",IF(VLOOKUP($B1196,'Contas a Receber'!$C1196:$G1196,5,FALSE)=N$1,'Contas a Receber'!$E1196/'Contas a Receber'!$F1196,IF(COUNT($C1196:M1196)&lt;'Contas a Receber'!$F1196,'Contas a Receber'!$E1196/'Contas a Receber'!$F1196,"")))</f>
        <v>#N/A</v>
      </c>
    </row>
    <row r="1197" spans="2:14">
      <c r="B1197" s="17">
        <f>'Contas a Receber'!C1197</f>
        <v>0</v>
      </c>
      <c r="C1197" s="17" t="e">
        <f>IF(VLOOKUP($B1197,'Contas a Receber'!$C1197:$F1197,2,FALSE)=C$2,'Contas a Receber'!$E1197/'Contas a Receber'!$F1197,"")</f>
        <v>#N/A</v>
      </c>
      <c r="D1197" s="17" t="e">
        <f>IF(VLOOKUP($B1197,'Contas a Receber'!$C1197:$G1197,5,FALSE)&gt;D$1,"",IF(VLOOKUP($B1197,'Contas a Receber'!$C1197:$G1197,5,FALSE)=D$1,'Contas a Receber'!$E1197/'Contas a Receber'!$F1197,IF(COUNT($C1197:C1197)&lt;'Contas a Receber'!$F1197,'Contas a Receber'!$E1197/'Contas a Receber'!$F1197,"")))</f>
        <v>#N/A</v>
      </c>
      <c r="E1197" s="17" t="e">
        <f>IF(VLOOKUP($B1197,'Contas a Receber'!$C1197:$G1197,5,FALSE)&gt;E$1,"",IF(VLOOKUP($B1197,'Contas a Receber'!$C1197:$G1197,5,FALSE)=E$1,'Contas a Receber'!$E1197/'Contas a Receber'!$F1197,IF(COUNT($C1197:D1197)&lt;'Contas a Receber'!$F1197,'Contas a Receber'!$E1197/'Contas a Receber'!$F1197,"")))</f>
        <v>#N/A</v>
      </c>
      <c r="F1197" s="17" t="e">
        <f>IF(VLOOKUP($B1197,'Contas a Receber'!$C1197:$G1197,5,FALSE)&gt;F$1,"",IF(VLOOKUP($B1197,'Contas a Receber'!$C1197:$G1197,5,FALSE)=F$1,'Contas a Receber'!$E1197/'Contas a Receber'!$F1197,IF(COUNT($C1197:E1197)&lt;'Contas a Receber'!$F1197,'Contas a Receber'!$E1197/'Contas a Receber'!$F1197,"")))</f>
        <v>#N/A</v>
      </c>
      <c r="G1197" s="17" t="e">
        <f>IF(VLOOKUP($B1197,'Contas a Receber'!$C1197:$G1197,5,FALSE)&gt;G$1,"",IF(VLOOKUP($B1197,'Contas a Receber'!$C1197:$G1197,5,FALSE)=G$1,'Contas a Receber'!$E1197/'Contas a Receber'!$F1197,IF(COUNT($C1197:F1197)&lt;'Contas a Receber'!$F1197,'Contas a Receber'!$E1197/'Contas a Receber'!$F1197,"")))</f>
        <v>#N/A</v>
      </c>
      <c r="H1197" s="17" t="e">
        <f>IF(VLOOKUP($B1197,'Contas a Receber'!$C1197:$G1197,5,FALSE)&gt;H$1,"",IF(VLOOKUP($B1197,'Contas a Receber'!$C1197:$G1197,5,FALSE)=H$1,'Contas a Receber'!$E1197/'Contas a Receber'!$F1197,IF(COUNT($C1197:G1197)&lt;'Contas a Receber'!$F1197,'Contas a Receber'!$E1197/'Contas a Receber'!$F1197,"")))</f>
        <v>#N/A</v>
      </c>
      <c r="I1197" s="17" t="e">
        <f>IF(VLOOKUP($B1197,'Contas a Receber'!$C1197:$G1197,5,FALSE)&gt;I$1,"",IF(VLOOKUP($B1197,'Contas a Receber'!$C1197:$G1197,5,FALSE)=I$1,'Contas a Receber'!$E1197/'Contas a Receber'!$F1197,IF(COUNT($C1197:H1197)&lt;'Contas a Receber'!$F1197,'Contas a Receber'!$E1197/'Contas a Receber'!$F1197,"")))</f>
        <v>#N/A</v>
      </c>
      <c r="J1197" s="17" t="e">
        <f>IF(VLOOKUP($B1197,'Contas a Receber'!$C1197:$G1197,5,FALSE)&gt;J$1,"",IF(VLOOKUP($B1197,'Contas a Receber'!$C1197:$G1197,5,FALSE)=J$1,'Contas a Receber'!$E1197/'Contas a Receber'!$F1197,IF(COUNT($C1197:I1197)&lt;'Contas a Receber'!$F1197,'Contas a Receber'!$E1197/'Contas a Receber'!$F1197,"")))</f>
        <v>#N/A</v>
      </c>
      <c r="K1197" s="17" t="e">
        <f>IF(VLOOKUP($B1197,'Contas a Receber'!$C1197:$G1197,5,FALSE)&gt;K$1,"",IF(VLOOKUP($B1197,'Contas a Receber'!$C1197:$G1197,5,FALSE)=K$1,'Contas a Receber'!$E1197/'Contas a Receber'!$F1197,IF(COUNT($C1197:J1197)&lt;'Contas a Receber'!$F1197,'Contas a Receber'!$E1197/'Contas a Receber'!$F1197,"")))</f>
        <v>#N/A</v>
      </c>
      <c r="L1197" s="17" t="e">
        <f>IF(VLOOKUP($B1197,'Contas a Receber'!$C1197:$G1197,5,FALSE)&gt;L$1,"",IF(VLOOKUP($B1197,'Contas a Receber'!$C1197:$G1197,5,FALSE)=L$1,'Contas a Receber'!$E1197/'Contas a Receber'!$F1197,IF(COUNT($C1197:K1197)&lt;'Contas a Receber'!$F1197,'Contas a Receber'!$E1197/'Contas a Receber'!$F1197,"")))</f>
        <v>#N/A</v>
      </c>
      <c r="M1197" s="17" t="e">
        <f>IF(VLOOKUP($B1197,'Contas a Receber'!$C1197:$G1197,5,FALSE)&gt;M$1,"",IF(VLOOKUP($B1197,'Contas a Receber'!$C1197:$G1197,5,FALSE)=M$1,'Contas a Receber'!$E1197/'Contas a Receber'!$F1197,IF(COUNT($C1197:L1197)&lt;'Contas a Receber'!$F1197,'Contas a Receber'!$E1197/'Contas a Receber'!$F1197,"")))</f>
        <v>#N/A</v>
      </c>
      <c r="N1197" s="17" t="e">
        <f>IF(VLOOKUP($B1197,'Contas a Receber'!$C1197:$G1197,5,FALSE)&gt;N$1,"",IF(VLOOKUP($B1197,'Contas a Receber'!$C1197:$G1197,5,FALSE)=N$1,'Contas a Receber'!$E1197/'Contas a Receber'!$F1197,IF(COUNT($C1197:M1197)&lt;'Contas a Receber'!$F1197,'Contas a Receber'!$E1197/'Contas a Receber'!$F1197,"")))</f>
        <v>#N/A</v>
      </c>
    </row>
    <row r="1198" spans="2:14">
      <c r="B1198" s="17">
        <f>'Contas a Receber'!C1198</f>
        <v>0</v>
      </c>
      <c r="C1198" s="17" t="e">
        <f>IF(VLOOKUP($B1198,'Contas a Receber'!$C1198:$F1198,2,FALSE)=C$2,'Contas a Receber'!$E1198/'Contas a Receber'!$F1198,"")</f>
        <v>#N/A</v>
      </c>
      <c r="D1198" s="17" t="e">
        <f>IF(VLOOKUP($B1198,'Contas a Receber'!$C1198:$G1198,5,FALSE)&gt;D$1,"",IF(VLOOKUP($B1198,'Contas a Receber'!$C1198:$G1198,5,FALSE)=D$1,'Contas a Receber'!$E1198/'Contas a Receber'!$F1198,IF(COUNT($C1198:C1198)&lt;'Contas a Receber'!$F1198,'Contas a Receber'!$E1198/'Contas a Receber'!$F1198,"")))</f>
        <v>#N/A</v>
      </c>
      <c r="E1198" s="17" t="e">
        <f>IF(VLOOKUP($B1198,'Contas a Receber'!$C1198:$G1198,5,FALSE)&gt;E$1,"",IF(VLOOKUP($B1198,'Contas a Receber'!$C1198:$G1198,5,FALSE)=E$1,'Contas a Receber'!$E1198/'Contas a Receber'!$F1198,IF(COUNT($C1198:D1198)&lt;'Contas a Receber'!$F1198,'Contas a Receber'!$E1198/'Contas a Receber'!$F1198,"")))</f>
        <v>#N/A</v>
      </c>
      <c r="F1198" s="17" t="e">
        <f>IF(VLOOKUP($B1198,'Contas a Receber'!$C1198:$G1198,5,FALSE)&gt;F$1,"",IF(VLOOKUP($B1198,'Contas a Receber'!$C1198:$G1198,5,FALSE)=F$1,'Contas a Receber'!$E1198/'Contas a Receber'!$F1198,IF(COUNT($C1198:E1198)&lt;'Contas a Receber'!$F1198,'Contas a Receber'!$E1198/'Contas a Receber'!$F1198,"")))</f>
        <v>#N/A</v>
      </c>
      <c r="G1198" s="17" t="e">
        <f>IF(VLOOKUP($B1198,'Contas a Receber'!$C1198:$G1198,5,FALSE)&gt;G$1,"",IF(VLOOKUP($B1198,'Contas a Receber'!$C1198:$G1198,5,FALSE)=G$1,'Contas a Receber'!$E1198/'Contas a Receber'!$F1198,IF(COUNT($C1198:F1198)&lt;'Contas a Receber'!$F1198,'Contas a Receber'!$E1198/'Contas a Receber'!$F1198,"")))</f>
        <v>#N/A</v>
      </c>
      <c r="H1198" s="17" t="e">
        <f>IF(VLOOKUP($B1198,'Contas a Receber'!$C1198:$G1198,5,FALSE)&gt;H$1,"",IF(VLOOKUP($B1198,'Contas a Receber'!$C1198:$G1198,5,FALSE)=H$1,'Contas a Receber'!$E1198/'Contas a Receber'!$F1198,IF(COUNT($C1198:G1198)&lt;'Contas a Receber'!$F1198,'Contas a Receber'!$E1198/'Contas a Receber'!$F1198,"")))</f>
        <v>#N/A</v>
      </c>
      <c r="I1198" s="17" t="e">
        <f>IF(VLOOKUP($B1198,'Contas a Receber'!$C1198:$G1198,5,FALSE)&gt;I$1,"",IF(VLOOKUP($B1198,'Contas a Receber'!$C1198:$G1198,5,FALSE)=I$1,'Contas a Receber'!$E1198/'Contas a Receber'!$F1198,IF(COUNT($C1198:H1198)&lt;'Contas a Receber'!$F1198,'Contas a Receber'!$E1198/'Contas a Receber'!$F1198,"")))</f>
        <v>#N/A</v>
      </c>
      <c r="J1198" s="17" t="e">
        <f>IF(VLOOKUP($B1198,'Contas a Receber'!$C1198:$G1198,5,FALSE)&gt;J$1,"",IF(VLOOKUP($B1198,'Contas a Receber'!$C1198:$G1198,5,FALSE)=J$1,'Contas a Receber'!$E1198/'Contas a Receber'!$F1198,IF(COUNT($C1198:I1198)&lt;'Contas a Receber'!$F1198,'Contas a Receber'!$E1198/'Contas a Receber'!$F1198,"")))</f>
        <v>#N/A</v>
      </c>
      <c r="K1198" s="17" t="e">
        <f>IF(VLOOKUP($B1198,'Contas a Receber'!$C1198:$G1198,5,FALSE)&gt;K$1,"",IF(VLOOKUP($B1198,'Contas a Receber'!$C1198:$G1198,5,FALSE)=K$1,'Contas a Receber'!$E1198/'Contas a Receber'!$F1198,IF(COUNT($C1198:J1198)&lt;'Contas a Receber'!$F1198,'Contas a Receber'!$E1198/'Contas a Receber'!$F1198,"")))</f>
        <v>#N/A</v>
      </c>
      <c r="L1198" s="17" t="e">
        <f>IF(VLOOKUP($B1198,'Contas a Receber'!$C1198:$G1198,5,FALSE)&gt;L$1,"",IF(VLOOKUP($B1198,'Contas a Receber'!$C1198:$G1198,5,FALSE)=L$1,'Contas a Receber'!$E1198/'Contas a Receber'!$F1198,IF(COUNT($C1198:K1198)&lt;'Contas a Receber'!$F1198,'Contas a Receber'!$E1198/'Contas a Receber'!$F1198,"")))</f>
        <v>#N/A</v>
      </c>
      <c r="M1198" s="17" t="e">
        <f>IF(VLOOKUP($B1198,'Contas a Receber'!$C1198:$G1198,5,FALSE)&gt;M$1,"",IF(VLOOKUP($B1198,'Contas a Receber'!$C1198:$G1198,5,FALSE)=M$1,'Contas a Receber'!$E1198/'Contas a Receber'!$F1198,IF(COUNT($C1198:L1198)&lt;'Contas a Receber'!$F1198,'Contas a Receber'!$E1198/'Contas a Receber'!$F1198,"")))</f>
        <v>#N/A</v>
      </c>
      <c r="N1198" s="17" t="e">
        <f>IF(VLOOKUP($B1198,'Contas a Receber'!$C1198:$G1198,5,FALSE)&gt;N$1,"",IF(VLOOKUP($B1198,'Contas a Receber'!$C1198:$G1198,5,FALSE)=N$1,'Contas a Receber'!$E1198/'Contas a Receber'!$F1198,IF(COUNT($C1198:M1198)&lt;'Contas a Receber'!$F1198,'Contas a Receber'!$E1198/'Contas a Receber'!$F1198,"")))</f>
        <v>#N/A</v>
      </c>
    </row>
    <row r="1199" spans="2:14">
      <c r="B1199" s="17">
        <f>'Contas a Receber'!C1199</f>
        <v>0</v>
      </c>
      <c r="C1199" s="17" t="e">
        <f>IF(VLOOKUP($B1199,'Contas a Receber'!$C1199:$F1199,2,FALSE)=C$2,'Contas a Receber'!$E1199/'Contas a Receber'!$F1199,"")</f>
        <v>#N/A</v>
      </c>
      <c r="D1199" s="17" t="e">
        <f>IF(VLOOKUP($B1199,'Contas a Receber'!$C1199:$G1199,5,FALSE)&gt;D$1,"",IF(VLOOKUP($B1199,'Contas a Receber'!$C1199:$G1199,5,FALSE)=D$1,'Contas a Receber'!$E1199/'Contas a Receber'!$F1199,IF(COUNT($C1199:C1199)&lt;'Contas a Receber'!$F1199,'Contas a Receber'!$E1199/'Contas a Receber'!$F1199,"")))</f>
        <v>#N/A</v>
      </c>
      <c r="E1199" s="17" t="e">
        <f>IF(VLOOKUP($B1199,'Contas a Receber'!$C1199:$G1199,5,FALSE)&gt;E$1,"",IF(VLOOKUP($B1199,'Contas a Receber'!$C1199:$G1199,5,FALSE)=E$1,'Contas a Receber'!$E1199/'Contas a Receber'!$F1199,IF(COUNT($C1199:D1199)&lt;'Contas a Receber'!$F1199,'Contas a Receber'!$E1199/'Contas a Receber'!$F1199,"")))</f>
        <v>#N/A</v>
      </c>
      <c r="F1199" s="17" t="e">
        <f>IF(VLOOKUP($B1199,'Contas a Receber'!$C1199:$G1199,5,FALSE)&gt;F$1,"",IF(VLOOKUP($B1199,'Contas a Receber'!$C1199:$G1199,5,FALSE)=F$1,'Contas a Receber'!$E1199/'Contas a Receber'!$F1199,IF(COUNT($C1199:E1199)&lt;'Contas a Receber'!$F1199,'Contas a Receber'!$E1199/'Contas a Receber'!$F1199,"")))</f>
        <v>#N/A</v>
      </c>
      <c r="G1199" s="17" t="e">
        <f>IF(VLOOKUP($B1199,'Contas a Receber'!$C1199:$G1199,5,FALSE)&gt;G$1,"",IF(VLOOKUP($B1199,'Contas a Receber'!$C1199:$G1199,5,FALSE)=G$1,'Contas a Receber'!$E1199/'Contas a Receber'!$F1199,IF(COUNT($C1199:F1199)&lt;'Contas a Receber'!$F1199,'Contas a Receber'!$E1199/'Contas a Receber'!$F1199,"")))</f>
        <v>#N/A</v>
      </c>
      <c r="H1199" s="17" t="e">
        <f>IF(VLOOKUP($B1199,'Contas a Receber'!$C1199:$G1199,5,FALSE)&gt;H$1,"",IF(VLOOKUP($B1199,'Contas a Receber'!$C1199:$G1199,5,FALSE)=H$1,'Contas a Receber'!$E1199/'Contas a Receber'!$F1199,IF(COUNT($C1199:G1199)&lt;'Contas a Receber'!$F1199,'Contas a Receber'!$E1199/'Contas a Receber'!$F1199,"")))</f>
        <v>#N/A</v>
      </c>
      <c r="I1199" s="17" t="e">
        <f>IF(VLOOKUP($B1199,'Contas a Receber'!$C1199:$G1199,5,FALSE)&gt;I$1,"",IF(VLOOKUP($B1199,'Contas a Receber'!$C1199:$G1199,5,FALSE)=I$1,'Contas a Receber'!$E1199/'Contas a Receber'!$F1199,IF(COUNT($C1199:H1199)&lt;'Contas a Receber'!$F1199,'Contas a Receber'!$E1199/'Contas a Receber'!$F1199,"")))</f>
        <v>#N/A</v>
      </c>
      <c r="J1199" s="17" t="e">
        <f>IF(VLOOKUP($B1199,'Contas a Receber'!$C1199:$G1199,5,FALSE)&gt;J$1,"",IF(VLOOKUP($B1199,'Contas a Receber'!$C1199:$G1199,5,FALSE)=J$1,'Contas a Receber'!$E1199/'Contas a Receber'!$F1199,IF(COUNT($C1199:I1199)&lt;'Contas a Receber'!$F1199,'Contas a Receber'!$E1199/'Contas a Receber'!$F1199,"")))</f>
        <v>#N/A</v>
      </c>
      <c r="K1199" s="17" t="e">
        <f>IF(VLOOKUP($B1199,'Contas a Receber'!$C1199:$G1199,5,FALSE)&gt;K$1,"",IF(VLOOKUP($B1199,'Contas a Receber'!$C1199:$G1199,5,FALSE)=K$1,'Contas a Receber'!$E1199/'Contas a Receber'!$F1199,IF(COUNT($C1199:J1199)&lt;'Contas a Receber'!$F1199,'Contas a Receber'!$E1199/'Contas a Receber'!$F1199,"")))</f>
        <v>#N/A</v>
      </c>
      <c r="L1199" s="17" t="e">
        <f>IF(VLOOKUP($B1199,'Contas a Receber'!$C1199:$G1199,5,FALSE)&gt;L$1,"",IF(VLOOKUP($B1199,'Contas a Receber'!$C1199:$G1199,5,FALSE)=L$1,'Contas a Receber'!$E1199/'Contas a Receber'!$F1199,IF(COUNT($C1199:K1199)&lt;'Contas a Receber'!$F1199,'Contas a Receber'!$E1199/'Contas a Receber'!$F1199,"")))</f>
        <v>#N/A</v>
      </c>
      <c r="M1199" s="17" t="e">
        <f>IF(VLOOKUP($B1199,'Contas a Receber'!$C1199:$G1199,5,FALSE)&gt;M$1,"",IF(VLOOKUP($B1199,'Contas a Receber'!$C1199:$G1199,5,FALSE)=M$1,'Contas a Receber'!$E1199/'Contas a Receber'!$F1199,IF(COUNT($C1199:L1199)&lt;'Contas a Receber'!$F1199,'Contas a Receber'!$E1199/'Contas a Receber'!$F1199,"")))</f>
        <v>#N/A</v>
      </c>
      <c r="N1199" s="17" t="e">
        <f>IF(VLOOKUP($B1199,'Contas a Receber'!$C1199:$G1199,5,FALSE)&gt;N$1,"",IF(VLOOKUP($B1199,'Contas a Receber'!$C1199:$G1199,5,FALSE)=N$1,'Contas a Receber'!$E1199/'Contas a Receber'!$F1199,IF(COUNT($C1199:M1199)&lt;'Contas a Receber'!$F1199,'Contas a Receber'!$E1199/'Contas a Receber'!$F1199,"")))</f>
        <v>#N/A</v>
      </c>
    </row>
    <row r="1200" spans="2:14">
      <c r="B1200" s="17">
        <f>'Contas a Receber'!C1200</f>
        <v>0</v>
      </c>
      <c r="C1200" s="17" t="e">
        <f>IF(VLOOKUP($B1200,'Contas a Receber'!$C1200:$F1200,2,FALSE)=C$2,'Contas a Receber'!$E1200/'Contas a Receber'!$F1200,"")</f>
        <v>#N/A</v>
      </c>
      <c r="D1200" s="17" t="e">
        <f>IF(VLOOKUP($B1200,'Contas a Receber'!$C1200:$G1200,5,FALSE)&gt;D$1,"",IF(VLOOKUP($B1200,'Contas a Receber'!$C1200:$G1200,5,FALSE)=D$1,'Contas a Receber'!$E1200/'Contas a Receber'!$F1200,IF(COUNT($C1200:C1200)&lt;'Contas a Receber'!$F1200,'Contas a Receber'!$E1200/'Contas a Receber'!$F1200,"")))</f>
        <v>#N/A</v>
      </c>
      <c r="E1200" s="17" t="e">
        <f>IF(VLOOKUP($B1200,'Contas a Receber'!$C1200:$G1200,5,FALSE)&gt;E$1,"",IF(VLOOKUP($B1200,'Contas a Receber'!$C1200:$G1200,5,FALSE)=E$1,'Contas a Receber'!$E1200/'Contas a Receber'!$F1200,IF(COUNT($C1200:D1200)&lt;'Contas a Receber'!$F1200,'Contas a Receber'!$E1200/'Contas a Receber'!$F1200,"")))</f>
        <v>#N/A</v>
      </c>
      <c r="F1200" s="17" t="e">
        <f>IF(VLOOKUP($B1200,'Contas a Receber'!$C1200:$G1200,5,FALSE)&gt;F$1,"",IF(VLOOKUP($B1200,'Contas a Receber'!$C1200:$G1200,5,FALSE)=F$1,'Contas a Receber'!$E1200/'Contas a Receber'!$F1200,IF(COUNT($C1200:E1200)&lt;'Contas a Receber'!$F1200,'Contas a Receber'!$E1200/'Contas a Receber'!$F1200,"")))</f>
        <v>#N/A</v>
      </c>
      <c r="G1200" s="17" t="e">
        <f>IF(VLOOKUP($B1200,'Contas a Receber'!$C1200:$G1200,5,FALSE)&gt;G$1,"",IF(VLOOKUP($B1200,'Contas a Receber'!$C1200:$G1200,5,FALSE)=G$1,'Contas a Receber'!$E1200/'Contas a Receber'!$F1200,IF(COUNT($C1200:F1200)&lt;'Contas a Receber'!$F1200,'Contas a Receber'!$E1200/'Contas a Receber'!$F1200,"")))</f>
        <v>#N/A</v>
      </c>
      <c r="H1200" s="17" t="e">
        <f>IF(VLOOKUP($B1200,'Contas a Receber'!$C1200:$G1200,5,FALSE)&gt;H$1,"",IF(VLOOKUP($B1200,'Contas a Receber'!$C1200:$G1200,5,FALSE)=H$1,'Contas a Receber'!$E1200/'Contas a Receber'!$F1200,IF(COUNT($C1200:G1200)&lt;'Contas a Receber'!$F1200,'Contas a Receber'!$E1200/'Contas a Receber'!$F1200,"")))</f>
        <v>#N/A</v>
      </c>
      <c r="I1200" s="17" t="e">
        <f>IF(VLOOKUP($B1200,'Contas a Receber'!$C1200:$G1200,5,FALSE)&gt;I$1,"",IF(VLOOKUP($B1200,'Contas a Receber'!$C1200:$G1200,5,FALSE)=I$1,'Contas a Receber'!$E1200/'Contas a Receber'!$F1200,IF(COUNT($C1200:H1200)&lt;'Contas a Receber'!$F1200,'Contas a Receber'!$E1200/'Contas a Receber'!$F1200,"")))</f>
        <v>#N/A</v>
      </c>
      <c r="J1200" s="17" t="e">
        <f>IF(VLOOKUP($B1200,'Contas a Receber'!$C1200:$G1200,5,FALSE)&gt;J$1,"",IF(VLOOKUP($B1200,'Contas a Receber'!$C1200:$G1200,5,FALSE)=J$1,'Contas a Receber'!$E1200/'Contas a Receber'!$F1200,IF(COUNT($C1200:I1200)&lt;'Contas a Receber'!$F1200,'Contas a Receber'!$E1200/'Contas a Receber'!$F1200,"")))</f>
        <v>#N/A</v>
      </c>
      <c r="K1200" s="17" t="e">
        <f>IF(VLOOKUP($B1200,'Contas a Receber'!$C1200:$G1200,5,FALSE)&gt;K$1,"",IF(VLOOKUP($B1200,'Contas a Receber'!$C1200:$G1200,5,FALSE)=K$1,'Contas a Receber'!$E1200/'Contas a Receber'!$F1200,IF(COUNT($C1200:J1200)&lt;'Contas a Receber'!$F1200,'Contas a Receber'!$E1200/'Contas a Receber'!$F1200,"")))</f>
        <v>#N/A</v>
      </c>
      <c r="L1200" s="17" t="e">
        <f>IF(VLOOKUP($B1200,'Contas a Receber'!$C1200:$G1200,5,FALSE)&gt;L$1,"",IF(VLOOKUP($B1200,'Contas a Receber'!$C1200:$G1200,5,FALSE)=L$1,'Contas a Receber'!$E1200/'Contas a Receber'!$F1200,IF(COUNT($C1200:K1200)&lt;'Contas a Receber'!$F1200,'Contas a Receber'!$E1200/'Contas a Receber'!$F1200,"")))</f>
        <v>#N/A</v>
      </c>
      <c r="M1200" s="17" t="e">
        <f>IF(VLOOKUP($B1200,'Contas a Receber'!$C1200:$G1200,5,FALSE)&gt;M$1,"",IF(VLOOKUP($B1200,'Contas a Receber'!$C1200:$G1200,5,FALSE)=M$1,'Contas a Receber'!$E1200/'Contas a Receber'!$F1200,IF(COUNT($C1200:L1200)&lt;'Contas a Receber'!$F1200,'Contas a Receber'!$E1200/'Contas a Receber'!$F1200,"")))</f>
        <v>#N/A</v>
      </c>
      <c r="N1200" s="17" t="e">
        <f>IF(VLOOKUP($B1200,'Contas a Receber'!$C1200:$G1200,5,FALSE)&gt;N$1,"",IF(VLOOKUP($B1200,'Contas a Receber'!$C1200:$G1200,5,FALSE)=N$1,'Contas a Receber'!$E1200/'Contas a Receber'!$F1200,IF(COUNT($C1200:M1200)&lt;'Contas a Receber'!$F1200,'Contas a Receber'!$E1200/'Contas a Receber'!$F1200,"")))</f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1:AA40"/>
  <sheetViews>
    <sheetView showGridLines="0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" sqref="C1"/>
    </sheetView>
  </sheetViews>
  <sheetFormatPr defaultColWidth="10.875" defaultRowHeight="15.75"/>
  <cols>
    <col min="1" max="1" width="2" style="14" customWidth="1"/>
    <col min="2" max="2" width="15.125" style="14" customWidth="1"/>
    <col min="3" max="3" width="24.5" style="21" customWidth="1"/>
    <col min="4" max="27" width="12.125" style="14" customWidth="1"/>
    <col min="28" max="16384" width="10.875" style="14"/>
  </cols>
  <sheetData>
    <row r="1" spans="2:27" ht="78.75" customHeight="1" thickBot="1">
      <c r="B1" s="19"/>
      <c r="C1" s="20" t="s">
        <v>68</v>
      </c>
    </row>
    <row r="2" spans="2:27" ht="26.1" customHeight="1">
      <c r="B2" s="27"/>
      <c r="C2" s="28"/>
      <c r="D2" s="45" t="s">
        <v>0</v>
      </c>
      <c r="E2" s="47"/>
      <c r="F2" s="45" t="s">
        <v>1</v>
      </c>
      <c r="G2" s="47"/>
      <c r="H2" s="45" t="s">
        <v>2</v>
      </c>
      <c r="I2" s="47"/>
      <c r="J2" s="45" t="s">
        <v>3</v>
      </c>
      <c r="K2" s="47"/>
      <c r="L2" s="45" t="s">
        <v>4</v>
      </c>
      <c r="M2" s="47"/>
      <c r="N2" s="45" t="s">
        <v>5</v>
      </c>
      <c r="O2" s="47"/>
      <c r="P2" s="45" t="s">
        <v>6</v>
      </c>
      <c r="Q2" s="47"/>
      <c r="R2" s="45" t="s">
        <v>7</v>
      </c>
      <c r="S2" s="47"/>
      <c r="T2" s="45" t="s">
        <v>8</v>
      </c>
      <c r="U2" s="47"/>
      <c r="V2" s="45" t="s">
        <v>9</v>
      </c>
      <c r="W2" s="47"/>
      <c r="X2" s="45" t="s">
        <v>10</v>
      </c>
      <c r="Y2" s="47"/>
      <c r="Z2" s="45" t="s">
        <v>11</v>
      </c>
      <c r="AA2" s="46"/>
    </row>
    <row r="3" spans="2:27" ht="26.1" customHeight="1">
      <c r="B3" s="29"/>
      <c r="C3" s="23"/>
      <c r="D3" s="24" t="s">
        <v>67</v>
      </c>
      <c r="E3" s="24" t="s">
        <v>12</v>
      </c>
      <c r="F3" s="24" t="s">
        <v>67</v>
      </c>
      <c r="G3" s="24" t="s">
        <v>12</v>
      </c>
      <c r="H3" s="24" t="s">
        <v>67</v>
      </c>
      <c r="I3" s="24" t="s">
        <v>12</v>
      </c>
      <c r="J3" s="24" t="s">
        <v>67</v>
      </c>
      <c r="K3" s="24" t="s">
        <v>12</v>
      </c>
      <c r="L3" s="24" t="s">
        <v>67</v>
      </c>
      <c r="M3" s="24" t="s">
        <v>12</v>
      </c>
      <c r="N3" s="24" t="s">
        <v>67</v>
      </c>
      <c r="O3" s="24" t="s">
        <v>12</v>
      </c>
      <c r="P3" s="24" t="s">
        <v>67</v>
      </c>
      <c r="Q3" s="24" t="s">
        <v>12</v>
      </c>
      <c r="R3" s="24" t="s">
        <v>67</v>
      </c>
      <c r="S3" s="24" t="s">
        <v>12</v>
      </c>
      <c r="T3" s="24" t="s">
        <v>67</v>
      </c>
      <c r="U3" s="24" t="s">
        <v>12</v>
      </c>
      <c r="V3" s="24" t="s">
        <v>67</v>
      </c>
      <c r="W3" s="24" t="s">
        <v>12</v>
      </c>
      <c r="X3" s="24" t="s">
        <v>67</v>
      </c>
      <c r="Y3" s="24" t="s">
        <v>12</v>
      </c>
      <c r="Z3" s="24" t="s">
        <v>67</v>
      </c>
      <c r="AA3" s="30" t="s">
        <v>12</v>
      </c>
    </row>
    <row r="4" spans="2:27" ht="26.1" customHeight="1">
      <c r="B4" s="29" t="str">
        <f>'Plano de Contas'!A4</f>
        <v>41.10</v>
      </c>
      <c r="C4" s="23" t="str">
        <f>VLOOKUP(B4,'Plano de Contas'!A4:B47,2,FALSE)</f>
        <v>RECEITAS DE PRODUTOS</v>
      </c>
      <c r="D4" s="24">
        <f>SUM(D5:D15)</f>
        <v>0</v>
      </c>
      <c r="E4" s="24">
        <f>SUM(E5:E15)</f>
        <v>0</v>
      </c>
      <c r="F4" s="24">
        <f t="shared" ref="F4:AA4" si="0">SUM(F5:F15)</f>
        <v>0</v>
      </c>
      <c r="G4" s="24">
        <f t="shared" si="0"/>
        <v>0</v>
      </c>
      <c r="H4" s="24">
        <f t="shared" si="0"/>
        <v>0</v>
      </c>
      <c r="I4" s="24">
        <f t="shared" si="0"/>
        <v>0</v>
      </c>
      <c r="J4" s="24">
        <f t="shared" si="0"/>
        <v>0</v>
      </c>
      <c r="K4" s="24">
        <f t="shared" si="0"/>
        <v>0</v>
      </c>
      <c r="L4" s="24">
        <f t="shared" si="0"/>
        <v>0</v>
      </c>
      <c r="M4" s="24">
        <f t="shared" si="0"/>
        <v>0</v>
      </c>
      <c r="N4" s="24">
        <f t="shared" si="0"/>
        <v>0</v>
      </c>
      <c r="O4" s="24">
        <f t="shared" si="0"/>
        <v>0</v>
      </c>
      <c r="P4" s="24">
        <f t="shared" si="0"/>
        <v>0</v>
      </c>
      <c r="Q4" s="24">
        <f t="shared" si="0"/>
        <v>0</v>
      </c>
      <c r="R4" s="24">
        <f t="shared" si="0"/>
        <v>0</v>
      </c>
      <c r="S4" s="24">
        <f t="shared" si="0"/>
        <v>0</v>
      </c>
      <c r="T4" s="24">
        <f t="shared" si="0"/>
        <v>0</v>
      </c>
      <c r="U4" s="24">
        <f t="shared" si="0"/>
        <v>0</v>
      </c>
      <c r="V4" s="24">
        <f t="shared" si="0"/>
        <v>0</v>
      </c>
      <c r="W4" s="24">
        <f t="shared" si="0"/>
        <v>0</v>
      </c>
      <c r="X4" s="24">
        <f t="shared" si="0"/>
        <v>0</v>
      </c>
      <c r="Y4" s="24">
        <f t="shared" si="0"/>
        <v>0</v>
      </c>
      <c r="Z4" s="24">
        <f t="shared" si="0"/>
        <v>0</v>
      </c>
      <c r="AA4" s="30">
        <f t="shared" si="0"/>
        <v>0</v>
      </c>
    </row>
    <row r="5" spans="2:27" ht="26.1" customHeight="1">
      <c r="B5" s="31" t="str">
        <f>'Plano de Contas'!A5</f>
        <v>41.10.01</v>
      </c>
      <c r="C5" s="25">
        <f>VLOOKUP(B5,'Plano de Contas'!A5:B48,2,FALSE)</f>
        <v>0</v>
      </c>
      <c r="D5" s="26" t="str">
        <f>IF(ISERROR(SUMIF('Controle de Parcelas Oculta'!$B$3:$B$1200,'Parcelas e Inadimplência'!$C5,'Controle de Parcelas Oculta'!C$3:C$1200)),"",SUMIF('Controle de Parcelas Oculta'!$B$3:$B$1200,'Parcelas e Inadimplência'!$C5,'Controle de Parcelas Oculta'!C$3:C$1200))</f>
        <v/>
      </c>
      <c r="E5" s="22"/>
      <c r="F5" s="26" t="str">
        <f>IF(ISERROR(SUMIF('Controle de Parcelas Oculta'!$B$3:$B$1200,'Parcelas e Inadimplência'!$C5,'Controle de Parcelas Oculta'!D$3:D$1200)),"",SUMIF('Controle de Parcelas Oculta'!$B$3:$B$1200,'Parcelas e Inadimplência'!$C5,'Controle de Parcelas Oculta'!D$3:D$1200))</f>
        <v/>
      </c>
      <c r="G5" s="22"/>
      <c r="H5" s="26" t="str">
        <f>IF(ISERROR(SUMIF('Controle de Parcelas Oculta'!$B$3:$B$1200,'Parcelas e Inadimplência'!$C5,'Controle de Parcelas Oculta'!E$3:E$1200)),"",SUMIF('Controle de Parcelas Oculta'!$B$3:$B$1200,'Parcelas e Inadimplência'!$C5,'Controle de Parcelas Oculta'!E$3:E$1200))</f>
        <v/>
      </c>
      <c r="I5" s="22"/>
      <c r="J5" s="26" t="str">
        <f>IF(ISERROR(SUMIF('Controle de Parcelas Oculta'!$B$3:$B$1200,'Parcelas e Inadimplência'!$C5,'Controle de Parcelas Oculta'!F$3:F$1200)),"",SUMIF('Controle de Parcelas Oculta'!$B$3:$B$1200,'Parcelas e Inadimplência'!$C5,'Controle de Parcelas Oculta'!F$3:F$1200))</f>
        <v/>
      </c>
      <c r="K5" s="22"/>
      <c r="L5" s="26" t="str">
        <f>IF(ISERROR(SUMIF('Controle de Parcelas Oculta'!$B$3:$B$1200,'Parcelas e Inadimplência'!$C5,'Controle de Parcelas Oculta'!G$3:G$1200)),"",SUMIF('Controle de Parcelas Oculta'!$B$3:$B$1200,'Parcelas e Inadimplência'!$C5,'Controle de Parcelas Oculta'!G$3:G$1200))</f>
        <v/>
      </c>
      <c r="M5" s="22"/>
      <c r="N5" s="26" t="str">
        <f>IF(ISERROR(SUMIF('Controle de Parcelas Oculta'!$B$3:$B$1200,'Parcelas e Inadimplência'!$C5,'Controle de Parcelas Oculta'!H$3:H$1200)),"",SUMIF('Controle de Parcelas Oculta'!$B$3:$B$1200,'Parcelas e Inadimplência'!$C5,'Controle de Parcelas Oculta'!H$3:H$1200))</f>
        <v/>
      </c>
      <c r="O5" s="22"/>
      <c r="P5" s="26" t="str">
        <f>IF(ISERROR(SUMIF('Controle de Parcelas Oculta'!$B$3:$B$1200,'Parcelas e Inadimplência'!$C5,'Controle de Parcelas Oculta'!I$3:I$1200)),"",SUMIF('Controle de Parcelas Oculta'!$B$3:$B$1200,'Parcelas e Inadimplência'!$C5,'Controle de Parcelas Oculta'!I$3:I$1200))</f>
        <v/>
      </c>
      <c r="Q5" s="22"/>
      <c r="R5" s="26" t="str">
        <f>IF(ISERROR(SUMIF('Controle de Parcelas Oculta'!$B$3:$B$1200,'Parcelas e Inadimplência'!$C5,'Controle de Parcelas Oculta'!J$3:J$1200)),"",SUMIF('Controle de Parcelas Oculta'!$B$3:$B$1200,'Parcelas e Inadimplência'!$C5,'Controle de Parcelas Oculta'!J$3:J$1200))</f>
        <v/>
      </c>
      <c r="S5" s="22"/>
      <c r="T5" s="26" t="str">
        <f>IF(ISERROR(SUMIF('Controle de Parcelas Oculta'!$B$3:$B$1200,'Parcelas e Inadimplência'!$C5,'Controle de Parcelas Oculta'!K$3:K$1200)),"",SUMIF('Controle de Parcelas Oculta'!$B$3:$B$1200,'Parcelas e Inadimplência'!$C5,'Controle de Parcelas Oculta'!K$3:K$1200))</f>
        <v/>
      </c>
      <c r="U5" s="22"/>
      <c r="V5" s="26" t="str">
        <f>IF(ISERROR(SUMIF('Controle de Parcelas Oculta'!$B$3:$B$1200,'Parcelas e Inadimplência'!$C5,'Controle de Parcelas Oculta'!L$3:L$1200)),"",SUMIF('Controle de Parcelas Oculta'!$B$3:$B$1200,'Parcelas e Inadimplência'!$C5,'Controle de Parcelas Oculta'!L$3:L$1200))</f>
        <v/>
      </c>
      <c r="W5" s="22"/>
      <c r="X5" s="26" t="str">
        <f>IF(ISERROR(SUMIF('Controle de Parcelas Oculta'!$B$3:$B$1200,'Parcelas e Inadimplência'!$C5,'Controle de Parcelas Oculta'!M$3:M$1200)),"",SUMIF('Controle de Parcelas Oculta'!$B$3:$B$1200,'Parcelas e Inadimplência'!$C5,'Controle de Parcelas Oculta'!M$3:M$1200))</f>
        <v/>
      </c>
      <c r="Y5" s="22"/>
      <c r="Z5" s="26" t="str">
        <f>IF(ISERROR(SUMIF('Controle de Parcelas Oculta'!$B$3:$B$1200,'Parcelas e Inadimplência'!$C5,'Controle de Parcelas Oculta'!N$3:N$1200)),"",SUMIF('Controle de Parcelas Oculta'!$B$3:$B$1200,'Parcelas e Inadimplência'!$C5,'Controle de Parcelas Oculta'!N$3:N$1200))</f>
        <v/>
      </c>
      <c r="AA5" s="32"/>
    </row>
    <row r="6" spans="2:27" ht="26.1" customHeight="1">
      <c r="B6" s="31" t="str">
        <f>'Plano de Contas'!A6</f>
        <v>41.10.02</v>
      </c>
      <c r="C6" s="25">
        <f>VLOOKUP(B6,'Plano de Contas'!A6:B49,2,FALSE)</f>
        <v>0</v>
      </c>
      <c r="D6" s="26" t="str">
        <f>IF(ISERROR(SUMIF('Controle de Parcelas Oculta'!$B$3:$B$1200,'Parcelas e Inadimplência'!$C6,'Controle de Parcelas Oculta'!C$3:C$1200)),"",SUMIF('Controle de Parcelas Oculta'!$B$3:$B$1200,'Parcelas e Inadimplência'!$C6,'Controle de Parcelas Oculta'!C$3:C$1200))</f>
        <v/>
      </c>
      <c r="E6" s="22"/>
      <c r="F6" s="26" t="str">
        <f>IF(ISERROR(SUMIF('Controle de Parcelas Oculta'!$B$3:$B$1200,'Parcelas e Inadimplência'!$C6,'Controle de Parcelas Oculta'!D$3:D$1200)),"",SUMIF('Controle de Parcelas Oculta'!$B$3:$B$1200,'Parcelas e Inadimplência'!$C6,'Controle de Parcelas Oculta'!D$3:D$1200))</f>
        <v/>
      </c>
      <c r="G6" s="22"/>
      <c r="H6" s="26" t="str">
        <f>IF(ISERROR(SUMIF('Controle de Parcelas Oculta'!$B$3:$B$1200,'Parcelas e Inadimplência'!$C6,'Controle de Parcelas Oculta'!E$3:E$1200)),"",SUMIF('Controle de Parcelas Oculta'!$B$3:$B$1200,'Parcelas e Inadimplência'!$C6,'Controle de Parcelas Oculta'!E$3:E$1200))</f>
        <v/>
      </c>
      <c r="I6" s="22"/>
      <c r="J6" s="26" t="str">
        <f>IF(ISERROR(SUMIF('Controle de Parcelas Oculta'!$B$3:$B$1200,'Parcelas e Inadimplência'!$C6,'Controle de Parcelas Oculta'!F$3:F$1200)),"",SUMIF('Controle de Parcelas Oculta'!$B$3:$B$1200,'Parcelas e Inadimplência'!$C6,'Controle de Parcelas Oculta'!F$3:F$1200))</f>
        <v/>
      </c>
      <c r="K6" s="22"/>
      <c r="L6" s="26" t="str">
        <f>IF(ISERROR(SUMIF('Controle de Parcelas Oculta'!$B$3:$B$1200,'Parcelas e Inadimplência'!$C6,'Controle de Parcelas Oculta'!G$3:G$1200)),"",SUMIF('Controle de Parcelas Oculta'!$B$3:$B$1200,'Parcelas e Inadimplência'!$C6,'Controle de Parcelas Oculta'!G$3:G$1200))</f>
        <v/>
      </c>
      <c r="M6" s="22"/>
      <c r="N6" s="26" t="str">
        <f>IF(ISERROR(SUMIF('Controle de Parcelas Oculta'!$B$3:$B$1200,'Parcelas e Inadimplência'!$C6,'Controle de Parcelas Oculta'!H$3:H$1200)),"",SUMIF('Controle de Parcelas Oculta'!$B$3:$B$1200,'Parcelas e Inadimplência'!$C6,'Controle de Parcelas Oculta'!H$3:H$1200))</f>
        <v/>
      </c>
      <c r="O6" s="22"/>
      <c r="P6" s="26" t="str">
        <f>IF(ISERROR(SUMIF('Controle de Parcelas Oculta'!$B$3:$B$1200,'Parcelas e Inadimplência'!$C6,'Controle de Parcelas Oculta'!I$3:I$1200)),"",SUMIF('Controle de Parcelas Oculta'!$B$3:$B$1200,'Parcelas e Inadimplência'!$C6,'Controle de Parcelas Oculta'!I$3:I$1200))</f>
        <v/>
      </c>
      <c r="Q6" s="22"/>
      <c r="R6" s="26" t="str">
        <f>IF(ISERROR(SUMIF('Controle de Parcelas Oculta'!$B$3:$B$1200,'Parcelas e Inadimplência'!$C6,'Controle de Parcelas Oculta'!J$3:J$1200)),"",SUMIF('Controle de Parcelas Oculta'!$B$3:$B$1200,'Parcelas e Inadimplência'!$C6,'Controle de Parcelas Oculta'!J$3:J$1200))</f>
        <v/>
      </c>
      <c r="S6" s="22"/>
      <c r="T6" s="26" t="str">
        <f>IF(ISERROR(SUMIF('Controle de Parcelas Oculta'!$B$3:$B$1200,'Parcelas e Inadimplência'!$C6,'Controle de Parcelas Oculta'!K$3:K$1200)),"",SUMIF('Controle de Parcelas Oculta'!$B$3:$B$1200,'Parcelas e Inadimplência'!$C6,'Controle de Parcelas Oculta'!K$3:K$1200))</f>
        <v/>
      </c>
      <c r="U6" s="22"/>
      <c r="V6" s="26" t="str">
        <f>IF(ISERROR(SUMIF('Controle de Parcelas Oculta'!$B$3:$B$1200,'Parcelas e Inadimplência'!$C6,'Controle de Parcelas Oculta'!L$3:L$1200)),"",SUMIF('Controle de Parcelas Oculta'!$B$3:$B$1200,'Parcelas e Inadimplência'!$C6,'Controle de Parcelas Oculta'!L$3:L$1200))</f>
        <v/>
      </c>
      <c r="W6" s="22"/>
      <c r="X6" s="26" t="str">
        <f>IF(ISERROR(SUMIF('Controle de Parcelas Oculta'!$B$3:$B$1200,'Parcelas e Inadimplência'!$C6,'Controle de Parcelas Oculta'!M$3:M$1200)),"",SUMIF('Controle de Parcelas Oculta'!$B$3:$B$1200,'Parcelas e Inadimplência'!$C6,'Controle de Parcelas Oculta'!M$3:M$1200))</f>
        <v/>
      </c>
      <c r="Y6" s="22"/>
      <c r="Z6" s="26" t="str">
        <f>IF(ISERROR(SUMIF('Controle de Parcelas Oculta'!$B$3:$B$1200,'Parcelas e Inadimplência'!$C6,'Controle de Parcelas Oculta'!N$3:N$1200)),"",SUMIF('Controle de Parcelas Oculta'!$B$3:$B$1200,'Parcelas e Inadimplência'!$C6,'Controle de Parcelas Oculta'!N$3:N$1200))</f>
        <v/>
      </c>
      <c r="AA6" s="32"/>
    </row>
    <row r="7" spans="2:27" ht="26.1" customHeight="1">
      <c r="B7" s="31" t="str">
        <f>'Plano de Contas'!A7</f>
        <v>41.10.03</v>
      </c>
      <c r="C7" s="25">
        <f>VLOOKUP(B7,'Plano de Contas'!A7:B50,2,FALSE)</f>
        <v>0</v>
      </c>
      <c r="D7" s="26" t="str">
        <f>IF(ISERROR(SUMIF('Controle de Parcelas Oculta'!$B$3:$B$1200,'Parcelas e Inadimplência'!$C7,'Controle de Parcelas Oculta'!C$3:C$1200)),"",SUMIF('Controle de Parcelas Oculta'!$B$3:$B$1200,'Parcelas e Inadimplência'!$C7,'Controle de Parcelas Oculta'!C$3:C$1200))</f>
        <v/>
      </c>
      <c r="E7" s="22"/>
      <c r="F7" s="26" t="str">
        <f>IF(ISERROR(SUMIF('Controle de Parcelas Oculta'!$B$3:$B$1200,'Parcelas e Inadimplência'!$C7,'Controle de Parcelas Oculta'!D$3:D$1200)),"",SUMIF('Controle de Parcelas Oculta'!$B$3:$B$1200,'Parcelas e Inadimplência'!$C7,'Controle de Parcelas Oculta'!D$3:D$1200))</f>
        <v/>
      </c>
      <c r="G7" s="22"/>
      <c r="H7" s="26" t="str">
        <f>IF(ISERROR(SUMIF('Controle de Parcelas Oculta'!$B$3:$B$1200,'Parcelas e Inadimplência'!$C7,'Controle de Parcelas Oculta'!E$3:E$1200)),"",SUMIF('Controle de Parcelas Oculta'!$B$3:$B$1200,'Parcelas e Inadimplência'!$C7,'Controle de Parcelas Oculta'!E$3:E$1200))</f>
        <v/>
      </c>
      <c r="I7" s="22"/>
      <c r="J7" s="26" t="str">
        <f>IF(ISERROR(SUMIF('Controle de Parcelas Oculta'!$B$3:$B$1200,'Parcelas e Inadimplência'!$C7,'Controle de Parcelas Oculta'!F$3:F$1200)),"",SUMIF('Controle de Parcelas Oculta'!$B$3:$B$1200,'Parcelas e Inadimplência'!$C7,'Controle de Parcelas Oculta'!F$3:F$1200))</f>
        <v/>
      </c>
      <c r="K7" s="22"/>
      <c r="L7" s="26" t="str">
        <f>IF(ISERROR(SUMIF('Controle de Parcelas Oculta'!$B$3:$B$1200,'Parcelas e Inadimplência'!$C7,'Controle de Parcelas Oculta'!G$3:G$1200)),"",SUMIF('Controle de Parcelas Oculta'!$B$3:$B$1200,'Parcelas e Inadimplência'!$C7,'Controle de Parcelas Oculta'!G$3:G$1200))</f>
        <v/>
      </c>
      <c r="M7" s="22"/>
      <c r="N7" s="26" t="str">
        <f>IF(ISERROR(SUMIF('Controle de Parcelas Oculta'!$B$3:$B$1200,'Parcelas e Inadimplência'!$C7,'Controle de Parcelas Oculta'!H$3:H$1200)),"",SUMIF('Controle de Parcelas Oculta'!$B$3:$B$1200,'Parcelas e Inadimplência'!$C7,'Controle de Parcelas Oculta'!H$3:H$1200))</f>
        <v/>
      </c>
      <c r="O7" s="22"/>
      <c r="P7" s="26" t="str">
        <f>IF(ISERROR(SUMIF('Controle de Parcelas Oculta'!$B$3:$B$1200,'Parcelas e Inadimplência'!$C7,'Controle de Parcelas Oculta'!I$3:I$1200)),"",SUMIF('Controle de Parcelas Oculta'!$B$3:$B$1200,'Parcelas e Inadimplência'!$C7,'Controle de Parcelas Oculta'!I$3:I$1200))</f>
        <v/>
      </c>
      <c r="Q7" s="22"/>
      <c r="R7" s="26" t="str">
        <f>IF(ISERROR(SUMIF('Controle de Parcelas Oculta'!$B$3:$B$1200,'Parcelas e Inadimplência'!$C7,'Controle de Parcelas Oculta'!J$3:J$1200)),"",SUMIF('Controle de Parcelas Oculta'!$B$3:$B$1200,'Parcelas e Inadimplência'!$C7,'Controle de Parcelas Oculta'!J$3:J$1200))</f>
        <v/>
      </c>
      <c r="S7" s="22"/>
      <c r="T7" s="26" t="str">
        <f>IF(ISERROR(SUMIF('Controle de Parcelas Oculta'!$B$3:$B$1200,'Parcelas e Inadimplência'!$C7,'Controle de Parcelas Oculta'!K$3:K$1200)),"",SUMIF('Controle de Parcelas Oculta'!$B$3:$B$1200,'Parcelas e Inadimplência'!$C7,'Controle de Parcelas Oculta'!K$3:K$1200))</f>
        <v/>
      </c>
      <c r="U7" s="22"/>
      <c r="V7" s="26" t="str">
        <f>IF(ISERROR(SUMIF('Controle de Parcelas Oculta'!$B$3:$B$1200,'Parcelas e Inadimplência'!$C7,'Controle de Parcelas Oculta'!L$3:L$1200)),"",SUMIF('Controle de Parcelas Oculta'!$B$3:$B$1200,'Parcelas e Inadimplência'!$C7,'Controle de Parcelas Oculta'!L$3:L$1200))</f>
        <v/>
      </c>
      <c r="W7" s="22"/>
      <c r="X7" s="26" t="str">
        <f>IF(ISERROR(SUMIF('Controle de Parcelas Oculta'!$B$3:$B$1200,'Parcelas e Inadimplência'!$C7,'Controle de Parcelas Oculta'!M$3:M$1200)),"",SUMIF('Controle de Parcelas Oculta'!$B$3:$B$1200,'Parcelas e Inadimplência'!$C7,'Controle de Parcelas Oculta'!M$3:M$1200))</f>
        <v/>
      </c>
      <c r="Y7" s="22"/>
      <c r="Z7" s="26" t="str">
        <f>IF(ISERROR(SUMIF('Controle de Parcelas Oculta'!$B$3:$B$1200,'Parcelas e Inadimplência'!$C7,'Controle de Parcelas Oculta'!N$3:N$1200)),"",SUMIF('Controle de Parcelas Oculta'!$B$3:$B$1200,'Parcelas e Inadimplência'!$C7,'Controle de Parcelas Oculta'!N$3:N$1200))</f>
        <v/>
      </c>
      <c r="AA7" s="32"/>
    </row>
    <row r="8" spans="2:27" ht="26.1" customHeight="1">
      <c r="B8" s="31" t="str">
        <f>'Plano de Contas'!A8</f>
        <v>41.10.04</v>
      </c>
      <c r="C8" s="25">
        <f>VLOOKUP(B8,'Plano de Contas'!A8:B51,2,FALSE)</f>
        <v>0</v>
      </c>
      <c r="D8" s="26" t="str">
        <f>IF(ISERROR(SUMIF('Controle de Parcelas Oculta'!$B$3:$B$1200,'Parcelas e Inadimplência'!$C8,'Controle de Parcelas Oculta'!C$3:C$1200)),"",SUMIF('Controle de Parcelas Oculta'!$B$3:$B$1200,'Parcelas e Inadimplência'!$C8,'Controle de Parcelas Oculta'!C$3:C$1200))</f>
        <v/>
      </c>
      <c r="E8" s="22"/>
      <c r="F8" s="26" t="str">
        <f>IF(ISERROR(SUMIF('Controle de Parcelas Oculta'!$B$3:$B$1200,'Parcelas e Inadimplência'!$C8,'Controle de Parcelas Oculta'!D$3:D$1200)),"",SUMIF('Controle de Parcelas Oculta'!$B$3:$B$1200,'Parcelas e Inadimplência'!$C8,'Controle de Parcelas Oculta'!D$3:D$1200))</f>
        <v/>
      </c>
      <c r="G8" s="22"/>
      <c r="H8" s="26" t="str">
        <f>IF(ISERROR(SUMIF('Controle de Parcelas Oculta'!$B$3:$B$1200,'Parcelas e Inadimplência'!$C8,'Controle de Parcelas Oculta'!E$3:E$1200)),"",SUMIF('Controle de Parcelas Oculta'!$B$3:$B$1200,'Parcelas e Inadimplência'!$C8,'Controle de Parcelas Oculta'!E$3:E$1200))</f>
        <v/>
      </c>
      <c r="I8" s="22"/>
      <c r="J8" s="26" t="str">
        <f>IF(ISERROR(SUMIF('Controle de Parcelas Oculta'!$B$3:$B$1200,'Parcelas e Inadimplência'!$C8,'Controle de Parcelas Oculta'!F$3:F$1200)),"",SUMIF('Controle de Parcelas Oculta'!$B$3:$B$1200,'Parcelas e Inadimplência'!$C8,'Controle de Parcelas Oculta'!F$3:F$1200))</f>
        <v/>
      </c>
      <c r="K8" s="22"/>
      <c r="L8" s="26" t="str">
        <f>IF(ISERROR(SUMIF('Controle de Parcelas Oculta'!$B$3:$B$1200,'Parcelas e Inadimplência'!$C8,'Controle de Parcelas Oculta'!G$3:G$1200)),"",SUMIF('Controle de Parcelas Oculta'!$B$3:$B$1200,'Parcelas e Inadimplência'!$C8,'Controle de Parcelas Oculta'!G$3:G$1200))</f>
        <v/>
      </c>
      <c r="M8" s="22"/>
      <c r="N8" s="26" t="str">
        <f>IF(ISERROR(SUMIF('Controle de Parcelas Oculta'!$B$3:$B$1200,'Parcelas e Inadimplência'!$C8,'Controle de Parcelas Oculta'!H$3:H$1200)),"",SUMIF('Controle de Parcelas Oculta'!$B$3:$B$1200,'Parcelas e Inadimplência'!$C8,'Controle de Parcelas Oculta'!H$3:H$1200))</f>
        <v/>
      </c>
      <c r="O8" s="22"/>
      <c r="P8" s="26" t="str">
        <f>IF(ISERROR(SUMIF('Controle de Parcelas Oculta'!$B$3:$B$1200,'Parcelas e Inadimplência'!$C8,'Controle de Parcelas Oculta'!I$3:I$1200)),"",SUMIF('Controle de Parcelas Oculta'!$B$3:$B$1200,'Parcelas e Inadimplência'!$C8,'Controle de Parcelas Oculta'!I$3:I$1200))</f>
        <v/>
      </c>
      <c r="Q8" s="22"/>
      <c r="R8" s="26" t="str">
        <f>IF(ISERROR(SUMIF('Controle de Parcelas Oculta'!$B$3:$B$1200,'Parcelas e Inadimplência'!$C8,'Controle de Parcelas Oculta'!J$3:J$1200)),"",SUMIF('Controle de Parcelas Oculta'!$B$3:$B$1200,'Parcelas e Inadimplência'!$C8,'Controle de Parcelas Oculta'!J$3:J$1200))</f>
        <v/>
      </c>
      <c r="S8" s="22"/>
      <c r="T8" s="26" t="str">
        <f>IF(ISERROR(SUMIF('Controle de Parcelas Oculta'!$B$3:$B$1200,'Parcelas e Inadimplência'!$C8,'Controle de Parcelas Oculta'!K$3:K$1200)),"",SUMIF('Controle de Parcelas Oculta'!$B$3:$B$1200,'Parcelas e Inadimplência'!$C8,'Controle de Parcelas Oculta'!K$3:K$1200))</f>
        <v/>
      </c>
      <c r="U8" s="22"/>
      <c r="V8" s="26" t="str">
        <f>IF(ISERROR(SUMIF('Controle de Parcelas Oculta'!$B$3:$B$1200,'Parcelas e Inadimplência'!$C8,'Controle de Parcelas Oculta'!L$3:L$1200)),"",SUMIF('Controle de Parcelas Oculta'!$B$3:$B$1200,'Parcelas e Inadimplência'!$C8,'Controle de Parcelas Oculta'!L$3:L$1200))</f>
        <v/>
      </c>
      <c r="W8" s="22"/>
      <c r="X8" s="26" t="str">
        <f>IF(ISERROR(SUMIF('Controle de Parcelas Oculta'!$B$3:$B$1200,'Parcelas e Inadimplência'!$C8,'Controle de Parcelas Oculta'!M$3:M$1200)),"",SUMIF('Controle de Parcelas Oculta'!$B$3:$B$1200,'Parcelas e Inadimplência'!$C8,'Controle de Parcelas Oculta'!M$3:M$1200))</f>
        <v/>
      </c>
      <c r="Y8" s="22"/>
      <c r="Z8" s="26" t="str">
        <f>IF(ISERROR(SUMIF('Controle de Parcelas Oculta'!$B$3:$B$1200,'Parcelas e Inadimplência'!$C8,'Controle de Parcelas Oculta'!N$3:N$1200)),"",SUMIF('Controle de Parcelas Oculta'!$B$3:$B$1200,'Parcelas e Inadimplência'!$C8,'Controle de Parcelas Oculta'!N$3:N$1200))</f>
        <v/>
      </c>
      <c r="AA8" s="32"/>
    </row>
    <row r="9" spans="2:27" ht="26.1" customHeight="1">
      <c r="B9" s="31" t="str">
        <f>'Plano de Contas'!A9</f>
        <v>41.10.05</v>
      </c>
      <c r="C9" s="25">
        <f>VLOOKUP(B9,'Plano de Contas'!A9:B52,2,FALSE)</f>
        <v>0</v>
      </c>
      <c r="D9" s="26" t="str">
        <f>IF(ISERROR(SUMIF('Controle de Parcelas Oculta'!$B$3:$B$1200,'Parcelas e Inadimplência'!$C9,'Controle de Parcelas Oculta'!C$3:C$1200)),"",SUMIF('Controle de Parcelas Oculta'!$B$3:$B$1200,'Parcelas e Inadimplência'!$C9,'Controle de Parcelas Oculta'!C$3:C$1200))</f>
        <v/>
      </c>
      <c r="E9" s="22"/>
      <c r="F9" s="26" t="str">
        <f>IF(ISERROR(SUMIF('Controle de Parcelas Oculta'!$B$3:$B$1200,'Parcelas e Inadimplência'!$C9,'Controle de Parcelas Oculta'!D$3:D$1200)),"",SUMIF('Controle de Parcelas Oculta'!$B$3:$B$1200,'Parcelas e Inadimplência'!$C9,'Controle de Parcelas Oculta'!D$3:D$1200))</f>
        <v/>
      </c>
      <c r="G9" s="22"/>
      <c r="H9" s="26" t="str">
        <f>IF(ISERROR(SUMIF('Controle de Parcelas Oculta'!$B$3:$B$1200,'Parcelas e Inadimplência'!$C9,'Controle de Parcelas Oculta'!E$3:E$1200)),"",SUMIF('Controle de Parcelas Oculta'!$B$3:$B$1200,'Parcelas e Inadimplência'!$C9,'Controle de Parcelas Oculta'!E$3:E$1200))</f>
        <v/>
      </c>
      <c r="I9" s="22"/>
      <c r="J9" s="26" t="str">
        <f>IF(ISERROR(SUMIF('Controle de Parcelas Oculta'!$B$3:$B$1200,'Parcelas e Inadimplência'!$C9,'Controle de Parcelas Oculta'!F$3:F$1200)),"",SUMIF('Controle de Parcelas Oculta'!$B$3:$B$1200,'Parcelas e Inadimplência'!$C9,'Controle de Parcelas Oculta'!F$3:F$1200))</f>
        <v/>
      </c>
      <c r="K9" s="22"/>
      <c r="L9" s="26" t="str">
        <f>IF(ISERROR(SUMIF('Controle de Parcelas Oculta'!$B$3:$B$1200,'Parcelas e Inadimplência'!$C9,'Controle de Parcelas Oculta'!G$3:G$1200)),"",SUMIF('Controle de Parcelas Oculta'!$B$3:$B$1200,'Parcelas e Inadimplência'!$C9,'Controle de Parcelas Oculta'!G$3:G$1200))</f>
        <v/>
      </c>
      <c r="M9" s="22"/>
      <c r="N9" s="26" t="str">
        <f>IF(ISERROR(SUMIF('Controle de Parcelas Oculta'!$B$3:$B$1200,'Parcelas e Inadimplência'!$C9,'Controle de Parcelas Oculta'!H$3:H$1200)),"",SUMIF('Controle de Parcelas Oculta'!$B$3:$B$1200,'Parcelas e Inadimplência'!$C9,'Controle de Parcelas Oculta'!H$3:H$1200))</f>
        <v/>
      </c>
      <c r="O9" s="22"/>
      <c r="P9" s="26" t="str">
        <f>IF(ISERROR(SUMIF('Controle de Parcelas Oculta'!$B$3:$B$1200,'Parcelas e Inadimplência'!$C9,'Controle de Parcelas Oculta'!I$3:I$1200)),"",SUMIF('Controle de Parcelas Oculta'!$B$3:$B$1200,'Parcelas e Inadimplência'!$C9,'Controle de Parcelas Oculta'!I$3:I$1200))</f>
        <v/>
      </c>
      <c r="Q9" s="22"/>
      <c r="R9" s="26" t="str">
        <f>IF(ISERROR(SUMIF('Controle de Parcelas Oculta'!$B$3:$B$1200,'Parcelas e Inadimplência'!$C9,'Controle de Parcelas Oculta'!J$3:J$1200)),"",SUMIF('Controle de Parcelas Oculta'!$B$3:$B$1200,'Parcelas e Inadimplência'!$C9,'Controle de Parcelas Oculta'!J$3:J$1200))</f>
        <v/>
      </c>
      <c r="S9" s="22"/>
      <c r="T9" s="26" t="str">
        <f>IF(ISERROR(SUMIF('Controle de Parcelas Oculta'!$B$3:$B$1200,'Parcelas e Inadimplência'!$C9,'Controle de Parcelas Oculta'!K$3:K$1200)),"",SUMIF('Controle de Parcelas Oculta'!$B$3:$B$1200,'Parcelas e Inadimplência'!$C9,'Controle de Parcelas Oculta'!K$3:K$1200))</f>
        <v/>
      </c>
      <c r="U9" s="22"/>
      <c r="V9" s="26" t="str">
        <f>IF(ISERROR(SUMIF('Controle de Parcelas Oculta'!$B$3:$B$1200,'Parcelas e Inadimplência'!$C9,'Controle de Parcelas Oculta'!L$3:L$1200)),"",SUMIF('Controle de Parcelas Oculta'!$B$3:$B$1200,'Parcelas e Inadimplência'!$C9,'Controle de Parcelas Oculta'!L$3:L$1200))</f>
        <v/>
      </c>
      <c r="W9" s="22"/>
      <c r="X9" s="26" t="str">
        <f>IF(ISERROR(SUMIF('Controle de Parcelas Oculta'!$B$3:$B$1200,'Parcelas e Inadimplência'!$C9,'Controle de Parcelas Oculta'!M$3:M$1200)),"",SUMIF('Controle de Parcelas Oculta'!$B$3:$B$1200,'Parcelas e Inadimplência'!$C9,'Controle de Parcelas Oculta'!M$3:M$1200))</f>
        <v/>
      </c>
      <c r="Y9" s="22"/>
      <c r="Z9" s="26" t="str">
        <f>IF(ISERROR(SUMIF('Controle de Parcelas Oculta'!$B$3:$B$1200,'Parcelas e Inadimplência'!$C9,'Controle de Parcelas Oculta'!N$3:N$1200)),"",SUMIF('Controle de Parcelas Oculta'!$B$3:$B$1200,'Parcelas e Inadimplência'!$C9,'Controle de Parcelas Oculta'!N$3:N$1200))</f>
        <v/>
      </c>
      <c r="AA9" s="32"/>
    </row>
    <row r="10" spans="2:27" ht="26.1" customHeight="1">
      <c r="B10" s="31" t="str">
        <f>'Plano de Contas'!A10</f>
        <v>41.10.06</v>
      </c>
      <c r="C10" s="25">
        <f>VLOOKUP(B10,'Plano de Contas'!A10:B53,2,FALSE)</f>
        <v>0</v>
      </c>
      <c r="D10" s="26" t="str">
        <f>IF(ISERROR(SUMIF('Controle de Parcelas Oculta'!$B$3:$B$1200,'Parcelas e Inadimplência'!$C10,'Controle de Parcelas Oculta'!C$3:C$1200)),"",SUMIF('Controle de Parcelas Oculta'!$B$3:$B$1200,'Parcelas e Inadimplência'!$C10,'Controle de Parcelas Oculta'!C$3:C$1200))</f>
        <v/>
      </c>
      <c r="E10" s="22"/>
      <c r="F10" s="26" t="str">
        <f>IF(ISERROR(SUMIF('Controle de Parcelas Oculta'!$B$3:$B$1200,'Parcelas e Inadimplência'!$C10,'Controle de Parcelas Oculta'!D$3:D$1200)),"",SUMIF('Controle de Parcelas Oculta'!$B$3:$B$1200,'Parcelas e Inadimplência'!$C10,'Controle de Parcelas Oculta'!D$3:D$1200))</f>
        <v/>
      </c>
      <c r="G10" s="22"/>
      <c r="H10" s="26" t="str">
        <f>IF(ISERROR(SUMIF('Controle de Parcelas Oculta'!$B$3:$B$1200,'Parcelas e Inadimplência'!$C10,'Controle de Parcelas Oculta'!E$3:E$1200)),"",SUMIF('Controle de Parcelas Oculta'!$B$3:$B$1200,'Parcelas e Inadimplência'!$C10,'Controle de Parcelas Oculta'!E$3:E$1200))</f>
        <v/>
      </c>
      <c r="I10" s="22"/>
      <c r="J10" s="26" t="str">
        <f>IF(ISERROR(SUMIF('Controle de Parcelas Oculta'!$B$3:$B$1200,'Parcelas e Inadimplência'!$C10,'Controle de Parcelas Oculta'!F$3:F$1200)),"",SUMIF('Controle de Parcelas Oculta'!$B$3:$B$1200,'Parcelas e Inadimplência'!$C10,'Controle de Parcelas Oculta'!F$3:F$1200))</f>
        <v/>
      </c>
      <c r="K10" s="22"/>
      <c r="L10" s="26" t="str">
        <f>IF(ISERROR(SUMIF('Controle de Parcelas Oculta'!$B$3:$B$1200,'Parcelas e Inadimplência'!$C10,'Controle de Parcelas Oculta'!G$3:G$1200)),"",SUMIF('Controle de Parcelas Oculta'!$B$3:$B$1200,'Parcelas e Inadimplência'!$C10,'Controle de Parcelas Oculta'!G$3:G$1200))</f>
        <v/>
      </c>
      <c r="M10" s="22"/>
      <c r="N10" s="26" t="str">
        <f>IF(ISERROR(SUMIF('Controle de Parcelas Oculta'!$B$3:$B$1200,'Parcelas e Inadimplência'!$C10,'Controle de Parcelas Oculta'!H$3:H$1200)),"",SUMIF('Controle de Parcelas Oculta'!$B$3:$B$1200,'Parcelas e Inadimplência'!$C10,'Controle de Parcelas Oculta'!H$3:H$1200))</f>
        <v/>
      </c>
      <c r="O10" s="22"/>
      <c r="P10" s="26" t="str">
        <f>IF(ISERROR(SUMIF('Controle de Parcelas Oculta'!$B$3:$B$1200,'Parcelas e Inadimplência'!$C10,'Controle de Parcelas Oculta'!I$3:I$1200)),"",SUMIF('Controle de Parcelas Oculta'!$B$3:$B$1200,'Parcelas e Inadimplência'!$C10,'Controle de Parcelas Oculta'!I$3:I$1200))</f>
        <v/>
      </c>
      <c r="Q10" s="22"/>
      <c r="R10" s="26" t="str">
        <f>IF(ISERROR(SUMIF('Controle de Parcelas Oculta'!$B$3:$B$1200,'Parcelas e Inadimplência'!$C10,'Controle de Parcelas Oculta'!J$3:J$1200)),"",SUMIF('Controle de Parcelas Oculta'!$B$3:$B$1200,'Parcelas e Inadimplência'!$C10,'Controle de Parcelas Oculta'!J$3:J$1200))</f>
        <v/>
      </c>
      <c r="S10" s="22"/>
      <c r="T10" s="26" t="str">
        <f>IF(ISERROR(SUMIF('Controle de Parcelas Oculta'!$B$3:$B$1200,'Parcelas e Inadimplência'!$C10,'Controle de Parcelas Oculta'!K$3:K$1200)),"",SUMIF('Controle de Parcelas Oculta'!$B$3:$B$1200,'Parcelas e Inadimplência'!$C10,'Controle de Parcelas Oculta'!K$3:K$1200))</f>
        <v/>
      </c>
      <c r="U10" s="22"/>
      <c r="V10" s="26" t="str">
        <f>IF(ISERROR(SUMIF('Controle de Parcelas Oculta'!$B$3:$B$1200,'Parcelas e Inadimplência'!$C10,'Controle de Parcelas Oculta'!L$3:L$1200)),"",SUMIF('Controle de Parcelas Oculta'!$B$3:$B$1200,'Parcelas e Inadimplência'!$C10,'Controle de Parcelas Oculta'!L$3:L$1200))</f>
        <v/>
      </c>
      <c r="W10" s="22"/>
      <c r="X10" s="26" t="str">
        <f>IF(ISERROR(SUMIF('Controle de Parcelas Oculta'!$B$3:$B$1200,'Parcelas e Inadimplência'!$C10,'Controle de Parcelas Oculta'!M$3:M$1200)),"",SUMIF('Controle de Parcelas Oculta'!$B$3:$B$1200,'Parcelas e Inadimplência'!$C10,'Controle de Parcelas Oculta'!M$3:M$1200))</f>
        <v/>
      </c>
      <c r="Y10" s="22"/>
      <c r="Z10" s="26" t="str">
        <f>IF(ISERROR(SUMIF('Controle de Parcelas Oculta'!$B$3:$B$1200,'Parcelas e Inadimplência'!$C10,'Controle de Parcelas Oculta'!N$3:N$1200)),"",SUMIF('Controle de Parcelas Oculta'!$B$3:$B$1200,'Parcelas e Inadimplência'!$C10,'Controle de Parcelas Oculta'!N$3:N$1200))</f>
        <v/>
      </c>
      <c r="AA10" s="32"/>
    </row>
    <row r="11" spans="2:27" ht="26.1" customHeight="1">
      <c r="B11" s="31" t="str">
        <f>'Plano de Contas'!A11</f>
        <v>41.10.07</v>
      </c>
      <c r="C11" s="25">
        <f>VLOOKUP(B11,'Plano de Contas'!A11:B54,2,FALSE)</f>
        <v>0</v>
      </c>
      <c r="D11" s="26" t="str">
        <f>IF(ISERROR(SUMIF('Controle de Parcelas Oculta'!$B$3:$B$1200,'Parcelas e Inadimplência'!$C11,'Controle de Parcelas Oculta'!C$3:C$1200)),"",SUMIF('Controle de Parcelas Oculta'!$B$3:$B$1200,'Parcelas e Inadimplência'!$C11,'Controle de Parcelas Oculta'!C$3:C$1200))</f>
        <v/>
      </c>
      <c r="E11" s="22"/>
      <c r="F11" s="26" t="str">
        <f>IF(ISERROR(SUMIF('Controle de Parcelas Oculta'!$B$3:$B$1200,'Parcelas e Inadimplência'!$C11,'Controle de Parcelas Oculta'!D$3:D$1200)),"",SUMIF('Controle de Parcelas Oculta'!$B$3:$B$1200,'Parcelas e Inadimplência'!$C11,'Controle de Parcelas Oculta'!D$3:D$1200))</f>
        <v/>
      </c>
      <c r="G11" s="22"/>
      <c r="H11" s="26" t="str">
        <f>IF(ISERROR(SUMIF('Controle de Parcelas Oculta'!$B$3:$B$1200,'Parcelas e Inadimplência'!$C11,'Controle de Parcelas Oculta'!E$3:E$1200)),"",SUMIF('Controle de Parcelas Oculta'!$B$3:$B$1200,'Parcelas e Inadimplência'!$C11,'Controle de Parcelas Oculta'!E$3:E$1200))</f>
        <v/>
      </c>
      <c r="I11" s="22"/>
      <c r="J11" s="26" t="str">
        <f>IF(ISERROR(SUMIF('Controle de Parcelas Oculta'!$B$3:$B$1200,'Parcelas e Inadimplência'!$C11,'Controle de Parcelas Oculta'!F$3:F$1200)),"",SUMIF('Controle de Parcelas Oculta'!$B$3:$B$1200,'Parcelas e Inadimplência'!$C11,'Controle de Parcelas Oculta'!F$3:F$1200))</f>
        <v/>
      </c>
      <c r="K11" s="22"/>
      <c r="L11" s="26" t="str">
        <f>IF(ISERROR(SUMIF('Controle de Parcelas Oculta'!$B$3:$B$1200,'Parcelas e Inadimplência'!$C11,'Controle de Parcelas Oculta'!G$3:G$1200)),"",SUMIF('Controle de Parcelas Oculta'!$B$3:$B$1200,'Parcelas e Inadimplência'!$C11,'Controle de Parcelas Oculta'!G$3:G$1200))</f>
        <v/>
      </c>
      <c r="M11" s="22"/>
      <c r="N11" s="26" t="str">
        <f>IF(ISERROR(SUMIF('Controle de Parcelas Oculta'!$B$3:$B$1200,'Parcelas e Inadimplência'!$C11,'Controle de Parcelas Oculta'!H$3:H$1200)),"",SUMIF('Controle de Parcelas Oculta'!$B$3:$B$1200,'Parcelas e Inadimplência'!$C11,'Controle de Parcelas Oculta'!H$3:H$1200))</f>
        <v/>
      </c>
      <c r="O11" s="22"/>
      <c r="P11" s="26" t="str">
        <f>IF(ISERROR(SUMIF('Controle de Parcelas Oculta'!$B$3:$B$1200,'Parcelas e Inadimplência'!$C11,'Controle de Parcelas Oculta'!I$3:I$1200)),"",SUMIF('Controle de Parcelas Oculta'!$B$3:$B$1200,'Parcelas e Inadimplência'!$C11,'Controle de Parcelas Oculta'!I$3:I$1200))</f>
        <v/>
      </c>
      <c r="Q11" s="22"/>
      <c r="R11" s="26" t="str">
        <f>IF(ISERROR(SUMIF('Controle de Parcelas Oculta'!$B$3:$B$1200,'Parcelas e Inadimplência'!$C11,'Controle de Parcelas Oculta'!J$3:J$1200)),"",SUMIF('Controle de Parcelas Oculta'!$B$3:$B$1200,'Parcelas e Inadimplência'!$C11,'Controle de Parcelas Oculta'!J$3:J$1200))</f>
        <v/>
      </c>
      <c r="S11" s="22"/>
      <c r="T11" s="26" t="str">
        <f>IF(ISERROR(SUMIF('Controle de Parcelas Oculta'!$B$3:$B$1200,'Parcelas e Inadimplência'!$C11,'Controle de Parcelas Oculta'!K$3:K$1200)),"",SUMIF('Controle de Parcelas Oculta'!$B$3:$B$1200,'Parcelas e Inadimplência'!$C11,'Controle de Parcelas Oculta'!K$3:K$1200))</f>
        <v/>
      </c>
      <c r="U11" s="22"/>
      <c r="V11" s="26" t="str">
        <f>IF(ISERROR(SUMIF('Controle de Parcelas Oculta'!$B$3:$B$1200,'Parcelas e Inadimplência'!$C11,'Controle de Parcelas Oculta'!L$3:L$1200)),"",SUMIF('Controle de Parcelas Oculta'!$B$3:$B$1200,'Parcelas e Inadimplência'!$C11,'Controle de Parcelas Oculta'!L$3:L$1200))</f>
        <v/>
      </c>
      <c r="W11" s="22"/>
      <c r="X11" s="26" t="str">
        <f>IF(ISERROR(SUMIF('Controle de Parcelas Oculta'!$B$3:$B$1200,'Parcelas e Inadimplência'!$C11,'Controle de Parcelas Oculta'!M$3:M$1200)),"",SUMIF('Controle de Parcelas Oculta'!$B$3:$B$1200,'Parcelas e Inadimplência'!$C11,'Controle de Parcelas Oculta'!M$3:M$1200))</f>
        <v/>
      </c>
      <c r="Y11" s="22"/>
      <c r="Z11" s="26" t="str">
        <f>IF(ISERROR(SUMIF('Controle de Parcelas Oculta'!$B$3:$B$1200,'Parcelas e Inadimplência'!$C11,'Controle de Parcelas Oculta'!N$3:N$1200)),"",SUMIF('Controle de Parcelas Oculta'!$B$3:$B$1200,'Parcelas e Inadimplência'!$C11,'Controle de Parcelas Oculta'!N$3:N$1200))</f>
        <v/>
      </c>
      <c r="AA11" s="32"/>
    </row>
    <row r="12" spans="2:27" ht="26.1" customHeight="1">
      <c r="B12" s="31" t="str">
        <f>'Plano de Contas'!A12</f>
        <v>41.10.08</v>
      </c>
      <c r="C12" s="25">
        <f>VLOOKUP(B12,'Plano de Contas'!A12:B55,2,FALSE)</f>
        <v>0</v>
      </c>
      <c r="D12" s="26" t="str">
        <f>IF(ISERROR(SUMIF('Controle de Parcelas Oculta'!$B$3:$B$1200,'Parcelas e Inadimplência'!$C12,'Controle de Parcelas Oculta'!C$3:C$1200)),"",SUMIF('Controle de Parcelas Oculta'!$B$3:$B$1200,'Parcelas e Inadimplência'!$C12,'Controle de Parcelas Oculta'!C$3:C$1200))</f>
        <v/>
      </c>
      <c r="E12" s="22"/>
      <c r="F12" s="26" t="str">
        <f>IF(ISERROR(SUMIF('Controle de Parcelas Oculta'!$B$3:$B$1200,'Parcelas e Inadimplência'!$C12,'Controle de Parcelas Oculta'!D$3:D$1200)),"",SUMIF('Controle de Parcelas Oculta'!$B$3:$B$1200,'Parcelas e Inadimplência'!$C12,'Controle de Parcelas Oculta'!D$3:D$1200))</f>
        <v/>
      </c>
      <c r="G12" s="22"/>
      <c r="H12" s="26" t="str">
        <f>IF(ISERROR(SUMIF('Controle de Parcelas Oculta'!$B$3:$B$1200,'Parcelas e Inadimplência'!$C12,'Controle de Parcelas Oculta'!E$3:E$1200)),"",SUMIF('Controle de Parcelas Oculta'!$B$3:$B$1200,'Parcelas e Inadimplência'!$C12,'Controle de Parcelas Oculta'!E$3:E$1200))</f>
        <v/>
      </c>
      <c r="I12" s="22"/>
      <c r="J12" s="26" t="str">
        <f>IF(ISERROR(SUMIF('Controle de Parcelas Oculta'!$B$3:$B$1200,'Parcelas e Inadimplência'!$C12,'Controle de Parcelas Oculta'!F$3:F$1200)),"",SUMIF('Controle de Parcelas Oculta'!$B$3:$B$1200,'Parcelas e Inadimplência'!$C12,'Controle de Parcelas Oculta'!F$3:F$1200))</f>
        <v/>
      </c>
      <c r="K12" s="22"/>
      <c r="L12" s="26" t="str">
        <f>IF(ISERROR(SUMIF('Controle de Parcelas Oculta'!$B$3:$B$1200,'Parcelas e Inadimplência'!$C12,'Controle de Parcelas Oculta'!G$3:G$1200)),"",SUMIF('Controle de Parcelas Oculta'!$B$3:$B$1200,'Parcelas e Inadimplência'!$C12,'Controle de Parcelas Oculta'!G$3:G$1200))</f>
        <v/>
      </c>
      <c r="M12" s="22"/>
      <c r="N12" s="26" t="str">
        <f>IF(ISERROR(SUMIF('Controle de Parcelas Oculta'!$B$3:$B$1200,'Parcelas e Inadimplência'!$C12,'Controle de Parcelas Oculta'!H$3:H$1200)),"",SUMIF('Controle de Parcelas Oculta'!$B$3:$B$1200,'Parcelas e Inadimplência'!$C12,'Controle de Parcelas Oculta'!H$3:H$1200))</f>
        <v/>
      </c>
      <c r="O12" s="22"/>
      <c r="P12" s="26" t="str">
        <f>IF(ISERROR(SUMIF('Controle de Parcelas Oculta'!$B$3:$B$1200,'Parcelas e Inadimplência'!$C12,'Controle de Parcelas Oculta'!I$3:I$1200)),"",SUMIF('Controle de Parcelas Oculta'!$B$3:$B$1200,'Parcelas e Inadimplência'!$C12,'Controle de Parcelas Oculta'!I$3:I$1200))</f>
        <v/>
      </c>
      <c r="Q12" s="22"/>
      <c r="R12" s="26" t="str">
        <f>IF(ISERROR(SUMIF('Controle de Parcelas Oculta'!$B$3:$B$1200,'Parcelas e Inadimplência'!$C12,'Controle de Parcelas Oculta'!J$3:J$1200)),"",SUMIF('Controle de Parcelas Oculta'!$B$3:$B$1200,'Parcelas e Inadimplência'!$C12,'Controle de Parcelas Oculta'!J$3:J$1200))</f>
        <v/>
      </c>
      <c r="S12" s="22"/>
      <c r="T12" s="26" t="str">
        <f>IF(ISERROR(SUMIF('Controle de Parcelas Oculta'!$B$3:$B$1200,'Parcelas e Inadimplência'!$C12,'Controle de Parcelas Oculta'!K$3:K$1200)),"",SUMIF('Controle de Parcelas Oculta'!$B$3:$B$1200,'Parcelas e Inadimplência'!$C12,'Controle de Parcelas Oculta'!K$3:K$1200))</f>
        <v/>
      </c>
      <c r="U12" s="22"/>
      <c r="V12" s="26" t="str">
        <f>IF(ISERROR(SUMIF('Controle de Parcelas Oculta'!$B$3:$B$1200,'Parcelas e Inadimplência'!$C12,'Controle de Parcelas Oculta'!L$3:L$1200)),"",SUMIF('Controle de Parcelas Oculta'!$B$3:$B$1200,'Parcelas e Inadimplência'!$C12,'Controle de Parcelas Oculta'!L$3:L$1200))</f>
        <v/>
      </c>
      <c r="W12" s="22"/>
      <c r="X12" s="26" t="str">
        <f>IF(ISERROR(SUMIF('Controle de Parcelas Oculta'!$B$3:$B$1200,'Parcelas e Inadimplência'!$C12,'Controle de Parcelas Oculta'!M$3:M$1200)),"",SUMIF('Controle de Parcelas Oculta'!$B$3:$B$1200,'Parcelas e Inadimplência'!$C12,'Controle de Parcelas Oculta'!M$3:M$1200))</f>
        <v/>
      </c>
      <c r="Y12" s="22"/>
      <c r="Z12" s="26" t="str">
        <f>IF(ISERROR(SUMIF('Controle de Parcelas Oculta'!$B$3:$B$1200,'Parcelas e Inadimplência'!$C12,'Controle de Parcelas Oculta'!N$3:N$1200)),"",SUMIF('Controle de Parcelas Oculta'!$B$3:$B$1200,'Parcelas e Inadimplência'!$C12,'Controle de Parcelas Oculta'!N$3:N$1200))</f>
        <v/>
      </c>
      <c r="AA12" s="32"/>
    </row>
    <row r="13" spans="2:27" ht="26.1" customHeight="1">
      <c r="B13" s="31" t="str">
        <f>'Plano de Contas'!A13</f>
        <v>41.10.09</v>
      </c>
      <c r="C13" s="25">
        <f>VLOOKUP(B13,'Plano de Contas'!A13:B56,2,FALSE)</f>
        <v>0</v>
      </c>
      <c r="D13" s="26" t="str">
        <f>IF(ISERROR(SUMIF('Controle de Parcelas Oculta'!$B$3:$B$1200,'Parcelas e Inadimplência'!$C13,'Controle de Parcelas Oculta'!C$3:C$1200)),"",SUMIF('Controle de Parcelas Oculta'!$B$3:$B$1200,'Parcelas e Inadimplência'!$C13,'Controle de Parcelas Oculta'!C$3:C$1200))</f>
        <v/>
      </c>
      <c r="E13" s="22"/>
      <c r="F13" s="26" t="str">
        <f>IF(ISERROR(SUMIF('Controle de Parcelas Oculta'!$B$3:$B$1200,'Parcelas e Inadimplência'!$C13,'Controle de Parcelas Oculta'!D$3:D$1200)),"",SUMIF('Controle de Parcelas Oculta'!$B$3:$B$1200,'Parcelas e Inadimplência'!$C13,'Controle de Parcelas Oculta'!D$3:D$1200))</f>
        <v/>
      </c>
      <c r="G13" s="22"/>
      <c r="H13" s="26" t="str">
        <f>IF(ISERROR(SUMIF('Controle de Parcelas Oculta'!$B$3:$B$1200,'Parcelas e Inadimplência'!$C13,'Controle de Parcelas Oculta'!E$3:E$1200)),"",SUMIF('Controle de Parcelas Oculta'!$B$3:$B$1200,'Parcelas e Inadimplência'!$C13,'Controle de Parcelas Oculta'!E$3:E$1200))</f>
        <v/>
      </c>
      <c r="I13" s="22"/>
      <c r="J13" s="26" t="str">
        <f>IF(ISERROR(SUMIF('Controle de Parcelas Oculta'!$B$3:$B$1200,'Parcelas e Inadimplência'!$C13,'Controle de Parcelas Oculta'!F$3:F$1200)),"",SUMIF('Controle de Parcelas Oculta'!$B$3:$B$1200,'Parcelas e Inadimplência'!$C13,'Controle de Parcelas Oculta'!F$3:F$1200))</f>
        <v/>
      </c>
      <c r="K13" s="22"/>
      <c r="L13" s="26" t="str">
        <f>IF(ISERROR(SUMIF('Controle de Parcelas Oculta'!$B$3:$B$1200,'Parcelas e Inadimplência'!$C13,'Controle de Parcelas Oculta'!G$3:G$1200)),"",SUMIF('Controle de Parcelas Oculta'!$B$3:$B$1200,'Parcelas e Inadimplência'!$C13,'Controle de Parcelas Oculta'!G$3:G$1200))</f>
        <v/>
      </c>
      <c r="M13" s="22"/>
      <c r="N13" s="26" t="str">
        <f>IF(ISERROR(SUMIF('Controle de Parcelas Oculta'!$B$3:$B$1200,'Parcelas e Inadimplência'!$C13,'Controle de Parcelas Oculta'!H$3:H$1200)),"",SUMIF('Controle de Parcelas Oculta'!$B$3:$B$1200,'Parcelas e Inadimplência'!$C13,'Controle de Parcelas Oculta'!H$3:H$1200))</f>
        <v/>
      </c>
      <c r="O13" s="22"/>
      <c r="P13" s="26" t="str">
        <f>IF(ISERROR(SUMIF('Controle de Parcelas Oculta'!$B$3:$B$1200,'Parcelas e Inadimplência'!$C13,'Controle de Parcelas Oculta'!I$3:I$1200)),"",SUMIF('Controle de Parcelas Oculta'!$B$3:$B$1200,'Parcelas e Inadimplência'!$C13,'Controle de Parcelas Oculta'!I$3:I$1200))</f>
        <v/>
      </c>
      <c r="Q13" s="22"/>
      <c r="R13" s="26" t="str">
        <f>IF(ISERROR(SUMIF('Controle de Parcelas Oculta'!$B$3:$B$1200,'Parcelas e Inadimplência'!$C13,'Controle de Parcelas Oculta'!J$3:J$1200)),"",SUMIF('Controle de Parcelas Oculta'!$B$3:$B$1200,'Parcelas e Inadimplência'!$C13,'Controle de Parcelas Oculta'!J$3:J$1200))</f>
        <v/>
      </c>
      <c r="S13" s="22"/>
      <c r="T13" s="26" t="str">
        <f>IF(ISERROR(SUMIF('Controle de Parcelas Oculta'!$B$3:$B$1200,'Parcelas e Inadimplência'!$C13,'Controle de Parcelas Oculta'!K$3:K$1200)),"",SUMIF('Controle de Parcelas Oculta'!$B$3:$B$1200,'Parcelas e Inadimplência'!$C13,'Controle de Parcelas Oculta'!K$3:K$1200))</f>
        <v/>
      </c>
      <c r="U13" s="22"/>
      <c r="V13" s="26" t="str">
        <f>IF(ISERROR(SUMIF('Controle de Parcelas Oculta'!$B$3:$B$1200,'Parcelas e Inadimplência'!$C13,'Controle de Parcelas Oculta'!L$3:L$1200)),"",SUMIF('Controle de Parcelas Oculta'!$B$3:$B$1200,'Parcelas e Inadimplência'!$C13,'Controle de Parcelas Oculta'!L$3:L$1200))</f>
        <v/>
      </c>
      <c r="W13" s="22"/>
      <c r="X13" s="26" t="str">
        <f>IF(ISERROR(SUMIF('Controle de Parcelas Oculta'!$B$3:$B$1200,'Parcelas e Inadimplência'!$C13,'Controle de Parcelas Oculta'!M$3:M$1200)),"",SUMIF('Controle de Parcelas Oculta'!$B$3:$B$1200,'Parcelas e Inadimplência'!$C13,'Controle de Parcelas Oculta'!M$3:M$1200))</f>
        <v/>
      </c>
      <c r="Y13" s="22"/>
      <c r="Z13" s="26" t="str">
        <f>IF(ISERROR(SUMIF('Controle de Parcelas Oculta'!$B$3:$B$1200,'Parcelas e Inadimplência'!$C13,'Controle de Parcelas Oculta'!N$3:N$1200)),"",SUMIF('Controle de Parcelas Oculta'!$B$3:$B$1200,'Parcelas e Inadimplência'!$C13,'Controle de Parcelas Oculta'!N$3:N$1200))</f>
        <v/>
      </c>
      <c r="AA13" s="32"/>
    </row>
    <row r="14" spans="2:27" ht="26.1" customHeight="1">
      <c r="B14" s="31" t="str">
        <f>'Plano de Contas'!A14</f>
        <v>41.10.10</v>
      </c>
      <c r="C14" s="25">
        <f>VLOOKUP(B14,'Plano de Contas'!A14:B57,2,FALSE)</f>
        <v>0</v>
      </c>
      <c r="D14" s="26" t="str">
        <f>IF(ISERROR(SUMIF('Controle de Parcelas Oculta'!$B$3:$B$1200,'Parcelas e Inadimplência'!$C14,'Controle de Parcelas Oculta'!C$3:C$1200)),"",SUMIF('Controle de Parcelas Oculta'!$B$3:$B$1200,'Parcelas e Inadimplência'!$C14,'Controle de Parcelas Oculta'!C$3:C$1200))</f>
        <v/>
      </c>
      <c r="E14" s="22"/>
      <c r="F14" s="26" t="str">
        <f>IF(ISERROR(SUMIF('Controle de Parcelas Oculta'!$B$3:$B$1200,'Parcelas e Inadimplência'!$C14,'Controle de Parcelas Oculta'!D$3:D$1200)),"",SUMIF('Controle de Parcelas Oculta'!$B$3:$B$1200,'Parcelas e Inadimplência'!$C14,'Controle de Parcelas Oculta'!D$3:D$1200))</f>
        <v/>
      </c>
      <c r="G14" s="22"/>
      <c r="H14" s="26" t="str">
        <f>IF(ISERROR(SUMIF('Controle de Parcelas Oculta'!$B$3:$B$1200,'Parcelas e Inadimplência'!$C14,'Controle de Parcelas Oculta'!E$3:E$1200)),"",SUMIF('Controle de Parcelas Oculta'!$B$3:$B$1200,'Parcelas e Inadimplência'!$C14,'Controle de Parcelas Oculta'!E$3:E$1200))</f>
        <v/>
      </c>
      <c r="I14" s="22"/>
      <c r="J14" s="26" t="str">
        <f>IF(ISERROR(SUMIF('Controle de Parcelas Oculta'!$B$3:$B$1200,'Parcelas e Inadimplência'!$C14,'Controle de Parcelas Oculta'!F$3:F$1200)),"",SUMIF('Controle de Parcelas Oculta'!$B$3:$B$1200,'Parcelas e Inadimplência'!$C14,'Controle de Parcelas Oculta'!F$3:F$1200))</f>
        <v/>
      </c>
      <c r="K14" s="22"/>
      <c r="L14" s="26" t="str">
        <f>IF(ISERROR(SUMIF('Controle de Parcelas Oculta'!$B$3:$B$1200,'Parcelas e Inadimplência'!$C14,'Controle de Parcelas Oculta'!G$3:G$1200)),"",SUMIF('Controle de Parcelas Oculta'!$B$3:$B$1200,'Parcelas e Inadimplência'!$C14,'Controle de Parcelas Oculta'!G$3:G$1200))</f>
        <v/>
      </c>
      <c r="M14" s="22"/>
      <c r="N14" s="26" t="str">
        <f>IF(ISERROR(SUMIF('Controle de Parcelas Oculta'!$B$3:$B$1200,'Parcelas e Inadimplência'!$C14,'Controle de Parcelas Oculta'!H$3:H$1200)),"",SUMIF('Controle de Parcelas Oculta'!$B$3:$B$1200,'Parcelas e Inadimplência'!$C14,'Controle de Parcelas Oculta'!H$3:H$1200))</f>
        <v/>
      </c>
      <c r="O14" s="22"/>
      <c r="P14" s="26" t="str">
        <f>IF(ISERROR(SUMIF('Controle de Parcelas Oculta'!$B$3:$B$1200,'Parcelas e Inadimplência'!$C14,'Controle de Parcelas Oculta'!I$3:I$1200)),"",SUMIF('Controle de Parcelas Oculta'!$B$3:$B$1200,'Parcelas e Inadimplência'!$C14,'Controle de Parcelas Oculta'!I$3:I$1200))</f>
        <v/>
      </c>
      <c r="Q14" s="22"/>
      <c r="R14" s="26" t="str">
        <f>IF(ISERROR(SUMIF('Controle de Parcelas Oculta'!$B$3:$B$1200,'Parcelas e Inadimplência'!$C14,'Controle de Parcelas Oculta'!J$3:J$1200)),"",SUMIF('Controle de Parcelas Oculta'!$B$3:$B$1200,'Parcelas e Inadimplência'!$C14,'Controle de Parcelas Oculta'!J$3:J$1200))</f>
        <v/>
      </c>
      <c r="S14" s="22"/>
      <c r="T14" s="26" t="str">
        <f>IF(ISERROR(SUMIF('Controle de Parcelas Oculta'!$B$3:$B$1200,'Parcelas e Inadimplência'!$C14,'Controle de Parcelas Oculta'!K$3:K$1200)),"",SUMIF('Controle de Parcelas Oculta'!$B$3:$B$1200,'Parcelas e Inadimplência'!$C14,'Controle de Parcelas Oculta'!K$3:K$1200))</f>
        <v/>
      </c>
      <c r="U14" s="22"/>
      <c r="V14" s="26" t="str">
        <f>IF(ISERROR(SUMIF('Controle de Parcelas Oculta'!$B$3:$B$1200,'Parcelas e Inadimplência'!$C14,'Controle de Parcelas Oculta'!L$3:L$1200)),"",SUMIF('Controle de Parcelas Oculta'!$B$3:$B$1200,'Parcelas e Inadimplência'!$C14,'Controle de Parcelas Oculta'!L$3:L$1200))</f>
        <v/>
      </c>
      <c r="W14" s="22"/>
      <c r="X14" s="26" t="str">
        <f>IF(ISERROR(SUMIF('Controle de Parcelas Oculta'!$B$3:$B$1200,'Parcelas e Inadimplência'!$C14,'Controle de Parcelas Oculta'!M$3:M$1200)),"",SUMIF('Controle de Parcelas Oculta'!$B$3:$B$1200,'Parcelas e Inadimplência'!$C14,'Controle de Parcelas Oculta'!M$3:M$1200))</f>
        <v/>
      </c>
      <c r="Y14" s="22"/>
      <c r="Z14" s="26" t="str">
        <f>IF(ISERROR(SUMIF('Controle de Parcelas Oculta'!$B$3:$B$1200,'Parcelas e Inadimplência'!$C14,'Controle de Parcelas Oculta'!N$3:N$1200)),"",SUMIF('Controle de Parcelas Oculta'!$B$3:$B$1200,'Parcelas e Inadimplência'!$C14,'Controle de Parcelas Oculta'!N$3:N$1200))</f>
        <v/>
      </c>
      <c r="AA14" s="32"/>
    </row>
    <row r="15" spans="2:27" ht="26.1" customHeight="1">
      <c r="B15" s="31" t="str">
        <f>'Plano de Contas'!A15</f>
        <v>41.10.99</v>
      </c>
      <c r="C15" s="25" t="str">
        <f>VLOOKUP(B15,'Plano de Contas'!A15:B58,2,FALSE)</f>
        <v>Outras receitas com produtos</v>
      </c>
      <c r="D15" s="26">
        <f>IF(ISERROR(SUMIF('Controle de Parcelas Oculta'!$B$3:$B$1200,'Parcelas e Inadimplência'!$C15,'Controle de Parcelas Oculta'!C$3:C$1200)),"",SUMIF('Controle de Parcelas Oculta'!$B$3:$B$1200,'Parcelas e Inadimplência'!$C15,'Controle de Parcelas Oculta'!C$3:C$1200))</f>
        <v>0</v>
      </c>
      <c r="E15" s="22"/>
      <c r="F15" s="26">
        <f>IF(ISERROR(SUMIF('Controle de Parcelas Oculta'!$B$3:$B$1200,'Parcelas e Inadimplência'!$C15,'Controle de Parcelas Oculta'!D$3:D$1200)),"",SUMIF('Controle de Parcelas Oculta'!$B$3:$B$1200,'Parcelas e Inadimplência'!$C15,'Controle de Parcelas Oculta'!D$3:D$1200))</f>
        <v>0</v>
      </c>
      <c r="G15" s="22"/>
      <c r="H15" s="26">
        <f>IF(ISERROR(SUMIF('Controle de Parcelas Oculta'!$B$3:$B$1200,'Parcelas e Inadimplência'!$C15,'Controle de Parcelas Oculta'!E$3:E$1200)),"",SUMIF('Controle de Parcelas Oculta'!$B$3:$B$1200,'Parcelas e Inadimplência'!$C15,'Controle de Parcelas Oculta'!E$3:E$1200))</f>
        <v>0</v>
      </c>
      <c r="I15" s="22"/>
      <c r="J15" s="26">
        <f>IF(ISERROR(SUMIF('Controle de Parcelas Oculta'!$B$3:$B$1200,'Parcelas e Inadimplência'!$C15,'Controle de Parcelas Oculta'!F$3:F$1200)),"",SUMIF('Controle de Parcelas Oculta'!$B$3:$B$1200,'Parcelas e Inadimplência'!$C15,'Controle de Parcelas Oculta'!F$3:F$1200))</f>
        <v>0</v>
      </c>
      <c r="K15" s="22"/>
      <c r="L15" s="26">
        <f>IF(ISERROR(SUMIF('Controle de Parcelas Oculta'!$B$3:$B$1200,'Parcelas e Inadimplência'!$C15,'Controle de Parcelas Oculta'!G$3:G$1200)),"",SUMIF('Controle de Parcelas Oculta'!$B$3:$B$1200,'Parcelas e Inadimplência'!$C15,'Controle de Parcelas Oculta'!G$3:G$1200))</f>
        <v>0</v>
      </c>
      <c r="M15" s="22"/>
      <c r="N15" s="26">
        <f>IF(ISERROR(SUMIF('Controle de Parcelas Oculta'!$B$3:$B$1200,'Parcelas e Inadimplência'!$C15,'Controle de Parcelas Oculta'!H$3:H$1200)),"",SUMIF('Controle de Parcelas Oculta'!$B$3:$B$1200,'Parcelas e Inadimplência'!$C15,'Controle de Parcelas Oculta'!H$3:H$1200))</f>
        <v>0</v>
      </c>
      <c r="O15" s="22"/>
      <c r="P15" s="26">
        <f>IF(ISERROR(SUMIF('Controle de Parcelas Oculta'!$B$3:$B$1200,'Parcelas e Inadimplência'!$C15,'Controle de Parcelas Oculta'!I$3:I$1200)),"",SUMIF('Controle de Parcelas Oculta'!$B$3:$B$1200,'Parcelas e Inadimplência'!$C15,'Controle de Parcelas Oculta'!I$3:I$1200))</f>
        <v>0</v>
      </c>
      <c r="Q15" s="22"/>
      <c r="R15" s="26">
        <f>IF(ISERROR(SUMIF('Controle de Parcelas Oculta'!$B$3:$B$1200,'Parcelas e Inadimplência'!$C15,'Controle de Parcelas Oculta'!J$3:J$1200)),"",SUMIF('Controle de Parcelas Oculta'!$B$3:$B$1200,'Parcelas e Inadimplência'!$C15,'Controle de Parcelas Oculta'!J$3:J$1200))</f>
        <v>0</v>
      </c>
      <c r="S15" s="22"/>
      <c r="T15" s="26">
        <f>IF(ISERROR(SUMIF('Controle de Parcelas Oculta'!$B$3:$B$1200,'Parcelas e Inadimplência'!$C15,'Controle de Parcelas Oculta'!K$3:K$1200)),"",SUMIF('Controle de Parcelas Oculta'!$B$3:$B$1200,'Parcelas e Inadimplência'!$C15,'Controle de Parcelas Oculta'!K$3:K$1200))</f>
        <v>0</v>
      </c>
      <c r="U15" s="22"/>
      <c r="V15" s="26">
        <f>IF(ISERROR(SUMIF('Controle de Parcelas Oculta'!$B$3:$B$1200,'Parcelas e Inadimplência'!$C15,'Controle de Parcelas Oculta'!L$3:L$1200)),"",SUMIF('Controle de Parcelas Oculta'!$B$3:$B$1200,'Parcelas e Inadimplência'!$C15,'Controle de Parcelas Oculta'!L$3:L$1200))</f>
        <v>0</v>
      </c>
      <c r="W15" s="22"/>
      <c r="X15" s="26">
        <f>IF(ISERROR(SUMIF('Controle de Parcelas Oculta'!$B$3:$B$1200,'Parcelas e Inadimplência'!$C15,'Controle de Parcelas Oculta'!M$3:M$1200)),"",SUMIF('Controle de Parcelas Oculta'!$B$3:$B$1200,'Parcelas e Inadimplência'!$C15,'Controle de Parcelas Oculta'!M$3:M$1200))</f>
        <v>0</v>
      </c>
      <c r="Y15" s="22"/>
      <c r="Z15" s="26">
        <f>IF(ISERROR(SUMIF('Controle de Parcelas Oculta'!$B$3:$B$1200,'Parcelas e Inadimplência'!$C15,'Controle de Parcelas Oculta'!N$3:N$1200)),"",SUMIF('Controle de Parcelas Oculta'!$B$3:$B$1200,'Parcelas e Inadimplência'!$C15,'Controle de Parcelas Oculta'!N$3:N$1200))</f>
        <v>0</v>
      </c>
      <c r="AA15" s="32"/>
    </row>
    <row r="16" spans="2:27" ht="26.1" customHeight="1">
      <c r="B16" s="29" t="str">
        <f>'Plano de Contas'!A17</f>
        <v>41.20</v>
      </c>
      <c r="C16" s="23" t="str">
        <f>VLOOKUP(B16,'Plano de Contas'!A17:B60,2,FALSE)</f>
        <v>RECEITAS DE SERVIÇOS</v>
      </c>
      <c r="D16" s="24">
        <f>SUM(D17:D27)</f>
        <v>0</v>
      </c>
      <c r="E16" s="24">
        <f t="shared" ref="E16:AA16" si="1">SUM(E17:E27)</f>
        <v>0</v>
      </c>
      <c r="F16" s="24">
        <f t="shared" si="1"/>
        <v>0</v>
      </c>
      <c r="G16" s="24">
        <f t="shared" si="1"/>
        <v>0</v>
      </c>
      <c r="H16" s="24">
        <f t="shared" si="1"/>
        <v>0</v>
      </c>
      <c r="I16" s="24">
        <f t="shared" si="1"/>
        <v>0</v>
      </c>
      <c r="J16" s="24">
        <f t="shared" si="1"/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4">
        <f t="shared" si="1"/>
        <v>0</v>
      </c>
      <c r="O16" s="24">
        <f t="shared" si="1"/>
        <v>0</v>
      </c>
      <c r="P16" s="24">
        <f t="shared" si="1"/>
        <v>0</v>
      </c>
      <c r="Q16" s="24">
        <f t="shared" si="1"/>
        <v>0</v>
      </c>
      <c r="R16" s="24">
        <f t="shared" si="1"/>
        <v>0</v>
      </c>
      <c r="S16" s="24">
        <f t="shared" si="1"/>
        <v>0</v>
      </c>
      <c r="T16" s="24">
        <f t="shared" si="1"/>
        <v>0</v>
      </c>
      <c r="U16" s="24">
        <f t="shared" si="1"/>
        <v>0</v>
      </c>
      <c r="V16" s="24">
        <f t="shared" si="1"/>
        <v>0</v>
      </c>
      <c r="W16" s="24">
        <f t="shared" si="1"/>
        <v>0</v>
      </c>
      <c r="X16" s="24">
        <f t="shared" si="1"/>
        <v>0</v>
      </c>
      <c r="Y16" s="24">
        <f t="shared" si="1"/>
        <v>0</v>
      </c>
      <c r="Z16" s="24">
        <f t="shared" si="1"/>
        <v>0</v>
      </c>
      <c r="AA16" s="24">
        <f t="shared" si="1"/>
        <v>0</v>
      </c>
    </row>
    <row r="17" spans="2:27" ht="26.1" customHeight="1">
      <c r="B17" s="31" t="str">
        <f>'Plano de Contas'!A18</f>
        <v>41.20.01</v>
      </c>
      <c r="C17" s="25">
        <f>VLOOKUP(B17,'Plano de Contas'!A18:B61,2,FALSE)</f>
        <v>0</v>
      </c>
      <c r="D17" s="26" t="str">
        <f>IF(ISERROR(SUMIF('Controle de Parcelas Oculta'!$B$3:$B$1200,'Parcelas e Inadimplência'!$C17,'Controle de Parcelas Oculta'!C$3:C$1200)),"",SUMIF('Controle de Parcelas Oculta'!$B$3:$B$1200,'Parcelas e Inadimplência'!$C17,'Controle de Parcelas Oculta'!C$3:C$1200))</f>
        <v/>
      </c>
      <c r="E17" s="22"/>
      <c r="F17" s="26" t="str">
        <f>IF(ISERROR(SUMIF('Controle de Parcelas Oculta'!$B$3:$B$1200,'Parcelas e Inadimplência'!$C17,'Controle de Parcelas Oculta'!D$3:D$1200)),"",SUMIF('Controle de Parcelas Oculta'!$B$3:$B$1200,'Parcelas e Inadimplência'!$C17,'Controle de Parcelas Oculta'!D$3:D$1200))</f>
        <v/>
      </c>
      <c r="G17" s="22"/>
      <c r="H17" s="26" t="str">
        <f>IF(ISERROR(SUMIF('Controle de Parcelas Oculta'!$B$3:$B$1200,'Parcelas e Inadimplência'!$C17,'Controle de Parcelas Oculta'!E$3:E$1200)),"",SUMIF('Controle de Parcelas Oculta'!$B$3:$B$1200,'Parcelas e Inadimplência'!$C17,'Controle de Parcelas Oculta'!E$3:E$1200))</f>
        <v/>
      </c>
      <c r="I17" s="22"/>
      <c r="J17" s="26" t="str">
        <f>IF(ISERROR(SUMIF('Controle de Parcelas Oculta'!$B$3:$B$1200,'Parcelas e Inadimplência'!$C17,'Controle de Parcelas Oculta'!F$3:F$1200)),"",SUMIF('Controle de Parcelas Oculta'!$B$3:$B$1200,'Parcelas e Inadimplência'!$C17,'Controle de Parcelas Oculta'!F$3:F$1200))</f>
        <v/>
      </c>
      <c r="K17" s="22"/>
      <c r="L17" s="26" t="str">
        <f>IF(ISERROR(SUMIF('Controle de Parcelas Oculta'!$B$3:$B$1200,'Parcelas e Inadimplência'!$C17,'Controle de Parcelas Oculta'!G$3:G$1200)),"",SUMIF('Controle de Parcelas Oculta'!$B$3:$B$1200,'Parcelas e Inadimplência'!$C17,'Controle de Parcelas Oculta'!G$3:G$1200))</f>
        <v/>
      </c>
      <c r="M17" s="22"/>
      <c r="N17" s="26" t="str">
        <f>IF(ISERROR(SUMIF('Controle de Parcelas Oculta'!$B$3:$B$1200,'Parcelas e Inadimplência'!$C17,'Controle de Parcelas Oculta'!H$3:H$1200)),"",SUMIF('Controle de Parcelas Oculta'!$B$3:$B$1200,'Parcelas e Inadimplência'!$C17,'Controle de Parcelas Oculta'!H$3:H$1200))</f>
        <v/>
      </c>
      <c r="O17" s="22"/>
      <c r="P17" s="26" t="str">
        <f>IF(ISERROR(SUMIF('Controle de Parcelas Oculta'!$B$3:$B$1200,'Parcelas e Inadimplência'!$C17,'Controle de Parcelas Oculta'!I$3:I$1200)),"",SUMIF('Controle de Parcelas Oculta'!$B$3:$B$1200,'Parcelas e Inadimplência'!$C17,'Controle de Parcelas Oculta'!I$3:I$1200))</f>
        <v/>
      </c>
      <c r="Q17" s="22"/>
      <c r="R17" s="26" t="str">
        <f>IF(ISERROR(SUMIF('Controle de Parcelas Oculta'!$B$3:$B$1200,'Parcelas e Inadimplência'!$C17,'Controle de Parcelas Oculta'!J$3:J$1200)),"",SUMIF('Controle de Parcelas Oculta'!$B$3:$B$1200,'Parcelas e Inadimplência'!$C17,'Controle de Parcelas Oculta'!J$3:J$1200))</f>
        <v/>
      </c>
      <c r="S17" s="22"/>
      <c r="T17" s="26" t="str">
        <f>IF(ISERROR(SUMIF('Controle de Parcelas Oculta'!$B$3:$B$1200,'Parcelas e Inadimplência'!$C17,'Controle de Parcelas Oculta'!K$3:K$1200)),"",SUMIF('Controle de Parcelas Oculta'!$B$3:$B$1200,'Parcelas e Inadimplência'!$C17,'Controle de Parcelas Oculta'!K$3:K$1200))</f>
        <v/>
      </c>
      <c r="U17" s="22"/>
      <c r="V17" s="26" t="str">
        <f>IF(ISERROR(SUMIF('Controle de Parcelas Oculta'!$B$3:$B$1200,'Parcelas e Inadimplência'!$C17,'Controle de Parcelas Oculta'!L$3:L$1200)),"",SUMIF('Controle de Parcelas Oculta'!$B$3:$B$1200,'Parcelas e Inadimplência'!$C17,'Controle de Parcelas Oculta'!L$3:L$1200))</f>
        <v/>
      </c>
      <c r="W17" s="22"/>
      <c r="X17" s="26" t="str">
        <f>IF(ISERROR(SUMIF('Controle de Parcelas Oculta'!$B$3:$B$1200,'Parcelas e Inadimplência'!$C17,'Controle de Parcelas Oculta'!M$3:M$1200)),"",SUMIF('Controle de Parcelas Oculta'!$B$3:$B$1200,'Parcelas e Inadimplência'!$C17,'Controle de Parcelas Oculta'!M$3:M$1200))</f>
        <v/>
      </c>
      <c r="Y17" s="22"/>
      <c r="Z17" s="26" t="str">
        <f>IF(ISERROR(SUMIF('Controle de Parcelas Oculta'!$B$3:$B$1200,'Parcelas e Inadimplência'!$C17,'Controle de Parcelas Oculta'!N$3:N$1200)),"",SUMIF('Controle de Parcelas Oculta'!$B$3:$B$1200,'Parcelas e Inadimplência'!$C17,'Controle de Parcelas Oculta'!N$3:N$1200))</f>
        <v/>
      </c>
      <c r="AA17" s="32"/>
    </row>
    <row r="18" spans="2:27" ht="26.1" customHeight="1">
      <c r="B18" s="31" t="str">
        <f>'Plano de Contas'!A19</f>
        <v>41.20.02</v>
      </c>
      <c r="C18" s="25">
        <f>VLOOKUP(B18,'Plano de Contas'!A19:B62,2,FALSE)</f>
        <v>0</v>
      </c>
      <c r="D18" s="26" t="str">
        <f>IF(ISERROR(SUMIF('Controle de Parcelas Oculta'!$B$3:$B$1200,'Parcelas e Inadimplência'!$C18,'Controle de Parcelas Oculta'!C$3:C$1200)),"",SUMIF('Controle de Parcelas Oculta'!$B$3:$B$1200,'Parcelas e Inadimplência'!$C18,'Controle de Parcelas Oculta'!C$3:C$1200))</f>
        <v/>
      </c>
      <c r="E18" s="22"/>
      <c r="F18" s="26" t="str">
        <f>IF(ISERROR(SUMIF('Controle de Parcelas Oculta'!$B$3:$B$1200,'Parcelas e Inadimplência'!$C18,'Controle de Parcelas Oculta'!D$3:D$1200)),"",SUMIF('Controle de Parcelas Oculta'!$B$3:$B$1200,'Parcelas e Inadimplência'!$C18,'Controle de Parcelas Oculta'!D$3:D$1200))</f>
        <v/>
      </c>
      <c r="G18" s="22"/>
      <c r="H18" s="26" t="str">
        <f>IF(ISERROR(SUMIF('Controle de Parcelas Oculta'!$B$3:$B$1200,'Parcelas e Inadimplência'!$C18,'Controle de Parcelas Oculta'!E$3:E$1200)),"",SUMIF('Controle de Parcelas Oculta'!$B$3:$B$1200,'Parcelas e Inadimplência'!$C18,'Controle de Parcelas Oculta'!E$3:E$1200))</f>
        <v/>
      </c>
      <c r="I18" s="22"/>
      <c r="J18" s="26" t="str">
        <f>IF(ISERROR(SUMIF('Controle de Parcelas Oculta'!$B$3:$B$1200,'Parcelas e Inadimplência'!$C18,'Controle de Parcelas Oculta'!F$3:F$1200)),"",SUMIF('Controle de Parcelas Oculta'!$B$3:$B$1200,'Parcelas e Inadimplência'!$C18,'Controle de Parcelas Oculta'!F$3:F$1200))</f>
        <v/>
      </c>
      <c r="K18" s="22"/>
      <c r="L18" s="26" t="str">
        <f>IF(ISERROR(SUMIF('Controle de Parcelas Oculta'!$B$3:$B$1200,'Parcelas e Inadimplência'!$C18,'Controle de Parcelas Oculta'!G$3:G$1200)),"",SUMIF('Controle de Parcelas Oculta'!$B$3:$B$1200,'Parcelas e Inadimplência'!$C18,'Controle de Parcelas Oculta'!G$3:G$1200))</f>
        <v/>
      </c>
      <c r="M18" s="22"/>
      <c r="N18" s="26" t="str">
        <f>IF(ISERROR(SUMIF('Controle de Parcelas Oculta'!$B$3:$B$1200,'Parcelas e Inadimplência'!$C18,'Controle de Parcelas Oculta'!H$3:H$1200)),"",SUMIF('Controle de Parcelas Oculta'!$B$3:$B$1200,'Parcelas e Inadimplência'!$C18,'Controle de Parcelas Oculta'!H$3:H$1200))</f>
        <v/>
      </c>
      <c r="O18" s="22"/>
      <c r="P18" s="26" t="str">
        <f>IF(ISERROR(SUMIF('Controle de Parcelas Oculta'!$B$3:$B$1200,'Parcelas e Inadimplência'!$C18,'Controle de Parcelas Oculta'!I$3:I$1200)),"",SUMIF('Controle de Parcelas Oculta'!$B$3:$B$1200,'Parcelas e Inadimplência'!$C18,'Controle de Parcelas Oculta'!I$3:I$1200))</f>
        <v/>
      </c>
      <c r="Q18" s="22"/>
      <c r="R18" s="26" t="str">
        <f>IF(ISERROR(SUMIF('Controle de Parcelas Oculta'!$B$3:$B$1200,'Parcelas e Inadimplência'!$C18,'Controle de Parcelas Oculta'!J$3:J$1200)),"",SUMIF('Controle de Parcelas Oculta'!$B$3:$B$1200,'Parcelas e Inadimplência'!$C18,'Controle de Parcelas Oculta'!J$3:J$1200))</f>
        <v/>
      </c>
      <c r="S18" s="22"/>
      <c r="T18" s="26" t="str">
        <f>IF(ISERROR(SUMIF('Controle de Parcelas Oculta'!$B$3:$B$1200,'Parcelas e Inadimplência'!$C18,'Controle de Parcelas Oculta'!K$3:K$1200)),"",SUMIF('Controle de Parcelas Oculta'!$B$3:$B$1200,'Parcelas e Inadimplência'!$C18,'Controle de Parcelas Oculta'!K$3:K$1200))</f>
        <v/>
      </c>
      <c r="U18" s="22"/>
      <c r="V18" s="26" t="str">
        <f>IF(ISERROR(SUMIF('Controle de Parcelas Oculta'!$B$3:$B$1200,'Parcelas e Inadimplência'!$C18,'Controle de Parcelas Oculta'!L$3:L$1200)),"",SUMIF('Controle de Parcelas Oculta'!$B$3:$B$1200,'Parcelas e Inadimplência'!$C18,'Controle de Parcelas Oculta'!L$3:L$1200))</f>
        <v/>
      </c>
      <c r="W18" s="22"/>
      <c r="X18" s="26" t="str">
        <f>IF(ISERROR(SUMIF('Controle de Parcelas Oculta'!$B$3:$B$1200,'Parcelas e Inadimplência'!$C18,'Controle de Parcelas Oculta'!M$3:M$1200)),"",SUMIF('Controle de Parcelas Oculta'!$B$3:$B$1200,'Parcelas e Inadimplência'!$C18,'Controle de Parcelas Oculta'!M$3:M$1200))</f>
        <v/>
      </c>
      <c r="Y18" s="22"/>
      <c r="Z18" s="26" t="str">
        <f>IF(ISERROR(SUMIF('Controle de Parcelas Oculta'!$B$3:$B$1200,'Parcelas e Inadimplência'!$C18,'Controle de Parcelas Oculta'!N$3:N$1200)),"",SUMIF('Controle de Parcelas Oculta'!$B$3:$B$1200,'Parcelas e Inadimplência'!$C18,'Controle de Parcelas Oculta'!N$3:N$1200))</f>
        <v/>
      </c>
      <c r="AA18" s="32"/>
    </row>
    <row r="19" spans="2:27" ht="26.1" customHeight="1">
      <c r="B19" s="31" t="str">
        <f>'Plano de Contas'!A20</f>
        <v>41.20.03</v>
      </c>
      <c r="C19" s="25">
        <f>VLOOKUP(B19,'Plano de Contas'!A20:B63,2,FALSE)</f>
        <v>0</v>
      </c>
      <c r="D19" s="26" t="str">
        <f>IF(ISERROR(SUMIF('Controle de Parcelas Oculta'!$B$3:$B$1200,'Parcelas e Inadimplência'!$C19,'Controle de Parcelas Oculta'!C$3:C$1200)),"",SUMIF('Controle de Parcelas Oculta'!$B$3:$B$1200,'Parcelas e Inadimplência'!$C19,'Controle de Parcelas Oculta'!C$3:C$1200))</f>
        <v/>
      </c>
      <c r="E19" s="22"/>
      <c r="F19" s="26" t="str">
        <f>IF(ISERROR(SUMIF('Controle de Parcelas Oculta'!$B$3:$B$1200,'Parcelas e Inadimplência'!$C19,'Controle de Parcelas Oculta'!D$3:D$1200)),"",SUMIF('Controle de Parcelas Oculta'!$B$3:$B$1200,'Parcelas e Inadimplência'!$C19,'Controle de Parcelas Oculta'!D$3:D$1200))</f>
        <v/>
      </c>
      <c r="G19" s="22"/>
      <c r="H19" s="26" t="str">
        <f>IF(ISERROR(SUMIF('Controle de Parcelas Oculta'!$B$3:$B$1200,'Parcelas e Inadimplência'!$C19,'Controle de Parcelas Oculta'!E$3:E$1200)),"",SUMIF('Controle de Parcelas Oculta'!$B$3:$B$1200,'Parcelas e Inadimplência'!$C19,'Controle de Parcelas Oculta'!E$3:E$1200))</f>
        <v/>
      </c>
      <c r="I19" s="22"/>
      <c r="J19" s="26" t="str">
        <f>IF(ISERROR(SUMIF('Controle de Parcelas Oculta'!$B$3:$B$1200,'Parcelas e Inadimplência'!$C19,'Controle de Parcelas Oculta'!F$3:F$1200)),"",SUMIF('Controle de Parcelas Oculta'!$B$3:$B$1200,'Parcelas e Inadimplência'!$C19,'Controle de Parcelas Oculta'!F$3:F$1200))</f>
        <v/>
      </c>
      <c r="K19" s="22"/>
      <c r="L19" s="26" t="str">
        <f>IF(ISERROR(SUMIF('Controle de Parcelas Oculta'!$B$3:$B$1200,'Parcelas e Inadimplência'!$C19,'Controle de Parcelas Oculta'!G$3:G$1200)),"",SUMIF('Controle de Parcelas Oculta'!$B$3:$B$1200,'Parcelas e Inadimplência'!$C19,'Controle de Parcelas Oculta'!G$3:G$1200))</f>
        <v/>
      </c>
      <c r="M19" s="22"/>
      <c r="N19" s="26" t="str">
        <f>IF(ISERROR(SUMIF('Controle de Parcelas Oculta'!$B$3:$B$1200,'Parcelas e Inadimplência'!$C19,'Controle de Parcelas Oculta'!H$3:H$1200)),"",SUMIF('Controle de Parcelas Oculta'!$B$3:$B$1200,'Parcelas e Inadimplência'!$C19,'Controle de Parcelas Oculta'!H$3:H$1200))</f>
        <v/>
      </c>
      <c r="O19" s="22"/>
      <c r="P19" s="26" t="str">
        <f>IF(ISERROR(SUMIF('Controle de Parcelas Oculta'!$B$3:$B$1200,'Parcelas e Inadimplência'!$C19,'Controle de Parcelas Oculta'!I$3:I$1200)),"",SUMIF('Controle de Parcelas Oculta'!$B$3:$B$1200,'Parcelas e Inadimplência'!$C19,'Controle de Parcelas Oculta'!I$3:I$1200))</f>
        <v/>
      </c>
      <c r="Q19" s="22"/>
      <c r="R19" s="26" t="str">
        <f>IF(ISERROR(SUMIF('Controle de Parcelas Oculta'!$B$3:$B$1200,'Parcelas e Inadimplência'!$C19,'Controle de Parcelas Oculta'!J$3:J$1200)),"",SUMIF('Controle de Parcelas Oculta'!$B$3:$B$1200,'Parcelas e Inadimplência'!$C19,'Controle de Parcelas Oculta'!J$3:J$1200))</f>
        <v/>
      </c>
      <c r="S19" s="22"/>
      <c r="T19" s="26" t="str">
        <f>IF(ISERROR(SUMIF('Controle de Parcelas Oculta'!$B$3:$B$1200,'Parcelas e Inadimplência'!$C19,'Controle de Parcelas Oculta'!K$3:K$1200)),"",SUMIF('Controle de Parcelas Oculta'!$B$3:$B$1200,'Parcelas e Inadimplência'!$C19,'Controle de Parcelas Oculta'!K$3:K$1200))</f>
        <v/>
      </c>
      <c r="U19" s="22"/>
      <c r="V19" s="26" t="str">
        <f>IF(ISERROR(SUMIF('Controle de Parcelas Oculta'!$B$3:$B$1200,'Parcelas e Inadimplência'!$C19,'Controle de Parcelas Oculta'!L$3:L$1200)),"",SUMIF('Controle de Parcelas Oculta'!$B$3:$B$1200,'Parcelas e Inadimplência'!$C19,'Controle de Parcelas Oculta'!L$3:L$1200))</f>
        <v/>
      </c>
      <c r="W19" s="22"/>
      <c r="X19" s="26" t="str">
        <f>IF(ISERROR(SUMIF('Controle de Parcelas Oculta'!$B$3:$B$1200,'Parcelas e Inadimplência'!$C19,'Controle de Parcelas Oculta'!M$3:M$1200)),"",SUMIF('Controle de Parcelas Oculta'!$B$3:$B$1200,'Parcelas e Inadimplência'!$C19,'Controle de Parcelas Oculta'!M$3:M$1200))</f>
        <v/>
      </c>
      <c r="Y19" s="22"/>
      <c r="Z19" s="26" t="str">
        <f>IF(ISERROR(SUMIF('Controle de Parcelas Oculta'!$B$3:$B$1200,'Parcelas e Inadimplência'!$C19,'Controle de Parcelas Oculta'!N$3:N$1200)),"",SUMIF('Controle de Parcelas Oculta'!$B$3:$B$1200,'Parcelas e Inadimplência'!$C19,'Controle de Parcelas Oculta'!N$3:N$1200))</f>
        <v/>
      </c>
      <c r="AA19" s="32"/>
    </row>
    <row r="20" spans="2:27" ht="26.1" customHeight="1">
      <c r="B20" s="31" t="str">
        <f>'Plano de Contas'!A21</f>
        <v>41.20.04</v>
      </c>
      <c r="C20" s="25">
        <f>VLOOKUP(B20,'Plano de Contas'!A21:B64,2,FALSE)</f>
        <v>0</v>
      </c>
      <c r="D20" s="26" t="str">
        <f>IF(ISERROR(SUMIF('Controle de Parcelas Oculta'!$B$3:$B$1200,'Parcelas e Inadimplência'!$C20,'Controle de Parcelas Oculta'!C$3:C$1200)),"",SUMIF('Controle de Parcelas Oculta'!$B$3:$B$1200,'Parcelas e Inadimplência'!$C20,'Controle de Parcelas Oculta'!C$3:C$1200))</f>
        <v/>
      </c>
      <c r="E20" s="22"/>
      <c r="F20" s="26" t="str">
        <f>IF(ISERROR(SUMIF('Controle de Parcelas Oculta'!$B$3:$B$1200,'Parcelas e Inadimplência'!$C20,'Controle de Parcelas Oculta'!D$3:D$1200)),"",SUMIF('Controle de Parcelas Oculta'!$B$3:$B$1200,'Parcelas e Inadimplência'!$C20,'Controle de Parcelas Oculta'!D$3:D$1200))</f>
        <v/>
      </c>
      <c r="G20" s="22"/>
      <c r="H20" s="26" t="str">
        <f>IF(ISERROR(SUMIF('Controle de Parcelas Oculta'!$B$3:$B$1200,'Parcelas e Inadimplência'!$C20,'Controle de Parcelas Oculta'!E$3:E$1200)),"",SUMIF('Controle de Parcelas Oculta'!$B$3:$B$1200,'Parcelas e Inadimplência'!$C20,'Controle de Parcelas Oculta'!E$3:E$1200))</f>
        <v/>
      </c>
      <c r="I20" s="22"/>
      <c r="J20" s="26" t="str">
        <f>IF(ISERROR(SUMIF('Controle de Parcelas Oculta'!$B$3:$B$1200,'Parcelas e Inadimplência'!$C20,'Controle de Parcelas Oculta'!F$3:F$1200)),"",SUMIF('Controle de Parcelas Oculta'!$B$3:$B$1200,'Parcelas e Inadimplência'!$C20,'Controle de Parcelas Oculta'!F$3:F$1200))</f>
        <v/>
      </c>
      <c r="K20" s="22"/>
      <c r="L20" s="26" t="str">
        <f>IF(ISERROR(SUMIF('Controle de Parcelas Oculta'!$B$3:$B$1200,'Parcelas e Inadimplência'!$C20,'Controle de Parcelas Oculta'!G$3:G$1200)),"",SUMIF('Controle de Parcelas Oculta'!$B$3:$B$1200,'Parcelas e Inadimplência'!$C20,'Controle de Parcelas Oculta'!G$3:G$1200))</f>
        <v/>
      </c>
      <c r="M20" s="22"/>
      <c r="N20" s="26" t="str">
        <f>IF(ISERROR(SUMIF('Controle de Parcelas Oculta'!$B$3:$B$1200,'Parcelas e Inadimplência'!$C20,'Controle de Parcelas Oculta'!H$3:H$1200)),"",SUMIF('Controle de Parcelas Oculta'!$B$3:$B$1200,'Parcelas e Inadimplência'!$C20,'Controle de Parcelas Oculta'!H$3:H$1200))</f>
        <v/>
      </c>
      <c r="O20" s="22"/>
      <c r="P20" s="26" t="str">
        <f>IF(ISERROR(SUMIF('Controle de Parcelas Oculta'!$B$3:$B$1200,'Parcelas e Inadimplência'!$C20,'Controle de Parcelas Oculta'!I$3:I$1200)),"",SUMIF('Controle de Parcelas Oculta'!$B$3:$B$1200,'Parcelas e Inadimplência'!$C20,'Controle de Parcelas Oculta'!I$3:I$1200))</f>
        <v/>
      </c>
      <c r="Q20" s="22"/>
      <c r="R20" s="26" t="str">
        <f>IF(ISERROR(SUMIF('Controle de Parcelas Oculta'!$B$3:$B$1200,'Parcelas e Inadimplência'!$C20,'Controle de Parcelas Oculta'!J$3:J$1200)),"",SUMIF('Controle de Parcelas Oculta'!$B$3:$B$1200,'Parcelas e Inadimplência'!$C20,'Controle de Parcelas Oculta'!J$3:J$1200))</f>
        <v/>
      </c>
      <c r="S20" s="22"/>
      <c r="T20" s="26" t="str">
        <f>IF(ISERROR(SUMIF('Controle de Parcelas Oculta'!$B$3:$B$1200,'Parcelas e Inadimplência'!$C20,'Controle de Parcelas Oculta'!K$3:K$1200)),"",SUMIF('Controle de Parcelas Oculta'!$B$3:$B$1200,'Parcelas e Inadimplência'!$C20,'Controle de Parcelas Oculta'!K$3:K$1200))</f>
        <v/>
      </c>
      <c r="U20" s="22"/>
      <c r="V20" s="26" t="str">
        <f>IF(ISERROR(SUMIF('Controle de Parcelas Oculta'!$B$3:$B$1200,'Parcelas e Inadimplência'!$C20,'Controle de Parcelas Oculta'!L$3:L$1200)),"",SUMIF('Controle de Parcelas Oculta'!$B$3:$B$1200,'Parcelas e Inadimplência'!$C20,'Controle de Parcelas Oculta'!L$3:L$1200))</f>
        <v/>
      </c>
      <c r="W20" s="22"/>
      <c r="X20" s="26" t="str">
        <f>IF(ISERROR(SUMIF('Controle de Parcelas Oculta'!$B$3:$B$1200,'Parcelas e Inadimplência'!$C20,'Controle de Parcelas Oculta'!M$3:M$1200)),"",SUMIF('Controle de Parcelas Oculta'!$B$3:$B$1200,'Parcelas e Inadimplência'!$C20,'Controle de Parcelas Oculta'!M$3:M$1200))</f>
        <v/>
      </c>
      <c r="Y20" s="22"/>
      <c r="Z20" s="26" t="str">
        <f>IF(ISERROR(SUMIF('Controle de Parcelas Oculta'!$B$3:$B$1200,'Parcelas e Inadimplência'!$C20,'Controle de Parcelas Oculta'!N$3:N$1200)),"",SUMIF('Controle de Parcelas Oculta'!$B$3:$B$1200,'Parcelas e Inadimplência'!$C20,'Controle de Parcelas Oculta'!N$3:N$1200))</f>
        <v/>
      </c>
      <c r="AA20" s="32"/>
    </row>
    <row r="21" spans="2:27" ht="26.1" customHeight="1">
      <c r="B21" s="31" t="str">
        <f>'Plano de Contas'!A22</f>
        <v>41.20.05</v>
      </c>
      <c r="C21" s="25">
        <f>VLOOKUP(B21,'Plano de Contas'!A22:B65,2,FALSE)</f>
        <v>0</v>
      </c>
      <c r="D21" s="26" t="str">
        <f>IF(ISERROR(SUMIF('Controle de Parcelas Oculta'!$B$3:$B$1200,'Parcelas e Inadimplência'!$C21,'Controle de Parcelas Oculta'!C$3:C$1200)),"",SUMIF('Controle de Parcelas Oculta'!$B$3:$B$1200,'Parcelas e Inadimplência'!$C21,'Controle de Parcelas Oculta'!C$3:C$1200))</f>
        <v/>
      </c>
      <c r="E21" s="22"/>
      <c r="F21" s="26" t="str">
        <f>IF(ISERROR(SUMIF('Controle de Parcelas Oculta'!$B$3:$B$1200,'Parcelas e Inadimplência'!$C21,'Controle de Parcelas Oculta'!D$3:D$1200)),"",SUMIF('Controle de Parcelas Oculta'!$B$3:$B$1200,'Parcelas e Inadimplência'!$C21,'Controle de Parcelas Oculta'!D$3:D$1200))</f>
        <v/>
      </c>
      <c r="G21" s="22"/>
      <c r="H21" s="26" t="str">
        <f>IF(ISERROR(SUMIF('Controle de Parcelas Oculta'!$B$3:$B$1200,'Parcelas e Inadimplência'!$C21,'Controle de Parcelas Oculta'!E$3:E$1200)),"",SUMIF('Controle de Parcelas Oculta'!$B$3:$B$1200,'Parcelas e Inadimplência'!$C21,'Controle de Parcelas Oculta'!E$3:E$1200))</f>
        <v/>
      </c>
      <c r="I21" s="22"/>
      <c r="J21" s="26" t="str">
        <f>IF(ISERROR(SUMIF('Controle de Parcelas Oculta'!$B$3:$B$1200,'Parcelas e Inadimplência'!$C21,'Controle de Parcelas Oculta'!F$3:F$1200)),"",SUMIF('Controle de Parcelas Oculta'!$B$3:$B$1200,'Parcelas e Inadimplência'!$C21,'Controle de Parcelas Oculta'!F$3:F$1200))</f>
        <v/>
      </c>
      <c r="K21" s="22"/>
      <c r="L21" s="26" t="str">
        <f>IF(ISERROR(SUMIF('Controle de Parcelas Oculta'!$B$3:$B$1200,'Parcelas e Inadimplência'!$C21,'Controle de Parcelas Oculta'!G$3:G$1200)),"",SUMIF('Controle de Parcelas Oculta'!$B$3:$B$1200,'Parcelas e Inadimplência'!$C21,'Controle de Parcelas Oculta'!G$3:G$1200))</f>
        <v/>
      </c>
      <c r="M21" s="22"/>
      <c r="N21" s="26" t="str">
        <f>IF(ISERROR(SUMIF('Controle de Parcelas Oculta'!$B$3:$B$1200,'Parcelas e Inadimplência'!$C21,'Controle de Parcelas Oculta'!H$3:H$1200)),"",SUMIF('Controle de Parcelas Oculta'!$B$3:$B$1200,'Parcelas e Inadimplência'!$C21,'Controle de Parcelas Oculta'!H$3:H$1200))</f>
        <v/>
      </c>
      <c r="O21" s="22"/>
      <c r="P21" s="26" t="str">
        <f>IF(ISERROR(SUMIF('Controle de Parcelas Oculta'!$B$3:$B$1200,'Parcelas e Inadimplência'!$C21,'Controle de Parcelas Oculta'!I$3:I$1200)),"",SUMIF('Controle de Parcelas Oculta'!$B$3:$B$1200,'Parcelas e Inadimplência'!$C21,'Controle de Parcelas Oculta'!I$3:I$1200))</f>
        <v/>
      </c>
      <c r="Q21" s="22"/>
      <c r="R21" s="26" t="str">
        <f>IF(ISERROR(SUMIF('Controle de Parcelas Oculta'!$B$3:$B$1200,'Parcelas e Inadimplência'!$C21,'Controle de Parcelas Oculta'!J$3:J$1200)),"",SUMIF('Controle de Parcelas Oculta'!$B$3:$B$1200,'Parcelas e Inadimplência'!$C21,'Controle de Parcelas Oculta'!J$3:J$1200))</f>
        <v/>
      </c>
      <c r="S21" s="22"/>
      <c r="T21" s="26" t="str">
        <f>IF(ISERROR(SUMIF('Controle de Parcelas Oculta'!$B$3:$B$1200,'Parcelas e Inadimplência'!$C21,'Controle de Parcelas Oculta'!K$3:K$1200)),"",SUMIF('Controle de Parcelas Oculta'!$B$3:$B$1200,'Parcelas e Inadimplência'!$C21,'Controle de Parcelas Oculta'!K$3:K$1200))</f>
        <v/>
      </c>
      <c r="U21" s="22"/>
      <c r="V21" s="26" t="str">
        <f>IF(ISERROR(SUMIF('Controle de Parcelas Oculta'!$B$3:$B$1200,'Parcelas e Inadimplência'!$C21,'Controle de Parcelas Oculta'!L$3:L$1200)),"",SUMIF('Controle de Parcelas Oculta'!$B$3:$B$1200,'Parcelas e Inadimplência'!$C21,'Controle de Parcelas Oculta'!L$3:L$1200))</f>
        <v/>
      </c>
      <c r="W21" s="22"/>
      <c r="X21" s="26" t="str">
        <f>IF(ISERROR(SUMIF('Controle de Parcelas Oculta'!$B$3:$B$1200,'Parcelas e Inadimplência'!$C21,'Controle de Parcelas Oculta'!M$3:M$1200)),"",SUMIF('Controle de Parcelas Oculta'!$B$3:$B$1200,'Parcelas e Inadimplência'!$C21,'Controle de Parcelas Oculta'!M$3:M$1200))</f>
        <v/>
      </c>
      <c r="Y21" s="22"/>
      <c r="Z21" s="26" t="str">
        <f>IF(ISERROR(SUMIF('Controle de Parcelas Oculta'!$B$3:$B$1200,'Parcelas e Inadimplência'!$C21,'Controle de Parcelas Oculta'!N$3:N$1200)),"",SUMIF('Controle de Parcelas Oculta'!$B$3:$B$1200,'Parcelas e Inadimplência'!$C21,'Controle de Parcelas Oculta'!N$3:N$1200))</f>
        <v/>
      </c>
      <c r="AA21" s="32"/>
    </row>
    <row r="22" spans="2:27" ht="26.1" customHeight="1">
      <c r="B22" s="31" t="str">
        <f>'Plano de Contas'!A23</f>
        <v>41.20.06</v>
      </c>
      <c r="C22" s="25">
        <f>VLOOKUP(B22,'Plano de Contas'!A23:B66,2,FALSE)</f>
        <v>0</v>
      </c>
      <c r="D22" s="26" t="str">
        <f>IF(ISERROR(SUMIF('Controle de Parcelas Oculta'!$B$3:$B$1200,'Parcelas e Inadimplência'!$C22,'Controle de Parcelas Oculta'!C$3:C$1200)),"",SUMIF('Controle de Parcelas Oculta'!$B$3:$B$1200,'Parcelas e Inadimplência'!$C22,'Controle de Parcelas Oculta'!C$3:C$1200))</f>
        <v/>
      </c>
      <c r="E22" s="22"/>
      <c r="F22" s="26" t="str">
        <f>IF(ISERROR(SUMIF('Controle de Parcelas Oculta'!$B$3:$B$1200,'Parcelas e Inadimplência'!$C22,'Controle de Parcelas Oculta'!D$3:D$1200)),"",SUMIF('Controle de Parcelas Oculta'!$B$3:$B$1200,'Parcelas e Inadimplência'!$C22,'Controle de Parcelas Oculta'!D$3:D$1200))</f>
        <v/>
      </c>
      <c r="G22" s="22"/>
      <c r="H22" s="26" t="str">
        <f>IF(ISERROR(SUMIF('Controle de Parcelas Oculta'!$B$3:$B$1200,'Parcelas e Inadimplência'!$C22,'Controle de Parcelas Oculta'!E$3:E$1200)),"",SUMIF('Controle de Parcelas Oculta'!$B$3:$B$1200,'Parcelas e Inadimplência'!$C22,'Controle de Parcelas Oculta'!E$3:E$1200))</f>
        <v/>
      </c>
      <c r="I22" s="22"/>
      <c r="J22" s="26" t="str">
        <f>IF(ISERROR(SUMIF('Controle de Parcelas Oculta'!$B$3:$B$1200,'Parcelas e Inadimplência'!$C22,'Controle de Parcelas Oculta'!F$3:F$1200)),"",SUMIF('Controle de Parcelas Oculta'!$B$3:$B$1200,'Parcelas e Inadimplência'!$C22,'Controle de Parcelas Oculta'!F$3:F$1200))</f>
        <v/>
      </c>
      <c r="K22" s="22"/>
      <c r="L22" s="26" t="str">
        <f>IF(ISERROR(SUMIF('Controle de Parcelas Oculta'!$B$3:$B$1200,'Parcelas e Inadimplência'!$C22,'Controle de Parcelas Oculta'!G$3:G$1200)),"",SUMIF('Controle de Parcelas Oculta'!$B$3:$B$1200,'Parcelas e Inadimplência'!$C22,'Controle de Parcelas Oculta'!G$3:G$1200))</f>
        <v/>
      </c>
      <c r="M22" s="22"/>
      <c r="N22" s="26" t="str">
        <f>IF(ISERROR(SUMIF('Controle de Parcelas Oculta'!$B$3:$B$1200,'Parcelas e Inadimplência'!$C22,'Controle de Parcelas Oculta'!H$3:H$1200)),"",SUMIF('Controle de Parcelas Oculta'!$B$3:$B$1200,'Parcelas e Inadimplência'!$C22,'Controle de Parcelas Oculta'!H$3:H$1200))</f>
        <v/>
      </c>
      <c r="O22" s="22"/>
      <c r="P22" s="26" t="str">
        <f>IF(ISERROR(SUMIF('Controle de Parcelas Oculta'!$B$3:$B$1200,'Parcelas e Inadimplência'!$C22,'Controle de Parcelas Oculta'!I$3:I$1200)),"",SUMIF('Controle de Parcelas Oculta'!$B$3:$B$1200,'Parcelas e Inadimplência'!$C22,'Controle de Parcelas Oculta'!I$3:I$1200))</f>
        <v/>
      </c>
      <c r="Q22" s="22"/>
      <c r="R22" s="26" t="str">
        <f>IF(ISERROR(SUMIF('Controle de Parcelas Oculta'!$B$3:$B$1200,'Parcelas e Inadimplência'!$C22,'Controle de Parcelas Oculta'!J$3:J$1200)),"",SUMIF('Controle de Parcelas Oculta'!$B$3:$B$1200,'Parcelas e Inadimplência'!$C22,'Controle de Parcelas Oculta'!J$3:J$1200))</f>
        <v/>
      </c>
      <c r="S22" s="22"/>
      <c r="T22" s="26" t="str">
        <f>IF(ISERROR(SUMIF('Controle de Parcelas Oculta'!$B$3:$B$1200,'Parcelas e Inadimplência'!$C22,'Controle de Parcelas Oculta'!K$3:K$1200)),"",SUMIF('Controle de Parcelas Oculta'!$B$3:$B$1200,'Parcelas e Inadimplência'!$C22,'Controle de Parcelas Oculta'!K$3:K$1200))</f>
        <v/>
      </c>
      <c r="U22" s="22"/>
      <c r="V22" s="26" t="str">
        <f>IF(ISERROR(SUMIF('Controle de Parcelas Oculta'!$B$3:$B$1200,'Parcelas e Inadimplência'!$C22,'Controle de Parcelas Oculta'!L$3:L$1200)),"",SUMIF('Controle de Parcelas Oculta'!$B$3:$B$1200,'Parcelas e Inadimplência'!$C22,'Controle de Parcelas Oculta'!L$3:L$1200))</f>
        <v/>
      </c>
      <c r="W22" s="22"/>
      <c r="X22" s="26" t="str">
        <f>IF(ISERROR(SUMIF('Controle de Parcelas Oculta'!$B$3:$B$1200,'Parcelas e Inadimplência'!$C22,'Controle de Parcelas Oculta'!M$3:M$1200)),"",SUMIF('Controle de Parcelas Oculta'!$B$3:$B$1200,'Parcelas e Inadimplência'!$C22,'Controle de Parcelas Oculta'!M$3:M$1200))</f>
        <v/>
      </c>
      <c r="Y22" s="22"/>
      <c r="Z22" s="26" t="str">
        <f>IF(ISERROR(SUMIF('Controle de Parcelas Oculta'!$B$3:$B$1200,'Parcelas e Inadimplência'!$C22,'Controle de Parcelas Oculta'!N$3:N$1200)),"",SUMIF('Controle de Parcelas Oculta'!$B$3:$B$1200,'Parcelas e Inadimplência'!$C22,'Controle de Parcelas Oculta'!N$3:N$1200))</f>
        <v/>
      </c>
      <c r="AA22" s="32"/>
    </row>
    <row r="23" spans="2:27" ht="26.1" customHeight="1">
      <c r="B23" s="31" t="str">
        <f>'Plano de Contas'!A24</f>
        <v>41.20.07</v>
      </c>
      <c r="C23" s="25">
        <f>VLOOKUP(B23,'Plano de Contas'!A24:B67,2,FALSE)</f>
        <v>0</v>
      </c>
      <c r="D23" s="26" t="str">
        <f>IF(ISERROR(SUMIF('Controle de Parcelas Oculta'!$B$3:$B$1200,'Parcelas e Inadimplência'!$C23,'Controle de Parcelas Oculta'!C$3:C$1200)),"",SUMIF('Controle de Parcelas Oculta'!$B$3:$B$1200,'Parcelas e Inadimplência'!$C23,'Controle de Parcelas Oculta'!C$3:C$1200))</f>
        <v/>
      </c>
      <c r="E23" s="22"/>
      <c r="F23" s="26" t="str">
        <f>IF(ISERROR(SUMIF('Controle de Parcelas Oculta'!$B$3:$B$1200,'Parcelas e Inadimplência'!$C23,'Controle de Parcelas Oculta'!D$3:D$1200)),"",SUMIF('Controle de Parcelas Oculta'!$B$3:$B$1200,'Parcelas e Inadimplência'!$C23,'Controle de Parcelas Oculta'!D$3:D$1200))</f>
        <v/>
      </c>
      <c r="G23" s="22"/>
      <c r="H23" s="26" t="str">
        <f>IF(ISERROR(SUMIF('Controle de Parcelas Oculta'!$B$3:$B$1200,'Parcelas e Inadimplência'!$C23,'Controle de Parcelas Oculta'!E$3:E$1200)),"",SUMIF('Controle de Parcelas Oculta'!$B$3:$B$1200,'Parcelas e Inadimplência'!$C23,'Controle de Parcelas Oculta'!E$3:E$1200))</f>
        <v/>
      </c>
      <c r="I23" s="22"/>
      <c r="J23" s="26" t="str">
        <f>IF(ISERROR(SUMIF('Controle de Parcelas Oculta'!$B$3:$B$1200,'Parcelas e Inadimplência'!$C23,'Controle de Parcelas Oculta'!F$3:F$1200)),"",SUMIF('Controle de Parcelas Oculta'!$B$3:$B$1200,'Parcelas e Inadimplência'!$C23,'Controle de Parcelas Oculta'!F$3:F$1200))</f>
        <v/>
      </c>
      <c r="K23" s="22"/>
      <c r="L23" s="26" t="str">
        <f>IF(ISERROR(SUMIF('Controle de Parcelas Oculta'!$B$3:$B$1200,'Parcelas e Inadimplência'!$C23,'Controle de Parcelas Oculta'!G$3:G$1200)),"",SUMIF('Controle de Parcelas Oculta'!$B$3:$B$1200,'Parcelas e Inadimplência'!$C23,'Controle de Parcelas Oculta'!G$3:G$1200))</f>
        <v/>
      </c>
      <c r="M23" s="22"/>
      <c r="N23" s="26" t="str">
        <f>IF(ISERROR(SUMIF('Controle de Parcelas Oculta'!$B$3:$B$1200,'Parcelas e Inadimplência'!$C23,'Controle de Parcelas Oculta'!H$3:H$1200)),"",SUMIF('Controle de Parcelas Oculta'!$B$3:$B$1200,'Parcelas e Inadimplência'!$C23,'Controle de Parcelas Oculta'!H$3:H$1200))</f>
        <v/>
      </c>
      <c r="O23" s="22"/>
      <c r="P23" s="26" t="str">
        <f>IF(ISERROR(SUMIF('Controle de Parcelas Oculta'!$B$3:$B$1200,'Parcelas e Inadimplência'!$C23,'Controle de Parcelas Oculta'!I$3:I$1200)),"",SUMIF('Controle de Parcelas Oculta'!$B$3:$B$1200,'Parcelas e Inadimplência'!$C23,'Controle de Parcelas Oculta'!I$3:I$1200))</f>
        <v/>
      </c>
      <c r="Q23" s="22"/>
      <c r="R23" s="26" t="str">
        <f>IF(ISERROR(SUMIF('Controle de Parcelas Oculta'!$B$3:$B$1200,'Parcelas e Inadimplência'!$C23,'Controle de Parcelas Oculta'!J$3:J$1200)),"",SUMIF('Controle de Parcelas Oculta'!$B$3:$B$1200,'Parcelas e Inadimplência'!$C23,'Controle de Parcelas Oculta'!J$3:J$1200))</f>
        <v/>
      </c>
      <c r="S23" s="22"/>
      <c r="T23" s="26" t="str">
        <f>IF(ISERROR(SUMIF('Controle de Parcelas Oculta'!$B$3:$B$1200,'Parcelas e Inadimplência'!$C23,'Controle de Parcelas Oculta'!K$3:K$1200)),"",SUMIF('Controle de Parcelas Oculta'!$B$3:$B$1200,'Parcelas e Inadimplência'!$C23,'Controle de Parcelas Oculta'!K$3:K$1200))</f>
        <v/>
      </c>
      <c r="U23" s="22"/>
      <c r="V23" s="26" t="str">
        <f>IF(ISERROR(SUMIF('Controle de Parcelas Oculta'!$B$3:$B$1200,'Parcelas e Inadimplência'!$C23,'Controle de Parcelas Oculta'!L$3:L$1200)),"",SUMIF('Controle de Parcelas Oculta'!$B$3:$B$1200,'Parcelas e Inadimplência'!$C23,'Controle de Parcelas Oculta'!L$3:L$1200))</f>
        <v/>
      </c>
      <c r="W23" s="22"/>
      <c r="X23" s="26" t="str">
        <f>IF(ISERROR(SUMIF('Controle de Parcelas Oculta'!$B$3:$B$1200,'Parcelas e Inadimplência'!$C23,'Controle de Parcelas Oculta'!M$3:M$1200)),"",SUMIF('Controle de Parcelas Oculta'!$B$3:$B$1200,'Parcelas e Inadimplência'!$C23,'Controle de Parcelas Oculta'!M$3:M$1200))</f>
        <v/>
      </c>
      <c r="Y23" s="22"/>
      <c r="Z23" s="26" t="str">
        <f>IF(ISERROR(SUMIF('Controle de Parcelas Oculta'!$B$3:$B$1200,'Parcelas e Inadimplência'!$C23,'Controle de Parcelas Oculta'!N$3:N$1200)),"",SUMIF('Controle de Parcelas Oculta'!$B$3:$B$1200,'Parcelas e Inadimplência'!$C23,'Controle de Parcelas Oculta'!N$3:N$1200))</f>
        <v/>
      </c>
      <c r="AA23" s="32"/>
    </row>
    <row r="24" spans="2:27" ht="26.1" customHeight="1">
      <c r="B24" s="31" t="str">
        <f>'Plano de Contas'!A25</f>
        <v>41.20.08</v>
      </c>
      <c r="C24" s="25">
        <f>VLOOKUP(B24,'Plano de Contas'!A25:B68,2,FALSE)</f>
        <v>0</v>
      </c>
      <c r="D24" s="26" t="str">
        <f>IF(ISERROR(SUMIF('Controle de Parcelas Oculta'!$B$3:$B$1200,'Parcelas e Inadimplência'!$C24,'Controle de Parcelas Oculta'!C$3:C$1200)),"",SUMIF('Controle de Parcelas Oculta'!$B$3:$B$1200,'Parcelas e Inadimplência'!$C24,'Controle de Parcelas Oculta'!C$3:C$1200))</f>
        <v/>
      </c>
      <c r="E24" s="22"/>
      <c r="F24" s="26" t="str">
        <f>IF(ISERROR(SUMIF('Controle de Parcelas Oculta'!$B$3:$B$1200,'Parcelas e Inadimplência'!$C24,'Controle de Parcelas Oculta'!D$3:D$1200)),"",SUMIF('Controle de Parcelas Oculta'!$B$3:$B$1200,'Parcelas e Inadimplência'!$C24,'Controle de Parcelas Oculta'!D$3:D$1200))</f>
        <v/>
      </c>
      <c r="G24" s="22"/>
      <c r="H24" s="26" t="str">
        <f>IF(ISERROR(SUMIF('Controle de Parcelas Oculta'!$B$3:$B$1200,'Parcelas e Inadimplência'!$C24,'Controle de Parcelas Oculta'!E$3:E$1200)),"",SUMIF('Controle de Parcelas Oculta'!$B$3:$B$1200,'Parcelas e Inadimplência'!$C24,'Controle de Parcelas Oculta'!E$3:E$1200))</f>
        <v/>
      </c>
      <c r="I24" s="22"/>
      <c r="J24" s="26" t="str">
        <f>IF(ISERROR(SUMIF('Controle de Parcelas Oculta'!$B$3:$B$1200,'Parcelas e Inadimplência'!$C24,'Controle de Parcelas Oculta'!F$3:F$1200)),"",SUMIF('Controle de Parcelas Oculta'!$B$3:$B$1200,'Parcelas e Inadimplência'!$C24,'Controle de Parcelas Oculta'!F$3:F$1200))</f>
        <v/>
      </c>
      <c r="K24" s="22"/>
      <c r="L24" s="26" t="str">
        <f>IF(ISERROR(SUMIF('Controle de Parcelas Oculta'!$B$3:$B$1200,'Parcelas e Inadimplência'!$C24,'Controle de Parcelas Oculta'!G$3:G$1200)),"",SUMIF('Controle de Parcelas Oculta'!$B$3:$B$1200,'Parcelas e Inadimplência'!$C24,'Controle de Parcelas Oculta'!G$3:G$1200))</f>
        <v/>
      </c>
      <c r="M24" s="22"/>
      <c r="N24" s="26" t="str">
        <f>IF(ISERROR(SUMIF('Controle de Parcelas Oculta'!$B$3:$B$1200,'Parcelas e Inadimplência'!$C24,'Controle de Parcelas Oculta'!H$3:H$1200)),"",SUMIF('Controle de Parcelas Oculta'!$B$3:$B$1200,'Parcelas e Inadimplência'!$C24,'Controle de Parcelas Oculta'!H$3:H$1200))</f>
        <v/>
      </c>
      <c r="O24" s="22"/>
      <c r="P24" s="26" t="str">
        <f>IF(ISERROR(SUMIF('Controle de Parcelas Oculta'!$B$3:$B$1200,'Parcelas e Inadimplência'!$C24,'Controle de Parcelas Oculta'!I$3:I$1200)),"",SUMIF('Controle de Parcelas Oculta'!$B$3:$B$1200,'Parcelas e Inadimplência'!$C24,'Controle de Parcelas Oculta'!I$3:I$1200))</f>
        <v/>
      </c>
      <c r="Q24" s="22"/>
      <c r="R24" s="26" t="str">
        <f>IF(ISERROR(SUMIF('Controle de Parcelas Oculta'!$B$3:$B$1200,'Parcelas e Inadimplência'!$C24,'Controle de Parcelas Oculta'!J$3:J$1200)),"",SUMIF('Controle de Parcelas Oculta'!$B$3:$B$1200,'Parcelas e Inadimplência'!$C24,'Controle de Parcelas Oculta'!J$3:J$1200))</f>
        <v/>
      </c>
      <c r="S24" s="22"/>
      <c r="T24" s="26" t="str">
        <f>IF(ISERROR(SUMIF('Controle de Parcelas Oculta'!$B$3:$B$1200,'Parcelas e Inadimplência'!$C24,'Controle de Parcelas Oculta'!K$3:K$1200)),"",SUMIF('Controle de Parcelas Oculta'!$B$3:$B$1200,'Parcelas e Inadimplência'!$C24,'Controle de Parcelas Oculta'!K$3:K$1200))</f>
        <v/>
      </c>
      <c r="U24" s="22"/>
      <c r="V24" s="26" t="str">
        <f>IF(ISERROR(SUMIF('Controle de Parcelas Oculta'!$B$3:$B$1200,'Parcelas e Inadimplência'!$C24,'Controle de Parcelas Oculta'!L$3:L$1200)),"",SUMIF('Controle de Parcelas Oculta'!$B$3:$B$1200,'Parcelas e Inadimplência'!$C24,'Controle de Parcelas Oculta'!L$3:L$1200))</f>
        <v/>
      </c>
      <c r="W24" s="22"/>
      <c r="X24" s="26" t="str">
        <f>IF(ISERROR(SUMIF('Controle de Parcelas Oculta'!$B$3:$B$1200,'Parcelas e Inadimplência'!$C24,'Controle de Parcelas Oculta'!M$3:M$1200)),"",SUMIF('Controle de Parcelas Oculta'!$B$3:$B$1200,'Parcelas e Inadimplência'!$C24,'Controle de Parcelas Oculta'!M$3:M$1200))</f>
        <v/>
      </c>
      <c r="Y24" s="22"/>
      <c r="Z24" s="26" t="str">
        <f>IF(ISERROR(SUMIF('Controle de Parcelas Oculta'!$B$3:$B$1200,'Parcelas e Inadimplência'!$C24,'Controle de Parcelas Oculta'!N$3:N$1200)),"",SUMIF('Controle de Parcelas Oculta'!$B$3:$B$1200,'Parcelas e Inadimplência'!$C24,'Controle de Parcelas Oculta'!N$3:N$1200))</f>
        <v/>
      </c>
      <c r="AA24" s="32"/>
    </row>
    <row r="25" spans="2:27" ht="26.1" customHeight="1">
      <c r="B25" s="31" t="str">
        <f>'Plano de Contas'!A26</f>
        <v>41.20.09</v>
      </c>
      <c r="C25" s="25">
        <f>VLOOKUP(B25,'Plano de Contas'!A26:B69,2,FALSE)</f>
        <v>0</v>
      </c>
      <c r="D25" s="26" t="str">
        <f>IF(ISERROR(SUMIF('Controle de Parcelas Oculta'!$B$3:$B$1200,'Parcelas e Inadimplência'!$C25,'Controle de Parcelas Oculta'!C$3:C$1200)),"",SUMIF('Controle de Parcelas Oculta'!$B$3:$B$1200,'Parcelas e Inadimplência'!$C25,'Controle de Parcelas Oculta'!C$3:C$1200))</f>
        <v/>
      </c>
      <c r="E25" s="22"/>
      <c r="F25" s="26" t="str">
        <f>IF(ISERROR(SUMIF('Controle de Parcelas Oculta'!$B$3:$B$1200,'Parcelas e Inadimplência'!$C25,'Controle de Parcelas Oculta'!D$3:D$1200)),"",SUMIF('Controle de Parcelas Oculta'!$B$3:$B$1200,'Parcelas e Inadimplência'!$C25,'Controle de Parcelas Oculta'!D$3:D$1200))</f>
        <v/>
      </c>
      <c r="G25" s="22"/>
      <c r="H25" s="26" t="str">
        <f>IF(ISERROR(SUMIF('Controle de Parcelas Oculta'!$B$3:$B$1200,'Parcelas e Inadimplência'!$C25,'Controle de Parcelas Oculta'!E$3:E$1200)),"",SUMIF('Controle de Parcelas Oculta'!$B$3:$B$1200,'Parcelas e Inadimplência'!$C25,'Controle de Parcelas Oculta'!E$3:E$1200))</f>
        <v/>
      </c>
      <c r="I25" s="22"/>
      <c r="J25" s="26" t="str">
        <f>IF(ISERROR(SUMIF('Controle de Parcelas Oculta'!$B$3:$B$1200,'Parcelas e Inadimplência'!$C25,'Controle de Parcelas Oculta'!F$3:F$1200)),"",SUMIF('Controle de Parcelas Oculta'!$B$3:$B$1200,'Parcelas e Inadimplência'!$C25,'Controle de Parcelas Oculta'!F$3:F$1200))</f>
        <v/>
      </c>
      <c r="K25" s="22"/>
      <c r="L25" s="26" t="str">
        <f>IF(ISERROR(SUMIF('Controle de Parcelas Oculta'!$B$3:$B$1200,'Parcelas e Inadimplência'!$C25,'Controle de Parcelas Oculta'!G$3:G$1200)),"",SUMIF('Controle de Parcelas Oculta'!$B$3:$B$1200,'Parcelas e Inadimplência'!$C25,'Controle de Parcelas Oculta'!G$3:G$1200))</f>
        <v/>
      </c>
      <c r="M25" s="22"/>
      <c r="N25" s="26" t="str">
        <f>IF(ISERROR(SUMIF('Controle de Parcelas Oculta'!$B$3:$B$1200,'Parcelas e Inadimplência'!$C25,'Controle de Parcelas Oculta'!H$3:H$1200)),"",SUMIF('Controle de Parcelas Oculta'!$B$3:$B$1200,'Parcelas e Inadimplência'!$C25,'Controle de Parcelas Oculta'!H$3:H$1200))</f>
        <v/>
      </c>
      <c r="O25" s="22"/>
      <c r="P25" s="26" t="str">
        <f>IF(ISERROR(SUMIF('Controle de Parcelas Oculta'!$B$3:$B$1200,'Parcelas e Inadimplência'!$C25,'Controle de Parcelas Oculta'!I$3:I$1200)),"",SUMIF('Controle de Parcelas Oculta'!$B$3:$B$1200,'Parcelas e Inadimplência'!$C25,'Controle de Parcelas Oculta'!I$3:I$1200))</f>
        <v/>
      </c>
      <c r="Q25" s="22"/>
      <c r="R25" s="26" t="str">
        <f>IF(ISERROR(SUMIF('Controle de Parcelas Oculta'!$B$3:$B$1200,'Parcelas e Inadimplência'!$C25,'Controle de Parcelas Oculta'!J$3:J$1200)),"",SUMIF('Controle de Parcelas Oculta'!$B$3:$B$1200,'Parcelas e Inadimplência'!$C25,'Controle de Parcelas Oculta'!J$3:J$1200))</f>
        <v/>
      </c>
      <c r="S25" s="22"/>
      <c r="T25" s="26" t="str">
        <f>IF(ISERROR(SUMIF('Controle de Parcelas Oculta'!$B$3:$B$1200,'Parcelas e Inadimplência'!$C25,'Controle de Parcelas Oculta'!K$3:K$1200)),"",SUMIF('Controle de Parcelas Oculta'!$B$3:$B$1200,'Parcelas e Inadimplência'!$C25,'Controle de Parcelas Oculta'!K$3:K$1200))</f>
        <v/>
      </c>
      <c r="U25" s="22"/>
      <c r="V25" s="26" t="str">
        <f>IF(ISERROR(SUMIF('Controle de Parcelas Oculta'!$B$3:$B$1200,'Parcelas e Inadimplência'!$C25,'Controle de Parcelas Oculta'!L$3:L$1200)),"",SUMIF('Controle de Parcelas Oculta'!$B$3:$B$1200,'Parcelas e Inadimplência'!$C25,'Controle de Parcelas Oculta'!L$3:L$1200))</f>
        <v/>
      </c>
      <c r="W25" s="22"/>
      <c r="X25" s="26" t="str">
        <f>IF(ISERROR(SUMIF('Controle de Parcelas Oculta'!$B$3:$B$1200,'Parcelas e Inadimplência'!$C25,'Controle de Parcelas Oculta'!M$3:M$1200)),"",SUMIF('Controle de Parcelas Oculta'!$B$3:$B$1200,'Parcelas e Inadimplência'!$C25,'Controle de Parcelas Oculta'!M$3:M$1200))</f>
        <v/>
      </c>
      <c r="Y25" s="22"/>
      <c r="Z25" s="26" t="str">
        <f>IF(ISERROR(SUMIF('Controle de Parcelas Oculta'!$B$3:$B$1200,'Parcelas e Inadimplência'!$C25,'Controle de Parcelas Oculta'!N$3:N$1200)),"",SUMIF('Controle de Parcelas Oculta'!$B$3:$B$1200,'Parcelas e Inadimplência'!$C25,'Controle de Parcelas Oculta'!N$3:N$1200))</f>
        <v/>
      </c>
      <c r="AA25" s="32"/>
    </row>
    <row r="26" spans="2:27" ht="26.1" customHeight="1">
      <c r="B26" s="31" t="str">
        <f>'Plano de Contas'!A27</f>
        <v>41.20.10</v>
      </c>
      <c r="C26" s="25">
        <f>VLOOKUP(B26,'Plano de Contas'!A27:B70,2,FALSE)</f>
        <v>0</v>
      </c>
      <c r="D26" s="26" t="str">
        <f>IF(ISERROR(SUMIF('Controle de Parcelas Oculta'!$B$3:$B$1200,'Parcelas e Inadimplência'!$C26,'Controle de Parcelas Oculta'!C$3:C$1200)),"",SUMIF('Controle de Parcelas Oculta'!$B$3:$B$1200,'Parcelas e Inadimplência'!$C26,'Controle de Parcelas Oculta'!C$3:C$1200))</f>
        <v/>
      </c>
      <c r="E26" s="22"/>
      <c r="F26" s="26" t="str">
        <f>IF(ISERROR(SUMIF('Controle de Parcelas Oculta'!$B$3:$B$1200,'Parcelas e Inadimplência'!$C26,'Controle de Parcelas Oculta'!D$3:D$1200)),"",SUMIF('Controle de Parcelas Oculta'!$B$3:$B$1200,'Parcelas e Inadimplência'!$C26,'Controle de Parcelas Oculta'!D$3:D$1200))</f>
        <v/>
      </c>
      <c r="G26" s="22"/>
      <c r="H26" s="26" t="str">
        <f>IF(ISERROR(SUMIF('Controle de Parcelas Oculta'!$B$3:$B$1200,'Parcelas e Inadimplência'!$C26,'Controle de Parcelas Oculta'!E$3:E$1200)),"",SUMIF('Controle de Parcelas Oculta'!$B$3:$B$1200,'Parcelas e Inadimplência'!$C26,'Controle de Parcelas Oculta'!E$3:E$1200))</f>
        <v/>
      </c>
      <c r="I26" s="22"/>
      <c r="J26" s="26" t="str">
        <f>IF(ISERROR(SUMIF('Controle de Parcelas Oculta'!$B$3:$B$1200,'Parcelas e Inadimplência'!$C26,'Controle de Parcelas Oculta'!F$3:F$1200)),"",SUMIF('Controle de Parcelas Oculta'!$B$3:$B$1200,'Parcelas e Inadimplência'!$C26,'Controle de Parcelas Oculta'!F$3:F$1200))</f>
        <v/>
      </c>
      <c r="K26" s="22"/>
      <c r="L26" s="26" t="str">
        <f>IF(ISERROR(SUMIF('Controle de Parcelas Oculta'!$B$3:$B$1200,'Parcelas e Inadimplência'!$C26,'Controle de Parcelas Oculta'!G$3:G$1200)),"",SUMIF('Controle de Parcelas Oculta'!$B$3:$B$1200,'Parcelas e Inadimplência'!$C26,'Controle de Parcelas Oculta'!G$3:G$1200))</f>
        <v/>
      </c>
      <c r="M26" s="22"/>
      <c r="N26" s="26" t="str">
        <f>IF(ISERROR(SUMIF('Controle de Parcelas Oculta'!$B$3:$B$1200,'Parcelas e Inadimplência'!$C26,'Controle de Parcelas Oculta'!H$3:H$1200)),"",SUMIF('Controle de Parcelas Oculta'!$B$3:$B$1200,'Parcelas e Inadimplência'!$C26,'Controle de Parcelas Oculta'!H$3:H$1200))</f>
        <v/>
      </c>
      <c r="O26" s="22"/>
      <c r="P26" s="26" t="str">
        <f>IF(ISERROR(SUMIF('Controle de Parcelas Oculta'!$B$3:$B$1200,'Parcelas e Inadimplência'!$C26,'Controle de Parcelas Oculta'!I$3:I$1200)),"",SUMIF('Controle de Parcelas Oculta'!$B$3:$B$1200,'Parcelas e Inadimplência'!$C26,'Controle de Parcelas Oculta'!I$3:I$1200))</f>
        <v/>
      </c>
      <c r="Q26" s="22"/>
      <c r="R26" s="26" t="str">
        <f>IF(ISERROR(SUMIF('Controle de Parcelas Oculta'!$B$3:$B$1200,'Parcelas e Inadimplência'!$C26,'Controle de Parcelas Oculta'!J$3:J$1200)),"",SUMIF('Controle de Parcelas Oculta'!$B$3:$B$1200,'Parcelas e Inadimplência'!$C26,'Controle de Parcelas Oculta'!J$3:J$1200))</f>
        <v/>
      </c>
      <c r="S26" s="22"/>
      <c r="T26" s="26" t="str">
        <f>IF(ISERROR(SUMIF('Controle de Parcelas Oculta'!$B$3:$B$1200,'Parcelas e Inadimplência'!$C26,'Controle de Parcelas Oculta'!K$3:K$1200)),"",SUMIF('Controle de Parcelas Oculta'!$B$3:$B$1200,'Parcelas e Inadimplência'!$C26,'Controle de Parcelas Oculta'!K$3:K$1200))</f>
        <v/>
      </c>
      <c r="U26" s="22"/>
      <c r="V26" s="26" t="str">
        <f>IF(ISERROR(SUMIF('Controle de Parcelas Oculta'!$B$3:$B$1200,'Parcelas e Inadimplência'!$C26,'Controle de Parcelas Oculta'!L$3:L$1200)),"",SUMIF('Controle de Parcelas Oculta'!$B$3:$B$1200,'Parcelas e Inadimplência'!$C26,'Controle de Parcelas Oculta'!L$3:L$1200))</f>
        <v/>
      </c>
      <c r="W26" s="22"/>
      <c r="X26" s="26" t="str">
        <f>IF(ISERROR(SUMIF('Controle de Parcelas Oculta'!$B$3:$B$1200,'Parcelas e Inadimplência'!$C26,'Controle de Parcelas Oculta'!M$3:M$1200)),"",SUMIF('Controle de Parcelas Oculta'!$B$3:$B$1200,'Parcelas e Inadimplência'!$C26,'Controle de Parcelas Oculta'!M$3:M$1200))</f>
        <v/>
      </c>
      <c r="Y26" s="22"/>
      <c r="Z26" s="26" t="str">
        <f>IF(ISERROR(SUMIF('Controle de Parcelas Oculta'!$B$3:$B$1200,'Parcelas e Inadimplência'!$C26,'Controle de Parcelas Oculta'!N$3:N$1200)),"",SUMIF('Controle de Parcelas Oculta'!$B$3:$B$1200,'Parcelas e Inadimplência'!$C26,'Controle de Parcelas Oculta'!N$3:N$1200))</f>
        <v/>
      </c>
      <c r="AA26" s="32"/>
    </row>
    <row r="27" spans="2:27" ht="26.1" customHeight="1">
      <c r="B27" s="31" t="str">
        <f>'Plano de Contas'!A28</f>
        <v>41.20.99</v>
      </c>
      <c r="C27" s="25" t="str">
        <f>VLOOKUP(B27,'Plano de Contas'!A28:B71,2,FALSE)</f>
        <v>Outras receitas com serviços</v>
      </c>
      <c r="D27" s="26">
        <f>IF(ISERROR(SUMIF('Controle de Parcelas Oculta'!$B$3:$B$1200,'Parcelas e Inadimplência'!$C27,'Controle de Parcelas Oculta'!C$3:C$1200)),"",SUMIF('Controle de Parcelas Oculta'!$B$3:$B$1200,'Parcelas e Inadimplência'!$C27,'Controle de Parcelas Oculta'!C$3:C$1200))</f>
        <v>0</v>
      </c>
      <c r="E27" s="22"/>
      <c r="F27" s="26">
        <f>IF(ISERROR(SUMIF('Controle de Parcelas Oculta'!$B$3:$B$1200,'Parcelas e Inadimplência'!$C27,'Controle de Parcelas Oculta'!D$3:D$1200)),"",SUMIF('Controle de Parcelas Oculta'!$B$3:$B$1200,'Parcelas e Inadimplência'!$C27,'Controle de Parcelas Oculta'!D$3:D$1200))</f>
        <v>0</v>
      </c>
      <c r="G27" s="22"/>
      <c r="H27" s="26">
        <f>IF(ISERROR(SUMIF('Controle de Parcelas Oculta'!$B$3:$B$1200,'Parcelas e Inadimplência'!$C27,'Controle de Parcelas Oculta'!E$3:E$1200)),"",SUMIF('Controle de Parcelas Oculta'!$B$3:$B$1200,'Parcelas e Inadimplência'!$C27,'Controle de Parcelas Oculta'!E$3:E$1200))</f>
        <v>0</v>
      </c>
      <c r="I27" s="22"/>
      <c r="J27" s="26">
        <f>IF(ISERROR(SUMIF('Controle de Parcelas Oculta'!$B$3:$B$1200,'Parcelas e Inadimplência'!$C27,'Controle de Parcelas Oculta'!F$3:F$1200)),"",SUMIF('Controle de Parcelas Oculta'!$B$3:$B$1200,'Parcelas e Inadimplência'!$C27,'Controle de Parcelas Oculta'!F$3:F$1200))</f>
        <v>0</v>
      </c>
      <c r="K27" s="22"/>
      <c r="L27" s="26">
        <f>IF(ISERROR(SUMIF('Controle de Parcelas Oculta'!$B$3:$B$1200,'Parcelas e Inadimplência'!$C27,'Controle de Parcelas Oculta'!G$3:G$1200)),"",SUMIF('Controle de Parcelas Oculta'!$B$3:$B$1200,'Parcelas e Inadimplência'!$C27,'Controle de Parcelas Oculta'!G$3:G$1200))</f>
        <v>0</v>
      </c>
      <c r="M27" s="22"/>
      <c r="N27" s="26">
        <f>IF(ISERROR(SUMIF('Controle de Parcelas Oculta'!$B$3:$B$1200,'Parcelas e Inadimplência'!$C27,'Controle de Parcelas Oculta'!H$3:H$1200)),"",SUMIF('Controle de Parcelas Oculta'!$B$3:$B$1200,'Parcelas e Inadimplência'!$C27,'Controle de Parcelas Oculta'!H$3:H$1200))</f>
        <v>0</v>
      </c>
      <c r="O27" s="22"/>
      <c r="P27" s="26">
        <f>IF(ISERROR(SUMIF('Controle de Parcelas Oculta'!$B$3:$B$1200,'Parcelas e Inadimplência'!$C27,'Controle de Parcelas Oculta'!I$3:I$1200)),"",SUMIF('Controle de Parcelas Oculta'!$B$3:$B$1200,'Parcelas e Inadimplência'!$C27,'Controle de Parcelas Oculta'!I$3:I$1200))</f>
        <v>0</v>
      </c>
      <c r="Q27" s="22"/>
      <c r="R27" s="26">
        <f>IF(ISERROR(SUMIF('Controle de Parcelas Oculta'!$B$3:$B$1200,'Parcelas e Inadimplência'!$C27,'Controle de Parcelas Oculta'!J$3:J$1200)),"",SUMIF('Controle de Parcelas Oculta'!$B$3:$B$1200,'Parcelas e Inadimplência'!$C27,'Controle de Parcelas Oculta'!J$3:J$1200))</f>
        <v>0</v>
      </c>
      <c r="S27" s="22"/>
      <c r="T27" s="26">
        <f>IF(ISERROR(SUMIF('Controle de Parcelas Oculta'!$B$3:$B$1200,'Parcelas e Inadimplência'!$C27,'Controle de Parcelas Oculta'!K$3:K$1200)),"",SUMIF('Controle de Parcelas Oculta'!$B$3:$B$1200,'Parcelas e Inadimplência'!$C27,'Controle de Parcelas Oculta'!K$3:K$1200))</f>
        <v>0</v>
      </c>
      <c r="U27" s="22"/>
      <c r="V27" s="26">
        <f>IF(ISERROR(SUMIF('Controle de Parcelas Oculta'!$B$3:$B$1200,'Parcelas e Inadimplência'!$C27,'Controle de Parcelas Oculta'!L$3:L$1200)),"",SUMIF('Controle de Parcelas Oculta'!$B$3:$B$1200,'Parcelas e Inadimplência'!$C27,'Controle de Parcelas Oculta'!L$3:L$1200))</f>
        <v>0</v>
      </c>
      <c r="W27" s="22"/>
      <c r="X27" s="26">
        <f>IF(ISERROR(SUMIF('Controle de Parcelas Oculta'!$B$3:$B$1200,'Parcelas e Inadimplência'!$C27,'Controle de Parcelas Oculta'!M$3:M$1200)),"",SUMIF('Controle de Parcelas Oculta'!$B$3:$B$1200,'Parcelas e Inadimplência'!$C27,'Controle de Parcelas Oculta'!M$3:M$1200))</f>
        <v>0</v>
      </c>
      <c r="Y27" s="22"/>
      <c r="Z27" s="26">
        <f>IF(ISERROR(SUMIF('Controle de Parcelas Oculta'!$B$3:$B$1200,'Parcelas e Inadimplência'!$C27,'Controle de Parcelas Oculta'!N$3:N$1200)),"",SUMIF('Controle de Parcelas Oculta'!$B$3:$B$1200,'Parcelas e Inadimplência'!$C27,'Controle de Parcelas Oculta'!N$3:N$1200))</f>
        <v>0</v>
      </c>
      <c r="AA27" s="32"/>
    </row>
    <row r="28" spans="2:27" ht="26.1" customHeight="1">
      <c r="B28" s="29" t="str">
        <f>'Plano de Contas'!A32</f>
        <v>81.20</v>
      </c>
      <c r="C28" s="23" t="str">
        <f>VLOOKUP(B28,'Plano de Contas'!A32:B75,2,FALSE)</f>
        <v>RECEITAS NÃO-OPERACIONAIS</v>
      </c>
      <c r="D28" s="24">
        <f>SUM(D29:D39)</f>
        <v>0</v>
      </c>
      <c r="E28" s="24">
        <f t="shared" ref="E28:AA28" si="2">SUM(E29:E39)</f>
        <v>0</v>
      </c>
      <c r="F28" s="24">
        <f t="shared" si="2"/>
        <v>0</v>
      </c>
      <c r="G28" s="24">
        <f t="shared" si="2"/>
        <v>0</v>
      </c>
      <c r="H28" s="24">
        <f t="shared" si="2"/>
        <v>0</v>
      </c>
      <c r="I28" s="24">
        <f t="shared" si="2"/>
        <v>0</v>
      </c>
      <c r="J28" s="24">
        <f t="shared" si="2"/>
        <v>0</v>
      </c>
      <c r="K28" s="24">
        <f t="shared" si="2"/>
        <v>0</v>
      </c>
      <c r="L28" s="24">
        <f t="shared" si="2"/>
        <v>0</v>
      </c>
      <c r="M28" s="24">
        <f t="shared" si="2"/>
        <v>0</v>
      </c>
      <c r="N28" s="24">
        <f t="shared" si="2"/>
        <v>0</v>
      </c>
      <c r="O28" s="24">
        <f t="shared" si="2"/>
        <v>0</v>
      </c>
      <c r="P28" s="24">
        <f t="shared" si="2"/>
        <v>0</v>
      </c>
      <c r="Q28" s="24">
        <f t="shared" si="2"/>
        <v>0</v>
      </c>
      <c r="R28" s="24">
        <f t="shared" si="2"/>
        <v>0</v>
      </c>
      <c r="S28" s="24">
        <f t="shared" si="2"/>
        <v>0</v>
      </c>
      <c r="T28" s="24">
        <f t="shared" si="2"/>
        <v>0</v>
      </c>
      <c r="U28" s="24">
        <f t="shared" si="2"/>
        <v>0</v>
      </c>
      <c r="V28" s="24">
        <f t="shared" si="2"/>
        <v>0</v>
      </c>
      <c r="W28" s="24">
        <f t="shared" si="2"/>
        <v>0</v>
      </c>
      <c r="X28" s="24">
        <f t="shared" si="2"/>
        <v>0</v>
      </c>
      <c r="Y28" s="24">
        <f t="shared" si="2"/>
        <v>0</v>
      </c>
      <c r="Z28" s="24">
        <f t="shared" si="2"/>
        <v>0</v>
      </c>
      <c r="AA28" s="24">
        <f t="shared" si="2"/>
        <v>0</v>
      </c>
    </row>
    <row r="29" spans="2:27" ht="26.1" customHeight="1">
      <c r="B29" s="31" t="str">
        <f>'Plano de Contas'!A33</f>
        <v>81.20.01</v>
      </c>
      <c r="C29" s="25">
        <f>VLOOKUP(B29,'Plano de Contas'!A33:B76,2,FALSE)</f>
        <v>0</v>
      </c>
      <c r="D29" s="26" t="str">
        <f>IF(ISERROR(SUMIF('Controle de Parcelas Oculta'!$B$3:$B$1200,'Parcelas e Inadimplência'!$C29,'Controle de Parcelas Oculta'!C$3:C$1200)),"",SUMIF('Controle de Parcelas Oculta'!$B$3:$B$1200,'Parcelas e Inadimplência'!$C29,'Controle de Parcelas Oculta'!C$3:C$1200))</f>
        <v/>
      </c>
      <c r="E29" s="22"/>
      <c r="F29" s="26" t="str">
        <f>IF(ISERROR(SUMIF('Controle de Parcelas Oculta'!$B$3:$B$1200,'Parcelas e Inadimplência'!$C29,'Controle de Parcelas Oculta'!D$3:D$1200)),"",SUMIF('Controle de Parcelas Oculta'!$B$3:$B$1200,'Parcelas e Inadimplência'!$C29,'Controle de Parcelas Oculta'!D$3:D$1200))</f>
        <v/>
      </c>
      <c r="G29" s="22"/>
      <c r="H29" s="26" t="str">
        <f>IF(ISERROR(SUMIF('Controle de Parcelas Oculta'!$B$3:$B$1200,'Parcelas e Inadimplência'!$C29,'Controle de Parcelas Oculta'!E$3:E$1200)),"",SUMIF('Controle de Parcelas Oculta'!$B$3:$B$1200,'Parcelas e Inadimplência'!$C29,'Controle de Parcelas Oculta'!E$3:E$1200))</f>
        <v/>
      </c>
      <c r="I29" s="22"/>
      <c r="J29" s="26" t="str">
        <f>IF(ISERROR(SUMIF('Controle de Parcelas Oculta'!$B$3:$B$1200,'Parcelas e Inadimplência'!$C29,'Controle de Parcelas Oculta'!F$3:F$1200)),"",SUMIF('Controle de Parcelas Oculta'!$B$3:$B$1200,'Parcelas e Inadimplência'!$C29,'Controle de Parcelas Oculta'!F$3:F$1200))</f>
        <v/>
      </c>
      <c r="K29" s="22"/>
      <c r="L29" s="26" t="str">
        <f>IF(ISERROR(SUMIF('Controle de Parcelas Oculta'!$B$3:$B$1200,'Parcelas e Inadimplência'!$C29,'Controle de Parcelas Oculta'!G$3:G$1200)),"",SUMIF('Controle de Parcelas Oculta'!$B$3:$B$1200,'Parcelas e Inadimplência'!$C29,'Controle de Parcelas Oculta'!G$3:G$1200))</f>
        <v/>
      </c>
      <c r="M29" s="22"/>
      <c r="N29" s="26" t="str">
        <f>IF(ISERROR(SUMIF('Controle de Parcelas Oculta'!$B$3:$B$1200,'Parcelas e Inadimplência'!$C29,'Controle de Parcelas Oculta'!H$3:H$1200)),"",SUMIF('Controle de Parcelas Oculta'!$B$3:$B$1200,'Parcelas e Inadimplência'!$C29,'Controle de Parcelas Oculta'!H$3:H$1200))</f>
        <v/>
      </c>
      <c r="O29" s="22"/>
      <c r="P29" s="26" t="str">
        <f>IF(ISERROR(SUMIF('Controle de Parcelas Oculta'!$B$3:$B$1200,'Parcelas e Inadimplência'!$C29,'Controle de Parcelas Oculta'!I$3:I$1200)),"",SUMIF('Controle de Parcelas Oculta'!$B$3:$B$1200,'Parcelas e Inadimplência'!$C29,'Controle de Parcelas Oculta'!I$3:I$1200))</f>
        <v/>
      </c>
      <c r="Q29" s="22"/>
      <c r="R29" s="26" t="str">
        <f>IF(ISERROR(SUMIF('Controle de Parcelas Oculta'!$B$3:$B$1200,'Parcelas e Inadimplência'!$C29,'Controle de Parcelas Oculta'!J$3:J$1200)),"",SUMIF('Controle de Parcelas Oculta'!$B$3:$B$1200,'Parcelas e Inadimplência'!$C29,'Controle de Parcelas Oculta'!J$3:J$1200))</f>
        <v/>
      </c>
      <c r="S29" s="22"/>
      <c r="T29" s="26" t="str">
        <f>IF(ISERROR(SUMIF('Controle de Parcelas Oculta'!$B$3:$B$1200,'Parcelas e Inadimplência'!$C29,'Controle de Parcelas Oculta'!K$3:K$1200)),"",SUMIF('Controle de Parcelas Oculta'!$B$3:$B$1200,'Parcelas e Inadimplência'!$C29,'Controle de Parcelas Oculta'!K$3:K$1200))</f>
        <v/>
      </c>
      <c r="U29" s="22"/>
      <c r="V29" s="26" t="str">
        <f>IF(ISERROR(SUMIF('Controle de Parcelas Oculta'!$B$3:$B$1200,'Parcelas e Inadimplência'!$C29,'Controle de Parcelas Oculta'!L$3:L$1200)),"",SUMIF('Controle de Parcelas Oculta'!$B$3:$B$1200,'Parcelas e Inadimplência'!$C29,'Controle de Parcelas Oculta'!L$3:L$1200))</f>
        <v/>
      </c>
      <c r="W29" s="22"/>
      <c r="X29" s="26" t="str">
        <f>IF(ISERROR(SUMIF('Controle de Parcelas Oculta'!$B$3:$B$1200,'Parcelas e Inadimplência'!$C29,'Controle de Parcelas Oculta'!M$3:M$1200)),"",SUMIF('Controle de Parcelas Oculta'!$B$3:$B$1200,'Parcelas e Inadimplência'!$C29,'Controle de Parcelas Oculta'!M$3:M$1200))</f>
        <v/>
      </c>
      <c r="Y29" s="22"/>
      <c r="Z29" s="26" t="str">
        <f>IF(ISERROR(SUMIF('Controle de Parcelas Oculta'!$B$3:$B$1200,'Parcelas e Inadimplência'!$C29,'Controle de Parcelas Oculta'!N$3:N$1200)),"",SUMIF('Controle de Parcelas Oculta'!$B$3:$B$1200,'Parcelas e Inadimplência'!$C29,'Controle de Parcelas Oculta'!N$3:N$1200))</f>
        <v/>
      </c>
      <c r="AA29" s="32"/>
    </row>
    <row r="30" spans="2:27" ht="26.1" customHeight="1">
      <c r="B30" s="31" t="str">
        <f>'Plano de Contas'!A34</f>
        <v>81.20.02</v>
      </c>
      <c r="C30" s="25">
        <f>VLOOKUP(B30,'Plano de Contas'!A34:B77,2,FALSE)</f>
        <v>0</v>
      </c>
      <c r="D30" s="26" t="str">
        <f>IF(ISERROR(SUMIF('Controle de Parcelas Oculta'!$B$3:$B$1200,'Parcelas e Inadimplência'!$C30,'Controle de Parcelas Oculta'!C$3:C$1200)),"",SUMIF('Controle de Parcelas Oculta'!$B$3:$B$1200,'Parcelas e Inadimplência'!$C30,'Controle de Parcelas Oculta'!C$3:C$1200))</f>
        <v/>
      </c>
      <c r="E30" s="22"/>
      <c r="F30" s="26" t="str">
        <f>IF(ISERROR(SUMIF('Controle de Parcelas Oculta'!$B$3:$B$1200,'Parcelas e Inadimplência'!$C30,'Controle de Parcelas Oculta'!D$3:D$1200)),"",SUMIF('Controle de Parcelas Oculta'!$B$3:$B$1200,'Parcelas e Inadimplência'!$C30,'Controle de Parcelas Oculta'!D$3:D$1200))</f>
        <v/>
      </c>
      <c r="G30" s="22"/>
      <c r="H30" s="26" t="str">
        <f>IF(ISERROR(SUMIF('Controle de Parcelas Oculta'!$B$3:$B$1200,'Parcelas e Inadimplência'!$C30,'Controle de Parcelas Oculta'!E$3:E$1200)),"",SUMIF('Controle de Parcelas Oculta'!$B$3:$B$1200,'Parcelas e Inadimplência'!$C30,'Controle de Parcelas Oculta'!E$3:E$1200))</f>
        <v/>
      </c>
      <c r="I30" s="22"/>
      <c r="J30" s="26" t="str">
        <f>IF(ISERROR(SUMIF('Controle de Parcelas Oculta'!$B$3:$B$1200,'Parcelas e Inadimplência'!$C30,'Controle de Parcelas Oculta'!F$3:F$1200)),"",SUMIF('Controle de Parcelas Oculta'!$B$3:$B$1200,'Parcelas e Inadimplência'!$C30,'Controle de Parcelas Oculta'!F$3:F$1200))</f>
        <v/>
      </c>
      <c r="K30" s="22"/>
      <c r="L30" s="26" t="str">
        <f>IF(ISERROR(SUMIF('Controle de Parcelas Oculta'!$B$3:$B$1200,'Parcelas e Inadimplência'!$C30,'Controle de Parcelas Oculta'!G$3:G$1200)),"",SUMIF('Controle de Parcelas Oculta'!$B$3:$B$1200,'Parcelas e Inadimplência'!$C30,'Controle de Parcelas Oculta'!G$3:G$1200))</f>
        <v/>
      </c>
      <c r="M30" s="22"/>
      <c r="N30" s="26" t="str">
        <f>IF(ISERROR(SUMIF('Controle de Parcelas Oculta'!$B$3:$B$1200,'Parcelas e Inadimplência'!$C30,'Controle de Parcelas Oculta'!H$3:H$1200)),"",SUMIF('Controle de Parcelas Oculta'!$B$3:$B$1200,'Parcelas e Inadimplência'!$C30,'Controle de Parcelas Oculta'!H$3:H$1200))</f>
        <v/>
      </c>
      <c r="O30" s="22"/>
      <c r="P30" s="26" t="str">
        <f>IF(ISERROR(SUMIF('Controle de Parcelas Oculta'!$B$3:$B$1200,'Parcelas e Inadimplência'!$C30,'Controle de Parcelas Oculta'!I$3:I$1200)),"",SUMIF('Controle de Parcelas Oculta'!$B$3:$B$1200,'Parcelas e Inadimplência'!$C30,'Controle de Parcelas Oculta'!I$3:I$1200))</f>
        <v/>
      </c>
      <c r="Q30" s="22"/>
      <c r="R30" s="26" t="str">
        <f>IF(ISERROR(SUMIF('Controle de Parcelas Oculta'!$B$3:$B$1200,'Parcelas e Inadimplência'!$C30,'Controle de Parcelas Oculta'!J$3:J$1200)),"",SUMIF('Controle de Parcelas Oculta'!$B$3:$B$1200,'Parcelas e Inadimplência'!$C30,'Controle de Parcelas Oculta'!J$3:J$1200))</f>
        <v/>
      </c>
      <c r="S30" s="22"/>
      <c r="T30" s="26" t="str">
        <f>IF(ISERROR(SUMIF('Controle de Parcelas Oculta'!$B$3:$B$1200,'Parcelas e Inadimplência'!$C30,'Controle de Parcelas Oculta'!K$3:K$1200)),"",SUMIF('Controle de Parcelas Oculta'!$B$3:$B$1200,'Parcelas e Inadimplência'!$C30,'Controle de Parcelas Oculta'!K$3:K$1200))</f>
        <v/>
      </c>
      <c r="U30" s="22"/>
      <c r="V30" s="26" t="str">
        <f>IF(ISERROR(SUMIF('Controle de Parcelas Oculta'!$B$3:$B$1200,'Parcelas e Inadimplência'!$C30,'Controle de Parcelas Oculta'!L$3:L$1200)),"",SUMIF('Controle de Parcelas Oculta'!$B$3:$B$1200,'Parcelas e Inadimplência'!$C30,'Controle de Parcelas Oculta'!L$3:L$1200))</f>
        <v/>
      </c>
      <c r="W30" s="22"/>
      <c r="X30" s="26" t="str">
        <f>IF(ISERROR(SUMIF('Controle de Parcelas Oculta'!$B$3:$B$1200,'Parcelas e Inadimplência'!$C30,'Controle de Parcelas Oculta'!M$3:M$1200)),"",SUMIF('Controle de Parcelas Oculta'!$B$3:$B$1200,'Parcelas e Inadimplência'!$C30,'Controle de Parcelas Oculta'!M$3:M$1200))</f>
        <v/>
      </c>
      <c r="Y30" s="22"/>
      <c r="Z30" s="26" t="str">
        <f>IF(ISERROR(SUMIF('Controle de Parcelas Oculta'!$B$3:$B$1200,'Parcelas e Inadimplência'!$C30,'Controle de Parcelas Oculta'!N$3:N$1200)),"",SUMIF('Controle de Parcelas Oculta'!$B$3:$B$1200,'Parcelas e Inadimplência'!$C30,'Controle de Parcelas Oculta'!N$3:N$1200))</f>
        <v/>
      </c>
      <c r="AA30" s="32"/>
    </row>
    <row r="31" spans="2:27" ht="26.1" customHeight="1">
      <c r="B31" s="31" t="str">
        <f>'Plano de Contas'!A35</f>
        <v>81.20.03</v>
      </c>
      <c r="C31" s="25">
        <f>VLOOKUP(B31,'Plano de Contas'!A35:B78,2,FALSE)</f>
        <v>0</v>
      </c>
      <c r="D31" s="26" t="str">
        <f>IF(ISERROR(SUMIF('Controle de Parcelas Oculta'!$B$3:$B$1200,'Parcelas e Inadimplência'!$C31,'Controle de Parcelas Oculta'!C$3:C$1200)),"",SUMIF('Controle de Parcelas Oculta'!$B$3:$B$1200,'Parcelas e Inadimplência'!$C31,'Controle de Parcelas Oculta'!C$3:C$1200))</f>
        <v/>
      </c>
      <c r="E31" s="22"/>
      <c r="F31" s="26" t="str">
        <f>IF(ISERROR(SUMIF('Controle de Parcelas Oculta'!$B$3:$B$1200,'Parcelas e Inadimplência'!$C31,'Controle de Parcelas Oculta'!D$3:D$1200)),"",SUMIF('Controle de Parcelas Oculta'!$B$3:$B$1200,'Parcelas e Inadimplência'!$C31,'Controle de Parcelas Oculta'!D$3:D$1200))</f>
        <v/>
      </c>
      <c r="G31" s="22"/>
      <c r="H31" s="26" t="str">
        <f>IF(ISERROR(SUMIF('Controle de Parcelas Oculta'!$B$3:$B$1200,'Parcelas e Inadimplência'!$C31,'Controle de Parcelas Oculta'!E$3:E$1200)),"",SUMIF('Controle de Parcelas Oculta'!$B$3:$B$1200,'Parcelas e Inadimplência'!$C31,'Controle de Parcelas Oculta'!E$3:E$1200))</f>
        <v/>
      </c>
      <c r="I31" s="22"/>
      <c r="J31" s="26" t="str">
        <f>IF(ISERROR(SUMIF('Controle de Parcelas Oculta'!$B$3:$B$1200,'Parcelas e Inadimplência'!$C31,'Controle de Parcelas Oculta'!F$3:F$1200)),"",SUMIF('Controle de Parcelas Oculta'!$B$3:$B$1200,'Parcelas e Inadimplência'!$C31,'Controle de Parcelas Oculta'!F$3:F$1200))</f>
        <v/>
      </c>
      <c r="K31" s="22"/>
      <c r="L31" s="26" t="str">
        <f>IF(ISERROR(SUMIF('Controle de Parcelas Oculta'!$B$3:$B$1200,'Parcelas e Inadimplência'!$C31,'Controle de Parcelas Oculta'!G$3:G$1200)),"",SUMIF('Controle de Parcelas Oculta'!$B$3:$B$1200,'Parcelas e Inadimplência'!$C31,'Controle de Parcelas Oculta'!G$3:G$1200))</f>
        <v/>
      </c>
      <c r="M31" s="22"/>
      <c r="N31" s="26" t="str">
        <f>IF(ISERROR(SUMIF('Controle de Parcelas Oculta'!$B$3:$B$1200,'Parcelas e Inadimplência'!$C31,'Controle de Parcelas Oculta'!H$3:H$1200)),"",SUMIF('Controle de Parcelas Oculta'!$B$3:$B$1200,'Parcelas e Inadimplência'!$C31,'Controle de Parcelas Oculta'!H$3:H$1200))</f>
        <v/>
      </c>
      <c r="O31" s="22"/>
      <c r="P31" s="26" t="str">
        <f>IF(ISERROR(SUMIF('Controle de Parcelas Oculta'!$B$3:$B$1200,'Parcelas e Inadimplência'!$C31,'Controle de Parcelas Oculta'!I$3:I$1200)),"",SUMIF('Controle de Parcelas Oculta'!$B$3:$B$1200,'Parcelas e Inadimplência'!$C31,'Controle de Parcelas Oculta'!I$3:I$1200))</f>
        <v/>
      </c>
      <c r="Q31" s="22"/>
      <c r="R31" s="26" t="str">
        <f>IF(ISERROR(SUMIF('Controle de Parcelas Oculta'!$B$3:$B$1200,'Parcelas e Inadimplência'!$C31,'Controle de Parcelas Oculta'!J$3:J$1200)),"",SUMIF('Controle de Parcelas Oculta'!$B$3:$B$1200,'Parcelas e Inadimplência'!$C31,'Controle de Parcelas Oculta'!J$3:J$1200))</f>
        <v/>
      </c>
      <c r="S31" s="22"/>
      <c r="T31" s="26" t="str">
        <f>IF(ISERROR(SUMIF('Controle de Parcelas Oculta'!$B$3:$B$1200,'Parcelas e Inadimplência'!$C31,'Controle de Parcelas Oculta'!K$3:K$1200)),"",SUMIF('Controle de Parcelas Oculta'!$B$3:$B$1200,'Parcelas e Inadimplência'!$C31,'Controle de Parcelas Oculta'!K$3:K$1200))</f>
        <v/>
      </c>
      <c r="U31" s="22"/>
      <c r="V31" s="26" t="str">
        <f>IF(ISERROR(SUMIF('Controle de Parcelas Oculta'!$B$3:$B$1200,'Parcelas e Inadimplência'!$C31,'Controle de Parcelas Oculta'!L$3:L$1200)),"",SUMIF('Controle de Parcelas Oculta'!$B$3:$B$1200,'Parcelas e Inadimplência'!$C31,'Controle de Parcelas Oculta'!L$3:L$1200))</f>
        <v/>
      </c>
      <c r="W31" s="22"/>
      <c r="X31" s="26" t="str">
        <f>IF(ISERROR(SUMIF('Controle de Parcelas Oculta'!$B$3:$B$1200,'Parcelas e Inadimplência'!$C31,'Controle de Parcelas Oculta'!M$3:M$1200)),"",SUMIF('Controle de Parcelas Oculta'!$B$3:$B$1200,'Parcelas e Inadimplência'!$C31,'Controle de Parcelas Oculta'!M$3:M$1200))</f>
        <v/>
      </c>
      <c r="Y31" s="22"/>
      <c r="Z31" s="26" t="str">
        <f>IF(ISERROR(SUMIF('Controle de Parcelas Oculta'!$B$3:$B$1200,'Parcelas e Inadimplência'!$C31,'Controle de Parcelas Oculta'!N$3:N$1200)),"",SUMIF('Controle de Parcelas Oculta'!$B$3:$B$1200,'Parcelas e Inadimplência'!$C31,'Controle de Parcelas Oculta'!N$3:N$1200))</f>
        <v/>
      </c>
      <c r="AA31" s="32"/>
    </row>
    <row r="32" spans="2:27" ht="26.1" customHeight="1">
      <c r="B32" s="31" t="str">
        <f>'Plano de Contas'!A36</f>
        <v>81.20.04</v>
      </c>
      <c r="C32" s="25">
        <f>VLOOKUP(B32,'Plano de Contas'!A36:B79,2,FALSE)</f>
        <v>0</v>
      </c>
      <c r="D32" s="26" t="str">
        <f>IF(ISERROR(SUMIF('Controle de Parcelas Oculta'!$B$3:$B$1200,'Parcelas e Inadimplência'!$C32,'Controle de Parcelas Oculta'!C$3:C$1200)),"",SUMIF('Controle de Parcelas Oculta'!$B$3:$B$1200,'Parcelas e Inadimplência'!$C32,'Controle de Parcelas Oculta'!C$3:C$1200))</f>
        <v/>
      </c>
      <c r="E32" s="22"/>
      <c r="F32" s="26" t="str">
        <f>IF(ISERROR(SUMIF('Controle de Parcelas Oculta'!$B$3:$B$1200,'Parcelas e Inadimplência'!$C32,'Controle de Parcelas Oculta'!D$3:D$1200)),"",SUMIF('Controle de Parcelas Oculta'!$B$3:$B$1200,'Parcelas e Inadimplência'!$C32,'Controle de Parcelas Oculta'!D$3:D$1200))</f>
        <v/>
      </c>
      <c r="G32" s="22"/>
      <c r="H32" s="26" t="str">
        <f>IF(ISERROR(SUMIF('Controle de Parcelas Oculta'!$B$3:$B$1200,'Parcelas e Inadimplência'!$C32,'Controle de Parcelas Oculta'!E$3:E$1200)),"",SUMIF('Controle de Parcelas Oculta'!$B$3:$B$1200,'Parcelas e Inadimplência'!$C32,'Controle de Parcelas Oculta'!E$3:E$1200))</f>
        <v/>
      </c>
      <c r="I32" s="22"/>
      <c r="J32" s="26" t="str">
        <f>IF(ISERROR(SUMIF('Controle de Parcelas Oculta'!$B$3:$B$1200,'Parcelas e Inadimplência'!$C32,'Controle de Parcelas Oculta'!F$3:F$1200)),"",SUMIF('Controle de Parcelas Oculta'!$B$3:$B$1200,'Parcelas e Inadimplência'!$C32,'Controle de Parcelas Oculta'!F$3:F$1200))</f>
        <v/>
      </c>
      <c r="K32" s="22"/>
      <c r="L32" s="26" t="str">
        <f>IF(ISERROR(SUMIF('Controle de Parcelas Oculta'!$B$3:$B$1200,'Parcelas e Inadimplência'!$C32,'Controle de Parcelas Oculta'!G$3:G$1200)),"",SUMIF('Controle de Parcelas Oculta'!$B$3:$B$1200,'Parcelas e Inadimplência'!$C32,'Controle de Parcelas Oculta'!G$3:G$1200))</f>
        <v/>
      </c>
      <c r="M32" s="22"/>
      <c r="N32" s="26" t="str">
        <f>IF(ISERROR(SUMIF('Controle de Parcelas Oculta'!$B$3:$B$1200,'Parcelas e Inadimplência'!$C32,'Controle de Parcelas Oculta'!H$3:H$1200)),"",SUMIF('Controle de Parcelas Oculta'!$B$3:$B$1200,'Parcelas e Inadimplência'!$C32,'Controle de Parcelas Oculta'!H$3:H$1200))</f>
        <v/>
      </c>
      <c r="O32" s="22"/>
      <c r="P32" s="26" t="str">
        <f>IF(ISERROR(SUMIF('Controle de Parcelas Oculta'!$B$3:$B$1200,'Parcelas e Inadimplência'!$C32,'Controle de Parcelas Oculta'!I$3:I$1200)),"",SUMIF('Controle de Parcelas Oculta'!$B$3:$B$1200,'Parcelas e Inadimplência'!$C32,'Controle de Parcelas Oculta'!I$3:I$1200))</f>
        <v/>
      </c>
      <c r="Q32" s="22"/>
      <c r="R32" s="26" t="str">
        <f>IF(ISERROR(SUMIF('Controle de Parcelas Oculta'!$B$3:$B$1200,'Parcelas e Inadimplência'!$C32,'Controle de Parcelas Oculta'!J$3:J$1200)),"",SUMIF('Controle de Parcelas Oculta'!$B$3:$B$1200,'Parcelas e Inadimplência'!$C32,'Controle de Parcelas Oculta'!J$3:J$1200))</f>
        <v/>
      </c>
      <c r="S32" s="22"/>
      <c r="T32" s="26" t="str">
        <f>IF(ISERROR(SUMIF('Controle de Parcelas Oculta'!$B$3:$B$1200,'Parcelas e Inadimplência'!$C32,'Controle de Parcelas Oculta'!K$3:K$1200)),"",SUMIF('Controle de Parcelas Oculta'!$B$3:$B$1200,'Parcelas e Inadimplência'!$C32,'Controle de Parcelas Oculta'!K$3:K$1200))</f>
        <v/>
      </c>
      <c r="U32" s="22"/>
      <c r="V32" s="26" t="str">
        <f>IF(ISERROR(SUMIF('Controle de Parcelas Oculta'!$B$3:$B$1200,'Parcelas e Inadimplência'!$C32,'Controle de Parcelas Oculta'!L$3:L$1200)),"",SUMIF('Controle de Parcelas Oculta'!$B$3:$B$1200,'Parcelas e Inadimplência'!$C32,'Controle de Parcelas Oculta'!L$3:L$1200))</f>
        <v/>
      </c>
      <c r="W32" s="22"/>
      <c r="X32" s="26" t="str">
        <f>IF(ISERROR(SUMIF('Controle de Parcelas Oculta'!$B$3:$B$1200,'Parcelas e Inadimplência'!$C32,'Controle de Parcelas Oculta'!M$3:M$1200)),"",SUMIF('Controle de Parcelas Oculta'!$B$3:$B$1200,'Parcelas e Inadimplência'!$C32,'Controle de Parcelas Oculta'!M$3:M$1200))</f>
        <v/>
      </c>
      <c r="Y32" s="22"/>
      <c r="Z32" s="26" t="str">
        <f>IF(ISERROR(SUMIF('Controle de Parcelas Oculta'!$B$3:$B$1200,'Parcelas e Inadimplência'!$C32,'Controle de Parcelas Oculta'!N$3:N$1200)),"",SUMIF('Controle de Parcelas Oculta'!$B$3:$B$1200,'Parcelas e Inadimplência'!$C32,'Controle de Parcelas Oculta'!N$3:N$1200))</f>
        <v/>
      </c>
      <c r="AA32" s="32"/>
    </row>
    <row r="33" spans="2:27" ht="26.1" customHeight="1">
      <c r="B33" s="31" t="str">
        <f>'Plano de Contas'!A37</f>
        <v>81.20.05</v>
      </c>
      <c r="C33" s="25">
        <f>VLOOKUP(B33,'Plano de Contas'!A37:B80,2,FALSE)</f>
        <v>0</v>
      </c>
      <c r="D33" s="26" t="str">
        <f>IF(ISERROR(SUMIF('Controle de Parcelas Oculta'!$B$3:$B$1200,'Parcelas e Inadimplência'!$C33,'Controle de Parcelas Oculta'!C$3:C$1200)),"",SUMIF('Controle de Parcelas Oculta'!$B$3:$B$1200,'Parcelas e Inadimplência'!$C33,'Controle de Parcelas Oculta'!C$3:C$1200))</f>
        <v/>
      </c>
      <c r="E33" s="22"/>
      <c r="F33" s="26" t="str">
        <f>IF(ISERROR(SUMIF('Controle de Parcelas Oculta'!$B$3:$B$1200,'Parcelas e Inadimplência'!$C33,'Controle de Parcelas Oculta'!D$3:D$1200)),"",SUMIF('Controle de Parcelas Oculta'!$B$3:$B$1200,'Parcelas e Inadimplência'!$C33,'Controle de Parcelas Oculta'!D$3:D$1200))</f>
        <v/>
      </c>
      <c r="G33" s="22"/>
      <c r="H33" s="26" t="str">
        <f>IF(ISERROR(SUMIF('Controle de Parcelas Oculta'!$B$3:$B$1200,'Parcelas e Inadimplência'!$C33,'Controle de Parcelas Oculta'!E$3:E$1200)),"",SUMIF('Controle de Parcelas Oculta'!$B$3:$B$1200,'Parcelas e Inadimplência'!$C33,'Controle de Parcelas Oculta'!E$3:E$1200))</f>
        <v/>
      </c>
      <c r="I33" s="22"/>
      <c r="J33" s="26" t="str">
        <f>IF(ISERROR(SUMIF('Controle de Parcelas Oculta'!$B$3:$B$1200,'Parcelas e Inadimplência'!$C33,'Controle de Parcelas Oculta'!F$3:F$1200)),"",SUMIF('Controle de Parcelas Oculta'!$B$3:$B$1200,'Parcelas e Inadimplência'!$C33,'Controle de Parcelas Oculta'!F$3:F$1200))</f>
        <v/>
      </c>
      <c r="K33" s="22"/>
      <c r="L33" s="26" t="str">
        <f>IF(ISERROR(SUMIF('Controle de Parcelas Oculta'!$B$3:$B$1200,'Parcelas e Inadimplência'!$C33,'Controle de Parcelas Oculta'!G$3:G$1200)),"",SUMIF('Controle de Parcelas Oculta'!$B$3:$B$1200,'Parcelas e Inadimplência'!$C33,'Controle de Parcelas Oculta'!G$3:G$1200))</f>
        <v/>
      </c>
      <c r="M33" s="22"/>
      <c r="N33" s="26" t="str">
        <f>IF(ISERROR(SUMIF('Controle de Parcelas Oculta'!$B$3:$B$1200,'Parcelas e Inadimplência'!$C33,'Controle de Parcelas Oculta'!H$3:H$1200)),"",SUMIF('Controle de Parcelas Oculta'!$B$3:$B$1200,'Parcelas e Inadimplência'!$C33,'Controle de Parcelas Oculta'!H$3:H$1200))</f>
        <v/>
      </c>
      <c r="O33" s="22"/>
      <c r="P33" s="26" t="str">
        <f>IF(ISERROR(SUMIF('Controle de Parcelas Oculta'!$B$3:$B$1200,'Parcelas e Inadimplência'!$C33,'Controle de Parcelas Oculta'!I$3:I$1200)),"",SUMIF('Controle de Parcelas Oculta'!$B$3:$B$1200,'Parcelas e Inadimplência'!$C33,'Controle de Parcelas Oculta'!I$3:I$1200))</f>
        <v/>
      </c>
      <c r="Q33" s="22"/>
      <c r="R33" s="26" t="str">
        <f>IF(ISERROR(SUMIF('Controle de Parcelas Oculta'!$B$3:$B$1200,'Parcelas e Inadimplência'!$C33,'Controle de Parcelas Oculta'!J$3:J$1200)),"",SUMIF('Controle de Parcelas Oculta'!$B$3:$B$1200,'Parcelas e Inadimplência'!$C33,'Controle de Parcelas Oculta'!J$3:J$1200))</f>
        <v/>
      </c>
      <c r="S33" s="22"/>
      <c r="T33" s="26" t="str">
        <f>IF(ISERROR(SUMIF('Controle de Parcelas Oculta'!$B$3:$B$1200,'Parcelas e Inadimplência'!$C33,'Controle de Parcelas Oculta'!K$3:K$1200)),"",SUMIF('Controle de Parcelas Oculta'!$B$3:$B$1200,'Parcelas e Inadimplência'!$C33,'Controle de Parcelas Oculta'!K$3:K$1200))</f>
        <v/>
      </c>
      <c r="U33" s="22"/>
      <c r="V33" s="26" t="str">
        <f>IF(ISERROR(SUMIF('Controle de Parcelas Oculta'!$B$3:$B$1200,'Parcelas e Inadimplência'!$C33,'Controle de Parcelas Oculta'!L$3:L$1200)),"",SUMIF('Controle de Parcelas Oculta'!$B$3:$B$1200,'Parcelas e Inadimplência'!$C33,'Controle de Parcelas Oculta'!L$3:L$1200))</f>
        <v/>
      </c>
      <c r="W33" s="22"/>
      <c r="X33" s="26" t="str">
        <f>IF(ISERROR(SUMIF('Controle de Parcelas Oculta'!$B$3:$B$1200,'Parcelas e Inadimplência'!$C33,'Controle de Parcelas Oculta'!M$3:M$1200)),"",SUMIF('Controle de Parcelas Oculta'!$B$3:$B$1200,'Parcelas e Inadimplência'!$C33,'Controle de Parcelas Oculta'!M$3:M$1200))</f>
        <v/>
      </c>
      <c r="Y33" s="22"/>
      <c r="Z33" s="26" t="str">
        <f>IF(ISERROR(SUMIF('Controle de Parcelas Oculta'!$B$3:$B$1200,'Parcelas e Inadimplência'!$C33,'Controle de Parcelas Oculta'!N$3:N$1200)),"",SUMIF('Controle de Parcelas Oculta'!$B$3:$B$1200,'Parcelas e Inadimplência'!$C33,'Controle de Parcelas Oculta'!N$3:N$1200))</f>
        <v/>
      </c>
      <c r="AA33" s="32"/>
    </row>
    <row r="34" spans="2:27" ht="26.1" customHeight="1">
      <c r="B34" s="31" t="str">
        <f>'Plano de Contas'!A38</f>
        <v>81.20.06</v>
      </c>
      <c r="C34" s="25">
        <f>VLOOKUP(B34,'Plano de Contas'!A38:B81,2,FALSE)</f>
        <v>0</v>
      </c>
      <c r="D34" s="26" t="str">
        <f>IF(ISERROR(SUMIF('Controle de Parcelas Oculta'!$B$3:$B$1200,'Parcelas e Inadimplência'!$C34,'Controle de Parcelas Oculta'!C$3:C$1200)),"",SUMIF('Controle de Parcelas Oculta'!$B$3:$B$1200,'Parcelas e Inadimplência'!$C34,'Controle de Parcelas Oculta'!C$3:C$1200))</f>
        <v/>
      </c>
      <c r="E34" s="22"/>
      <c r="F34" s="26" t="str">
        <f>IF(ISERROR(SUMIF('Controle de Parcelas Oculta'!$B$3:$B$1200,'Parcelas e Inadimplência'!$C34,'Controle de Parcelas Oculta'!D$3:D$1200)),"",SUMIF('Controle de Parcelas Oculta'!$B$3:$B$1200,'Parcelas e Inadimplência'!$C34,'Controle de Parcelas Oculta'!D$3:D$1200))</f>
        <v/>
      </c>
      <c r="G34" s="22"/>
      <c r="H34" s="26" t="str">
        <f>IF(ISERROR(SUMIF('Controle de Parcelas Oculta'!$B$3:$B$1200,'Parcelas e Inadimplência'!$C34,'Controle de Parcelas Oculta'!E$3:E$1200)),"",SUMIF('Controle de Parcelas Oculta'!$B$3:$B$1200,'Parcelas e Inadimplência'!$C34,'Controle de Parcelas Oculta'!E$3:E$1200))</f>
        <v/>
      </c>
      <c r="I34" s="22"/>
      <c r="J34" s="26" t="str">
        <f>IF(ISERROR(SUMIF('Controle de Parcelas Oculta'!$B$3:$B$1200,'Parcelas e Inadimplência'!$C34,'Controle de Parcelas Oculta'!F$3:F$1200)),"",SUMIF('Controle de Parcelas Oculta'!$B$3:$B$1200,'Parcelas e Inadimplência'!$C34,'Controle de Parcelas Oculta'!F$3:F$1200))</f>
        <v/>
      </c>
      <c r="K34" s="22"/>
      <c r="L34" s="26" t="str">
        <f>IF(ISERROR(SUMIF('Controle de Parcelas Oculta'!$B$3:$B$1200,'Parcelas e Inadimplência'!$C34,'Controle de Parcelas Oculta'!G$3:G$1200)),"",SUMIF('Controle de Parcelas Oculta'!$B$3:$B$1200,'Parcelas e Inadimplência'!$C34,'Controle de Parcelas Oculta'!G$3:G$1200))</f>
        <v/>
      </c>
      <c r="M34" s="22"/>
      <c r="N34" s="26" t="str">
        <f>IF(ISERROR(SUMIF('Controle de Parcelas Oculta'!$B$3:$B$1200,'Parcelas e Inadimplência'!$C34,'Controle de Parcelas Oculta'!H$3:H$1200)),"",SUMIF('Controle de Parcelas Oculta'!$B$3:$B$1200,'Parcelas e Inadimplência'!$C34,'Controle de Parcelas Oculta'!H$3:H$1200))</f>
        <v/>
      </c>
      <c r="O34" s="22"/>
      <c r="P34" s="26" t="str">
        <f>IF(ISERROR(SUMIF('Controle de Parcelas Oculta'!$B$3:$B$1200,'Parcelas e Inadimplência'!$C34,'Controle de Parcelas Oculta'!I$3:I$1200)),"",SUMIF('Controle de Parcelas Oculta'!$B$3:$B$1200,'Parcelas e Inadimplência'!$C34,'Controle de Parcelas Oculta'!I$3:I$1200))</f>
        <v/>
      </c>
      <c r="Q34" s="22"/>
      <c r="R34" s="26" t="str">
        <f>IF(ISERROR(SUMIF('Controle de Parcelas Oculta'!$B$3:$B$1200,'Parcelas e Inadimplência'!$C34,'Controle de Parcelas Oculta'!J$3:J$1200)),"",SUMIF('Controle de Parcelas Oculta'!$B$3:$B$1200,'Parcelas e Inadimplência'!$C34,'Controle de Parcelas Oculta'!J$3:J$1200))</f>
        <v/>
      </c>
      <c r="S34" s="22"/>
      <c r="T34" s="26" t="str">
        <f>IF(ISERROR(SUMIF('Controle de Parcelas Oculta'!$B$3:$B$1200,'Parcelas e Inadimplência'!$C34,'Controle de Parcelas Oculta'!K$3:K$1200)),"",SUMIF('Controle de Parcelas Oculta'!$B$3:$B$1200,'Parcelas e Inadimplência'!$C34,'Controle de Parcelas Oculta'!K$3:K$1200))</f>
        <v/>
      </c>
      <c r="U34" s="22"/>
      <c r="V34" s="26" t="str">
        <f>IF(ISERROR(SUMIF('Controle de Parcelas Oculta'!$B$3:$B$1200,'Parcelas e Inadimplência'!$C34,'Controle de Parcelas Oculta'!L$3:L$1200)),"",SUMIF('Controle de Parcelas Oculta'!$B$3:$B$1200,'Parcelas e Inadimplência'!$C34,'Controle de Parcelas Oculta'!L$3:L$1200))</f>
        <v/>
      </c>
      <c r="W34" s="22"/>
      <c r="X34" s="26" t="str">
        <f>IF(ISERROR(SUMIF('Controle de Parcelas Oculta'!$B$3:$B$1200,'Parcelas e Inadimplência'!$C34,'Controle de Parcelas Oculta'!M$3:M$1200)),"",SUMIF('Controle de Parcelas Oculta'!$B$3:$B$1200,'Parcelas e Inadimplência'!$C34,'Controle de Parcelas Oculta'!M$3:M$1200))</f>
        <v/>
      </c>
      <c r="Y34" s="22"/>
      <c r="Z34" s="26" t="str">
        <f>IF(ISERROR(SUMIF('Controle de Parcelas Oculta'!$B$3:$B$1200,'Parcelas e Inadimplência'!$C34,'Controle de Parcelas Oculta'!N$3:N$1200)),"",SUMIF('Controle de Parcelas Oculta'!$B$3:$B$1200,'Parcelas e Inadimplência'!$C34,'Controle de Parcelas Oculta'!N$3:N$1200))</f>
        <v/>
      </c>
      <c r="AA34" s="32"/>
    </row>
    <row r="35" spans="2:27" ht="26.1" customHeight="1">
      <c r="B35" s="31" t="str">
        <f>'Plano de Contas'!A39</f>
        <v>81.20.07</v>
      </c>
      <c r="C35" s="25">
        <f>VLOOKUP(B35,'Plano de Contas'!A39:B82,2,FALSE)</f>
        <v>0</v>
      </c>
      <c r="D35" s="26" t="str">
        <f>IF(ISERROR(SUMIF('Controle de Parcelas Oculta'!$B$3:$B$1200,'Parcelas e Inadimplência'!$C35,'Controle de Parcelas Oculta'!C$3:C$1200)),"",SUMIF('Controle de Parcelas Oculta'!$B$3:$B$1200,'Parcelas e Inadimplência'!$C35,'Controle de Parcelas Oculta'!C$3:C$1200))</f>
        <v/>
      </c>
      <c r="E35" s="22"/>
      <c r="F35" s="26" t="str">
        <f>IF(ISERROR(SUMIF('Controle de Parcelas Oculta'!$B$3:$B$1200,'Parcelas e Inadimplência'!$C35,'Controle de Parcelas Oculta'!D$3:D$1200)),"",SUMIF('Controle de Parcelas Oculta'!$B$3:$B$1200,'Parcelas e Inadimplência'!$C35,'Controle de Parcelas Oculta'!D$3:D$1200))</f>
        <v/>
      </c>
      <c r="G35" s="22"/>
      <c r="H35" s="26" t="str">
        <f>IF(ISERROR(SUMIF('Controle de Parcelas Oculta'!$B$3:$B$1200,'Parcelas e Inadimplência'!$C35,'Controle de Parcelas Oculta'!E$3:E$1200)),"",SUMIF('Controle de Parcelas Oculta'!$B$3:$B$1200,'Parcelas e Inadimplência'!$C35,'Controle de Parcelas Oculta'!E$3:E$1200))</f>
        <v/>
      </c>
      <c r="I35" s="22"/>
      <c r="J35" s="26" t="str">
        <f>IF(ISERROR(SUMIF('Controle de Parcelas Oculta'!$B$3:$B$1200,'Parcelas e Inadimplência'!$C35,'Controle de Parcelas Oculta'!F$3:F$1200)),"",SUMIF('Controle de Parcelas Oculta'!$B$3:$B$1200,'Parcelas e Inadimplência'!$C35,'Controle de Parcelas Oculta'!F$3:F$1200))</f>
        <v/>
      </c>
      <c r="K35" s="22"/>
      <c r="L35" s="26" t="str">
        <f>IF(ISERROR(SUMIF('Controle de Parcelas Oculta'!$B$3:$B$1200,'Parcelas e Inadimplência'!$C35,'Controle de Parcelas Oculta'!G$3:G$1200)),"",SUMIF('Controle de Parcelas Oculta'!$B$3:$B$1200,'Parcelas e Inadimplência'!$C35,'Controle de Parcelas Oculta'!G$3:G$1200))</f>
        <v/>
      </c>
      <c r="M35" s="22"/>
      <c r="N35" s="26" t="str">
        <f>IF(ISERROR(SUMIF('Controle de Parcelas Oculta'!$B$3:$B$1200,'Parcelas e Inadimplência'!$C35,'Controle de Parcelas Oculta'!H$3:H$1200)),"",SUMIF('Controle de Parcelas Oculta'!$B$3:$B$1200,'Parcelas e Inadimplência'!$C35,'Controle de Parcelas Oculta'!H$3:H$1200))</f>
        <v/>
      </c>
      <c r="O35" s="22"/>
      <c r="P35" s="26" t="str">
        <f>IF(ISERROR(SUMIF('Controle de Parcelas Oculta'!$B$3:$B$1200,'Parcelas e Inadimplência'!$C35,'Controle de Parcelas Oculta'!I$3:I$1200)),"",SUMIF('Controle de Parcelas Oculta'!$B$3:$B$1200,'Parcelas e Inadimplência'!$C35,'Controle de Parcelas Oculta'!I$3:I$1200))</f>
        <v/>
      </c>
      <c r="Q35" s="22"/>
      <c r="R35" s="26" t="str">
        <f>IF(ISERROR(SUMIF('Controle de Parcelas Oculta'!$B$3:$B$1200,'Parcelas e Inadimplência'!$C35,'Controle de Parcelas Oculta'!J$3:J$1200)),"",SUMIF('Controle de Parcelas Oculta'!$B$3:$B$1200,'Parcelas e Inadimplência'!$C35,'Controle de Parcelas Oculta'!J$3:J$1200))</f>
        <v/>
      </c>
      <c r="S35" s="22"/>
      <c r="T35" s="26" t="str">
        <f>IF(ISERROR(SUMIF('Controle de Parcelas Oculta'!$B$3:$B$1200,'Parcelas e Inadimplência'!$C35,'Controle de Parcelas Oculta'!K$3:K$1200)),"",SUMIF('Controle de Parcelas Oculta'!$B$3:$B$1200,'Parcelas e Inadimplência'!$C35,'Controle de Parcelas Oculta'!K$3:K$1200))</f>
        <v/>
      </c>
      <c r="U35" s="22"/>
      <c r="V35" s="26" t="str">
        <f>IF(ISERROR(SUMIF('Controle de Parcelas Oculta'!$B$3:$B$1200,'Parcelas e Inadimplência'!$C35,'Controle de Parcelas Oculta'!L$3:L$1200)),"",SUMIF('Controle de Parcelas Oculta'!$B$3:$B$1200,'Parcelas e Inadimplência'!$C35,'Controle de Parcelas Oculta'!L$3:L$1200))</f>
        <v/>
      </c>
      <c r="W35" s="22"/>
      <c r="X35" s="26" t="str">
        <f>IF(ISERROR(SUMIF('Controle de Parcelas Oculta'!$B$3:$B$1200,'Parcelas e Inadimplência'!$C35,'Controle de Parcelas Oculta'!M$3:M$1200)),"",SUMIF('Controle de Parcelas Oculta'!$B$3:$B$1200,'Parcelas e Inadimplência'!$C35,'Controle de Parcelas Oculta'!M$3:M$1200))</f>
        <v/>
      </c>
      <c r="Y35" s="22"/>
      <c r="Z35" s="26" t="str">
        <f>IF(ISERROR(SUMIF('Controle de Parcelas Oculta'!$B$3:$B$1200,'Parcelas e Inadimplência'!$C35,'Controle de Parcelas Oculta'!N$3:N$1200)),"",SUMIF('Controle de Parcelas Oculta'!$B$3:$B$1200,'Parcelas e Inadimplência'!$C35,'Controle de Parcelas Oculta'!N$3:N$1200))</f>
        <v/>
      </c>
      <c r="AA35" s="32"/>
    </row>
    <row r="36" spans="2:27" ht="26.1" customHeight="1">
      <c r="B36" s="31" t="str">
        <f>'Plano de Contas'!A40</f>
        <v>81.20.08</v>
      </c>
      <c r="C36" s="25">
        <f>VLOOKUP(B36,'Plano de Contas'!A40:B83,2,FALSE)</f>
        <v>0</v>
      </c>
      <c r="D36" s="26" t="str">
        <f>IF(ISERROR(SUMIF('Controle de Parcelas Oculta'!$B$3:$B$1200,'Parcelas e Inadimplência'!$C36,'Controle de Parcelas Oculta'!C$3:C$1200)),"",SUMIF('Controle de Parcelas Oculta'!$B$3:$B$1200,'Parcelas e Inadimplência'!$C36,'Controle de Parcelas Oculta'!C$3:C$1200))</f>
        <v/>
      </c>
      <c r="E36" s="22"/>
      <c r="F36" s="26" t="str">
        <f>IF(ISERROR(SUMIF('Controle de Parcelas Oculta'!$B$3:$B$1200,'Parcelas e Inadimplência'!$C36,'Controle de Parcelas Oculta'!D$3:D$1200)),"",SUMIF('Controle de Parcelas Oculta'!$B$3:$B$1200,'Parcelas e Inadimplência'!$C36,'Controle de Parcelas Oculta'!D$3:D$1200))</f>
        <v/>
      </c>
      <c r="G36" s="22"/>
      <c r="H36" s="26" t="str">
        <f>IF(ISERROR(SUMIF('Controle de Parcelas Oculta'!$B$3:$B$1200,'Parcelas e Inadimplência'!$C36,'Controle de Parcelas Oculta'!E$3:E$1200)),"",SUMIF('Controle de Parcelas Oculta'!$B$3:$B$1200,'Parcelas e Inadimplência'!$C36,'Controle de Parcelas Oculta'!E$3:E$1200))</f>
        <v/>
      </c>
      <c r="I36" s="22"/>
      <c r="J36" s="26" t="str">
        <f>IF(ISERROR(SUMIF('Controle de Parcelas Oculta'!$B$3:$B$1200,'Parcelas e Inadimplência'!$C36,'Controle de Parcelas Oculta'!F$3:F$1200)),"",SUMIF('Controle de Parcelas Oculta'!$B$3:$B$1200,'Parcelas e Inadimplência'!$C36,'Controle de Parcelas Oculta'!F$3:F$1200))</f>
        <v/>
      </c>
      <c r="K36" s="22"/>
      <c r="L36" s="26" t="str">
        <f>IF(ISERROR(SUMIF('Controle de Parcelas Oculta'!$B$3:$B$1200,'Parcelas e Inadimplência'!$C36,'Controle de Parcelas Oculta'!G$3:G$1200)),"",SUMIF('Controle de Parcelas Oculta'!$B$3:$B$1200,'Parcelas e Inadimplência'!$C36,'Controle de Parcelas Oculta'!G$3:G$1200))</f>
        <v/>
      </c>
      <c r="M36" s="22"/>
      <c r="N36" s="26" t="str">
        <f>IF(ISERROR(SUMIF('Controle de Parcelas Oculta'!$B$3:$B$1200,'Parcelas e Inadimplência'!$C36,'Controle de Parcelas Oculta'!H$3:H$1200)),"",SUMIF('Controle de Parcelas Oculta'!$B$3:$B$1200,'Parcelas e Inadimplência'!$C36,'Controle de Parcelas Oculta'!H$3:H$1200))</f>
        <v/>
      </c>
      <c r="O36" s="22"/>
      <c r="P36" s="26" t="str">
        <f>IF(ISERROR(SUMIF('Controle de Parcelas Oculta'!$B$3:$B$1200,'Parcelas e Inadimplência'!$C36,'Controle de Parcelas Oculta'!I$3:I$1200)),"",SUMIF('Controle de Parcelas Oculta'!$B$3:$B$1200,'Parcelas e Inadimplência'!$C36,'Controle de Parcelas Oculta'!I$3:I$1200))</f>
        <v/>
      </c>
      <c r="Q36" s="22"/>
      <c r="R36" s="26" t="str">
        <f>IF(ISERROR(SUMIF('Controle de Parcelas Oculta'!$B$3:$B$1200,'Parcelas e Inadimplência'!$C36,'Controle de Parcelas Oculta'!J$3:J$1200)),"",SUMIF('Controle de Parcelas Oculta'!$B$3:$B$1200,'Parcelas e Inadimplência'!$C36,'Controle de Parcelas Oculta'!J$3:J$1200))</f>
        <v/>
      </c>
      <c r="S36" s="22"/>
      <c r="T36" s="26" t="str">
        <f>IF(ISERROR(SUMIF('Controle de Parcelas Oculta'!$B$3:$B$1200,'Parcelas e Inadimplência'!$C36,'Controle de Parcelas Oculta'!K$3:K$1200)),"",SUMIF('Controle de Parcelas Oculta'!$B$3:$B$1200,'Parcelas e Inadimplência'!$C36,'Controle de Parcelas Oculta'!K$3:K$1200))</f>
        <v/>
      </c>
      <c r="U36" s="22"/>
      <c r="V36" s="26" t="str">
        <f>IF(ISERROR(SUMIF('Controle de Parcelas Oculta'!$B$3:$B$1200,'Parcelas e Inadimplência'!$C36,'Controle de Parcelas Oculta'!L$3:L$1200)),"",SUMIF('Controle de Parcelas Oculta'!$B$3:$B$1200,'Parcelas e Inadimplência'!$C36,'Controle de Parcelas Oculta'!L$3:L$1200))</f>
        <v/>
      </c>
      <c r="W36" s="22"/>
      <c r="X36" s="26" t="str">
        <f>IF(ISERROR(SUMIF('Controle de Parcelas Oculta'!$B$3:$B$1200,'Parcelas e Inadimplência'!$C36,'Controle de Parcelas Oculta'!M$3:M$1200)),"",SUMIF('Controle de Parcelas Oculta'!$B$3:$B$1200,'Parcelas e Inadimplência'!$C36,'Controle de Parcelas Oculta'!M$3:M$1200))</f>
        <v/>
      </c>
      <c r="Y36" s="22"/>
      <c r="Z36" s="26" t="str">
        <f>IF(ISERROR(SUMIF('Controle de Parcelas Oculta'!$B$3:$B$1200,'Parcelas e Inadimplência'!$C36,'Controle de Parcelas Oculta'!N$3:N$1200)),"",SUMIF('Controle de Parcelas Oculta'!$B$3:$B$1200,'Parcelas e Inadimplência'!$C36,'Controle de Parcelas Oculta'!N$3:N$1200))</f>
        <v/>
      </c>
      <c r="AA36" s="32"/>
    </row>
    <row r="37" spans="2:27" ht="26.1" customHeight="1">
      <c r="B37" s="31" t="str">
        <f>'Plano de Contas'!A41</f>
        <v>81.20.09</v>
      </c>
      <c r="C37" s="25">
        <f>VLOOKUP(B37,'Plano de Contas'!A41:B84,2,FALSE)</f>
        <v>0</v>
      </c>
      <c r="D37" s="26" t="str">
        <f>IF(ISERROR(SUMIF('Controle de Parcelas Oculta'!$B$3:$B$1200,'Parcelas e Inadimplência'!$C37,'Controle de Parcelas Oculta'!C$3:C$1200)),"",SUMIF('Controle de Parcelas Oculta'!$B$3:$B$1200,'Parcelas e Inadimplência'!$C37,'Controle de Parcelas Oculta'!C$3:C$1200))</f>
        <v/>
      </c>
      <c r="E37" s="22"/>
      <c r="F37" s="26" t="str">
        <f>IF(ISERROR(SUMIF('Controle de Parcelas Oculta'!$B$3:$B$1200,'Parcelas e Inadimplência'!$C37,'Controle de Parcelas Oculta'!D$3:D$1200)),"",SUMIF('Controle de Parcelas Oculta'!$B$3:$B$1200,'Parcelas e Inadimplência'!$C37,'Controle de Parcelas Oculta'!D$3:D$1200))</f>
        <v/>
      </c>
      <c r="G37" s="22"/>
      <c r="H37" s="26" t="str">
        <f>IF(ISERROR(SUMIF('Controle de Parcelas Oculta'!$B$3:$B$1200,'Parcelas e Inadimplência'!$C37,'Controle de Parcelas Oculta'!E$3:E$1200)),"",SUMIF('Controle de Parcelas Oculta'!$B$3:$B$1200,'Parcelas e Inadimplência'!$C37,'Controle de Parcelas Oculta'!E$3:E$1200))</f>
        <v/>
      </c>
      <c r="I37" s="22"/>
      <c r="J37" s="26" t="str">
        <f>IF(ISERROR(SUMIF('Controle de Parcelas Oculta'!$B$3:$B$1200,'Parcelas e Inadimplência'!$C37,'Controle de Parcelas Oculta'!F$3:F$1200)),"",SUMIF('Controle de Parcelas Oculta'!$B$3:$B$1200,'Parcelas e Inadimplência'!$C37,'Controle de Parcelas Oculta'!F$3:F$1200))</f>
        <v/>
      </c>
      <c r="K37" s="22"/>
      <c r="L37" s="26" t="str">
        <f>IF(ISERROR(SUMIF('Controle de Parcelas Oculta'!$B$3:$B$1200,'Parcelas e Inadimplência'!$C37,'Controle de Parcelas Oculta'!G$3:G$1200)),"",SUMIF('Controle de Parcelas Oculta'!$B$3:$B$1200,'Parcelas e Inadimplência'!$C37,'Controle de Parcelas Oculta'!G$3:G$1200))</f>
        <v/>
      </c>
      <c r="M37" s="22"/>
      <c r="N37" s="26" t="str">
        <f>IF(ISERROR(SUMIF('Controle de Parcelas Oculta'!$B$3:$B$1200,'Parcelas e Inadimplência'!$C37,'Controle de Parcelas Oculta'!H$3:H$1200)),"",SUMIF('Controle de Parcelas Oculta'!$B$3:$B$1200,'Parcelas e Inadimplência'!$C37,'Controle de Parcelas Oculta'!H$3:H$1200))</f>
        <v/>
      </c>
      <c r="O37" s="22"/>
      <c r="P37" s="26" t="str">
        <f>IF(ISERROR(SUMIF('Controle de Parcelas Oculta'!$B$3:$B$1200,'Parcelas e Inadimplência'!$C37,'Controle de Parcelas Oculta'!I$3:I$1200)),"",SUMIF('Controle de Parcelas Oculta'!$B$3:$B$1200,'Parcelas e Inadimplência'!$C37,'Controle de Parcelas Oculta'!I$3:I$1200))</f>
        <v/>
      </c>
      <c r="Q37" s="22"/>
      <c r="R37" s="26" t="str">
        <f>IF(ISERROR(SUMIF('Controle de Parcelas Oculta'!$B$3:$B$1200,'Parcelas e Inadimplência'!$C37,'Controle de Parcelas Oculta'!J$3:J$1200)),"",SUMIF('Controle de Parcelas Oculta'!$B$3:$B$1200,'Parcelas e Inadimplência'!$C37,'Controle de Parcelas Oculta'!J$3:J$1200))</f>
        <v/>
      </c>
      <c r="S37" s="22"/>
      <c r="T37" s="26" t="str">
        <f>IF(ISERROR(SUMIF('Controle de Parcelas Oculta'!$B$3:$B$1200,'Parcelas e Inadimplência'!$C37,'Controle de Parcelas Oculta'!K$3:K$1200)),"",SUMIF('Controle de Parcelas Oculta'!$B$3:$B$1200,'Parcelas e Inadimplência'!$C37,'Controle de Parcelas Oculta'!K$3:K$1200))</f>
        <v/>
      </c>
      <c r="U37" s="22"/>
      <c r="V37" s="26" t="str">
        <f>IF(ISERROR(SUMIF('Controle de Parcelas Oculta'!$B$3:$B$1200,'Parcelas e Inadimplência'!$C37,'Controle de Parcelas Oculta'!L$3:L$1200)),"",SUMIF('Controle de Parcelas Oculta'!$B$3:$B$1200,'Parcelas e Inadimplência'!$C37,'Controle de Parcelas Oculta'!L$3:L$1200))</f>
        <v/>
      </c>
      <c r="W37" s="22"/>
      <c r="X37" s="26" t="str">
        <f>IF(ISERROR(SUMIF('Controle de Parcelas Oculta'!$B$3:$B$1200,'Parcelas e Inadimplência'!$C37,'Controle de Parcelas Oculta'!M$3:M$1200)),"",SUMIF('Controle de Parcelas Oculta'!$B$3:$B$1200,'Parcelas e Inadimplência'!$C37,'Controle de Parcelas Oculta'!M$3:M$1200))</f>
        <v/>
      </c>
      <c r="Y37" s="22"/>
      <c r="Z37" s="26" t="str">
        <f>IF(ISERROR(SUMIF('Controle de Parcelas Oculta'!$B$3:$B$1200,'Parcelas e Inadimplência'!$C37,'Controle de Parcelas Oculta'!N$3:N$1200)),"",SUMIF('Controle de Parcelas Oculta'!$B$3:$B$1200,'Parcelas e Inadimplência'!$C37,'Controle de Parcelas Oculta'!N$3:N$1200))</f>
        <v/>
      </c>
      <c r="AA37" s="32"/>
    </row>
    <row r="38" spans="2:27" ht="26.1" customHeight="1">
      <c r="B38" s="31" t="str">
        <f>'Plano de Contas'!A42</f>
        <v>81.20.10</v>
      </c>
      <c r="C38" s="25">
        <f>VLOOKUP(B38,'Plano de Contas'!A42:B85,2,FALSE)</f>
        <v>0</v>
      </c>
      <c r="D38" s="26" t="str">
        <f>IF(ISERROR(SUMIF('Controle de Parcelas Oculta'!$B$3:$B$1200,'Parcelas e Inadimplência'!$C38,'Controle de Parcelas Oculta'!C$3:C$1200)),"",SUMIF('Controle de Parcelas Oculta'!$B$3:$B$1200,'Parcelas e Inadimplência'!$C38,'Controle de Parcelas Oculta'!C$3:C$1200))</f>
        <v/>
      </c>
      <c r="E38" s="22"/>
      <c r="F38" s="26" t="str">
        <f>IF(ISERROR(SUMIF('Controle de Parcelas Oculta'!$B$3:$B$1200,'Parcelas e Inadimplência'!$C38,'Controle de Parcelas Oculta'!D$3:D$1200)),"",SUMIF('Controle de Parcelas Oculta'!$B$3:$B$1200,'Parcelas e Inadimplência'!$C38,'Controle de Parcelas Oculta'!D$3:D$1200))</f>
        <v/>
      </c>
      <c r="G38" s="22"/>
      <c r="H38" s="26" t="str">
        <f>IF(ISERROR(SUMIF('Controle de Parcelas Oculta'!$B$3:$B$1200,'Parcelas e Inadimplência'!$C38,'Controle de Parcelas Oculta'!E$3:E$1200)),"",SUMIF('Controle de Parcelas Oculta'!$B$3:$B$1200,'Parcelas e Inadimplência'!$C38,'Controle de Parcelas Oculta'!E$3:E$1200))</f>
        <v/>
      </c>
      <c r="I38" s="22"/>
      <c r="J38" s="26" t="str">
        <f>IF(ISERROR(SUMIF('Controle de Parcelas Oculta'!$B$3:$B$1200,'Parcelas e Inadimplência'!$C38,'Controle de Parcelas Oculta'!F$3:F$1200)),"",SUMIF('Controle de Parcelas Oculta'!$B$3:$B$1200,'Parcelas e Inadimplência'!$C38,'Controle de Parcelas Oculta'!F$3:F$1200))</f>
        <v/>
      </c>
      <c r="K38" s="22"/>
      <c r="L38" s="26" t="str">
        <f>IF(ISERROR(SUMIF('Controle de Parcelas Oculta'!$B$3:$B$1200,'Parcelas e Inadimplência'!$C38,'Controle de Parcelas Oculta'!G$3:G$1200)),"",SUMIF('Controle de Parcelas Oculta'!$B$3:$B$1200,'Parcelas e Inadimplência'!$C38,'Controle de Parcelas Oculta'!G$3:G$1200))</f>
        <v/>
      </c>
      <c r="M38" s="22"/>
      <c r="N38" s="26" t="str">
        <f>IF(ISERROR(SUMIF('Controle de Parcelas Oculta'!$B$3:$B$1200,'Parcelas e Inadimplência'!$C38,'Controle de Parcelas Oculta'!H$3:H$1200)),"",SUMIF('Controle de Parcelas Oculta'!$B$3:$B$1200,'Parcelas e Inadimplência'!$C38,'Controle de Parcelas Oculta'!H$3:H$1200))</f>
        <v/>
      </c>
      <c r="O38" s="22"/>
      <c r="P38" s="26" t="str">
        <f>IF(ISERROR(SUMIF('Controle de Parcelas Oculta'!$B$3:$B$1200,'Parcelas e Inadimplência'!$C38,'Controle de Parcelas Oculta'!I$3:I$1200)),"",SUMIF('Controle de Parcelas Oculta'!$B$3:$B$1200,'Parcelas e Inadimplência'!$C38,'Controle de Parcelas Oculta'!I$3:I$1200))</f>
        <v/>
      </c>
      <c r="Q38" s="22"/>
      <c r="R38" s="26" t="str">
        <f>IF(ISERROR(SUMIF('Controle de Parcelas Oculta'!$B$3:$B$1200,'Parcelas e Inadimplência'!$C38,'Controle de Parcelas Oculta'!J$3:J$1200)),"",SUMIF('Controle de Parcelas Oculta'!$B$3:$B$1200,'Parcelas e Inadimplência'!$C38,'Controle de Parcelas Oculta'!J$3:J$1200))</f>
        <v/>
      </c>
      <c r="S38" s="22"/>
      <c r="T38" s="26" t="str">
        <f>IF(ISERROR(SUMIF('Controle de Parcelas Oculta'!$B$3:$B$1200,'Parcelas e Inadimplência'!$C38,'Controle de Parcelas Oculta'!K$3:K$1200)),"",SUMIF('Controle de Parcelas Oculta'!$B$3:$B$1200,'Parcelas e Inadimplência'!$C38,'Controle de Parcelas Oculta'!K$3:K$1200))</f>
        <v/>
      </c>
      <c r="U38" s="22"/>
      <c r="V38" s="26" t="str">
        <f>IF(ISERROR(SUMIF('Controle de Parcelas Oculta'!$B$3:$B$1200,'Parcelas e Inadimplência'!$C38,'Controle de Parcelas Oculta'!L$3:L$1200)),"",SUMIF('Controle de Parcelas Oculta'!$B$3:$B$1200,'Parcelas e Inadimplência'!$C38,'Controle de Parcelas Oculta'!L$3:L$1200))</f>
        <v/>
      </c>
      <c r="W38" s="22"/>
      <c r="X38" s="26" t="str">
        <f>IF(ISERROR(SUMIF('Controle de Parcelas Oculta'!$B$3:$B$1200,'Parcelas e Inadimplência'!$C38,'Controle de Parcelas Oculta'!M$3:M$1200)),"",SUMIF('Controle de Parcelas Oculta'!$B$3:$B$1200,'Parcelas e Inadimplência'!$C38,'Controle de Parcelas Oculta'!M$3:M$1200))</f>
        <v/>
      </c>
      <c r="Y38" s="22"/>
      <c r="Z38" s="26" t="str">
        <f>IF(ISERROR(SUMIF('Controle de Parcelas Oculta'!$B$3:$B$1200,'Parcelas e Inadimplência'!$C38,'Controle de Parcelas Oculta'!N$3:N$1200)),"",SUMIF('Controle de Parcelas Oculta'!$B$3:$B$1200,'Parcelas e Inadimplência'!$C38,'Controle de Parcelas Oculta'!N$3:N$1200))</f>
        <v/>
      </c>
      <c r="AA38" s="32"/>
    </row>
    <row r="39" spans="2:27" ht="26.1" customHeight="1">
      <c r="B39" s="31" t="str">
        <f>'Plano de Contas'!A43</f>
        <v>81.20.99</v>
      </c>
      <c r="C39" s="25" t="str">
        <f>VLOOKUP(B39,'Plano de Contas'!A43:B86,2,FALSE)</f>
        <v>Outras receitas não-operacionais</v>
      </c>
      <c r="D39" s="26">
        <f>IF(ISERROR(SUMIF('Controle de Parcelas Oculta'!$B$3:$B$1200,'Parcelas e Inadimplência'!$C39,'Controle de Parcelas Oculta'!C$3:C$1200)),"",SUMIF('Controle de Parcelas Oculta'!$B$3:$B$1200,'Parcelas e Inadimplência'!$C39,'Controle de Parcelas Oculta'!C$3:C$1200))</f>
        <v>0</v>
      </c>
      <c r="E39" s="22"/>
      <c r="F39" s="26">
        <f>IF(ISERROR(SUMIF('Controle de Parcelas Oculta'!$B$3:$B$1200,'Parcelas e Inadimplência'!$C39,'Controle de Parcelas Oculta'!D$3:D$1200)),"",SUMIF('Controle de Parcelas Oculta'!$B$3:$B$1200,'Parcelas e Inadimplência'!$C39,'Controle de Parcelas Oculta'!D$3:D$1200))</f>
        <v>0</v>
      </c>
      <c r="G39" s="22"/>
      <c r="H39" s="26">
        <f>IF(ISERROR(SUMIF('Controle de Parcelas Oculta'!$B$3:$B$1200,'Parcelas e Inadimplência'!$C39,'Controle de Parcelas Oculta'!E$3:E$1200)),"",SUMIF('Controle de Parcelas Oculta'!$B$3:$B$1200,'Parcelas e Inadimplência'!$C39,'Controle de Parcelas Oculta'!E$3:E$1200))</f>
        <v>0</v>
      </c>
      <c r="I39" s="22"/>
      <c r="J39" s="26">
        <f>IF(ISERROR(SUMIF('Controle de Parcelas Oculta'!$B$3:$B$1200,'Parcelas e Inadimplência'!$C39,'Controle de Parcelas Oculta'!F$3:F$1200)),"",SUMIF('Controle de Parcelas Oculta'!$B$3:$B$1200,'Parcelas e Inadimplência'!$C39,'Controle de Parcelas Oculta'!F$3:F$1200))</f>
        <v>0</v>
      </c>
      <c r="K39" s="22"/>
      <c r="L39" s="26">
        <f>IF(ISERROR(SUMIF('Controle de Parcelas Oculta'!$B$3:$B$1200,'Parcelas e Inadimplência'!$C39,'Controle de Parcelas Oculta'!G$3:G$1200)),"",SUMIF('Controle de Parcelas Oculta'!$B$3:$B$1200,'Parcelas e Inadimplência'!$C39,'Controle de Parcelas Oculta'!G$3:G$1200))</f>
        <v>0</v>
      </c>
      <c r="M39" s="22"/>
      <c r="N39" s="26">
        <f>SUMIF('Controle de Parcelas Oculta'!$B$3:$B$1200,'Parcelas e Inadimplência'!$C39,'Controle de Parcelas Oculta'!H$3:H$1200)</f>
        <v>0</v>
      </c>
      <c r="O39" s="22"/>
      <c r="P39" s="26">
        <f>IF(ISERROR(SUMIF('Controle de Parcelas Oculta'!$B$3:$B$1200,'Parcelas e Inadimplência'!$C39,'Controle de Parcelas Oculta'!I$3:I$1200)),"",SUMIF('Controle de Parcelas Oculta'!$B$3:$B$1200,'Parcelas e Inadimplência'!$C39,'Controle de Parcelas Oculta'!I$3:I$1200))</f>
        <v>0</v>
      </c>
      <c r="Q39" s="22"/>
      <c r="R39" s="26">
        <f>IF(ISERROR(SUMIF('Controle de Parcelas Oculta'!$B$3:$B$1200,'Parcelas e Inadimplência'!$C39,'Controle de Parcelas Oculta'!J$3:J$1200)),"",SUMIF('Controle de Parcelas Oculta'!$B$3:$B$1200,'Parcelas e Inadimplência'!$C39,'Controle de Parcelas Oculta'!J$3:J$1200))</f>
        <v>0</v>
      </c>
      <c r="S39" s="22"/>
      <c r="T39" s="26">
        <f>IF(ISERROR(SUMIF('Controle de Parcelas Oculta'!$B$3:$B$1200,'Parcelas e Inadimplência'!$C39,'Controle de Parcelas Oculta'!K$3:K$1200)),"",SUMIF('Controle de Parcelas Oculta'!$B$3:$B$1200,'Parcelas e Inadimplência'!$C39,'Controle de Parcelas Oculta'!K$3:K$1200))</f>
        <v>0</v>
      </c>
      <c r="U39" s="22"/>
      <c r="V39" s="26">
        <f>IF(ISERROR(SUMIF('Controle de Parcelas Oculta'!$B$3:$B$1200,'Parcelas e Inadimplência'!$C39,'Controle de Parcelas Oculta'!L$3:L$1200)),"",SUMIF('Controle de Parcelas Oculta'!$B$3:$B$1200,'Parcelas e Inadimplência'!$C39,'Controle de Parcelas Oculta'!L$3:L$1200))</f>
        <v>0</v>
      </c>
      <c r="W39" s="22"/>
      <c r="X39" s="26">
        <f>IF(ISERROR(SUMIF('Controle de Parcelas Oculta'!$B$3:$B$1200,'Parcelas e Inadimplência'!$C39,'Controle de Parcelas Oculta'!M$3:M$1200)),"",SUMIF('Controle de Parcelas Oculta'!$B$3:$B$1200,'Parcelas e Inadimplência'!$C39,'Controle de Parcelas Oculta'!M$3:M$1200))</f>
        <v>0</v>
      </c>
      <c r="Y39" s="22"/>
      <c r="Z39" s="26">
        <f>IF(ISERROR(SUMIF('Controle de Parcelas Oculta'!$B$3:$B$1200,'Parcelas e Inadimplência'!$C39,'Controle de Parcelas Oculta'!N$3:N$1200)),"",SUMIF('Controle de Parcelas Oculta'!$B$3:$B$1200,'Parcelas e Inadimplência'!$C39,'Controle de Parcelas Oculta'!N$3:N$1200))</f>
        <v>0</v>
      </c>
      <c r="AA39" s="32"/>
    </row>
    <row r="40" spans="2:27" ht="26.1" customHeight="1" thickBot="1">
      <c r="B40" s="33"/>
      <c r="C40" s="34" t="s">
        <v>13</v>
      </c>
      <c r="D40" s="35">
        <f>D4+D16+D28-E28-E16-E4</f>
        <v>0</v>
      </c>
      <c r="E40" s="35">
        <f t="shared" ref="E40:AA40" si="3">E4+E16+E28</f>
        <v>0</v>
      </c>
      <c r="F40" s="35">
        <f>F4+F16+F28-G28-G16-G4</f>
        <v>0</v>
      </c>
      <c r="G40" s="35">
        <f t="shared" si="3"/>
        <v>0</v>
      </c>
      <c r="H40" s="35">
        <f>H4+H16+H28-I28-I16-I4</f>
        <v>0</v>
      </c>
      <c r="I40" s="35">
        <f t="shared" si="3"/>
        <v>0</v>
      </c>
      <c r="J40" s="35">
        <f>J4+J16+J28-K28-K16-K4</f>
        <v>0</v>
      </c>
      <c r="K40" s="35">
        <f t="shared" si="3"/>
        <v>0</v>
      </c>
      <c r="L40" s="35">
        <f>L4+L16+L28-M28-M16-M4</f>
        <v>0</v>
      </c>
      <c r="M40" s="35">
        <f t="shared" si="3"/>
        <v>0</v>
      </c>
      <c r="N40" s="35">
        <f>N4+N16+N28-O28-O16-O4</f>
        <v>0</v>
      </c>
      <c r="O40" s="35">
        <f t="shared" si="3"/>
        <v>0</v>
      </c>
      <c r="P40" s="35">
        <f>P4+P16+P28-Q28-Q16-Q4</f>
        <v>0</v>
      </c>
      <c r="Q40" s="35">
        <f t="shared" si="3"/>
        <v>0</v>
      </c>
      <c r="R40" s="35">
        <f>R4+R16+R28-S28-S16-S4</f>
        <v>0</v>
      </c>
      <c r="S40" s="35">
        <f t="shared" si="3"/>
        <v>0</v>
      </c>
      <c r="T40" s="35">
        <f>T4+T16+T28-U28-U16-U4</f>
        <v>0</v>
      </c>
      <c r="U40" s="35">
        <f t="shared" si="3"/>
        <v>0</v>
      </c>
      <c r="V40" s="35">
        <f>V4+V16+V28-W28-W16-W4</f>
        <v>0</v>
      </c>
      <c r="W40" s="35">
        <f t="shared" si="3"/>
        <v>0</v>
      </c>
      <c r="X40" s="35">
        <f>X4+X16+X28-Y28-Y16-Y4</f>
        <v>0</v>
      </c>
      <c r="Y40" s="35">
        <f t="shared" si="3"/>
        <v>0</v>
      </c>
      <c r="Z40" s="35">
        <f>Z4+Z16+Z28-AA28-AA16-AA4</f>
        <v>0</v>
      </c>
      <c r="AA40" s="36">
        <f t="shared" si="3"/>
        <v>0</v>
      </c>
    </row>
  </sheetData>
  <mergeCells count="12">
    <mergeCell ref="Z2:AA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1:S9"/>
  <sheetViews>
    <sheetView showGridLines="0" zoomScale="80" zoomScaleNormal="80" zoomScalePageLayoutView="125" workbookViewId="0">
      <selection activeCell="A3" sqref="A3"/>
    </sheetView>
  </sheetViews>
  <sheetFormatPr defaultColWidth="11" defaultRowHeight="15.75"/>
  <cols>
    <col min="4" max="4" width="12.5" customWidth="1"/>
    <col min="5" max="5" width="9.875" customWidth="1"/>
    <col min="6" max="6" width="11.125" customWidth="1"/>
    <col min="9" max="9" width="9.875" customWidth="1"/>
    <col min="10" max="12" width="11.5" customWidth="1"/>
    <col min="15" max="15" width="13.875" customWidth="1"/>
    <col min="16" max="19" width="10.875" style="38"/>
  </cols>
  <sheetData>
    <row r="1" spans="2:19" ht="17.100000000000001" customHeight="1"/>
    <row r="2" spans="2:19" ht="63" customHeight="1">
      <c r="B2" s="44"/>
      <c r="C2" s="51" t="s">
        <v>72</v>
      </c>
      <c r="D2" s="51"/>
      <c r="E2" s="51"/>
      <c r="F2" s="39"/>
      <c r="G2" s="52" t="s">
        <v>73</v>
      </c>
      <c r="H2" s="52"/>
      <c r="I2" s="52"/>
      <c r="J2" s="52"/>
      <c r="K2" s="44"/>
      <c r="L2" s="51" t="s">
        <v>74</v>
      </c>
      <c r="M2" s="51"/>
      <c r="N2" s="51"/>
      <c r="O2" s="39"/>
      <c r="P2" s="39"/>
      <c r="Q2" s="39"/>
      <c r="R2" s="39"/>
      <c r="S2" s="39"/>
    </row>
    <row r="3" spans="2:19" ht="83.1" customHeight="1">
      <c r="B3" s="43"/>
      <c r="C3" s="48">
        <f>O7</f>
        <v>0</v>
      </c>
      <c r="D3" s="49"/>
      <c r="E3" s="50"/>
      <c r="F3" s="43"/>
      <c r="G3" s="48">
        <f>O8</f>
        <v>0</v>
      </c>
      <c r="H3" s="49"/>
      <c r="I3" s="49"/>
      <c r="J3" s="50"/>
      <c r="K3" s="43"/>
      <c r="L3" s="48">
        <f>O9</f>
        <v>0</v>
      </c>
      <c r="M3" s="49"/>
      <c r="N3" s="50"/>
      <c r="O3" s="40"/>
      <c r="P3" s="40"/>
      <c r="Q3" s="40"/>
      <c r="R3" s="40"/>
      <c r="S3" s="40"/>
    </row>
    <row r="6" spans="2:19" ht="30" customHeight="1">
      <c r="B6" s="41"/>
      <c r="C6" s="41" t="s">
        <v>0</v>
      </c>
      <c r="D6" s="41" t="s">
        <v>1</v>
      </c>
      <c r="E6" s="41" t="s">
        <v>2</v>
      </c>
      <c r="F6" s="41" t="s">
        <v>3</v>
      </c>
      <c r="G6" s="41" t="s">
        <v>4</v>
      </c>
      <c r="H6" s="41" t="s">
        <v>5</v>
      </c>
      <c r="I6" s="41" t="s">
        <v>6</v>
      </c>
      <c r="J6" s="41" t="s">
        <v>7</v>
      </c>
      <c r="K6" s="41" t="s">
        <v>8</v>
      </c>
      <c r="L6" s="41" t="s">
        <v>9</v>
      </c>
      <c r="M6" s="41" t="s">
        <v>10</v>
      </c>
      <c r="N6" s="41" t="s">
        <v>11</v>
      </c>
      <c r="O6" s="41" t="s">
        <v>71</v>
      </c>
    </row>
    <row r="7" spans="2:19" ht="30" customHeight="1">
      <c r="B7" s="42" t="s">
        <v>67</v>
      </c>
      <c r="C7" s="37">
        <f>'Parcelas e Inadimplência'!D40</f>
        <v>0</v>
      </c>
      <c r="D7" s="37">
        <f>'Parcelas e Inadimplência'!F40</f>
        <v>0</v>
      </c>
      <c r="E7" s="37">
        <f>'Parcelas e Inadimplência'!H40</f>
        <v>0</v>
      </c>
      <c r="F7" s="37">
        <f>'Parcelas e Inadimplência'!J40</f>
        <v>0</v>
      </c>
      <c r="G7" s="37">
        <f>'Parcelas e Inadimplência'!L40</f>
        <v>0</v>
      </c>
      <c r="H7" s="37">
        <f>'Parcelas e Inadimplência'!N40</f>
        <v>0</v>
      </c>
      <c r="I7" s="37">
        <f>'Parcelas e Inadimplência'!P40</f>
        <v>0</v>
      </c>
      <c r="J7" s="37">
        <f>'Parcelas e Inadimplência'!R40</f>
        <v>0</v>
      </c>
      <c r="K7" s="37">
        <f>'Parcelas e Inadimplência'!T40</f>
        <v>0</v>
      </c>
      <c r="L7" s="37">
        <f>'Parcelas e Inadimplência'!V40</f>
        <v>0</v>
      </c>
      <c r="M7" s="37">
        <f>'Parcelas e Inadimplência'!X40</f>
        <v>0</v>
      </c>
      <c r="N7" s="37">
        <f>'Parcelas e Inadimplência'!Z40</f>
        <v>0</v>
      </c>
      <c r="O7" s="22">
        <f>SUM(C7:N7)</f>
        <v>0</v>
      </c>
    </row>
    <row r="8" spans="2:19" ht="30" customHeight="1">
      <c r="B8" s="42" t="s">
        <v>69</v>
      </c>
      <c r="C8" s="37">
        <f>'Parcelas e Inadimplência'!E40</f>
        <v>0</v>
      </c>
      <c r="D8" s="37">
        <f>'Parcelas e Inadimplência'!G40</f>
        <v>0</v>
      </c>
      <c r="E8" s="37">
        <f>'Parcelas e Inadimplência'!I40</f>
        <v>0</v>
      </c>
      <c r="F8" s="37">
        <f>'Parcelas e Inadimplência'!K40</f>
        <v>0</v>
      </c>
      <c r="G8" s="37">
        <f>'Parcelas e Inadimplência'!M40</f>
        <v>0</v>
      </c>
      <c r="H8" s="37">
        <f>'Parcelas e Inadimplência'!O40</f>
        <v>0</v>
      </c>
      <c r="I8" s="37">
        <f>'Parcelas e Inadimplência'!Q40</f>
        <v>0</v>
      </c>
      <c r="J8" s="37">
        <f>'Parcelas e Inadimplência'!S40</f>
        <v>0</v>
      </c>
      <c r="K8" s="37">
        <f>'Parcelas e Inadimplência'!U40</f>
        <v>0</v>
      </c>
      <c r="L8" s="37">
        <f>'Parcelas e Inadimplência'!W40</f>
        <v>0</v>
      </c>
      <c r="M8" s="37">
        <f>'Parcelas e Inadimplência'!Y40</f>
        <v>0</v>
      </c>
      <c r="N8" s="37">
        <f>'Parcelas e Inadimplência'!AA40</f>
        <v>0</v>
      </c>
      <c r="O8" s="22">
        <f t="shared" ref="O8:O9" si="0">SUM(C8:N8)</f>
        <v>0</v>
      </c>
    </row>
    <row r="9" spans="2:19" ht="30" customHeight="1">
      <c r="B9" s="42" t="s">
        <v>70</v>
      </c>
      <c r="C9" s="37">
        <f>C7-C8</f>
        <v>0</v>
      </c>
      <c r="D9" s="37">
        <f t="shared" ref="D9:N9" si="1">D7-D8</f>
        <v>0</v>
      </c>
      <c r="E9" s="37">
        <f t="shared" si="1"/>
        <v>0</v>
      </c>
      <c r="F9" s="37">
        <f t="shared" si="1"/>
        <v>0</v>
      </c>
      <c r="G9" s="37">
        <f t="shared" si="1"/>
        <v>0</v>
      </c>
      <c r="H9" s="37">
        <f t="shared" si="1"/>
        <v>0</v>
      </c>
      <c r="I9" s="37">
        <f t="shared" si="1"/>
        <v>0</v>
      </c>
      <c r="J9" s="37">
        <f t="shared" si="1"/>
        <v>0</v>
      </c>
      <c r="K9" s="37">
        <f t="shared" si="1"/>
        <v>0</v>
      </c>
      <c r="L9" s="37">
        <f t="shared" si="1"/>
        <v>0</v>
      </c>
      <c r="M9" s="37">
        <f t="shared" si="1"/>
        <v>0</v>
      </c>
      <c r="N9" s="37">
        <f t="shared" si="1"/>
        <v>0</v>
      </c>
      <c r="O9" s="22">
        <f t="shared" si="0"/>
        <v>0</v>
      </c>
    </row>
  </sheetData>
  <mergeCells count="6">
    <mergeCell ref="L3:N3"/>
    <mergeCell ref="L2:N2"/>
    <mergeCell ref="G3:J3"/>
    <mergeCell ref="G2:J2"/>
    <mergeCell ref="C3:E3"/>
    <mergeCell ref="C2:E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Contas</vt:lpstr>
      <vt:lpstr>Contas a Receber</vt:lpstr>
      <vt:lpstr>Controle de Parcelas Oculta</vt:lpstr>
      <vt:lpstr>Parcelas e Inadimplência</vt:lpstr>
      <vt:lpstr>Relatório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Ghermandi</dc:creator>
  <cp:lastModifiedBy>leonardo.dasilva</cp:lastModifiedBy>
  <dcterms:created xsi:type="dcterms:W3CDTF">2013-07-12T21:45:59Z</dcterms:created>
  <dcterms:modified xsi:type="dcterms:W3CDTF">2015-10-16T14:13:03Z</dcterms:modified>
</cp:coreProperties>
</file>