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304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5" i="1"/>
  <c r="C5" i="1"/>
  <c r="C6" i="1"/>
  <c r="C4" i="1"/>
  <c r="D4" i="1"/>
</calcChain>
</file>

<file path=xl/sharedStrings.xml><?xml version="1.0" encoding="utf-8"?>
<sst xmlns="http://schemas.openxmlformats.org/spreadsheetml/2006/main" count="20" uniqueCount="20">
  <si>
    <t>tabella riassuntiva dei valori dei parametri</t>
  </si>
  <si>
    <t>Cf [fF]</t>
  </si>
  <si>
    <t>Vth [mV]</t>
  </si>
  <si>
    <t>Ibiasf [DAC]</t>
  </si>
  <si>
    <t>P[1]</t>
  </si>
  <si>
    <t>P[2]</t>
  </si>
  <si>
    <t>P[3]</t>
  </si>
  <si>
    <t xml:space="preserve">P[0] </t>
  </si>
  <si>
    <t>P[0] = Vth*Cf - If*t0</t>
  </si>
  <si>
    <t>P[1] = t0</t>
  </si>
  <si>
    <r>
      <t xml:space="preserve">P[2] = </t>
    </r>
    <r>
      <rPr>
        <sz val="11"/>
        <color theme="1"/>
        <rFont val="Calibri"/>
        <family val="2"/>
      </rPr>
      <t>τ</t>
    </r>
  </si>
  <si>
    <t>P[3] = If</t>
  </si>
  <si>
    <t>P[4]</t>
  </si>
  <si>
    <t>P[4] = Costante</t>
  </si>
  <si>
    <t>eVth [mV]</t>
  </si>
  <si>
    <t>eP[0]</t>
  </si>
  <si>
    <t>eP[1]</t>
  </si>
  <si>
    <t>eP[2]</t>
  </si>
  <si>
    <t>eP[3]</t>
  </si>
  <si>
    <t>eP[4]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</si>
</sst>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abSelected="1" workbookViewId="0">
      <selection activeCell="D6" sqref="D6"/>
    </sheetView>
  </sheetViews>
  <sheetFormatPr defaultRowHeight="14.4" x14ac:dyDescent="0.3"/>
  <cols>
    <col min="1" max="1" width="17.5546875" customWidth="1"/>
    <col min="5" max="5" width="10.6640625" bestFit="1" customWidth="1"/>
  </cols>
  <sheetData>
    <row r="1" spans="1:15" x14ac:dyDescent="0.3">
      <c r="A1" t="s">
        <v>0</v>
      </c>
    </row>
    <row r="3" spans="1:15" x14ac:dyDescent="0.3">
      <c r="B3" t="s">
        <v>1</v>
      </c>
      <c r="C3" t="s">
        <v>2</v>
      </c>
      <c r="D3" t="s">
        <v>14</v>
      </c>
      <c r="E3" t="s">
        <v>3</v>
      </c>
      <c r="F3" t="s">
        <v>7</v>
      </c>
      <c r="G3" t="s">
        <v>15</v>
      </c>
      <c r="H3" t="s">
        <v>4</v>
      </c>
      <c r="I3" t="s">
        <v>16</v>
      </c>
      <c r="J3" t="s">
        <v>5</v>
      </c>
      <c r="K3" t="s">
        <v>17</v>
      </c>
      <c r="L3" t="s">
        <v>6</v>
      </c>
      <c r="M3" t="s">
        <v>18</v>
      </c>
      <c r="N3" t="s">
        <v>12</v>
      </c>
      <c r="O3" t="s">
        <v>19</v>
      </c>
    </row>
    <row r="4" spans="1:15" x14ac:dyDescent="0.3">
      <c r="B4">
        <v>2.4</v>
      </c>
      <c r="C4">
        <f>(F4+H4*L4)/B4</f>
        <v>27.59866666666667</v>
      </c>
      <c r="D4">
        <f>SQRT(G4^2+((L4*I4)^2+(M4*H4)^2)^2)/B4</f>
        <v>2.3153447394617204</v>
      </c>
      <c r="E4">
        <v>75</v>
      </c>
      <c r="F4">
        <v>81.400000000000006</v>
      </c>
      <c r="G4">
        <v>3.9</v>
      </c>
      <c r="H4">
        <v>-1.62</v>
      </c>
      <c r="I4">
        <v>0.21</v>
      </c>
      <c r="J4">
        <v>24.07</v>
      </c>
      <c r="K4">
        <v>0.16</v>
      </c>
      <c r="L4">
        <v>9.36</v>
      </c>
      <c r="M4">
        <v>0.19</v>
      </c>
      <c r="N4">
        <v>-332.5</v>
      </c>
      <c r="O4">
        <v>7.4</v>
      </c>
    </row>
    <row r="5" spans="1:15" x14ac:dyDescent="0.3">
      <c r="B5">
        <v>2.4</v>
      </c>
      <c r="C5">
        <f>(F5+H5*L5)/B5</f>
        <v>20.161375</v>
      </c>
      <c r="D5">
        <f xml:space="preserve"> SQRT(G5^2+((L5*I5)^2+(H5*M5)^2))/B5</f>
        <v>4.2626126339387085</v>
      </c>
      <c r="E5">
        <v>160</v>
      </c>
      <c r="F5">
        <v>23.5</v>
      </c>
      <c r="G5">
        <v>6.6</v>
      </c>
      <c r="H5">
        <v>1.91</v>
      </c>
      <c r="I5">
        <v>0.59</v>
      </c>
      <c r="J5">
        <v>14.5</v>
      </c>
      <c r="K5">
        <v>2.1</v>
      </c>
      <c r="L5">
        <v>13.03</v>
      </c>
      <c r="M5">
        <v>0.74</v>
      </c>
      <c r="N5">
        <v>-227</v>
      </c>
      <c r="O5">
        <v>50</v>
      </c>
    </row>
    <row r="6" spans="1:15" x14ac:dyDescent="0.3">
      <c r="B6">
        <v>2.4</v>
      </c>
      <c r="C6">
        <f>(F6+G6*L6)/B6</f>
        <v>0</v>
      </c>
      <c r="D6">
        <f>SQRT(G6^2+((L6*I6)^2+(M6*H6)^2)^2)/B6</f>
        <v>0</v>
      </c>
    </row>
    <row r="24" spans="1:1" x14ac:dyDescent="0.3">
      <c r="A24" t="s">
        <v>8</v>
      </c>
    </row>
    <row r="25" spans="1:1" x14ac:dyDescent="0.3">
      <c r="A25" t="s">
        <v>9</v>
      </c>
    </row>
    <row r="26" spans="1:1" x14ac:dyDescent="0.3">
      <c r="A26" t="s">
        <v>10</v>
      </c>
    </row>
    <row r="27" spans="1:1" x14ac:dyDescent="0.3">
      <c r="A27" t="s">
        <v>11</v>
      </c>
    </row>
    <row r="28" spans="1:1" x14ac:dyDescent="0.3">
      <c r="A28" t="s">
        <v>13</v>
      </c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CHIPIX65</dc:creator>
  <cp:lastModifiedBy>CHIPIX65</cp:lastModifiedBy>
  <dcterms:created xsi:type="dcterms:W3CDTF">2017-06-15T13:47:47Z</dcterms:created>
  <dcterms:modified xsi:type="dcterms:W3CDTF">2017-06-15T14:18:54Z</dcterms:modified>
</cp:coreProperties>
</file>