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.ritchie\PycharmProjects\Scantech_Monthly_PSA_Report\"/>
    </mc:Choice>
  </mc:AlternateContent>
  <bookViews>
    <workbookView xWindow="0" yWindow="180" windowWidth="20670" windowHeight="11670" activeTab="2"/>
  </bookViews>
  <sheets>
    <sheet name="NumberCheck" sheetId="2" r:id="rId1"/>
    <sheet name="Lists" sheetId="4" r:id="rId2"/>
    <sheet name="AnalyserDetails" sheetId="1" r:id="rId3"/>
  </sheets>
  <definedNames>
    <definedName name="EmailList">Lists!$B$20:$C$30</definedName>
    <definedName name="Engineers">Lists!$E$19:$E$42</definedName>
    <definedName name="ReportingPeriod">Lists!$B$3:$B$14</definedName>
    <definedName name="ReportingPeriod2">Lists!$B$3:$C$14</definedName>
    <definedName name="Templates">AnalyserDetails!$D$4:$D$15</definedName>
    <definedName name="YesNo">Lists!$F$19:$F$21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B2" i="4" l="1"/>
  <c r="B3" i="4" s="1"/>
  <c r="G3" i="4" l="1"/>
  <c r="O3" i="4"/>
  <c r="M3" i="4"/>
  <c r="H3" i="4"/>
  <c r="I3" i="4"/>
  <c r="J3" i="4"/>
  <c r="K3" i="4"/>
  <c r="L3" i="4"/>
  <c r="N3" i="4"/>
  <c r="F3" i="4"/>
  <c r="D3" i="4"/>
  <c r="E3" i="4"/>
  <c r="C3" i="4"/>
  <c r="B4" i="4"/>
  <c r="D10" i="2"/>
  <c r="D9" i="2"/>
  <c r="D8" i="2"/>
  <c r="D7" i="2"/>
  <c r="D6" i="2"/>
  <c r="D5" i="2"/>
  <c r="D4" i="2"/>
  <c r="D3" i="2"/>
  <c r="N4" i="4" l="1"/>
  <c r="G4" i="4"/>
  <c r="O4" i="4"/>
  <c r="H4" i="4"/>
  <c r="I4" i="4"/>
  <c r="L4" i="4"/>
  <c r="J4" i="4"/>
  <c r="K4" i="4"/>
  <c r="M4" i="4"/>
  <c r="D4" i="4"/>
  <c r="E4" i="4"/>
  <c r="F4" i="4"/>
  <c r="C4" i="4"/>
  <c r="B5" i="4"/>
  <c r="M5" i="4" l="1"/>
  <c r="N5" i="4"/>
  <c r="G5" i="4"/>
  <c r="O5" i="4"/>
  <c r="K5" i="4"/>
  <c r="H5" i="4"/>
  <c r="I5" i="4"/>
  <c r="J5" i="4"/>
  <c r="L5" i="4"/>
  <c r="E5" i="4"/>
  <c r="F5" i="4"/>
  <c r="D5" i="4"/>
  <c r="C5" i="4"/>
  <c r="B6" i="4"/>
  <c r="L6" i="4" l="1"/>
  <c r="M6" i="4"/>
  <c r="J6" i="4"/>
  <c r="N6" i="4"/>
  <c r="G6" i="4"/>
  <c r="O6" i="4"/>
  <c r="H6" i="4"/>
  <c r="I6" i="4"/>
  <c r="K6" i="4"/>
  <c r="E6" i="4"/>
  <c r="F6" i="4"/>
  <c r="D6" i="4"/>
  <c r="C6" i="4"/>
  <c r="B7" i="4"/>
  <c r="K7" i="4" l="1"/>
  <c r="L7" i="4"/>
  <c r="M7" i="4"/>
  <c r="N7" i="4"/>
  <c r="G7" i="4"/>
  <c r="O7" i="4"/>
  <c r="H7" i="4"/>
  <c r="I7" i="4"/>
  <c r="J7" i="4"/>
  <c r="E7" i="4"/>
  <c r="F7" i="4"/>
  <c r="D7" i="4"/>
  <c r="C7" i="4"/>
  <c r="B8" i="4"/>
  <c r="J8" i="4" l="1"/>
  <c r="K8" i="4"/>
  <c r="G8" i="4"/>
  <c r="L8" i="4"/>
  <c r="M8" i="4"/>
  <c r="N8" i="4"/>
  <c r="H8" i="4"/>
  <c r="O8" i="4"/>
  <c r="I8" i="4"/>
  <c r="F8" i="4"/>
  <c r="E8" i="4"/>
  <c r="D8" i="4"/>
  <c r="C8" i="4"/>
  <c r="B9" i="4"/>
  <c r="I9" i="4" l="1"/>
  <c r="G9" i="4"/>
  <c r="J9" i="4"/>
  <c r="K9" i="4"/>
  <c r="L9" i="4"/>
  <c r="O9" i="4"/>
  <c r="M9" i="4"/>
  <c r="N9" i="4"/>
  <c r="H9" i="4"/>
  <c r="D9" i="4"/>
  <c r="E9" i="4"/>
  <c r="F9" i="4"/>
  <c r="C9" i="4"/>
  <c r="B10" i="4"/>
  <c r="H10" i="4" l="1"/>
  <c r="M10" i="4"/>
  <c r="I10" i="4"/>
  <c r="N10" i="4"/>
  <c r="J10" i="4"/>
  <c r="K10" i="4"/>
  <c r="O10" i="4"/>
  <c r="L10" i="4"/>
  <c r="G10" i="4"/>
  <c r="F10" i="4"/>
  <c r="D10" i="4"/>
  <c r="E10" i="4"/>
  <c r="C10" i="4"/>
  <c r="B11" i="4"/>
  <c r="G11" i="4" l="1"/>
  <c r="O11" i="4"/>
  <c r="H11" i="4"/>
  <c r="I11" i="4"/>
  <c r="M11" i="4"/>
  <c r="J11" i="4"/>
  <c r="L11" i="4"/>
  <c r="K11" i="4"/>
  <c r="N11" i="4"/>
  <c r="F11" i="4"/>
  <c r="D11" i="4"/>
  <c r="E11" i="4"/>
  <c r="C11" i="4"/>
  <c r="B12" i="4"/>
  <c r="N12" i="4" l="1"/>
  <c r="J12" i="4"/>
  <c r="M12" i="4"/>
  <c r="G12" i="4"/>
  <c r="O12" i="4"/>
  <c r="I12" i="4"/>
  <c r="K12" i="4"/>
  <c r="H12" i="4"/>
  <c r="L12" i="4"/>
  <c r="D12" i="4"/>
  <c r="F12" i="4"/>
  <c r="E12" i="4"/>
  <c r="C12" i="4"/>
  <c r="B13" i="4"/>
  <c r="M13" i="4" l="1"/>
  <c r="H13" i="4"/>
  <c r="N13" i="4"/>
  <c r="O13" i="4"/>
  <c r="G13" i="4"/>
  <c r="I13" i="4"/>
  <c r="J13" i="4"/>
  <c r="L13" i="4"/>
  <c r="K13" i="4"/>
  <c r="D13" i="4"/>
  <c r="E13" i="4"/>
  <c r="F13" i="4"/>
  <c r="C13" i="4"/>
  <c r="B14" i="4"/>
  <c r="L14" i="4" l="1"/>
  <c r="N14" i="4"/>
  <c r="M14" i="4"/>
  <c r="O14" i="4"/>
  <c r="J14" i="4"/>
  <c r="K14" i="4"/>
  <c r="G14" i="4"/>
  <c r="H14" i="4"/>
  <c r="I14" i="4"/>
  <c r="E14" i="4"/>
  <c r="F14" i="4"/>
  <c r="D14" i="4"/>
  <c r="C14" i="4"/>
</calcChain>
</file>

<file path=xl/sharedStrings.xml><?xml version="1.0" encoding="utf-8"?>
<sst xmlns="http://schemas.openxmlformats.org/spreadsheetml/2006/main" count="2587" uniqueCount="496">
  <si>
    <t>C21</t>
  </si>
  <si>
    <t>C28</t>
  </si>
  <si>
    <t>C15</t>
  </si>
  <si>
    <t>CMM</t>
  </si>
  <si>
    <t>TBM</t>
  </si>
  <si>
    <t>Number</t>
  </si>
  <si>
    <t>Analyser Number</t>
  </si>
  <si>
    <t>PSA Expiry Date</t>
  </si>
  <si>
    <t>Result Graph Details (correct as at last report)</t>
  </si>
  <si>
    <t>Name</t>
  </si>
  <si>
    <t>Result 01</t>
  </si>
  <si>
    <t>Result 02</t>
  </si>
  <si>
    <t>Result 03</t>
  </si>
  <si>
    <t>Result 04</t>
  </si>
  <si>
    <t>Result 05</t>
  </si>
  <si>
    <t>Result 06</t>
  </si>
  <si>
    <t>Analyser</t>
  </si>
  <si>
    <t>Min</t>
  </si>
  <si>
    <t>Max</t>
  </si>
  <si>
    <t>Exceptions</t>
  </si>
  <si>
    <t>Count</t>
  </si>
  <si>
    <t>Exception Numbers</t>
  </si>
  <si>
    <t>Mk4</t>
  </si>
  <si>
    <t>Mk3</t>
  </si>
  <si>
    <t>TBL</t>
  </si>
  <si>
    <t>Application</t>
  </si>
  <si>
    <t>Customer Name</t>
  </si>
  <si>
    <t>Service Engineer</t>
  </si>
  <si>
    <t>Service addresses</t>
  </si>
  <si>
    <t>Fe2O3</t>
  </si>
  <si>
    <t>service.middleeast@scantech.com.au</t>
  </si>
  <si>
    <t>SiO2</t>
  </si>
  <si>
    <t>service.australia@scantech.com.au</t>
  </si>
  <si>
    <t>Al2O3</t>
  </si>
  <si>
    <t>service.europe@scantech.com.au</t>
  </si>
  <si>
    <t>Coal</t>
  </si>
  <si>
    <t>CaO</t>
  </si>
  <si>
    <t>service.southafrica@scantech.com.au</t>
  </si>
  <si>
    <t>MgO</t>
  </si>
  <si>
    <t>service.asia@scantech.com.au</t>
  </si>
  <si>
    <t>Copper</t>
  </si>
  <si>
    <t>service.india@scantech.com.au</t>
  </si>
  <si>
    <t>service.usa@scantech.com.au</t>
  </si>
  <si>
    <t>Iron Ore</t>
  </si>
  <si>
    <t>service.southamerica@scantech.com.au</t>
  </si>
  <si>
    <t>service.newzealand@scantech.com.au</t>
  </si>
  <si>
    <t>service.northafrica@scantech.com.au</t>
  </si>
  <si>
    <t>Sinter</t>
  </si>
  <si>
    <t>Sulphate Control</t>
  </si>
  <si>
    <t>Reporting Period</t>
  </si>
  <si>
    <t>Today:</t>
  </si>
  <si>
    <t>R030</t>
  </si>
  <si>
    <t>R031</t>
  </si>
  <si>
    <t>R032</t>
  </si>
  <si>
    <t>R033</t>
  </si>
  <si>
    <t>Template</t>
  </si>
  <si>
    <t>R035</t>
  </si>
  <si>
    <t>Ash</t>
  </si>
  <si>
    <t>TM</t>
  </si>
  <si>
    <t>TS</t>
  </si>
  <si>
    <t>CV</t>
  </si>
  <si>
    <t>R034</t>
  </si>
  <si>
    <t>R037</t>
  </si>
  <si>
    <t>R036</t>
  </si>
  <si>
    <t>R045</t>
  </si>
  <si>
    <t>R046</t>
  </si>
  <si>
    <t>K2O</t>
  </si>
  <si>
    <t>Cu</t>
  </si>
  <si>
    <t>S</t>
  </si>
  <si>
    <t>R026</t>
  </si>
  <si>
    <t>R018</t>
  </si>
  <si>
    <t>R017</t>
  </si>
  <si>
    <t>R016</t>
  </si>
  <si>
    <t>R019</t>
  </si>
  <si>
    <t>R024</t>
  </si>
  <si>
    <t>R039</t>
  </si>
  <si>
    <t>R040</t>
  </si>
  <si>
    <t>MnO4</t>
  </si>
  <si>
    <t>Si in Ash</t>
  </si>
  <si>
    <t>Al in Ash</t>
  </si>
  <si>
    <t>P2O5</t>
  </si>
  <si>
    <t>R041</t>
  </si>
  <si>
    <t>Manganese</t>
  </si>
  <si>
    <t>Folder</t>
  </si>
  <si>
    <t>Matt van Leeuwen</t>
  </si>
  <si>
    <t>This Report</t>
  </si>
  <si>
    <t>1 Month Ago</t>
  </si>
  <si>
    <t>2 Months Ago</t>
  </si>
  <si>
    <t>Region</t>
  </si>
  <si>
    <t>Australia</t>
  </si>
  <si>
    <t>Asia</t>
  </si>
  <si>
    <t>Europe</t>
  </si>
  <si>
    <t>India</t>
  </si>
  <si>
    <t>New Zealand</t>
  </si>
  <si>
    <t>North Africa</t>
  </si>
  <si>
    <t>South Africa</t>
  </si>
  <si>
    <t>USA &amp; Canada</t>
  </si>
  <si>
    <t>C15-035</t>
  </si>
  <si>
    <t>Engineers</t>
  </si>
  <si>
    <t>Alan Sizer</t>
  </si>
  <si>
    <t>Alex Bartle-Smith</t>
  </si>
  <si>
    <t>Angelica Ayala</t>
  </si>
  <si>
    <t>Bogdan Stanigut</t>
  </si>
  <si>
    <t>Hazim Salim</t>
  </si>
  <si>
    <t>Ionut Craciun</t>
  </si>
  <si>
    <t>Leigong</t>
  </si>
  <si>
    <t>Tom Woodward</t>
  </si>
  <si>
    <t>Craig Lockyear</t>
  </si>
  <si>
    <t>Stiaan Jordaan</t>
  </si>
  <si>
    <t>Linton Ritchie</t>
  </si>
  <si>
    <t>C15-036</t>
  </si>
  <si>
    <t>C15-037</t>
  </si>
  <si>
    <t>C15-038</t>
  </si>
  <si>
    <t>CMM-004</t>
  </si>
  <si>
    <t>OBA-004</t>
  </si>
  <si>
    <t>OBA-005</t>
  </si>
  <si>
    <t>OBA-009</t>
  </si>
  <si>
    <t>OBA-010</t>
  </si>
  <si>
    <t>OBA-011</t>
  </si>
  <si>
    <t>OBA-013</t>
  </si>
  <si>
    <t>OBA-035</t>
  </si>
  <si>
    <t>OBA-053</t>
  </si>
  <si>
    <t>OBA-054</t>
  </si>
  <si>
    <t>OBA-056</t>
  </si>
  <si>
    <t>OBA-060</t>
  </si>
  <si>
    <t>OBA-065</t>
  </si>
  <si>
    <t>OBA-066</t>
  </si>
  <si>
    <t>OBA-067</t>
  </si>
  <si>
    <t>OBA-068</t>
  </si>
  <si>
    <t>OBA-069</t>
  </si>
  <si>
    <t>OBA-071</t>
  </si>
  <si>
    <t>OBA-072</t>
  </si>
  <si>
    <t>OBA-073</t>
  </si>
  <si>
    <t>OBA-074</t>
  </si>
  <si>
    <t>OBA-075</t>
  </si>
  <si>
    <t>OBA-076</t>
  </si>
  <si>
    <t>OBA-080</t>
  </si>
  <si>
    <t>OBA-081</t>
  </si>
  <si>
    <t>OBA-082</t>
  </si>
  <si>
    <t>OBA-087</t>
  </si>
  <si>
    <t>OBA-088</t>
  </si>
  <si>
    <t>OBA-090</t>
  </si>
  <si>
    <t>OBA-092</t>
  </si>
  <si>
    <t>OBA-093</t>
  </si>
  <si>
    <t>OBA-095</t>
  </si>
  <si>
    <t>OBA-096</t>
  </si>
  <si>
    <t>OBA-098</t>
  </si>
  <si>
    <t>OBA-100</t>
  </si>
  <si>
    <t>OBA-103</t>
  </si>
  <si>
    <t>OBA-105</t>
  </si>
  <si>
    <t>OBA-112</t>
  </si>
  <si>
    <t>OBA-123</t>
  </si>
  <si>
    <t>OBA-124</t>
  </si>
  <si>
    <t>OBA-125</t>
  </si>
  <si>
    <t>OBA-126</t>
  </si>
  <si>
    <t>OBA-127</t>
  </si>
  <si>
    <t>OBA-128</t>
  </si>
  <si>
    <t>OBA-129</t>
  </si>
  <si>
    <t>OBA-131</t>
  </si>
  <si>
    <t>OBA-132</t>
  </si>
  <si>
    <t>Rustam Valiullin</t>
  </si>
  <si>
    <t>Centennial Airly Pty Ltd</t>
  </si>
  <si>
    <t>Assmang Beeshoek</t>
  </si>
  <si>
    <t>Liberty Primary Steel Whyalla</t>
  </si>
  <si>
    <t>Irish Cement Ltd</t>
  </si>
  <si>
    <t>Cemex Colombia</t>
  </si>
  <si>
    <t>Holcim Slovenia</t>
  </si>
  <si>
    <t>Eastern Province Cement</t>
  </si>
  <si>
    <t>Lafarge Holcim Romania Alesd</t>
  </si>
  <si>
    <t>Trz Czech Rep</t>
  </si>
  <si>
    <t>Italcementi Malaga</t>
  </si>
  <si>
    <t>Cemex Dominicana</t>
  </si>
  <si>
    <t>Adelaide Brighton Cement</t>
  </si>
  <si>
    <t>Holcim Czech Republic</t>
  </si>
  <si>
    <t>Karcement Kazakhstan</t>
  </si>
  <si>
    <t>Assmang Ltd</t>
  </si>
  <si>
    <t>Novoroscement</t>
  </si>
  <si>
    <t>Bathurst Resources</t>
  </si>
  <si>
    <t xml:space="preserve">Tracim Cemento </t>
  </si>
  <si>
    <t>Cementos Artigas Sa</t>
  </si>
  <si>
    <t>Cementos Cibao</t>
  </si>
  <si>
    <t>Ai Rahji Cement Co</t>
  </si>
  <si>
    <t>Les Ciments Du Sahel</t>
  </si>
  <si>
    <t>Siam City Cement</t>
  </si>
  <si>
    <t>Holcim Bulgaria</t>
  </si>
  <si>
    <t>Ci Prodeco Sa</t>
  </si>
  <si>
    <t>Kumba Iron Ore Ltd</t>
  </si>
  <si>
    <t>Cementos Avellaneda</t>
  </si>
  <si>
    <t>Yixing Tianshan Cement</t>
  </si>
  <si>
    <t>Saman Gharb Cement</t>
  </si>
  <si>
    <t>Sishen Iron Ore Co</t>
  </si>
  <si>
    <t>Latin America</t>
  </si>
  <si>
    <t>Middle East &amp; India</t>
  </si>
  <si>
    <t>China</t>
  </si>
  <si>
    <t>FSU</t>
  </si>
  <si>
    <t>Bauxite</t>
  </si>
  <si>
    <t>TiO2</t>
  </si>
  <si>
    <t>LOI</t>
  </si>
  <si>
    <t>Moisture</t>
  </si>
  <si>
    <t>R068</t>
  </si>
  <si>
    <t>C15-029</t>
  </si>
  <si>
    <t>Rolleston Coal Pty Ltd</t>
  </si>
  <si>
    <t>Coke</t>
  </si>
  <si>
    <t>R020</t>
  </si>
  <si>
    <t>C15-039</t>
  </si>
  <si>
    <t>C15-040</t>
  </si>
  <si>
    <t>Swakop Uranium</t>
  </si>
  <si>
    <t>Uranium</t>
  </si>
  <si>
    <t>C21-042</t>
  </si>
  <si>
    <t>Boggabri Coal Pty Ltd</t>
  </si>
  <si>
    <t>C21-054</t>
  </si>
  <si>
    <t>C21-056</t>
  </si>
  <si>
    <t>C21-058</t>
  </si>
  <si>
    <t>C21-060</t>
  </si>
  <si>
    <t>C21-064</t>
  </si>
  <si>
    <t>C21-066</t>
  </si>
  <si>
    <t>C21-067</t>
  </si>
  <si>
    <t>C21-068</t>
  </si>
  <si>
    <t>C21-069</t>
  </si>
  <si>
    <t>C21-070</t>
  </si>
  <si>
    <t>C21-071</t>
  </si>
  <si>
    <t>C21-073</t>
  </si>
  <si>
    <t>C21-074</t>
  </si>
  <si>
    <t>Birchfield Coal Mines Ltd</t>
  </si>
  <si>
    <t>Bridger Coal Company</t>
  </si>
  <si>
    <t>CST Canada Coal Limited</t>
  </si>
  <si>
    <t>Teck Coal Ltd</t>
  </si>
  <si>
    <t>Teck Coal Ltd Greenhills Operations</t>
  </si>
  <si>
    <t>Cloud Peak - Antelope Coal LLC</t>
  </si>
  <si>
    <t>Bowie Resource Partners</t>
  </si>
  <si>
    <t>Cloud Peak Energy - Spring Creek</t>
  </si>
  <si>
    <t>C21-105</t>
  </si>
  <si>
    <t>C21-106</t>
  </si>
  <si>
    <t>C21-108</t>
  </si>
  <si>
    <t>C21-119</t>
  </si>
  <si>
    <t>C21-120</t>
  </si>
  <si>
    <t>C21-121</t>
  </si>
  <si>
    <t>Boggabri Coal Operations Pty Ltd</t>
  </si>
  <si>
    <t>C21-128</t>
  </si>
  <si>
    <t>C21-133</t>
  </si>
  <si>
    <t>C21-134</t>
  </si>
  <si>
    <t>Ensham Resources</t>
  </si>
  <si>
    <t>C25-049</t>
  </si>
  <si>
    <t>Solid Energy New Zealand</t>
  </si>
  <si>
    <t>C28-038</t>
  </si>
  <si>
    <t>C28-039</t>
  </si>
  <si>
    <t>C28-044</t>
  </si>
  <si>
    <t>C28-045</t>
  </si>
  <si>
    <t>Sunrise Coal LLC</t>
  </si>
  <si>
    <t>PT Adaro Indonesia</t>
  </si>
  <si>
    <t>Wonbindi Coal Pty Limited</t>
  </si>
  <si>
    <t>CMM-015</t>
  </si>
  <si>
    <t>CMM-018</t>
  </si>
  <si>
    <t>Dragon Steel Corporation</t>
  </si>
  <si>
    <t>Limestone</t>
  </si>
  <si>
    <t>PSA Report Required?</t>
  </si>
  <si>
    <t>Calibrator</t>
  </si>
  <si>
    <t>YesNo</t>
  </si>
  <si>
    <t>Yes</t>
  </si>
  <si>
    <t>No</t>
  </si>
  <si>
    <t>Emailed</t>
  </si>
  <si>
    <t>Sent</t>
  </si>
  <si>
    <t>Done</t>
  </si>
  <si>
    <t>31/05/2021</t>
  </si>
  <si>
    <t>3 Months Ago</t>
  </si>
  <si>
    <t>4 Months Ago</t>
  </si>
  <si>
    <t>5 Months Ago</t>
  </si>
  <si>
    <t>6 Months Ago</t>
  </si>
  <si>
    <t>7 Months Ago</t>
  </si>
  <si>
    <t>8 Months Ago</t>
  </si>
  <si>
    <t>9 Months Ago</t>
  </si>
  <si>
    <t>10 Months Ago</t>
  </si>
  <si>
    <t>11 Months Ago</t>
  </si>
  <si>
    <t>12 Months Ago</t>
  </si>
  <si>
    <t>R015</t>
  </si>
  <si>
    <t>30/06/2021</t>
  </si>
  <si>
    <t>Total Moisture</t>
  </si>
  <si>
    <t>Total CV</t>
  </si>
  <si>
    <t>Total Sulphur</t>
  </si>
  <si>
    <t>P</t>
  </si>
  <si>
    <t>31/12/2020</t>
  </si>
  <si>
    <t>OBA-275</t>
  </si>
  <si>
    <t>Limak Cemento</t>
  </si>
  <si>
    <t>Cement-Stockpile</t>
  </si>
  <si>
    <t>R029</t>
  </si>
  <si>
    <t>R001</t>
  </si>
  <si>
    <t>R002</t>
  </si>
  <si>
    <t>Cement</t>
  </si>
  <si>
    <t>16/11/2020</t>
  </si>
  <si>
    <t>Danilo Possilo</t>
  </si>
  <si>
    <t>Dr. Igor Nerush</t>
  </si>
  <si>
    <t>Dr. Luke Balzan</t>
  </si>
  <si>
    <t>Edrich du Toit</t>
  </si>
  <si>
    <t>Lizelle Venter</t>
  </si>
  <si>
    <t>Lucas Biggins</t>
  </si>
  <si>
    <t>Michael Kalicinski</t>
  </si>
  <si>
    <t>Tim Barratt</t>
  </si>
  <si>
    <t>Yaron Strutz</t>
  </si>
  <si>
    <t>Zoran Bauk</t>
  </si>
  <si>
    <t>OBA-084</t>
  </si>
  <si>
    <t>Bathurst Resources, Stockton</t>
  </si>
  <si>
    <t>R028</t>
  </si>
  <si>
    <t>R023</t>
  </si>
  <si>
    <t>Lagan Cement - Secondary Crusher</t>
  </si>
  <si>
    <t>OBA-264</t>
  </si>
  <si>
    <t>Nova Cimangola - Angola</t>
  </si>
  <si>
    <t>Cement - Stockpile</t>
  </si>
  <si>
    <t>OBA-250</t>
  </si>
  <si>
    <t>Newcrest Cadia</t>
  </si>
  <si>
    <t>Cu Au Ore</t>
  </si>
  <si>
    <t>R043</t>
  </si>
  <si>
    <t>31/05/2020</t>
  </si>
  <si>
    <t>OBA-305</t>
  </si>
  <si>
    <t>OBA-284</t>
  </si>
  <si>
    <t>Kavim Cemento</t>
  </si>
  <si>
    <t>Cement - Raw Mill</t>
  </si>
  <si>
    <t>OBA-289</t>
  </si>
  <si>
    <t>Soma Cement - Raw Mill</t>
  </si>
  <si>
    <t>OBA-291</t>
  </si>
  <si>
    <t>Karbala Cement</t>
  </si>
  <si>
    <t>OBA-294</t>
  </si>
  <si>
    <t>Soma Cement</t>
  </si>
  <si>
    <t>Cement Stockpile</t>
  </si>
  <si>
    <t>OBA-110</t>
  </si>
  <si>
    <t>Premier Coal</t>
  </si>
  <si>
    <t>R025</t>
  </si>
  <si>
    <t>OBA-040</t>
  </si>
  <si>
    <t>Anglo Coal - Isibonelo Colliery</t>
  </si>
  <si>
    <t>Total sulphur</t>
  </si>
  <si>
    <t>SO3</t>
  </si>
  <si>
    <t>OBA-236</t>
  </si>
  <si>
    <t>Rio Tinto Amrun</t>
  </si>
  <si>
    <t>OBA-189</t>
  </si>
  <si>
    <t>Sancim Cement - Turkey</t>
  </si>
  <si>
    <t>OBA-052</t>
  </si>
  <si>
    <t>Lafarge Holcim (Romania) - Campulung</t>
  </si>
  <si>
    <t>16/11/2022</t>
  </si>
  <si>
    <t>OBA-137</t>
  </si>
  <si>
    <t>OBA-139</t>
  </si>
  <si>
    <t>Mass Global Investment Co., Iraq</t>
  </si>
  <si>
    <t>OBA-177</t>
  </si>
  <si>
    <t>OBA-263</t>
  </si>
  <si>
    <t>Maaden Phosphate - Saudi Arabia</t>
  </si>
  <si>
    <t>Phosphate</t>
  </si>
  <si>
    <t>R042</t>
  </si>
  <si>
    <t>OBA-267</t>
  </si>
  <si>
    <t>OBA-281</t>
  </si>
  <si>
    <t>Lafarge Holcim Karbala Cement</t>
  </si>
  <si>
    <t>OBA-178</t>
  </si>
  <si>
    <t>OBA-149</t>
  </si>
  <si>
    <t>FLS - Qatrana</t>
  </si>
  <si>
    <t>OBA-215</t>
  </si>
  <si>
    <t>Cherat Cement Company, Pakistan</t>
  </si>
  <si>
    <t>OBA-078</t>
  </si>
  <si>
    <t>TPI-CBM</t>
  </si>
  <si>
    <t>MnO</t>
  </si>
  <si>
    <t>OBA-227</t>
  </si>
  <si>
    <t>FMG - Cloudbreak</t>
  </si>
  <si>
    <t xml:space="preserve">Iron Ore </t>
  </si>
  <si>
    <t>R038</t>
  </si>
  <si>
    <t>Cl</t>
  </si>
  <si>
    <t>OBA-251</t>
  </si>
  <si>
    <t>BHP Yandi</t>
  </si>
  <si>
    <t>OBA-012</t>
  </si>
  <si>
    <t>Lagan Cement - Raw Mix</t>
  </si>
  <si>
    <t>OBA-247</t>
  </si>
  <si>
    <t>GCC Iraq Sinoma</t>
  </si>
  <si>
    <t>OBA-260</t>
  </si>
  <si>
    <t>Metro Mining</t>
  </si>
  <si>
    <t>OBA-279</t>
  </si>
  <si>
    <t>Heidelberg Akcansa Cement</t>
  </si>
  <si>
    <t>OBA-280</t>
  </si>
  <si>
    <t>OBA-212</t>
  </si>
  <si>
    <t>National Cement Company - Dubai</t>
  </si>
  <si>
    <t>OBA-180</t>
  </si>
  <si>
    <t>Boggabri Coal</t>
  </si>
  <si>
    <t>OBA-237</t>
  </si>
  <si>
    <t>FMG - Solomon</t>
  </si>
  <si>
    <t>Fe</t>
  </si>
  <si>
    <t>Mn</t>
  </si>
  <si>
    <t>Holcim Romania ABB, Campulung</t>
  </si>
  <si>
    <t>31/12/2022</t>
  </si>
  <si>
    <t>OBA-079</t>
  </si>
  <si>
    <t>Lafarge Holcim, Romania</t>
  </si>
  <si>
    <t>OBA-099</t>
  </si>
  <si>
    <t>Holcim Romania S.A.</t>
  </si>
  <si>
    <t>OBA-240</t>
  </si>
  <si>
    <t>GRD Cement Plant Company, Iraq</t>
  </si>
  <si>
    <t>OBA-322</t>
  </si>
  <si>
    <t>CRH (Serbia) - Novi Popovac</t>
  </si>
  <si>
    <t>OBA-008</t>
  </si>
  <si>
    <t>Apo Cement</t>
  </si>
  <si>
    <t>Igor Nerush</t>
  </si>
  <si>
    <t>OBA-323</t>
  </si>
  <si>
    <t>Tasluja Cement, Iraq</t>
  </si>
  <si>
    <t>OBA-102</t>
  </si>
  <si>
    <t>FMG, WA</t>
  </si>
  <si>
    <t>OBA-299</t>
  </si>
  <si>
    <t>Talison Lithium WA - Crusher</t>
  </si>
  <si>
    <t>Lithium</t>
  </si>
  <si>
    <t>Li2O</t>
  </si>
  <si>
    <t>Na2O</t>
  </si>
  <si>
    <t>OBA-239</t>
  </si>
  <si>
    <t>PPC Barnum</t>
  </si>
  <si>
    <t>31/12/2021</t>
  </si>
  <si>
    <t>OBA-282</t>
  </si>
  <si>
    <t>PPC Colleen Bawn</t>
  </si>
  <si>
    <t>OBA-238</t>
  </si>
  <si>
    <t>Newcrest Mining, Telfer</t>
  </si>
  <si>
    <t>Copper &amp; Gold</t>
  </si>
  <si>
    <t>R052</t>
  </si>
  <si>
    <t>R050</t>
  </si>
  <si>
    <t>R049</t>
  </si>
  <si>
    <t>R051</t>
  </si>
  <si>
    <t>Au (ppm)</t>
  </si>
  <si>
    <t>Cu (%)</t>
  </si>
  <si>
    <t>S (%)</t>
  </si>
  <si>
    <t>Fe (%)</t>
  </si>
  <si>
    <t>Ni (%)</t>
  </si>
  <si>
    <t>Ag (ppm)</t>
  </si>
  <si>
    <t>R021</t>
  </si>
  <si>
    <t>OBA-315</t>
  </si>
  <si>
    <t>Lucky Pezu</t>
  </si>
  <si>
    <t>OBA-288</t>
  </si>
  <si>
    <t>Agri Cement</t>
  </si>
  <si>
    <t>30/04/2022</t>
  </si>
  <si>
    <t>OBA-300</t>
  </si>
  <si>
    <t>Talison Lithium WA - CGP2 Final Product</t>
  </si>
  <si>
    <t>R044</t>
  </si>
  <si>
    <t>Au</t>
  </si>
  <si>
    <t>31/05/2022</t>
  </si>
  <si>
    <t>30/06/2022</t>
  </si>
  <si>
    <t>OBA-310</t>
  </si>
  <si>
    <t>OzMinerals Carrapateena</t>
  </si>
  <si>
    <t>Copper Gold</t>
  </si>
  <si>
    <t>Ag</t>
  </si>
  <si>
    <t>Daniel Rossouw</t>
  </si>
  <si>
    <t>OBA-086</t>
  </si>
  <si>
    <t>Sepon</t>
  </si>
  <si>
    <t>Gold</t>
  </si>
  <si>
    <t>OBA-157</t>
  </si>
  <si>
    <t>Dong Lam Cement</t>
  </si>
  <si>
    <t>OBA-241</t>
  </si>
  <si>
    <t>Au Measured</t>
  </si>
  <si>
    <t>Au Calculated</t>
  </si>
  <si>
    <t>OBA-321</t>
  </si>
  <si>
    <t>Hanson Padeswood Cement</t>
  </si>
  <si>
    <t>30/08/2022</t>
  </si>
  <si>
    <t>OBA-278</t>
  </si>
  <si>
    <t>Saman Cement</t>
  </si>
  <si>
    <t>29/09/2022</t>
  </si>
  <si>
    <t>31/08/2022</t>
  </si>
  <si>
    <t>OBA-114</t>
  </si>
  <si>
    <t>Chettinad Cement</t>
  </si>
  <si>
    <t>OBA-143</t>
  </si>
  <si>
    <t>Nusa Tambang Pratama</t>
  </si>
  <si>
    <t>OBA-159</t>
  </si>
  <si>
    <t>OBA-164</t>
  </si>
  <si>
    <t>OBA-160</t>
  </si>
  <si>
    <t>Eagle Cement</t>
  </si>
  <si>
    <t>OBA-307</t>
  </si>
  <si>
    <t>TPI Polene</t>
  </si>
  <si>
    <t>OBA-166</t>
  </si>
  <si>
    <t>OBA-150</t>
  </si>
  <si>
    <t>Solid Cement</t>
  </si>
  <si>
    <t>OBA-165</t>
  </si>
  <si>
    <t>Kaltim Prima Coal</t>
  </si>
  <si>
    <t>OBA-224</t>
  </si>
  <si>
    <t>Cement-Raw Mill</t>
  </si>
  <si>
    <t>OBA-115</t>
  </si>
  <si>
    <t>OBA-116</t>
  </si>
  <si>
    <t>Cement -Stockpile</t>
  </si>
  <si>
    <t>Si</t>
  </si>
  <si>
    <t>K20</t>
  </si>
  <si>
    <t>OBA-186</t>
  </si>
  <si>
    <t>OBA-187</t>
  </si>
  <si>
    <t>OBA-188</t>
  </si>
  <si>
    <t>OBA-117</t>
  </si>
  <si>
    <t>OBA-156</t>
  </si>
  <si>
    <t>Kogan Creek Power Station</t>
  </si>
  <si>
    <t>OBA-274</t>
  </si>
  <si>
    <t>Limak Cimento</t>
  </si>
  <si>
    <t>OBA-342</t>
  </si>
  <si>
    <t>Nyrstar</t>
  </si>
  <si>
    <t>Minerals</t>
  </si>
  <si>
    <t>FeO</t>
  </si>
  <si>
    <t>Zn</t>
  </si>
  <si>
    <t>Pb</t>
  </si>
  <si>
    <t>OBA-268</t>
  </si>
  <si>
    <t>AngloAmerican, Barro Alta, Brasil</t>
  </si>
  <si>
    <t>Nickel ore</t>
  </si>
  <si>
    <t>Ni</t>
  </si>
  <si>
    <t>31/10/2022</t>
  </si>
  <si>
    <t>OBA-203</t>
  </si>
  <si>
    <t>Cementos Artigas SA</t>
  </si>
  <si>
    <t>31/12/2023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</si>
</sst>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C09]d\ mmmm\ yyyy;@"/>
    <numFmt numFmtId="165" formatCode="dd/mm/yyyy"/>
    <numFmt numFmtId="166" formatCode="mmmm\ yyyy"/>
    <numFmt numFmtId="167" formatCode="mmm\ yy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2" fillId="0" borderId="0"/>
  </cellStyleXfs>
  <cellXfs count="6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1" applyNumberFormat="1" applyFont="1" applyAlignment="1">
      <alignment vertical="center"/>
    </xf>
    <xf numFmtId="0" fontId="1" fillId="0" borderId="0" xfId="1" applyNumberFormat="1" applyFont="1" applyAlignment="1">
      <alignment horizontal="right" vertical="center"/>
    </xf>
    <xf numFmtId="0" fontId="3" fillId="0" borderId="0" xfId="1" applyNumberFormat="1" applyFont="1" applyAlignment="1">
      <alignment horizontal="center" vertical="center"/>
    </xf>
    <xf numFmtId="0" fontId="1" fillId="0" borderId="0" xfId="1" applyNumberFormat="1" applyFont="1" applyAlignment="1">
      <alignment horizontal="left" vertical="center"/>
    </xf>
    <xf numFmtId="0" fontId="1" fillId="0" borderId="0" xfId="1" applyNumberFormat="1" applyFont="1" applyAlignment="1">
      <alignment vertical="center"/>
    </xf>
    <xf numFmtId="0" fontId="1" fillId="2" borderId="0" xfId="1" applyNumberFormat="1" applyFont="1" applyFill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1" fillId="3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167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7"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border>
        <left style="thin">
          <color auto="1"/>
        </left>
        <vertical/>
        <horizontal/>
      </border>
    </dxf>
    <dxf>
      <font>
        <color theme="0"/>
      </font>
    </dxf>
    <dxf>
      <fill>
        <patternFill patternType="lightDown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ervice.asia@scantech.com.a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10"/>
  <sheetViews>
    <sheetView workbookViewId="0">
      <selection activeCell="B3" sqref="B3"/>
    </sheetView>
  </sheetViews>
  <sheetFormatPr defaultColWidth="5.7109375" defaultRowHeight="15" customHeight="1" x14ac:dyDescent="0.25"/>
  <cols>
    <col min="1" max="1" width="9.28515625" style="7" customWidth="1"/>
    <col min="2" max="4" width="5.7109375" style="7" customWidth="1"/>
    <col min="5" max="16384" width="5.7109375" style="5"/>
  </cols>
  <sheetData>
    <row r="1" spans="1:33" ht="15" customHeight="1" x14ac:dyDescent="0.25">
      <c r="A1" s="61" t="s">
        <v>16</v>
      </c>
      <c r="B1" s="61" t="s">
        <v>17</v>
      </c>
      <c r="C1" s="61" t="s">
        <v>18</v>
      </c>
      <c r="D1" s="61" t="s">
        <v>19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5" customHeight="1" x14ac:dyDescent="0.25">
      <c r="A2" s="61"/>
      <c r="B2" s="61"/>
      <c r="C2" s="61"/>
      <c r="D2" s="6" t="s">
        <v>20</v>
      </c>
      <c r="E2" s="61" t="s">
        <v>21</v>
      </c>
      <c r="F2" s="61"/>
      <c r="G2" s="61"/>
      <c r="H2" s="61"/>
      <c r="I2" s="61"/>
      <c r="J2" s="61"/>
      <c r="K2" s="61"/>
      <c r="L2" s="61"/>
      <c r="M2" s="61"/>
      <c r="N2" s="61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5" customHeight="1" x14ac:dyDescent="0.25">
      <c r="A3" s="7" t="s">
        <v>22</v>
      </c>
      <c r="B3" s="8">
        <v>40</v>
      </c>
      <c r="C3" s="8">
        <v>10000</v>
      </c>
      <c r="D3" s="9">
        <f>COUNT(E3:N3)</f>
        <v>0</v>
      </c>
    </row>
    <row r="4" spans="1:33" ht="15" customHeight="1" x14ac:dyDescent="0.25">
      <c r="A4" s="7" t="s">
        <v>23</v>
      </c>
      <c r="B4" s="8">
        <v>21</v>
      </c>
      <c r="C4" s="8">
        <v>39</v>
      </c>
      <c r="D4" s="9">
        <f t="shared" ref="D4:D10" si="0">COUNT(E4:N4)</f>
        <v>10</v>
      </c>
      <c r="E4" s="5">
        <v>4</v>
      </c>
      <c r="F4" s="5">
        <v>5</v>
      </c>
      <c r="G4" s="5">
        <v>7</v>
      </c>
      <c r="H4" s="5">
        <v>8</v>
      </c>
      <c r="I4" s="5">
        <v>9</v>
      </c>
      <c r="J4" s="5">
        <v>10</v>
      </c>
      <c r="K4" s="5">
        <v>11</v>
      </c>
      <c r="L4" s="5">
        <v>12</v>
      </c>
      <c r="M4" s="5">
        <v>13</v>
      </c>
      <c r="N4" s="5">
        <v>14</v>
      </c>
    </row>
    <row r="5" spans="1:33" ht="15" customHeight="1" x14ac:dyDescent="0.25">
      <c r="A5" s="7" t="s">
        <v>0</v>
      </c>
      <c r="B5" s="8">
        <v>21</v>
      </c>
      <c r="C5" s="8">
        <v>10000</v>
      </c>
      <c r="D5" s="9">
        <f t="shared" si="0"/>
        <v>0</v>
      </c>
    </row>
    <row r="6" spans="1:33" ht="15" customHeight="1" x14ac:dyDescent="0.25">
      <c r="A6" s="7" t="s">
        <v>1</v>
      </c>
      <c r="B6" s="8">
        <v>24</v>
      </c>
      <c r="C6" s="8">
        <v>46</v>
      </c>
      <c r="D6" s="9">
        <f t="shared" si="0"/>
        <v>0</v>
      </c>
    </row>
    <row r="7" spans="1:33" ht="15" customHeight="1" x14ac:dyDescent="0.25">
      <c r="A7" s="7" t="s">
        <v>3</v>
      </c>
      <c r="B7" s="8">
        <v>12</v>
      </c>
      <c r="C7" s="8">
        <v>10000</v>
      </c>
      <c r="D7" s="9">
        <f t="shared" si="0"/>
        <v>3</v>
      </c>
      <c r="E7" s="5">
        <v>4</v>
      </c>
      <c r="F7" s="5">
        <v>5</v>
      </c>
      <c r="G7" s="5">
        <v>10</v>
      </c>
    </row>
    <row r="8" spans="1:33" ht="15" customHeight="1" x14ac:dyDescent="0.25">
      <c r="A8" s="7" t="s">
        <v>2</v>
      </c>
      <c r="B8" s="8">
        <v>39</v>
      </c>
      <c r="C8" s="8">
        <v>10000</v>
      </c>
      <c r="D8" s="9">
        <f t="shared" si="0"/>
        <v>7</v>
      </c>
      <c r="E8" s="5">
        <v>14</v>
      </c>
      <c r="F8" s="5">
        <v>30</v>
      </c>
      <c r="G8" s="5">
        <v>31</v>
      </c>
      <c r="H8" s="5">
        <v>32</v>
      </c>
      <c r="I8" s="5">
        <v>33</v>
      </c>
      <c r="J8" s="5">
        <v>34</v>
      </c>
      <c r="K8" s="5">
        <v>35</v>
      </c>
    </row>
    <row r="9" spans="1:33" ht="15" customHeight="1" x14ac:dyDescent="0.25">
      <c r="A9" s="7" t="s">
        <v>4</v>
      </c>
      <c r="B9" s="8">
        <v>85</v>
      </c>
      <c r="C9" s="8">
        <v>10000</v>
      </c>
      <c r="D9" s="9">
        <f t="shared" si="0"/>
        <v>5</v>
      </c>
      <c r="E9" s="5">
        <v>73</v>
      </c>
      <c r="F9" s="5">
        <v>74</v>
      </c>
      <c r="G9" s="5">
        <v>81</v>
      </c>
      <c r="H9" s="5">
        <v>82</v>
      </c>
      <c r="I9" s="5">
        <v>83</v>
      </c>
    </row>
    <row r="10" spans="1:33" ht="15" customHeight="1" x14ac:dyDescent="0.25">
      <c r="A10" s="7" t="s">
        <v>24</v>
      </c>
      <c r="B10" s="8">
        <v>9</v>
      </c>
      <c r="C10" s="8">
        <v>10000</v>
      </c>
      <c r="D10" s="9">
        <f t="shared" si="0"/>
        <v>0</v>
      </c>
    </row>
  </sheetData>
  <mergeCells count="5">
    <mergeCell ref="A1:A2"/>
    <mergeCell ref="B1:B2"/>
    <mergeCell ref="C1:C2"/>
    <mergeCell ref="D1:N1"/>
    <mergeCell ref="E2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42"/>
  <sheetViews>
    <sheetView workbookViewId="0">
      <selection activeCell="F21" sqref="F21"/>
    </sheetView>
  </sheetViews>
  <sheetFormatPr defaultColWidth="20.7109375" defaultRowHeight="15" customHeight="1" x14ac:dyDescent="0.25"/>
  <cols>
    <col min="1" max="1" width="8.7109375" style="1" customWidth="1"/>
    <col min="2" max="16384" width="20.7109375" style="1"/>
  </cols>
  <sheetData>
    <row r="1" spans="1:15" ht="15" customHeight="1" x14ac:dyDescent="0.25">
      <c r="B1" s="15" t="s">
        <v>49</v>
      </c>
      <c r="C1" s="15" t="s">
        <v>83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ht="15" customHeight="1" x14ac:dyDescent="0.25">
      <c r="A2" s="12" t="s">
        <v>50</v>
      </c>
      <c r="B2" s="13">
        <f ca="1">TODAY()</f>
        <v>44607</v>
      </c>
      <c r="C2" s="1" t="s">
        <v>85</v>
      </c>
      <c r="D2" s="1" t="s">
        <v>86</v>
      </c>
      <c r="E2" s="1" t="s">
        <v>87</v>
      </c>
      <c r="F2" s="1" t="s">
        <v>264</v>
      </c>
      <c r="G2" s="1" t="s">
        <v>265</v>
      </c>
      <c r="H2" s="1" t="s">
        <v>266</v>
      </c>
      <c r="I2" s="1" t="s">
        <v>267</v>
      </c>
      <c r="J2" s="1" t="s">
        <v>268</v>
      </c>
      <c r="K2" s="1" t="s">
        <v>269</v>
      </c>
      <c r="L2" s="1" t="s">
        <v>270</v>
      </c>
      <c r="M2" s="1" t="s">
        <v>271</v>
      </c>
      <c r="N2" s="1" t="s">
        <v>272</v>
      </c>
      <c r="O2" s="1" t="s">
        <v>273</v>
      </c>
    </row>
    <row r="3" spans="1:15" ht="15" customHeight="1" x14ac:dyDescent="0.25">
      <c r="B3" s="11">
        <f ca="1">DATE(YEAR($B2)-IF(MONTH($B2)=1,1,0),IF(MONTH($B2)=1,12,MONTH($B2)-1),1)</f>
        <v>44562</v>
      </c>
      <c r="C3" s="15" t="str">
        <f ca="1">"\"&amp;YEAR($B3)&amp;"\PSA"&amp;RIGHT(YEAR($B3),2)&amp;IF(MONTH($B3)&lt;10,"0","")&amp;MONTH($B3)&amp;"\"</f>
        <v>\2022\PSA2201\</v>
      </c>
      <c r="D3" s="17" t="str">
        <f ca="1">"\"&amp;YEAR($B3)-IF(MONTH($B3)-D$1&lt;1,1,0)&amp;"\PSA"&amp;RIGHT(YEAR($B3)-IF(MONTH($B3)-D$1&lt;1,1,0),2)&amp;IF(IF(MONTH($B3)-D$1&lt;1,12+(MONTH($B3)-D$1),MONTH($B3)-D$1)&lt;10,"0","")&amp;IF(MONTH($B3)-D$1&lt;1,12+(MONTH($B3)-D$1),MONTH($B3)-D$1)&amp;"\"</f>
        <v>\2021\PSA2112\</v>
      </c>
      <c r="E3" s="17" t="str">
        <f ca="1">"\"&amp;YEAR($B3)-IF(MONTH($B3)-E$1&lt;1,1,0)&amp;"\PSA"&amp;RIGHT(YEAR($B3)-IF(MONTH($B3)-E$1&lt;1,1,0),2)&amp;IF(IF(MONTH($B3)-E$1&lt;1,12+(MONTH($B3)-E$1),MONTH($B3)-E$1)&lt;10,"0","")&amp;IF(MONTH($B3)-E$1&lt;1,12+(MONTH($B3)-E$1),MONTH($B3)-E$1)&amp;"\"</f>
        <v>\2021\PSA2111\</v>
      </c>
      <c r="F3" s="33" t="str">
        <f ca="1">"\"&amp;YEAR($B3)-IF(MONTH($B3)-F$1&lt;1,1,0)&amp;"\PSA"&amp;RIGHT(YEAR($B3)-IF(MONTH($B3)-F$1&lt;1,1,0),2)&amp;IF(IF(MONTH($B3)-F$1&lt;1,12+(MONTH($B3)-F$1),MONTH($B3)-F$1)&lt;10,"0","")&amp;IF(MONTH($B3)-F$1&lt;1,12+(MONTH($B3)-F$1),MONTH($B3)-F$1)&amp;"\"</f>
        <v>\2021\PSA2110\</v>
      </c>
      <c r="G3" s="33" t="str">
        <f t="shared" ref="G3:O3" ca="1" si="0">"\"&amp;YEAR($B3)-IF(MONTH($B3)-G$1&lt;1,1,0)&amp;"\PSA"&amp;RIGHT(YEAR($B3)-IF(MONTH($B3)-G$1&lt;1,1,0),2)&amp;IF(IF(MONTH($B3)-G$1&lt;1,12+(MONTH($B3)-G$1),MONTH($B3)-G$1)&lt;10,"0","")&amp;IF(MONTH($B3)-G$1&lt;1,12+(MONTH($B3)-G$1),MONTH($B3)-G$1)&amp;"\"</f>
        <v>\2021\PSA2109\</v>
      </c>
      <c r="H3" s="33" t="str">
        <f t="shared" ca="1" si="0"/>
        <v>\2021\PSA2108\</v>
      </c>
      <c r="I3" s="33" t="str">
        <f t="shared" ca="1" si="0"/>
        <v>\2021\PSA2107\</v>
      </c>
      <c r="J3" s="33" t="str">
        <f t="shared" ca="1" si="0"/>
        <v>\2021\PSA2106\</v>
      </c>
      <c r="K3" s="33" t="str">
        <f t="shared" ca="1" si="0"/>
        <v>\2021\PSA2105\</v>
      </c>
      <c r="L3" s="33" t="str">
        <f t="shared" ca="1" si="0"/>
        <v>\2021\PSA2104\</v>
      </c>
      <c r="M3" s="33" t="str">
        <f t="shared" ca="1" si="0"/>
        <v>\2021\PSA2103\</v>
      </c>
      <c r="N3" s="33" t="str">
        <f t="shared" ca="1" si="0"/>
        <v>\2021\PSA2102\</v>
      </c>
      <c r="O3" s="33" t="str">
        <f t="shared" ca="1" si="0"/>
        <v>\2021\PSA2101\</v>
      </c>
    </row>
    <row r="4" spans="1:15" ht="15" customHeight="1" x14ac:dyDescent="0.25">
      <c r="B4" s="11">
        <f t="shared" ref="B4:B14" ca="1" si="1">DATE(YEAR($B3)-IF(MONTH($B3)=1,1,0),IF(MONTH($B3)=1,12,MONTH($B3)-1),1)</f>
        <v>44531</v>
      </c>
      <c r="C4" s="16" t="str">
        <f t="shared" ref="C4:C14" ca="1" si="2">"\"&amp;YEAR($B4)&amp;"\PSA"&amp;RIGHT(YEAR(B4),2)&amp;IF(MONTH(B4)&lt;10,"0","")&amp;MONTH(B4)&amp;"\"</f>
        <v>\2021\PSA2112\</v>
      </c>
      <c r="D4" s="17" t="str">
        <f t="shared" ref="D4:O14" ca="1" si="3">"\"&amp;YEAR($B4)-IF(MONTH($B4)-D$1&lt;1,1,0)&amp;"\PSA"&amp;RIGHT(YEAR($B4)-IF(MONTH($B4)-D$1&lt;1,1,0),2)&amp;IF(IF(MONTH($B4)-D$1&lt;1,12+(MONTH($B4)-D$1),MONTH($B4)-D$1)&lt;10,"0","")&amp;IF(MONTH($B4)-D$1&lt;1,12+(MONTH($B4)-D$1),MONTH($B4)-D$1)&amp;"\"</f>
        <v>\2021\PSA2111\</v>
      </c>
      <c r="E4" s="17" t="str">
        <f t="shared" ca="1" si="3"/>
        <v>\2021\PSA2110\</v>
      </c>
      <c r="F4" s="33" t="str">
        <f t="shared" ca="1" si="3"/>
        <v>\2021\PSA2109\</v>
      </c>
      <c r="G4" s="33" t="str">
        <f t="shared" ca="1" si="3"/>
        <v>\2021\PSA2108\</v>
      </c>
      <c r="H4" s="33" t="str">
        <f t="shared" ca="1" si="3"/>
        <v>\2021\PSA2107\</v>
      </c>
      <c r="I4" s="33" t="str">
        <f t="shared" ca="1" si="3"/>
        <v>\2021\PSA2106\</v>
      </c>
      <c r="J4" s="33" t="str">
        <f t="shared" ca="1" si="3"/>
        <v>\2021\PSA2105\</v>
      </c>
      <c r="K4" s="33" t="str">
        <f t="shared" ca="1" si="3"/>
        <v>\2021\PSA2104\</v>
      </c>
      <c r="L4" s="33" t="str">
        <f t="shared" ca="1" si="3"/>
        <v>\2021\PSA2103\</v>
      </c>
      <c r="M4" s="33" t="str">
        <f t="shared" ca="1" si="3"/>
        <v>\2021\PSA2102\</v>
      </c>
      <c r="N4" s="33" t="str">
        <f t="shared" ca="1" si="3"/>
        <v>\2021\PSA2101\</v>
      </c>
      <c r="O4" s="33" t="str">
        <f t="shared" ca="1" si="3"/>
        <v>\2020\PSA2012\</v>
      </c>
    </row>
    <row r="5" spans="1:15" ht="15" customHeight="1" x14ac:dyDescent="0.25">
      <c r="B5" s="11">
        <f t="shared" ca="1" si="1"/>
        <v>44501</v>
      </c>
      <c r="C5" s="16" t="str">
        <f t="shared" ca="1" si="2"/>
        <v>\2021\PSA2111\</v>
      </c>
      <c r="D5" s="17" t="str">
        <f t="shared" ca="1" si="3"/>
        <v>\2021\PSA2110\</v>
      </c>
      <c r="E5" s="17" t="str">
        <f t="shared" ca="1" si="3"/>
        <v>\2021\PSA2109\</v>
      </c>
      <c r="F5" s="33" t="str">
        <f t="shared" ca="1" si="3"/>
        <v>\2021\PSA2108\</v>
      </c>
      <c r="G5" s="33" t="str">
        <f t="shared" ca="1" si="3"/>
        <v>\2021\PSA2107\</v>
      </c>
      <c r="H5" s="33" t="str">
        <f t="shared" ca="1" si="3"/>
        <v>\2021\PSA2106\</v>
      </c>
      <c r="I5" s="33" t="str">
        <f t="shared" ca="1" si="3"/>
        <v>\2021\PSA2105\</v>
      </c>
      <c r="J5" s="33" t="str">
        <f t="shared" ca="1" si="3"/>
        <v>\2021\PSA2104\</v>
      </c>
      <c r="K5" s="33" t="str">
        <f t="shared" ca="1" si="3"/>
        <v>\2021\PSA2103\</v>
      </c>
      <c r="L5" s="33" t="str">
        <f t="shared" ca="1" si="3"/>
        <v>\2021\PSA2102\</v>
      </c>
      <c r="M5" s="33" t="str">
        <f t="shared" ca="1" si="3"/>
        <v>\2021\PSA2101\</v>
      </c>
      <c r="N5" s="33" t="str">
        <f t="shared" ca="1" si="3"/>
        <v>\2020\PSA2012\</v>
      </c>
      <c r="O5" s="33" t="str">
        <f t="shared" ca="1" si="3"/>
        <v>\2020\PSA2011\</v>
      </c>
    </row>
    <row r="6" spans="1:15" ht="15" customHeight="1" x14ac:dyDescent="0.25">
      <c r="B6" s="11">
        <f t="shared" ca="1" si="1"/>
        <v>44470</v>
      </c>
      <c r="C6" s="16" t="str">
        <f t="shared" ca="1" si="2"/>
        <v>\2021\PSA2110\</v>
      </c>
      <c r="D6" s="17" t="str">
        <f t="shared" ca="1" si="3"/>
        <v>\2021\PSA2109\</v>
      </c>
      <c r="E6" s="17" t="str">
        <f t="shared" ca="1" si="3"/>
        <v>\2021\PSA2108\</v>
      </c>
      <c r="F6" s="33" t="str">
        <f t="shared" ca="1" si="3"/>
        <v>\2021\PSA2107\</v>
      </c>
      <c r="G6" s="33" t="str">
        <f t="shared" ca="1" si="3"/>
        <v>\2021\PSA2106\</v>
      </c>
      <c r="H6" s="33" t="str">
        <f t="shared" ca="1" si="3"/>
        <v>\2021\PSA2105\</v>
      </c>
      <c r="I6" s="33" t="str">
        <f t="shared" ca="1" si="3"/>
        <v>\2021\PSA2104\</v>
      </c>
      <c r="J6" s="33" t="str">
        <f t="shared" ca="1" si="3"/>
        <v>\2021\PSA2103\</v>
      </c>
      <c r="K6" s="33" t="str">
        <f t="shared" ca="1" si="3"/>
        <v>\2021\PSA2102\</v>
      </c>
      <c r="L6" s="33" t="str">
        <f t="shared" ca="1" si="3"/>
        <v>\2021\PSA2101\</v>
      </c>
      <c r="M6" s="33" t="str">
        <f t="shared" ca="1" si="3"/>
        <v>\2020\PSA2012\</v>
      </c>
      <c r="N6" s="33" t="str">
        <f t="shared" ca="1" si="3"/>
        <v>\2020\PSA2011\</v>
      </c>
      <c r="O6" s="33" t="str">
        <f t="shared" ca="1" si="3"/>
        <v>\2020\PSA2010\</v>
      </c>
    </row>
    <row r="7" spans="1:15" ht="15" customHeight="1" x14ac:dyDescent="0.25">
      <c r="B7" s="11">
        <f t="shared" ca="1" si="1"/>
        <v>44440</v>
      </c>
      <c r="C7" s="16" t="str">
        <f t="shared" ca="1" si="2"/>
        <v>\2021\PSA2109\</v>
      </c>
      <c r="D7" s="17" t="str">
        <f t="shared" ca="1" si="3"/>
        <v>\2021\PSA2108\</v>
      </c>
      <c r="E7" s="17" t="str">
        <f t="shared" ca="1" si="3"/>
        <v>\2021\PSA2107\</v>
      </c>
      <c r="F7" s="33" t="str">
        <f t="shared" ca="1" si="3"/>
        <v>\2021\PSA2106\</v>
      </c>
      <c r="G7" s="33" t="str">
        <f t="shared" ca="1" si="3"/>
        <v>\2021\PSA2105\</v>
      </c>
      <c r="H7" s="33" t="str">
        <f t="shared" ca="1" si="3"/>
        <v>\2021\PSA2104\</v>
      </c>
      <c r="I7" s="33" t="str">
        <f t="shared" ca="1" si="3"/>
        <v>\2021\PSA2103\</v>
      </c>
      <c r="J7" s="33" t="str">
        <f t="shared" ca="1" si="3"/>
        <v>\2021\PSA2102\</v>
      </c>
      <c r="K7" s="33" t="str">
        <f t="shared" ca="1" si="3"/>
        <v>\2021\PSA2101\</v>
      </c>
      <c r="L7" s="33" t="str">
        <f t="shared" ca="1" si="3"/>
        <v>\2020\PSA2012\</v>
      </c>
      <c r="M7" s="33" t="str">
        <f t="shared" ca="1" si="3"/>
        <v>\2020\PSA2011\</v>
      </c>
      <c r="N7" s="33" t="str">
        <f t="shared" ca="1" si="3"/>
        <v>\2020\PSA2010\</v>
      </c>
      <c r="O7" s="33" t="str">
        <f t="shared" ca="1" si="3"/>
        <v>\2020\PSA2009\</v>
      </c>
    </row>
    <row r="8" spans="1:15" ht="15" customHeight="1" x14ac:dyDescent="0.25">
      <c r="B8" s="11">
        <f t="shared" ca="1" si="1"/>
        <v>44409</v>
      </c>
      <c r="C8" s="16" t="str">
        <f t="shared" ca="1" si="2"/>
        <v>\2021\PSA2108\</v>
      </c>
      <c r="D8" s="17" t="str">
        <f t="shared" ca="1" si="3"/>
        <v>\2021\PSA2107\</v>
      </c>
      <c r="E8" s="17" t="str">
        <f t="shared" ca="1" si="3"/>
        <v>\2021\PSA2106\</v>
      </c>
      <c r="F8" s="33" t="str">
        <f t="shared" ca="1" si="3"/>
        <v>\2021\PSA2105\</v>
      </c>
      <c r="G8" s="33" t="str">
        <f t="shared" ca="1" si="3"/>
        <v>\2021\PSA2104\</v>
      </c>
      <c r="H8" s="33" t="str">
        <f t="shared" ca="1" si="3"/>
        <v>\2021\PSA2103\</v>
      </c>
      <c r="I8" s="33" t="str">
        <f t="shared" ca="1" si="3"/>
        <v>\2021\PSA2102\</v>
      </c>
      <c r="J8" s="33" t="str">
        <f t="shared" ca="1" si="3"/>
        <v>\2021\PSA2101\</v>
      </c>
      <c r="K8" s="33" t="str">
        <f t="shared" ca="1" si="3"/>
        <v>\2020\PSA2012\</v>
      </c>
      <c r="L8" s="33" t="str">
        <f t="shared" ca="1" si="3"/>
        <v>\2020\PSA2011\</v>
      </c>
      <c r="M8" s="33" t="str">
        <f t="shared" ca="1" si="3"/>
        <v>\2020\PSA2010\</v>
      </c>
      <c r="N8" s="33" t="str">
        <f t="shared" ca="1" si="3"/>
        <v>\2020\PSA2009\</v>
      </c>
      <c r="O8" s="33" t="str">
        <f t="shared" ca="1" si="3"/>
        <v>\2020\PSA2008\</v>
      </c>
    </row>
    <row r="9" spans="1:15" ht="15" customHeight="1" x14ac:dyDescent="0.25">
      <c r="B9" s="11">
        <f t="shared" ca="1" si="1"/>
        <v>44378</v>
      </c>
      <c r="C9" s="16" t="str">
        <f t="shared" ca="1" si="2"/>
        <v>\2021\PSA2107\</v>
      </c>
      <c r="D9" s="17" t="str">
        <f t="shared" ca="1" si="3"/>
        <v>\2021\PSA2106\</v>
      </c>
      <c r="E9" s="17" t="str">
        <f t="shared" ca="1" si="3"/>
        <v>\2021\PSA2105\</v>
      </c>
      <c r="F9" s="33" t="str">
        <f t="shared" ca="1" si="3"/>
        <v>\2021\PSA2104\</v>
      </c>
      <c r="G9" s="33" t="str">
        <f t="shared" ca="1" si="3"/>
        <v>\2021\PSA2103\</v>
      </c>
      <c r="H9" s="33" t="str">
        <f t="shared" ca="1" si="3"/>
        <v>\2021\PSA2102\</v>
      </c>
      <c r="I9" s="33" t="str">
        <f t="shared" ca="1" si="3"/>
        <v>\2021\PSA2101\</v>
      </c>
      <c r="J9" s="33" t="str">
        <f t="shared" ca="1" si="3"/>
        <v>\2020\PSA2012\</v>
      </c>
      <c r="K9" s="33" t="str">
        <f t="shared" ca="1" si="3"/>
        <v>\2020\PSA2011\</v>
      </c>
      <c r="L9" s="33" t="str">
        <f t="shared" ca="1" si="3"/>
        <v>\2020\PSA2010\</v>
      </c>
      <c r="M9" s="33" t="str">
        <f t="shared" ca="1" si="3"/>
        <v>\2020\PSA2009\</v>
      </c>
      <c r="N9" s="33" t="str">
        <f t="shared" ca="1" si="3"/>
        <v>\2020\PSA2008\</v>
      </c>
      <c r="O9" s="33" t="str">
        <f t="shared" ca="1" si="3"/>
        <v>\2020\PSA2007\</v>
      </c>
    </row>
    <row r="10" spans="1:15" ht="15" customHeight="1" x14ac:dyDescent="0.25">
      <c r="B10" s="11">
        <f t="shared" ca="1" si="1"/>
        <v>44348</v>
      </c>
      <c r="C10" s="16" t="str">
        <f t="shared" ca="1" si="2"/>
        <v>\2021\PSA2106\</v>
      </c>
      <c r="D10" s="17" t="str">
        <f t="shared" ca="1" si="3"/>
        <v>\2021\PSA2105\</v>
      </c>
      <c r="E10" s="17" t="str">
        <f t="shared" ca="1" si="3"/>
        <v>\2021\PSA2104\</v>
      </c>
      <c r="F10" s="33" t="str">
        <f t="shared" ca="1" si="3"/>
        <v>\2021\PSA2103\</v>
      </c>
      <c r="G10" s="33" t="str">
        <f t="shared" ca="1" si="3"/>
        <v>\2021\PSA2102\</v>
      </c>
      <c r="H10" s="33" t="str">
        <f t="shared" ca="1" si="3"/>
        <v>\2021\PSA2101\</v>
      </c>
      <c r="I10" s="33" t="str">
        <f t="shared" ca="1" si="3"/>
        <v>\2020\PSA2012\</v>
      </c>
      <c r="J10" s="33" t="str">
        <f t="shared" ca="1" si="3"/>
        <v>\2020\PSA2011\</v>
      </c>
      <c r="K10" s="33" t="str">
        <f t="shared" ca="1" si="3"/>
        <v>\2020\PSA2010\</v>
      </c>
      <c r="L10" s="33" t="str">
        <f t="shared" ca="1" si="3"/>
        <v>\2020\PSA2009\</v>
      </c>
      <c r="M10" s="33" t="str">
        <f t="shared" ca="1" si="3"/>
        <v>\2020\PSA2008\</v>
      </c>
      <c r="N10" s="33" t="str">
        <f t="shared" ca="1" si="3"/>
        <v>\2020\PSA2007\</v>
      </c>
      <c r="O10" s="33" t="str">
        <f t="shared" ca="1" si="3"/>
        <v>\2020\PSA2006\</v>
      </c>
    </row>
    <row r="11" spans="1:15" ht="15" customHeight="1" x14ac:dyDescent="0.25">
      <c r="B11" s="11">
        <f t="shared" ca="1" si="1"/>
        <v>44317</v>
      </c>
      <c r="C11" s="16" t="str">
        <f t="shared" ca="1" si="2"/>
        <v>\2021\PSA2105\</v>
      </c>
      <c r="D11" s="17" t="str">
        <f t="shared" ca="1" si="3"/>
        <v>\2021\PSA2104\</v>
      </c>
      <c r="E11" s="17" t="str">
        <f t="shared" ca="1" si="3"/>
        <v>\2021\PSA2103\</v>
      </c>
      <c r="F11" s="33" t="str">
        <f t="shared" ca="1" si="3"/>
        <v>\2021\PSA2102\</v>
      </c>
      <c r="G11" s="33" t="str">
        <f t="shared" ca="1" si="3"/>
        <v>\2021\PSA2101\</v>
      </c>
      <c r="H11" s="33" t="str">
        <f t="shared" ca="1" si="3"/>
        <v>\2020\PSA2012\</v>
      </c>
      <c r="I11" s="33" t="str">
        <f t="shared" ca="1" si="3"/>
        <v>\2020\PSA2011\</v>
      </c>
      <c r="J11" s="33" t="str">
        <f t="shared" ca="1" si="3"/>
        <v>\2020\PSA2010\</v>
      </c>
      <c r="K11" s="33" t="str">
        <f t="shared" ca="1" si="3"/>
        <v>\2020\PSA2009\</v>
      </c>
      <c r="L11" s="33" t="str">
        <f t="shared" ca="1" si="3"/>
        <v>\2020\PSA2008\</v>
      </c>
      <c r="M11" s="33" t="str">
        <f t="shared" ca="1" si="3"/>
        <v>\2020\PSA2007\</v>
      </c>
      <c r="N11" s="33" t="str">
        <f t="shared" ca="1" si="3"/>
        <v>\2020\PSA2006\</v>
      </c>
      <c r="O11" s="33" t="str">
        <f t="shared" ca="1" si="3"/>
        <v>\2020\PSA2005\</v>
      </c>
    </row>
    <row r="12" spans="1:15" ht="15" customHeight="1" x14ac:dyDescent="0.25">
      <c r="B12" s="11">
        <f t="shared" ca="1" si="1"/>
        <v>44287</v>
      </c>
      <c r="C12" s="16" t="str">
        <f t="shared" ca="1" si="2"/>
        <v>\2021\PSA2104\</v>
      </c>
      <c r="D12" s="17" t="str">
        <f t="shared" ca="1" si="3"/>
        <v>\2021\PSA2103\</v>
      </c>
      <c r="E12" s="17" t="str">
        <f t="shared" ca="1" si="3"/>
        <v>\2021\PSA2102\</v>
      </c>
      <c r="F12" s="33" t="str">
        <f t="shared" ca="1" si="3"/>
        <v>\2021\PSA2101\</v>
      </c>
      <c r="G12" s="33" t="str">
        <f t="shared" ca="1" si="3"/>
        <v>\2020\PSA2012\</v>
      </c>
      <c r="H12" s="33" t="str">
        <f t="shared" ca="1" si="3"/>
        <v>\2020\PSA2011\</v>
      </c>
      <c r="I12" s="33" t="str">
        <f t="shared" ca="1" si="3"/>
        <v>\2020\PSA2010\</v>
      </c>
      <c r="J12" s="33" t="str">
        <f t="shared" ca="1" si="3"/>
        <v>\2020\PSA2009\</v>
      </c>
      <c r="K12" s="33" t="str">
        <f t="shared" ca="1" si="3"/>
        <v>\2020\PSA2008\</v>
      </c>
      <c r="L12" s="33" t="str">
        <f t="shared" ca="1" si="3"/>
        <v>\2020\PSA2007\</v>
      </c>
      <c r="M12" s="33" t="str">
        <f t="shared" ca="1" si="3"/>
        <v>\2020\PSA2006\</v>
      </c>
      <c r="N12" s="33" t="str">
        <f t="shared" ca="1" si="3"/>
        <v>\2020\PSA2005\</v>
      </c>
      <c r="O12" s="33" t="str">
        <f t="shared" ca="1" si="3"/>
        <v>\2020\PSA2004\</v>
      </c>
    </row>
    <row r="13" spans="1:15" ht="15" customHeight="1" x14ac:dyDescent="0.25">
      <c r="B13" s="11">
        <f t="shared" ca="1" si="1"/>
        <v>44256</v>
      </c>
      <c r="C13" s="16" t="str">
        <f t="shared" ca="1" si="2"/>
        <v>\2021\PSA2103\</v>
      </c>
      <c r="D13" s="17" t="str">
        <f t="shared" ca="1" si="3"/>
        <v>\2021\PSA2102\</v>
      </c>
      <c r="E13" s="17" t="str">
        <f t="shared" ca="1" si="3"/>
        <v>\2021\PSA2101\</v>
      </c>
      <c r="F13" s="33" t="str">
        <f t="shared" ca="1" si="3"/>
        <v>\2020\PSA2012\</v>
      </c>
      <c r="G13" s="33" t="str">
        <f t="shared" ca="1" si="3"/>
        <v>\2020\PSA2011\</v>
      </c>
      <c r="H13" s="33" t="str">
        <f t="shared" ca="1" si="3"/>
        <v>\2020\PSA2010\</v>
      </c>
      <c r="I13" s="33" t="str">
        <f t="shared" ca="1" si="3"/>
        <v>\2020\PSA2009\</v>
      </c>
      <c r="J13" s="33" t="str">
        <f t="shared" ca="1" si="3"/>
        <v>\2020\PSA2008\</v>
      </c>
      <c r="K13" s="33" t="str">
        <f t="shared" ca="1" si="3"/>
        <v>\2020\PSA2007\</v>
      </c>
      <c r="L13" s="33" t="str">
        <f t="shared" ca="1" si="3"/>
        <v>\2020\PSA2006\</v>
      </c>
      <c r="M13" s="33" t="str">
        <f t="shared" ca="1" si="3"/>
        <v>\2020\PSA2005\</v>
      </c>
      <c r="N13" s="33" t="str">
        <f t="shared" ca="1" si="3"/>
        <v>\2020\PSA2004\</v>
      </c>
      <c r="O13" s="33" t="str">
        <f t="shared" ca="1" si="3"/>
        <v>\2020\PSA2003\</v>
      </c>
    </row>
    <row r="14" spans="1:15" ht="15" customHeight="1" x14ac:dyDescent="0.25">
      <c r="B14" s="11">
        <f t="shared" ca="1" si="1"/>
        <v>44228</v>
      </c>
      <c r="C14" s="16" t="str">
        <f t="shared" ca="1" si="2"/>
        <v>\2021\PSA2102\</v>
      </c>
      <c r="D14" s="17" t="str">
        <f t="shared" ca="1" si="3"/>
        <v>\2021\PSA2101\</v>
      </c>
      <c r="E14" s="17" t="str">
        <f t="shared" ca="1" si="3"/>
        <v>\2020\PSA2012\</v>
      </c>
      <c r="F14" s="33" t="str">
        <f t="shared" ca="1" si="3"/>
        <v>\2020\PSA2011\</v>
      </c>
      <c r="G14" s="33" t="str">
        <f t="shared" ca="1" si="3"/>
        <v>\2020\PSA2010\</v>
      </c>
      <c r="H14" s="33" t="str">
        <f t="shared" ca="1" si="3"/>
        <v>\2020\PSA2009\</v>
      </c>
      <c r="I14" s="33" t="str">
        <f t="shared" ca="1" si="3"/>
        <v>\2020\PSA2008\</v>
      </c>
      <c r="J14" s="33" t="str">
        <f t="shared" ca="1" si="3"/>
        <v>\2020\PSA2007\</v>
      </c>
      <c r="K14" s="33" t="str">
        <f t="shared" ca="1" si="3"/>
        <v>\2020\PSA2006\</v>
      </c>
      <c r="L14" s="33" t="str">
        <f t="shared" ca="1" si="3"/>
        <v>\2020\PSA2005\</v>
      </c>
      <c r="M14" s="33" t="str">
        <f t="shared" ca="1" si="3"/>
        <v>\2020\PSA2004\</v>
      </c>
      <c r="N14" s="33" t="str">
        <f t="shared" ca="1" si="3"/>
        <v>\2020\PSA2003\</v>
      </c>
      <c r="O14" s="33" t="str">
        <f t="shared" ca="1" si="3"/>
        <v>\2020\PSA2002\</v>
      </c>
    </row>
    <row r="18" spans="2:6" ht="15" customHeight="1" x14ac:dyDescent="0.25">
      <c r="B18" s="1" t="s">
        <v>88</v>
      </c>
      <c r="C18" s="1" t="s">
        <v>28</v>
      </c>
      <c r="E18" s="1" t="s">
        <v>98</v>
      </c>
      <c r="F18" s="1" t="s">
        <v>257</v>
      </c>
    </row>
    <row r="20" spans="2:6" ht="15" customHeight="1" x14ac:dyDescent="0.25">
      <c r="B20" s="1" t="s">
        <v>90</v>
      </c>
      <c r="C20" s="1" t="s">
        <v>39</v>
      </c>
      <c r="E20" s="1" t="s">
        <v>99</v>
      </c>
      <c r="F20" s="1" t="s">
        <v>258</v>
      </c>
    </row>
    <row r="21" spans="2:6" ht="15" customHeight="1" x14ac:dyDescent="0.25">
      <c r="B21" s="1" t="s">
        <v>89</v>
      </c>
      <c r="C21" s="1" t="s">
        <v>32</v>
      </c>
      <c r="E21" s="1" t="s">
        <v>100</v>
      </c>
      <c r="F21" s="1" t="s">
        <v>259</v>
      </c>
    </row>
    <row r="22" spans="2:6" ht="15" customHeight="1" x14ac:dyDescent="0.25">
      <c r="B22" s="1" t="s">
        <v>193</v>
      </c>
      <c r="C22" s="1" t="s">
        <v>39</v>
      </c>
      <c r="E22" s="1" t="s">
        <v>101</v>
      </c>
    </row>
    <row r="23" spans="2:6" ht="15" customHeight="1" x14ac:dyDescent="0.25">
      <c r="B23" s="1" t="s">
        <v>91</v>
      </c>
      <c r="C23" s="1" t="s">
        <v>34</v>
      </c>
      <c r="E23" s="1" t="s">
        <v>102</v>
      </c>
    </row>
    <row r="24" spans="2:6" ht="15" customHeight="1" x14ac:dyDescent="0.25">
      <c r="B24" s="1" t="s">
        <v>92</v>
      </c>
      <c r="C24" s="1" t="s">
        <v>41</v>
      </c>
      <c r="E24" s="1" t="s">
        <v>107</v>
      </c>
    </row>
    <row r="25" spans="2:6" ht="15" customHeight="1" x14ac:dyDescent="0.25">
      <c r="B25" s="1" t="s">
        <v>192</v>
      </c>
      <c r="C25" s="1" t="s">
        <v>30</v>
      </c>
      <c r="E25" s="1" t="s">
        <v>289</v>
      </c>
    </row>
    <row r="26" spans="2:6" ht="15" customHeight="1" x14ac:dyDescent="0.25">
      <c r="B26" s="1" t="s">
        <v>93</v>
      </c>
      <c r="C26" s="1" t="s">
        <v>45</v>
      </c>
      <c r="E26" s="1" t="s">
        <v>290</v>
      </c>
    </row>
    <row r="27" spans="2:6" ht="15" customHeight="1" x14ac:dyDescent="0.25">
      <c r="B27" s="1" t="s">
        <v>94</v>
      </c>
      <c r="C27" s="1" t="s">
        <v>46</v>
      </c>
      <c r="E27" s="1" t="s">
        <v>291</v>
      </c>
    </row>
    <row r="28" spans="2:6" ht="15" customHeight="1" x14ac:dyDescent="0.25">
      <c r="B28" s="1" t="s">
        <v>95</v>
      </c>
      <c r="C28" s="1" t="s">
        <v>37</v>
      </c>
      <c r="E28" s="1" t="s">
        <v>292</v>
      </c>
    </row>
    <row r="29" spans="2:6" ht="15" customHeight="1" x14ac:dyDescent="0.25">
      <c r="B29" s="1" t="s">
        <v>191</v>
      </c>
      <c r="C29" s="1" t="s">
        <v>44</v>
      </c>
      <c r="E29" s="1" t="s">
        <v>103</v>
      </c>
    </row>
    <row r="30" spans="2:6" ht="15" customHeight="1" x14ac:dyDescent="0.25">
      <c r="B30" s="1" t="s">
        <v>96</v>
      </c>
      <c r="C30" s="1" t="s">
        <v>42</v>
      </c>
      <c r="E30" s="1" t="s">
        <v>104</v>
      </c>
    </row>
    <row r="31" spans="2:6" ht="15" customHeight="1" x14ac:dyDescent="0.25">
      <c r="E31" s="1" t="s">
        <v>105</v>
      </c>
    </row>
    <row r="32" spans="2:6" ht="15" customHeight="1" x14ac:dyDescent="0.25">
      <c r="E32" s="1" t="s">
        <v>109</v>
      </c>
    </row>
    <row r="33" spans="5:5" ht="15" customHeight="1" x14ac:dyDescent="0.25">
      <c r="E33" s="1" t="s">
        <v>293</v>
      </c>
    </row>
    <row r="34" spans="5:5" ht="15" customHeight="1" x14ac:dyDescent="0.25">
      <c r="E34" s="1" t="s">
        <v>294</v>
      </c>
    </row>
    <row r="35" spans="5:5" ht="15" customHeight="1" x14ac:dyDescent="0.25">
      <c r="E35" s="1" t="s">
        <v>84</v>
      </c>
    </row>
    <row r="36" spans="5:5" ht="15" customHeight="1" x14ac:dyDescent="0.25">
      <c r="E36" s="1" t="s">
        <v>295</v>
      </c>
    </row>
    <row r="37" spans="5:5" ht="15" customHeight="1" x14ac:dyDescent="0.25">
      <c r="E37" s="1" t="s">
        <v>160</v>
      </c>
    </row>
    <row r="38" spans="5:5" ht="15" customHeight="1" x14ac:dyDescent="0.25">
      <c r="E38" s="1" t="s">
        <v>108</v>
      </c>
    </row>
    <row r="39" spans="5:5" ht="15" customHeight="1" x14ac:dyDescent="0.25">
      <c r="E39" s="1" t="s">
        <v>296</v>
      </c>
    </row>
    <row r="40" spans="5:5" ht="15" customHeight="1" x14ac:dyDescent="0.25">
      <c r="E40" s="1" t="s">
        <v>106</v>
      </c>
    </row>
    <row r="41" spans="5:5" ht="15" customHeight="1" x14ac:dyDescent="0.25">
      <c r="E41" s="1" t="s">
        <v>297</v>
      </c>
    </row>
    <row r="42" spans="5:5" ht="15" customHeight="1" x14ac:dyDescent="0.25">
      <c r="E42" s="1" t="s">
        <v>298</v>
      </c>
    </row>
  </sheetData>
  <sortState ref="E20:E32">
    <sortCondition ref="E3"/>
  </sortState>
  <hyperlinks>
    <hyperlink ref="C2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K178"/>
  <sheetViews>
    <sheetView tabSelected="1" workbookViewId="0">
      <pane xSplit="1" ySplit="3" topLeftCell="B43" activePane="bottomRight" state="frozen"/>
      <selection pane="topRight" activeCell="B1" sqref="B1"/>
      <selection pane="bottomLeft" activeCell="A4" sqref="A4"/>
      <selection pane="bottomRight" activeCell="H181" sqref="H181"/>
    </sheetView>
  </sheetViews>
  <sheetFormatPr defaultColWidth="10.7109375" defaultRowHeight="15" customHeight="1" x14ac:dyDescent="0.25"/>
  <cols>
    <col min="1" max="1" width="10.7109375" style="26"/>
    <col min="2" max="2" width="30.7109375" style="1" customWidth="1"/>
    <col min="3" max="3" width="20.7109375" style="1" customWidth="1"/>
    <col min="4" max="4" width="15.7109375" style="26" customWidth="1"/>
    <col min="5" max="5" width="10.7109375" style="19"/>
    <col min="6" max="6" width="20.7109375" style="10" customWidth="1"/>
    <col min="7" max="7" width="10.7109375" style="19" customWidth="1"/>
    <col min="8" max="8" width="20.7109375" style="10" customWidth="1"/>
    <col min="9" max="20" width="8.7109375" style="1" customWidth="1"/>
    <col min="21" max="21" width="10.7109375" style="1"/>
    <col min="22" max="24" width="10.7109375" style="1" customWidth="1"/>
    <col min="25" max="16384" width="10.7109375" style="1"/>
  </cols>
  <sheetData>
    <row r="1" spans="1:219" s="2" customFormat="1" ht="15" customHeight="1" x14ac:dyDescent="0.25">
      <c r="A1" s="64" t="s">
        <v>6</v>
      </c>
      <c r="B1" s="64" t="s">
        <v>26</v>
      </c>
      <c r="C1" s="64" t="s">
        <v>27</v>
      </c>
      <c r="D1" s="64" t="s">
        <v>25</v>
      </c>
      <c r="E1" s="62" t="s">
        <v>7</v>
      </c>
      <c r="F1" s="63" t="s">
        <v>88</v>
      </c>
      <c r="G1" s="63" t="s">
        <v>255</v>
      </c>
      <c r="H1" s="63" t="s">
        <v>256</v>
      </c>
      <c r="I1" s="64" t="s">
        <v>8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28"/>
      <c r="V1" s="30"/>
      <c r="W1" s="30"/>
      <c r="X1" s="30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</row>
    <row r="2" spans="1:219" ht="15" customHeight="1" x14ac:dyDescent="0.25">
      <c r="A2" s="64"/>
      <c r="B2" s="64"/>
      <c r="C2" s="64"/>
      <c r="D2" s="64"/>
      <c r="E2" s="62"/>
      <c r="F2" s="63"/>
      <c r="G2" s="63"/>
      <c r="H2" s="63"/>
      <c r="I2" s="65" t="s">
        <v>10</v>
      </c>
      <c r="J2" s="65"/>
      <c r="K2" s="65" t="s">
        <v>11</v>
      </c>
      <c r="L2" s="65"/>
      <c r="M2" s="65" t="s">
        <v>12</v>
      </c>
      <c r="N2" s="65"/>
      <c r="O2" s="65" t="s">
        <v>13</v>
      </c>
      <c r="P2" s="65"/>
      <c r="Q2" s="65" t="s">
        <v>14</v>
      </c>
      <c r="R2" s="65"/>
      <c r="S2" s="65" t="s">
        <v>15</v>
      </c>
      <c r="T2" s="65"/>
      <c r="U2" s="29"/>
      <c r="V2" s="31">
        <v>43983</v>
      </c>
      <c r="W2" s="31">
        <f>IF(W$3="Done",DATE(YEAR(V$2)+IF(MONTH(V$2)=12,1,0),IF(MONTH(V$2)=12,1,MONTH(V$2)+1),1),V$2)</f>
        <v>43983</v>
      </c>
      <c r="X2" s="31">
        <f t="shared" ref="X2:CI2" si="0">IF(X$3="Done",DATE(YEAR(W$2)+IF(MONTH(W$2)=12,1,0),IF(MONTH(W$2)=12,1,MONTH(W$2)+1),1),W$2)</f>
        <v>43983</v>
      </c>
      <c r="Y2" s="31">
        <f t="shared" si="0"/>
        <v>44013</v>
      </c>
      <c r="Z2" s="31">
        <f t="shared" si="0"/>
        <v>44013</v>
      </c>
      <c r="AA2" s="31">
        <f t="shared" si="0"/>
        <v>44013</v>
      </c>
      <c r="AB2" s="31">
        <f t="shared" si="0"/>
        <v>44044</v>
      </c>
      <c r="AC2" s="31">
        <f t="shared" si="0"/>
        <v>44044</v>
      </c>
      <c r="AD2" s="31">
        <f t="shared" si="0"/>
        <v>44044</v>
      </c>
      <c r="AE2" s="31">
        <f t="shared" si="0"/>
        <v>44075</v>
      </c>
      <c r="AF2" s="31">
        <f t="shared" si="0"/>
        <v>44075</v>
      </c>
      <c r="AG2" s="31">
        <f t="shared" si="0"/>
        <v>44075</v>
      </c>
      <c r="AH2" s="31">
        <f t="shared" si="0"/>
        <v>44105</v>
      </c>
      <c r="AI2" s="31">
        <f t="shared" si="0"/>
        <v>44105</v>
      </c>
      <c r="AJ2" s="31">
        <f t="shared" si="0"/>
        <v>44105</v>
      </c>
      <c r="AK2" s="31">
        <f t="shared" si="0"/>
        <v>44136</v>
      </c>
      <c r="AL2" s="31">
        <f t="shared" si="0"/>
        <v>44136</v>
      </c>
      <c r="AM2" s="31">
        <f t="shared" si="0"/>
        <v>44136</v>
      </c>
      <c r="AN2" s="31">
        <f t="shared" si="0"/>
        <v>44166</v>
      </c>
      <c r="AO2" s="31">
        <f t="shared" si="0"/>
        <v>44166</v>
      </c>
      <c r="AP2" s="31">
        <f t="shared" si="0"/>
        <v>44166</v>
      </c>
      <c r="AQ2" s="31">
        <f t="shared" si="0"/>
        <v>44197</v>
      </c>
      <c r="AR2" s="31">
        <f t="shared" si="0"/>
        <v>44197</v>
      </c>
      <c r="AS2" s="31">
        <f t="shared" si="0"/>
        <v>44197</v>
      </c>
      <c r="AT2" s="31">
        <f t="shared" si="0"/>
        <v>44228</v>
      </c>
      <c r="AU2" s="31">
        <f t="shared" si="0"/>
        <v>44228</v>
      </c>
      <c r="AV2" s="31">
        <f t="shared" si="0"/>
        <v>44228</v>
      </c>
      <c r="AW2" s="31">
        <f t="shared" si="0"/>
        <v>44256</v>
      </c>
      <c r="AX2" s="31">
        <f t="shared" si="0"/>
        <v>44256</v>
      </c>
      <c r="AY2" s="31">
        <f t="shared" si="0"/>
        <v>44256</v>
      </c>
      <c r="AZ2" s="31">
        <f t="shared" si="0"/>
        <v>44287</v>
      </c>
      <c r="BA2" s="31">
        <f t="shared" si="0"/>
        <v>44287</v>
      </c>
      <c r="BB2" s="31">
        <f t="shared" si="0"/>
        <v>44287</v>
      </c>
      <c r="BC2" s="31">
        <f t="shared" si="0"/>
        <v>44317</v>
      </c>
      <c r="BD2" s="31">
        <f t="shared" si="0"/>
        <v>44317</v>
      </c>
      <c r="BE2" s="31">
        <f t="shared" si="0"/>
        <v>44317</v>
      </c>
      <c r="BF2" s="31">
        <f t="shared" si="0"/>
        <v>44348</v>
      </c>
      <c r="BG2" s="31">
        <f t="shared" si="0"/>
        <v>44348</v>
      </c>
      <c r="BH2" s="31">
        <f t="shared" si="0"/>
        <v>44348</v>
      </c>
      <c r="BI2" s="31">
        <f t="shared" si="0"/>
        <v>44378</v>
      </c>
      <c r="BJ2" s="31">
        <f t="shared" si="0"/>
        <v>44378</v>
      </c>
      <c r="BK2" s="31">
        <f t="shared" si="0"/>
        <v>44378</v>
      </c>
      <c r="BL2" s="31">
        <f t="shared" si="0"/>
        <v>44409</v>
      </c>
      <c r="BM2" s="31">
        <f t="shared" si="0"/>
        <v>44409</v>
      </c>
      <c r="BN2" s="31">
        <f t="shared" si="0"/>
        <v>44409</v>
      </c>
      <c r="BO2" s="31">
        <f t="shared" si="0"/>
        <v>44440</v>
      </c>
      <c r="BP2" s="31">
        <f t="shared" si="0"/>
        <v>44440</v>
      </c>
      <c r="BQ2" s="31">
        <f t="shared" si="0"/>
        <v>44440</v>
      </c>
      <c r="BR2" s="31">
        <f t="shared" si="0"/>
        <v>44470</v>
      </c>
      <c r="BS2" s="31">
        <f t="shared" si="0"/>
        <v>44470</v>
      </c>
      <c r="BT2" s="31">
        <f t="shared" si="0"/>
        <v>44470</v>
      </c>
      <c r="BU2" s="31">
        <f t="shared" si="0"/>
        <v>44501</v>
      </c>
      <c r="BV2" s="31">
        <f t="shared" si="0"/>
        <v>44501</v>
      </c>
      <c r="BW2" s="31">
        <f t="shared" si="0"/>
        <v>44501</v>
      </c>
      <c r="BX2" s="31">
        <f t="shared" si="0"/>
        <v>44531</v>
      </c>
      <c r="BY2" s="31">
        <f t="shared" si="0"/>
        <v>44531</v>
      </c>
      <c r="BZ2" s="31">
        <f t="shared" si="0"/>
        <v>44531</v>
      </c>
      <c r="CA2" s="31">
        <f t="shared" si="0"/>
        <v>44562</v>
      </c>
      <c r="CB2" s="31">
        <f t="shared" si="0"/>
        <v>44562</v>
      </c>
      <c r="CC2" s="31">
        <f t="shared" si="0"/>
        <v>44562</v>
      </c>
      <c r="CD2" s="31">
        <f t="shared" si="0"/>
        <v>44593</v>
      </c>
      <c r="CE2" s="31">
        <f t="shared" si="0"/>
        <v>44593</v>
      </c>
      <c r="CF2" s="31">
        <f t="shared" si="0"/>
        <v>44593</v>
      </c>
      <c r="CG2" s="31">
        <f t="shared" si="0"/>
        <v>44621</v>
      </c>
      <c r="CH2" s="31">
        <f t="shared" si="0"/>
        <v>44621</v>
      </c>
      <c r="CI2" s="31">
        <f t="shared" si="0"/>
        <v>44621</v>
      </c>
      <c r="CJ2" s="31">
        <f t="shared" ref="CJ2:EU2" si="1">IF(CJ$3="Done",DATE(YEAR(CI$2)+IF(MONTH(CI$2)=12,1,0),IF(MONTH(CI$2)=12,1,MONTH(CI$2)+1),1),CI$2)</f>
        <v>44652</v>
      </c>
      <c r="CK2" s="31">
        <f t="shared" si="1"/>
        <v>44652</v>
      </c>
      <c r="CL2" s="31">
        <f t="shared" si="1"/>
        <v>44652</v>
      </c>
      <c r="CM2" s="31">
        <f t="shared" si="1"/>
        <v>44682</v>
      </c>
      <c r="CN2" s="31">
        <f t="shared" si="1"/>
        <v>44682</v>
      </c>
      <c r="CO2" s="31">
        <f t="shared" si="1"/>
        <v>44682</v>
      </c>
      <c r="CP2" s="31">
        <f t="shared" si="1"/>
        <v>44713</v>
      </c>
      <c r="CQ2" s="31">
        <f t="shared" si="1"/>
        <v>44713</v>
      </c>
      <c r="CR2" s="31">
        <f t="shared" si="1"/>
        <v>44713</v>
      </c>
      <c r="CS2" s="31">
        <f t="shared" si="1"/>
        <v>44743</v>
      </c>
      <c r="CT2" s="31">
        <f t="shared" si="1"/>
        <v>44743</v>
      </c>
      <c r="CU2" s="31">
        <f t="shared" si="1"/>
        <v>44743</v>
      </c>
      <c r="CV2" s="31">
        <f t="shared" si="1"/>
        <v>44774</v>
      </c>
      <c r="CW2" s="31">
        <f t="shared" si="1"/>
        <v>44774</v>
      </c>
      <c r="CX2" s="31">
        <f t="shared" si="1"/>
        <v>44774</v>
      </c>
      <c r="CY2" s="31">
        <f t="shared" si="1"/>
        <v>44805</v>
      </c>
      <c r="CZ2" s="31">
        <f t="shared" si="1"/>
        <v>44805</v>
      </c>
      <c r="DA2" s="31">
        <f t="shared" si="1"/>
        <v>44805</v>
      </c>
      <c r="DB2" s="31">
        <f t="shared" si="1"/>
        <v>44835</v>
      </c>
      <c r="DC2" s="31">
        <f t="shared" si="1"/>
        <v>44835</v>
      </c>
      <c r="DD2" s="31">
        <f t="shared" si="1"/>
        <v>44835</v>
      </c>
      <c r="DE2" s="31">
        <f t="shared" si="1"/>
        <v>44866</v>
      </c>
      <c r="DF2" s="31">
        <f t="shared" si="1"/>
        <v>44866</v>
      </c>
      <c r="DG2" s="31">
        <f t="shared" si="1"/>
        <v>44866</v>
      </c>
      <c r="DH2" s="31">
        <f t="shared" si="1"/>
        <v>44896</v>
      </c>
      <c r="DI2" s="31">
        <f t="shared" si="1"/>
        <v>44896</v>
      </c>
      <c r="DJ2" s="31">
        <f t="shared" si="1"/>
        <v>44896</v>
      </c>
      <c r="DK2" s="31">
        <f t="shared" si="1"/>
        <v>44927</v>
      </c>
      <c r="DL2" s="31">
        <f t="shared" si="1"/>
        <v>44927</v>
      </c>
      <c r="DM2" s="31">
        <f t="shared" si="1"/>
        <v>44927</v>
      </c>
      <c r="DN2" s="31">
        <f t="shared" si="1"/>
        <v>44958</v>
      </c>
      <c r="DO2" s="31">
        <f t="shared" si="1"/>
        <v>44958</v>
      </c>
      <c r="DP2" s="31">
        <f t="shared" si="1"/>
        <v>44958</v>
      </c>
      <c r="DQ2" s="31">
        <f t="shared" si="1"/>
        <v>44986</v>
      </c>
      <c r="DR2" s="31">
        <f t="shared" si="1"/>
        <v>44986</v>
      </c>
      <c r="DS2" s="31">
        <f t="shared" si="1"/>
        <v>44986</v>
      </c>
      <c r="DT2" s="31">
        <f t="shared" si="1"/>
        <v>45017</v>
      </c>
      <c r="DU2" s="31">
        <f t="shared" si="1"/>
        <v>45017</v>
      </c>
      <c r="DV2" s="31">
        <f t="shared" si="1"/>
        <v>45017</v>
      </c>
      <c r="DW2" s="31">
        <f t="shared" si="1"/>
        <v>45047</v>
      </c>
      <c r="DX2" s="31">
        <f t="shared" si="1"/>
        <v>45047</v>
      </c>
      <c r="DY2" s="31">
        <f t="shared" si="1"/>
        <v>45047</v>
      </c>
      <c r="DZ2" s="31">
        <f t="shared" si="1"/>
        <v>45078</v>
      </c>
      <c r="EA2" s="31">
        <f t="shared" si="1"/>
        <v>45078</v>
      </c>
      <c r="EB2" s="31">
        <f t="shared" si="1"/>
        <v>45078</v>
      </c>
      <c r="EC2" s="31">
        <f t="shared" si="1"/>
        <v>45108</v>
      </c>
      <c r="ED2" s="31">
        <f t="shared" si="1"/>
        <v>45108</v>
      </c>
      <c r="EE2" s="31">
        <f t="shared" si="1"/>
        <v>45108</v>
      </c>
      <c r="EF2" s="31">
        <f t="shared" si="1"/>
        <v>45139</v>
      </c>
      <c r="EG2" s="31">
        <f t="shared" si="1"/>
        <v>45139</v>
      </c>
      <c r="EH2" s="31">
        <f t="shared" si="1"/>
        <v>45139</v>
      </c>
      <c r="EI2" s="31">
        <f t="shared" si="1"/>
        <v>45170</v>
      </c>
      <c r="EJ2" s="31">
        <f t="shared" si="1"/>
        <v>45170</v>
      </c>
      <c r="EK2" s="31">
        <f t="shared" si="1"/>
        <v>45170</v>
      </c>
      <c r="EL2" s="31">
        <f t="shared" si="1"/>
        <v>45200</v>
      </c>
      <c r="EM2" s="31">
        <f t="shared" si="1"/>
        <v>45200</v>
      </c>
      <c r="EN2" s="31">
        <f t="shared" si="1"/>
        <v>45200</v>
      </c>
      <c r="EO2" s="31">
        <f t="shared" si="1"/>
        <v>45231</v>
      </c>
      <c r="EP2" s="31">
        <f t="shared" si="1"/>
        <v>45231</v>
      </c>
      <c r="EQ2" s="31">
        <f t="shared" si="1"/>
        <v>45231</v>
      </c>
      <c r="ER2" s="31">
        <f t="shared" si="1"/>
        <v>45261</v>
      </c>
      <c r="ES2" s="31">
        <f t="shared" si="1"/>
        <v>45261</v>
      </c>
      <c r="ET2" s="31">
        <f t="shared" si="1"/>
        <v>45261</v>
      </c>
      <c r="EU2" s="31">
        <f t="shared" si="1"/>
        <v>45292</v>
      </c>
      <c r="EV2" s="31">
        <f t="shared" ref="EV2:HG2" si="2">IF(EV$3="Done",DATE(YEAR(EU$2)+IF(MONTH(EU$2)=12,1,0),IF(MONTH(EU$2)=12,1,MONTH(EU$2)+1),1),EU$2)</f>
        <v>45292</v>
      </c>
      <c r="EW2" s="31">
        <f t="shared" si="2"/>
        <v>45292</v>
      </c>
      <c r="EX2" s="31">
        <f t="shared" si="2"/>
        <v>45323</v>
      </c>
      <c r="EY2" s="31">
        <f t="shared" si="2"/>
        <v>45323</v>
      </c>
      <c r="EZ2" s="31">
        <f t="shared" si="2"/>
        <v>45323</v>
      </c>
      <c r="FA2" s="31">
        <f t="shared" si="2"/>
        <v>45352</v>
      </c>
      <c r="FB2" s="31">
        <f t="shared" si="2"/>
        <v>45352</v>
      </c>
      <c r="FC2" s="31">
        <f t="shared" si="2"/>
        <v>45352</v>
      </c>
      <c r="FD2" s="31">
        <f t="shared" si="2"/>
        <v>45383</v>
      </c>
      <c r="FE2" s="31">
        <f t="shared" si="2"/>
        <v>45383</v>
      </c>
      <c r="FF2" s="31">
        <f t="shared" si="2"/>
        <v>45383</v>
      </c>
      <c r="FG2" s="31">
        <f t="shared" si="2"/>
        <v>45413</v>
      </c>
      <c r="FH2" s="31">
        <f t="shared" si="2"/>
        <v>45413</v>
      </c>
      <c r="FI2" s="31">
        <f t="shared" si="2"/>
        <v>45413</v>
      </c>
      <c r="FJ2" s="31">
        <f t="shared" si="2"/>
        <v>45444</v>
      </c>
      <c r="FK2" s="31">
        <f t="shared" si="2"/>
        <v>45444</v>
      </c>
      <c r="FL2" s="31">
        <f t="shared" si="2"/>
        <v>45444</v>
      </c>
      <c r="FM2" s="31">
        <f t="shared" si="2"/>
        <v>45474</v>
      </c>
      <c r="FN2" s="31">
        <f t="shared" si="2"/>
        <v>45474</v>
      </c>
      <c r="FO2" s="31">
        <f t="shared" si="2"/>
        <v>45474</v>
      </c>
      <c r="FP2" s="31">
        <f t="shared" si="2"/>
        <v>45505</v>
      </c>
      <c r="FQ2" s="31">
        <f t="shared" si="2"/>
        <v>45505</v>
      </c>
      <c r="FR2" s="31">
        <f t="shared" si="2"/>
        <v>45505</v>
      </c>
      <c r="FS2" s="31">
        <f t="shared" si="2"/>
        <v>45536</v>
      </c>
      <c r="FT2" s="31">
        <f t="shared" si="2"/>
        <v>45536</v>
      </c>
      <c r="FU2" s="31">
        <f t="shared" si="2"/>
        <v>45536</v>
      </c>
      <c r="FV2" s="31">
        <f t="shared" si="2"/>
        <v>45566</v>
      </c>
      <c r="FW2" s="31">
        <f t="shared" si="2"/>
        <v>45566</v>
      </c>
      <c r="FX2" s="31">
        <f t="shared" si="2"/>
        <v>45566</v>
      </c>
      <c r="FY2" s="31">
        <f t="shared" si="2"/>
        <v>45597</v>
      </c>
      <c r="FZ2" s="31">
        <f t="shared" si="2"/>
        <v>45597</v>
      </c>
      <c r="GA2" s="31">
        <f t="shared" si="2"/>
        <v>45597</v>
      </c>
      <c r="GB2" s="31">
        <f t="shared" si="2"/>
        <v>45627</v>
      </c>
      <c r="GC2" s="31">
        <f t="shared" si="2"/>
        <v>45627</v>
      </c>
      <c r="GD2" s="31">
        <f t="shared" si="2"/>
        <v>45627</v>
      </c>
      <c r="GE2" s="31">
        <f t="shared" si="2"/>
        <v>45658</v>
      </c>
      <c r="GF2" s="31">
        <f t="shared" si="2"/>
        <v>45658</v>
      </c>
      <c r="GG2" s="31">
        <f t="shared" si="2"/>
        <v>45658</v>
      </c>
      <c r="GH2" s="31">
        <f t="shared" si="2"/>
        <v>45689</v>
      </c>
      <c r="GI2" s="31">
        <f t="shared" si="2"/>
        <v>45689</v>
      </c>
      <c r="GJ2" s="31">
        <f t="shared" si="2"/>
        <v>45689</v>
      </c>
      <c r="GK2" s="31">
        <f t="shared" si="2"/>
        <v>45717</v>
      </c>
      <c r="GL2" s="31">
        <f t="shared" si="2"/>
        <v>45717</v>
      </c>
      <c r="GM2" s="31">
        <f t="shared" si="2"/>
        <v>45717</v>
      </c>
      <c r="GN2" s="31">
        <f t="shared" si="2"/>
        <v>45748</v>
      </c>
      <c r="GO2" s="31">
        <f t="shared" si="2"/>
        <v>45748</v>
      </c>
      <c r="GP2" s="31">
        <f t="shared" si="2"/>
        <v>45748</v>
      </c>
      <c r="GQ2" s="31">
        <f t="shared" si="2"/>
        <v>45778</v>
      </c>
      <c r="GR2" s="31">
        <f t="shared" si="2"/>
        <v>45778</v>
      </c>
      <c r="GS2" s="31">
        <f t="shared" si="2"/>
        <v>45778</v>
      </c>
      <c r="GT2" s="31">
        <f t="shared" si="2"/>
        <v>45809</v>
      </c>
      <c r="GU2" s="31">
        <f t="shared" si="2"/>
        <v>45809</v>
      </c>
      <c r="GV2" s="31">
        <f t="shared" si="2"/>
        <v>45809</v>
      </c>
      <c r="GW2" s="31">
        <f t="shared" si="2"/>
        <v>45839</v>
      </c>
      <c r="GX2" s="31">
        <f t="shared" si="2"/>
        <v>45839</v>
      </c>
      <c r="GY2" s="31">
        <f t="shared" si="2"/>
        <v>45839</v>
      </c>
      <c r="GZ2" s="31">
        <f t="shared" si="2"/>
        <v>45870</v>
      </c>
      <c r="HA2" s="31">
        <f t="shared" si="2"/>
        <v>45870</v>
      </c>
      <c r="HB2" s="31">
        <f t="shared" si="2"/>
        <v>45870</v>
      </c>
      <c r="HC2" s="31">
        <f t="shared" si="2"/>
        <v>45901</v>
      </c>
      <c r="HD2" s="31">
        <f t="shared" si="2"/>
        <v>45901</v>
      </c>
      <c r="HE2" s="31">
        <f t="shared" si="2"/>
        <v>45901</v>
      </c>
      <c r="HF2" s="31">
        <f t="shared" si="2"/>
        <v>45931</v>
      </c>
      <c r="HG2" s="31">
        <f t="shared" si="2"/>
        <v>45931</v>
      </c>
      <c r="HH2" s="31">
        <f t="shared" ref="HH2:HK2" si="3">IF(HH$3="Done",DATE(YEAR(HG$2)+IF(MONTH(HG$2)=12,1,0),IF(MONTH(HG$2)=12,1,MONTH(HG$2)+1),1),HG$2)</f>
        <v>45931</v>
      </c>
      <c r="HI2" s="31">
        <f t="shared" si="3"/>
        <v>45962</v>
      </c>
      <c r="HJ2" s="31">
        <f t="shared" si="3"/>
        <v>45962</v>
      </c>
      <c r="HK2" s="31">
        <f t="shared" si="3"/>
        <v>45962</v>
      </c>
    </row>
    <row r="3" spans="1:219" ht="15" customHeight="1" x14ac:dyDescent="0.25">
      <c r="A3" s="64"/>
      <c r="B3" s="64"/>
      <c r="C3" s="64"/>
      <c r="D3" s="64"/>
      <c r="E3" s="62"/>
      <c r="F3" s="63"/>
      <c r="G3" s="63"/>
      <c r="H3" s="63"/>
      <c r="I3" s="3" t="s">
        <v>5</v>
      </c>
      <c r="J3" s="3" t="s">
        <v>9</v>
      </c>
      <c r="K3" s="3" t="s">
        <v>5</v>
      </c>
      <c r="L3" s="3" t="s">
        <v>9</v>
      </c>
      <c r="M3" s="3" t="s">
        <v>5</v>
      </c>
      <c r="N3" s="3" t="s">
        <v>9</v>
      </c>
      <c r="O3" s="3" t="s">
        <v>5</v>
      </c>
      <c r="P3" s="3" t="s">
        <v>9</v>
      </c>
      <c r="Q3" s="3" t="s">
        <v>5</v>
      </c>
      <c r="R3" s="3" t="s">
        <v>9</v>
      </c>
      <c r="S3" s="3" t="s">
        <v>5</v>
      </c>
      <c r="T3" s="3" t="s">
        <v>9</v>
      </c>
      <c r="U3" s="29"/>
      <c r="V3" s="26" t="s">
        <v>262</v>
      </c>
      <c r="W3" s="26" t="s">
        <v>260</v>
      </c>
      <c r="X3" s="26" t="s">
        <v>261</v>
      </c>
      <c r="Y3" s="26" t="s">
        <v>262</v>
      </c>
      <c r="Z3" s="26" t="s">
        <v>260</v>
      </c>
      <c r="AA3" s="26" t="s">
        <v>261</v>
      </c>
      <c r="AB3" s="26" t="s">
        <v>262</v>
      </c>
      <c r="AC3" s="26" t="s">
        <v>260</v>
      </c>
      <c r="AD3" s="26" t="s">
        <v>261</v>
      </c>
      <c r="AE3" s="26" t="s">
        <v>262</v>
      </c>
      <c r="AF3" s="26" t="s">
        <v>260</v>
      </c>
      <c r="AG3" s="26" t="s">
        <v>261</v>
      </c>
      <c r="AH3" s="26" t="s">
        <v>262</v>
      </c>
      <c r="AI3" s="26" t="s">
        <v>260</v>
      </c>
      <c r="AJ3" s="26" t="s">
        <v>261</v>
      </c>
      <c r="AK3" s="26" t="s">
        <v>262</v>
      </c>
      <c r="AL3" s="26" t="s">
        <v>260</v>
      </c>
      <c r="AM3" s="26" t="s">
        <v>261</v>
      </c>
      <c r="AN3" s="26" t="s">
        <v>262</v>
      </c>
      <c r="AO3" s="26" t="s">
        <v>260</v>
      </c>
      <c r="AP3" s="26" t="s">
        <v>261</v>
      </c>
      <c r="AQ3" s="26" t="s">
        <v>262</v>
      </c>
      <c r="AR3" s="26" t="s">
        <v>260</v>
      </c>
      <c r="AS3" s="26" t="s">
        <v>261</v>
      </c>
      <c r="AT3" s="26" t="s">
        <v>262</v>
      </c>
      <c r="AU3" s="26" t="s">
        <v>260</v>
      </c>
      <c r="AV3" s="26" t="s">
        <v>261</v>
      </c>
      <c r="AW3" s="26" t="s">
        <v>262</v>
      </c>
      <c r="AX3" s="26" t="s">
        <v>260</v>
      </c>
      <c r="AY3" s="26" t="s">
        <v>261</v>
      </c>
      <c r="AZ3" s="26" t="s">
        <v>262</v>
      </c>
      <c r="BA3" s="26" t="s">
        <v>260</v>
      </c>
      <c r="BB3" s="26" t="s">
        <v>261</v>
      </c>
      <c r="BC3" s="26" t="s">
        <v>262</v>
      </c>
      <c r="BD3" s="26" t="s">
        <v>260</v>
      </c>
      <c r="BE3" s="26" t="s">
        <v>261</v>
      </c>
      <c r="BF3" s="26" t="s">
        <v>262</v>
      </c>
      <c r="BG3" s="26" t="s">
        <v>260</v>
      </c>
      <c r="BH3" s="26" t="s">
        <v>261</v>
      </c>
      <c r="BI3" s="26" t="s">
        <v>262</v>
      </c>
      <c r="BJ3" s="26" t="s">
        <v>260</v>
      </c>
      <c r="BK3" s="26" t="s">
        <v>261</v>
      </c>
      <c r="BL3" s="26" t="s">
        <v>262</v>
      </c>
      <c r="BM3" s="26" t="s">
        <v>260</v>
      </c>
      <c r="BN3" s="26" t="s">
        <v>261</v>
      </c>
      <c r="BO3" s="26" t="s">
        <v>262</v>
      </c>
      <c r="BP3" s="26" t="s">
        <v>260</v>
      </c>
      <c r="BQ3" s="26" t="s">
        <v>261</v>
      </c>
      <c r="BR3" s="26" t="s">
        <v>262</v>
      </c>
      <c r="BS3" s="26" t="s">
        <v>260</v>
      </c>
      <c r="BT3" s="26" t="s">
        <v>261</v>
      </c>
      <c r="BU3" s="26" t="s">
        <v>262</v>
      </c>
      <c r="BV3" s="26" t="s">
        <v>260</v>
      </c>
      <c r="BW3" s="26" t="s">
        <v>261</v>
      </c>
      <c r="BX3" s="26" t="s">
        <v>262</v>
      </c>
      <c r="BY3" s="26" t="s">
        <v>260</v>
      </c>
      <c r="BZ3" s="26" t="s">
        <v>261</v>
      </c>
      <c r="CA3" s="26" t="s">
        <v>262</v>
      </c>
      <c r="CB3" s="26" t="s">
        <v>260</v>
      </c>
      <c r="CC3" s="26" t="s">
        <v>261</v>
      </c>
      <c r="CD3" s="26" t="s">
        <v>262</v>
      </c>
      <c r="CE3" s="26" t="s">
        <v>260</v>
      </c>
      <c r="CF3" s="26" t="s">
        <v>261</v>
      </c>
      <c r="CG3" s="26" t="s">
        <v>262</v>
      </c>
      <c r="CH3" s="26" t="s">
        <v>260</v>
      </c>
      <c r="CI3" s="26" t="s">
        <v>261</v>
      </c>
      <c r="CJ3" s="26" t="s">
        <v>262</v>
      </c>
      <c r="CK3" s="26" t="s">
        <v>260</v>
      </c>
      <c r="CL3" s="26" t="s">
        <v>261</v>
      </c>
      <c r="CM3" s="26" t="s">
        <v>262</v>
      </c>
      <c r="CN3" s="26" t="s">
        <v>260</v>
      </c>
      <c r="CO3" s="26" t="s">
        <v>261</v>
      </c>
      <c r="CP3" s="26" t="s">
        <v>262</v>
      </c>
      <c r="CQ3" s="26" t="s">
        <v>260</v>
      </c>
      <c r="CR3" s="26" t="s">
        <v>261</v>
      </c>
      <c r="CS3" s="26" t="s">
        <v>262</v>
      </c>
      <c r="CT3" s="26" t="s">
        <v>260</v>
      </c>
      <c r="CU3" s="26" t="s">
        <v>261</v>
      </c>
      <c r="CV3" s="26" t="s">
        <v>262</v>
      </c>
      <c r="CW3" s="26" t="s">
        <v>260</v>
      </c>
      <c r="CX3" s="26" t="s">
        <v>261</v>
      </c>
      <c r="CY3" s="26" t="s">
        <v>262</v>
      </c>
      <c r="CZ3" s="26" t="s">
        <v>260</v>
      </c>
      <c r="DA3" s="26" t="s">
        <v>261</v>
      </c>
      <c r="DB3" s="26" t="s">
        <v>262</v>
      </c>
      <c r="DC3" s="26" t="s">
        <v>260</v>
      </c>
      <c r="DD3" s="26" t="s">
        <v>261</v>
      </c>
      <c r="DE3" s="26" t="s">
        <v>262</v>
      </c>
      <c r="DF3" s="26" t="s">
        <v>260</v>
      </c>
      <c r="DG3" s="26" t="s">
        <v>261</v>
      </c>
      <c r="DH3" s="26" t="s">
        <v>262</v>
      </c>
      <c r="DI3" s="26" t="s">
        <v>260</v>
      </c>
      <c r="DJ3" s="26" t="s">
        <v>261</v>
      </c>
      <c r="DK3" s="26" t="s">
        <v>262</v>
      </c>
      <c r="DL3" s="26" t="s">
        <v>260</v>
      </c>
      <c r="DM3" s="26" t="s">
        <v>261</v>
      </c>
      <c r="DN3" s="26" t="s">
        <v>262</v>
      </c>
      <c r="DO3" s="26" t="s">
        <v>260</v>
      </c>
      <c r="DP3" s="26" t="s">
        <v>261</v>
      </c>
      <c r="DQ3" s="26" t="s">
        <v>262</v>
      </c>
      <c r="DR3" s="26" t="s">
        <v>260</v>
      </c>
      <c r="DS3" s="26" t="s">
        <v>261</v>
      </c>
      <c r="DT3" s="26" t="s">
        <v>262</v>
      </c>
      <c r="DU3" s="26" t="s">
        <v>260</v>
      </c>
      <c r="DV3" s="26" t="s">
        <v>261</v>
      </c>
      <c r="DW3" s="26" t="s">
        <v>262</v>
      </c>
      <c r="DX3" s="26" t="s">
        <v>260</v>
      </c>
      <c r="DY3" s="26" t="s">
        <v>261</v>
      </c>
      <c r="DZ3" s="26" t="s">
        <v>262</v>
      </c>
      <c r="EA3" s="26" t="s">
        <v>260</v>
      </c>
      <c r="EB3" s="26" t="s">
        <v>261</v>
      </c>
      <c r="EC3" s="26" t="s">
        <v>262</v>
      </c>
      <c r="ED3" s="26" t="s">
        <v>260</v>
      </c>
      <c r="EE3" s="26" t="s">
        <v>261</v>
      </c>
      <c r="EF3" s="26" t="s">
        <v>262</v>
      </c>
      <c r="EG3" s="26" t="s">
        <v>260</v>
      </c>
      <c r="EH3" s="26" t="s">
        <v>261</v>
      </c>
      <c r="EI3" s="26" t="s">
        <v>262</v>
      </c>
      <c r="EJ3" s="26" t="s">
        <v>260</v>
      </c>
      <c r="EK3" s="26" t="s">
        <v>261</v>
      </c>
      <c r="EL3" s="26" t="s">
        <v>262</v>
      </c>
      <c r="EM3" s="26" t="s">
        <v>260</v>
      </c>
      <c r="EN3" s="26" t="s">
        <v>261</v>
      </c>
      <c r="EO3" s="26" t="s">
        <v>262</v>
      </c>
      <c r="EP3" s="26" t="s">
        <v>260</v>
      </c>
      <c r="EQ3" s="26" t="s">
        <v>261</v>
      </c>
      <c r="ER3" s="26" t="s">
        <v>262</v>
      </c>
      <c r="ES3" s="26" t="s">
        <v>260</v>
      </c>
      <c r="ET3" s="26" t="s">
        <v>261</v>
      </c>
      <c r="EU3" s="26" t="s">
        <v>262</v>
      </c>
      <c r="EV3" s="26" t="s">
        <v>260</v>
      </c>
      <c r="EW3" s="26" t="s">
        <v>261</v>
      </c>
      <c r="EX3" s="26" t="s">
        <v>262</v>
      </c>
      <c r="EY3" s="26" t="s">
        <v>260</v>
      </c>
      <c r="EZ3" s="26" t="s">
        <v>261</v>
      </c>
      <c r="FA3" s="26" t="s">
        <v>262</v>
      </c>
      <c r="FB3" s="26" t="s">
        <v>260</v>
      </c>
      <c r="FC3" s="26" t="s">
        <v>261</v>
      </c>
      <c r="FD3" s="26" t="s">
        <v>262</v>
      </c>
      <c r="FE3" s="26" t="s">
        <v>260</v>
      </c>
      <c r="FF3" s="26" t="s">
        <v>261</v>
      </c>
      <c r="FG3" s="26" t="s">
        <v>262</v>
      </c>
      <c r="FH3" s="26" t="s">
        <v>260</v>
      </c>
      <c r="FI3" s="26" t="s">
        <v>261</v>
      </c>
      <c r="FJ3" s="26" t="s">
        <v>262</v>
      </c>
      <c r="FK3" s="26" t="s">
        <v>260</v>
      </c>
      <c r="FL3" s="26" t="s">
        <v>261</v>
      </c>
      <c r="FM3" s="26" t="s">
        <v>262</v>
      </c>
      <c r="FN3" s="26" t="s">
        <v>260</v>
      </c>
      <c r="FO3" s="26" t="s">
        <v>261</v>
      </c>
      <c r="FP3" s="26" t="s">
        <v>262</v>
      </c>
      <c r="FQ3" s="26" t="s">
        <v>260</v>
      </c>
      <c r="FR3" s="26" t="s">
        <v>261</v>
      </c>
      <c r="FS3" s="26" t="s">
        <v>262</v>
      </c>
      <c r="FT3" s="26" t="s">
        <v>260</v>
      </c>
      <c r="FU3" s="26" t="s">
        <v>261</v>
      </c>
      <c r="FV3" s="26" t="s">
        <v>262</v>
      </c>
      <c r="FW3" s="26" t="s">
        <v>260</v>
      </c>
      <c r="FX3" s="26" t="s">
        <v>261</v>
      </c>
      <c r="FY3" s="26" t="s">
        <v>262</v>
      </c>
      <c r="FZ3" s="26" t="s">
        <v>260</v>
      </c>
      <c r="GA3" s="26" t="s">
        <v>261</v>
      </c>
      <c r="GB3" s="26" t="s">
        <v>262</v>
      </c>
      <c r="GC3" s="26" t="s">
        <v>260</v>
      </c>
      <c r="GD3" s="26" t="s">
        <v>261</v>
      </c>
      <c r="GE3" s="26" t="s">
        <v>262</v>
      </c>
      <c r="GF3" s="26" t="s">
        <v>260</v>
      </c>
      <c r="GG3" s="26" t="s">
        <v>261</v>
      </c>
      <c r="GH3" s="26" t="s">
        <v>262</v>
      </c>
      <c r="GI3" s="26" t="s">
        <v>260</v>
      </c>
      <c r="GJ3" s="26" t="s">
        <v>261</v>
      </c>
      <c r="GK3" s="26" t="s">
        <v>262</v>
      </c>
      <c r="GL3" s="26" t="s">
        <v>260</v>
      </c>
      <c r="GM3" s="26" t="s">
        <v>261</v>
      </c>
      <c r="GN3" s="26" t="s">
        <v>262</v>
      </c>
      <c r="GO3" s="26" t="s">
        <v>260</v>
      </c>
      <c r="GP3" s="26" t="s">
        <v>261</v>
      </c>
      <c r="GQ3" s="26" t="s">
        <v>262</v>
      </c>
      <c r="GR3" s="26" t="s">
        <v>260</v>
      </c>
      <c r="GS3" s="26" t="s">
        <v>261</v>
      </c>
      <c r="GT3" s="26" t="s">
        <v>262</v>
      </c>
      <c r="GU3" s="26" t="s">
        <v>260</v>
      </c>
      <c r="GV3" s="26" t="s">
        <v>261</v>
      </c>
      <c r="GW3" s="26" t="s">
        <v>262</v>
      </c>
      <c r="GX3" s="26" t="s">
        <v>260</v>
      </c>
      <c r="GY3" s="26" t="s">
        <v>261</v>
      </c>
      <c r="GZ3" s="26" t="s">
        <v>262</v>
      </c>
      <c r="HA3" s="26" t="s">
        <v>260</v>
      </c>
      <c r="HB3" s="26" t="s">
        <v>261</v>
      </c>
      <c r="HC3" s="26" t="s">
        <v>262</v>
      </c>
      <c r="HD3" s="26" t="s">
        <v>260</v>
      </c>
      <c r="HE3" s="26" t="s">
        <v>261</v>
      </c>
      <c r="HF3" s="26" t="s">
        <v>262</v>
      </c>
      <c r="HG3" s="26" t="s">
        <v>260</v>
      </c>
      <c r="HH3" s="26" t="s">
        <v>261</v>
      </c>
      <c r="HI3" s="26" t="s">
        <v>262</v>
      </c>
      <c r="HJ3" s="26" t="s">
        <v>260</v>
      </c>
      <c r="HK3" s="26" t="s">
        <v>261</v>
      </c>
    </row>
    <row r="4" spans="1:219" ht="15" customHeight="1" x14ac:dyDescent="0.25">
      <c r="A4" s="25" t="s">
        <v>55</v>
      </c>
      <c r="B4" s="14"/>
      <c r="C4" s="14"/>
      <c r="D4" s="25" t="s">
        <v>195</v>
      </c>
      <c r="E4" s="27"/>
      <c r="F4" s="18"/>
      <c r="G4" s="24"/>
      <c r="H4" s="24"/>
      <c r="I4" s="1" t="s">
        <v>52</v>
      </c>
      <c r="J4" s="1" t="s">
        <v>33</v>
      </c>
      <c r="K4" s="1" t="s">
        <v>51</v>
      </c>
      <c r="L4" s="1" t="s">
        <v>31</v>
      </c>
      <c r="M4" s="1" t="s">
        <v>53</v>
      </c>
      <c r="N4" s="1" t="s">
        <v>29</v>
      </c>
      <c r="O4" s="1" t="s">
        <v>63</v>
      </c>
      <c r="P4" s="1" t="s">
        <v>196</v>
      </c>
      <c r="Q4" s="1" t="s">
        <v>64</v>
      </c>
      <c r="R4" s="1" t="s">
        <v>197</v>
      </c>
      <c r="S4" s="1" t="s">
        <v>199</v>
      </c>
      <c r="T4" s="1" t="s">
        <v>198</v>
      </c>
    </row>
    <row r="5" spans="1:219" ht="15" customHeight="1" x14ac:dyDescent="0.25">
      <c r="A5" s="25" t="s">
        <v>55</v>
      </c>
      <c r="B5" s="21"/>
      <c r="C5" s="21"/>
      <c r="D5" s="25" t="s">
        <v>254</v>
      </c>
      <c r="E5" s="27"/>
      <c r="F5" s="20"/>
      <c r="G5" s="24"/>
      <c r="H5" s="24"/>
      <c r="I5" s="1" t="s">
        <v>51</v>
      </c>
      <c r="J5" s="1" t="s">
        <v>31</v>
      </c>
      <c r="K5" s="1" t="s">
        <v>52</v>
      </c>
      <c r="L5" s="1" t="s">
        <v>33</v>
      </c>
      <c r="M5" s="1" t="s">
        <v>53</v>
      </c>
      <c r="N5" s="1" t="s">
        <v>29</v>
      </c>
      <c r="O5" s="1" t="s">
        <v>54</v>
      </c>
      <c r="P5" s="1" t="s">
        <v>36</v>
      </c>
      <c r="Q5" s="1" t="s">
        <v>61</v>
      </c>
      <c r="R5" s="1" t="s">
        <v>38</v>
      </c>
      <c r="S5" s="1" t="s">
        <v>62</v>
      </c>
      <c r="T5" s="1" t="s">
        <v>66</v>
      </c>
    </row>
    <row r="6" spans="1:219" ht="15" customHeight="1" x14ac:dyDescent="0.25">
      <c r="A6" s="25" t="s">
        <v>55</v>
      </c>
      <c r="B6" s="14"/>
      <c r="C6" s="14"/>
      <c r="D6" s="25" t="s">
        <v>35</v>
      </c>
      <c r="E6" s="27"/>
      <c r="F6" s="18"/>
      <c r="G6" s="24"/>
      <c r="H6" s="24"/>
      <c r="I6" s="1" t="s">
        <v>56</v>
      </c>
      <c r="J6" s="1" t="s">
        <v>57</v>
      </c>
      <c r="K6" s="1" t="s">
        <v>61</v>
      </c>
      <c r="L6" s="1" t="s">
        <v>58</v>
      </c>
      <c r="M6" s="1" t="s">
        <v>62</v>
      </c>
      <c r="N6" s="1" t="s">
        <v>59</v>
      </c>
      <c r="O6" s="1" t="s">
        <v>63</v>
      </c>
      <c r="P6" s="1" t="s">
        <v>60</v>
      </c>
      <c r="Q6" s="1" t="s">
        <v>64</v>
      </c>
      <c r="R6" s="1" t="s">
        <v>78</v>
      </c>
      <c r="S6" s="1" t="s">
        <v>65</v>
      </c>
      <c r="T6" s="1" t="s">
        <v>79</v>
      </c>
    </row>
    <row r="7" spans="1:219" ht="15" customHeight="1" x14ac:dyDescent="0.25">
      <c r="A7" s="25" t="s">
        <v>55</v>
      </c>
      <c r="B7" s="22"/>
      <c r="C7" s="22"/>
      <c r="D7" s="25" t="s">
        <v>202</v>
      </c>
      <c r="E7" s="27"/>
      <c r="F7" s="23"/>
      <c r="G7" s="24"/>
      <c r="H7" s="24"/>
      <c r="I7" s="1" t="s">
        <v>203</v>
      </c>
      <c r="J7" s="1" t="s">
        <v>198</v>
      </c>
    </row>
    <row r="8" spans="1:219" ht="15" customHeight="1" x14ac:dyDescent="0.25">
      <c r="A8" s="25" t="s">
        <v>55</v>
      </c>
      <c r="B8" s="14"/>
      <c r="C8" s="14"/>
      <c r="D8" s="25" t="s">
        <v>40</v>
      </c>
      <c r="E8" s="27"/>
      <c r="F8" s="18"/>
      <c r="G8" s="24"/>
      <c r="H8" s="24"/>
      <c r="I8" s="1" t="s">
        <v>69</v>
      </c>
      <c r="J8" s="1" t="s">
        <v>67</v>
      </c>
      <c r="K8" s="1" t="s">
        <v>70</v>
      </c>
      <c r="L8" s="1" t="s">
        <v>36</v>
      </c>
      <c r="M8" s="1" t="s">
        <v>71</v>
      </c>
      <c r="N8" s="1" t="s">
        <v>29</v>
      </c>
      <c r="O8" s="1" t="s">
        <v>72</v>
      </c>
      <c r="P8" s="1" t="s">
        <v>33</v>
      </c>
      <c r="Q8" s="1" t="s">
        <v>73</v>
      </c>
      <c r="R8" s="1" t="s">
        <v>38</v>
      </c>
      <c r="S8" s="1" t="s">
        <v>74</v>
      </c>
      <c r="T8" s="1" t="s">
        <v>68</v>
      </c>
    </row>
    <row r="9" spans="1:219" ht="15" customHeight="1" x14ac:dyDescent="0.25">
      <c r="A9" s="25" t="s">
        <v>55</v>
      </c>
      <c r="B9" s="14"/>
      <c r="C9" s="14"/>
      <c r="D9" s="25" t="s">
        <v>43</v>
      </c>
      <c r="E9" s="27"/>
      <c r="F9" s="18"/>
      <c r="G9" s="24"/>
      <c r="H9" s="24"/>
      <c r="I9" s="1" t="s">
        <v>53</v>
      </c>
      <c r="J9" s="1" t="s">
        <v>29</v>
      </c>
      <c r="K9" s="1" t="s">
        <v>52</v>
      </c>
      <c r="L9" s="1" t="s">
        <v>33</v>
      </c>
      <c r="M9" s="1" t="s">
        <v>51</v>
      </c>
      <c r="N9" s="1" t="s">
        <v>31</v>
      </c>
      <c r="O9" s="1" t="s">
        <v>54</v>
      </c>
      <c r="P9" s="1" t="s">
        <v>36</v>
      </c>
      <c r="Q9" s="1" t="s">
        <v>61</v>
      </c>
      <c r="R9" s="1" t="s">
        <v>38</v>
      </c>
      <c r="S9" s="1" t="s">
        <v>62</v>
      </c>
      <c r="T9" s="1" t="s">
        <v>66</v>
      </c>
    </row>
    <row r="10" spans="1:219" ht="15" customHeight="1" x14ac:dyDescent="0.25">
      <c r="A10" s="25" t="s">
        <v>55</v>
      </c>
      <c r="B10" s="14"/>
      <c r="C10" s="14"/>
      <c r="D10" s="25" t="s">
        <v>82</v>
      </c>
      <c r="E10" s="27"/>
      <c r="F10" s="18"/>
      <c r="G10" s="24"/>
      <c r="H10" s="24"/>
      <c r="I10" s="1" t="s">
        <v>76</v>
      </c>
      <c r="J10" s="1" t="s">
        <v>77</v>
      </c>
      <c r="K10" s="1" t="s">
        <v>51</v>
      </c>
      <c r="L10" s="1" t="s">
        <v>31</v>
      </c>
      <c r="M10" s="1" t="s">
        <v>52</v>
      </c>
      <c r="N10" s="1" t="s">
        <v>33</v>
      </c>
      <c r="O10" s="1" t="s">
        <v>53</v>
      </c>
      <c r="P10" s="1" t="s">
        <v>29</v>
      </c>
      <c r="Q10" s="1" t="s">
        <v>54</v>
      </c>
      <c r="R10" s="1" t="s">
        <v>36</v>
      </c>
      <c r="S10" s="1" t="s">
        <v>75</v>
      </c>
      <c r="T10" s="1" t="s">
        <v>68</v>
      </c>
    </row>
    <row r="11" spans="1:219" ht="15" customHeight="1" x14ac:dyDescent="0.25">
      <c r="A11" s="25" t="s">
        <v>55</v>
      </c>
      <c r="B11" s="14"/>
      <c r="C11" s="14"/>
      <c r="D11" s="25" t="s">
        <v>47</v>
      </c>
      <c r="E11" s="27"/>
      <c r="F11" s="18"/>
      <c r="G11" s="24"/>
      <c r="H11" s="24"/>
      <c r="I11" s="1" t="s">
        <v>53</v>
      </c>
      <c r="J11" s="1" t="s">
        <v>29</v>
      </c>
      <c r="K11" s="1" t="s">
        <v>51</v>
      </c>
      <c r="L11" s="1" t="s">
        <v>31</v>
      </c>
      <c r="M11" s="1" t="s">
        <v>52</v>
      </c>
      <c r="N11" s="1" t="s">
        <v>33</v>
      </c>
      <c r="O11" s="1" t="s">
        <v>54</v>
      </c>
      <c r="P11" s="1" t="s">
        <v>36</v>
      </c>
      <c r="Q11" s="1" t="s">
        <v>61</v>
      </c>
      <c r="R11" s="1" t="s">
        <v>38</v>
      </c>
      <c r="S11" s="1" t="s">
        <v>75</v>
      </c>
      <c r="T11" s="1" t="s">
        <v>68</v>
      </c>
    </row>
    <row r="12" spans="1:219" ht="15" customHeight="1" x14ac:dyDescent="0.25">
      <c r="A12" s="46" t="s">
        <v>55</v>
      </c>
      <c r="B12" s="46"/>
      <c r="C12" s="46"/>
      <c r="D12" s="46" t="s">
        <v>468</v>
      </c>
      <c r="E12" s="44"/>
      <c r="F12" s="45"/>
      <c r="G12" s="45"/>
      <c r="H12" s="45"/>
      <c r="I12" s="1" t="s">
        <v>51</v>
      </c>
      <c r="J12" s="1" t="s">
        <v>31</v>
      </c>
      <c r="K12" s="1" t="s">
        <v>52</v>
      </c>
      <c r="L12" s="1" t="s">
        <v>33</v>
      </c>
      <c r="M12" s="1" t="s">
        <v>53</v>
      </c>
      <c r="N12" s="1" t="s">
        <v>29</v>
      </c>
      <c r="O12" s="1" t="s">
        <v>54</v>
      </c>
      <c r="P12" s="1" t="s">
        <v>36</v>
      </c>
      <c r="Q12" s="1" t="s">
        <v>61</v>
      </c>
      <c r="R12" s="1" t="s">
        <v>38</v>
      </c>
      <c r="S12" s="1" t="s">
        <v>62</v>
      </c>
      <c r="T12" s="1" t="s">
        <v>66</v>
      </c>
    </row>
    <row r="13" spans="1:219" ht="15" customHeight="1" x14ac:dyDescent="0.25">
      <c r="A13" s="34" t="s">
        <v>55</v>
      </c>
      <c r="B13" s="34"/>
      <c r="C13" s="34"/>
      <c r="D13" s="34" t="s">
        <v>283</v>
      </c>
      <c r="E13" s="35"/>
      <c r="F13" s="36"/>
      <c r="G13" s="36"/>
      <c r="H13" s="36"/>
      <c r="I13" s="1" t="s">
        <v>51</v>
      </c>
      <c r="J13" s="1" t="s">
        <v>31</v>
      </c>
      <c r="K13" s="1" t="s">
        <v>52</v>
      </c>
      <c r="L13" s="1" t="s">
        <v>33</v>
      </c>
      <c r="M13" s="1" t="s">
        <v>53</v>
      </c>
      <c r="N13" s="1" t="s">
        <v>29</v>
      </c>
      <c r="O13" s="1" t="s">
        <v>54</v>
      </c>
      <c r="P13" s="1" t="s">
        <v>36</v>
      </c>
      <c r="Q13" s="1" t="s">
        <v>61</v>
      </c>
      <c r="R13" s="1" t="s">
        <v>38</v>
      </c>
      <c r="S13" s="1" t="s">
        <v>62</v>
      </c>
      <c r="T13" s="1" t="s">
        <v>66</v>
      </c>
    </row>
    <row r="14" spans="1:219" ht="15" customHeight="1" x14ac:dyDescent="0.25">
      <c r="A14" s="37" t="s">
        <v>55</v>
      </c>
      <c r="B14" s="37"/>
      <c r="C14" s="37"/>
      <c r="D14" s="37" t="s">
        <v>287</v>
      </c>
      <c r="E14" s="38"/>
      <c r="F14" s="39"/>
      <c r="G14" s="39"/>
      <c r="H14" s="39"/>
      <c r="I14" s="1" t="s">
        <v>51</v>
      </c>
      <c r="J14" s="1" t="s">
        <v>31</v>
      </c>
      <c r="K14" s="1" t="s">
        <v>52</v>
      </c>
      <c r="L14" s="1" t="s">
        <v>33</v>
      </c>
      <c r="M14" s="1" t="s">
        <v>53</v>
      </c>
      <c r="N14" s="1" t="s">
        <v>29</v>
      </c>
      <c r="O14" s="1" t="s">
        <v>54</v>
      </c>
      <c r="P14" s="1" t="s">
        <v>36</v>
      </c>
      <c r="Q14" s="1" t="s">
        <v>61</v>
      </c>
      <c r="R14" s="1" t="s">
        <v>38</v>
      </c>
      <c r="S14" s="1" t="s">
        <v>62</v>
      </c>
      <c r="T14" s="1" t="s">
        <v>66</v>
      </c>
    </row>
    <row r="15" spans="1:219" ht="15" customHeight="1" x14ac:dyDescent="0.25">
      <c r="A15" s="25" t="s">
        <v>55</v>
      </c>
      <c r="B15" s="14"/>
      <c r="C15" s="14"/>
      <c r="D15" s="25" t="s">
        <v>48</v>
      </c>
      <c r="E15" s="27"/>
      <c r="F15" s="18"/>
      <c r="G15" s="24"/>
      <c r="H15" s="24"/>
      <c r="I15" s="1" t="s">
        <v>81</v>
      </c>
      <c r="J15" s="1" t="s">
        <v>80</v>
      </c>
      <c r="K15" s="1" t="s">
        <v>75</v>
      </c>
      <c r="L15" s="1" t="s">
        <v>68</v>
      </c>
      <c r="M15" s="1" t="s">
        <v>54</v>
      </c>
      <c r="N15" s="1" t="s">
        <v>36</v>
      </c>
      <c r="O15" s="1" t="s">
        <v>52</v>
      </c>
      <c r="P15" s="1" t="s">
        <v>33</v>
      </c>
      <c r="Q15" s="1" t="s">
        <v>53</v>
      </c>
      <c r="R15" s="1" t="s">
        <v>29</v>
      </c>
      <c r="S15" s="1" t="s">
        <v>61</v>
      </c>
      <c r="T15" s="1" t="s">
        <v>38</v>
      </c>
    </row>
    <row r="16" spans="1:219" ht="15" customHeight="1" x14ac:dyDescent="0.25">
      <c r="A16" s="47" t="s">
        <v>200</v>
      </c>
      <c r="B16" s="1" t="s">
        <v>201</v>
      </c>
      <c r="C16" s="1" t="s">
        <v>84</v>
      </c>
      <c r="D16" s="47" t="s">
        <v>35</v>
      </c>
      <c r="E16" s="19">
        <v>44250</v>
      </c>
      <c r="F16" s="10" t="s">
        <v>89</v>
      </c>
      <c r="G16" s="19" t="s">
        <v>259</v>
      </c>
    </row>
    <row r="17" spans="1:53" ht="15" customHeight="1" x14ac:dyDescent="0.25">
      <c r="A17" s="26" t="s">
        <v>97</v>
      </c>
      <c r="B17" s="1" t="s">
        <v>161</v>
      </c>
      <c r="C17" s="1" t="s">
        <v>84</v>
      </c>
      <c r="D17" s="26" t="s">
        <v>35</v>
      </c>
      <c r="E17" s="19" t="s">
        <v>336</v>
      </c>
      <c r="F17" s="10" t="s">
        <v>89</v>
      </c>
      <c r="G17" s="19" t="s">
        <v>258</v>
      </c>
      <c r="I17" s="1" t="s">
        <v>420</v>
      </c>
      <c r="J17" s="1" t="s">
        <v>57</v>
      </c>
      <c r="V17" s="32">
        <v>44046</v>
      </c>
      <c r="AB17" s="32">
        <v>44105</v>
      </c>
      <c r="AC17" s="32">
        <v>44105</v>
      </c>
      <c r="AE17" s="32">
        <v>44131</v>
      </c>
      <c r="AF17" s="32">
        <v>44131</v>
      </c>
      <c r="AH17" s="32">
        <v>44168</v>
      </c>
      <c r="AK17" s="32">
        <v>44167</v>
      </c>
      <c r="AQ17" s="32">
        <v>44243</v>
      </c>
      <c r="AR17" s="32">
        <v>44243</v>
      </c>
      <c r="AT17" s="32">
        <v>44293</v>
      </c>
      <c r="AU17" s="32">
        <v>44293</v>
      </c>
      <c r="AW17" s="32">
        <v>44293</v>
      </c>
      <c r="AX17" s="32">
        <v>44293</v>
      </c>
      <c r="AZ17" s="32">
        <v>44329</v>
      </c>
      <c r="BA17" s="32">
        <v>44329</v>
      </c>
    </row>
    <row r="18" spans="1:53" ht="15" customHeight="1" x14ac:dyDescent="0.25">
      <c r="A18" s="26" t="s">
        <v>97</v>
      </c>
      <c r="B18" s="1" t="s">
        <v>161</v>
      </c>
      <c r="C18" s="1" t="s">
        <v>84</v>
      </c>
      <c r="D18" s="26" t="s">
        <v>35</v>
      </c>
      <c r="E18" s="19" t="s">
        <v>288</v>
      </c>
      <c r="F18" s="10" t="s">
        <v>89</v>
      </c>
      <c r="G18" s="19" t="s">
        <v>258</v>
      </c>
      <c r="I18" s="1" t="s">
        <v>51</v>
      </c>
      <c r="J18" s="1" t="s">
        <v>31</v>
      </c>
      <c r="K18" s="1" t="s">
        <v>52</v>
      </c>
      <c r="L18" s="1" t="s">
        <v>33</v>
      </c>
    </row>
    <row r="19" spans="1:53" ht="15" customHeight="1" x14ac:dyDescent="0.25">
      <c r="A19" s="26" t="s">
        <v>110</v>
      </c>
      <c r="B19" s="1" t="s">
        <v>162</v>
      </c>
      <c r="C19" s="1" t="s">
        <v>107</v>
      </c>
      <c r="D19" s="26" t="s">
        <v>43</v>
      </c>
      <c r="E19" s="19">
        <v>44255</v>
      </c>
      <c r="F19" s="10" t="s">
        <v>95</v>
      </c>
    </row>
    <row r="20" spans="1:53" ht="15" customHeight="1" x14ac:dyDescent="0.25">
      <c r="A20" s="26" t="s">
        <v>111</v>
      </c>
      <c r="B20" s="1" t="s">
        <v>162</v>
      </c>
      <c r="C20" s="1" t="s">
        <v>107</v>
      </c>
      <c r="D20" s="26" t="s">
        <v>43</v>
      </c>
      <c r="E20" s="19">
        <v>44255</v>
      </c>
      <c r="F20" s="10" t="s">
        <v>95</v>
      </c>
    </row>
    <row r="21" spans="1:53" ht="15" customHeight="1" x14ac:dyDescent="0.25">
      <c r="A21" s="26" t="s">
        <v>112</v>
      </c>
      <c r="B21" s="1" t="s">
        <v>162</v>
      </c>
      <c r="C21" s="1" t="s">
        <v>107</v>
      </c>
      <c r="D21" s="26" t="s">
        <v>43</v>
      </c>
      <c r="E21" s="19">
        <v>44255</v>
      </c>
      <c r="F21" s="10" t="s">
        <v>95</v>
      </c>
    </row>
    <row r="22" spans="1:53" ht="15" customHeight="1" x14ac:dyDescent="0.25">
      <c r="A22" s="26" t="s">
        <v>204</v>
      </c>
      <c r="B22" s="1" t="s">
        <v>201</v>
      </c>
      <c r="C22" s="1" t="s">
        <v>84</v>
      </c>
      <c r="D22" s="26" t="s">
        <v>35</v>
      </c>
      <c r="E22" s="19">
        <v>44243</v>
      </c>
      <c r="F22" s="10" t="s">
        <v>89</v>
      </c>
      <c r="G22" s="19" t="s">
        <v>258</v>
      </c>
    </row>
    <row r="23" spans="1:53" ht="15" customHeight="1" x14ac:dyDescent="0.25">
      <c r="A23" s="26" t="s">
        <v>205</v>
      </c>
      <c r="B23" s="1" t="s">
        <v>206</v>
      </c>
      <c r="D23" s="26" t="s">
        <v>207</v>
      </c>
      <c r="E23" s="19">
        <v>44333</v>
      </c>
    </row>
    <row r="24" spans="1:53" ht="15" customHeight="1" x14ac:dyDescent="0.25">
      <c r="A24" s="26" t="s">
        <v>208</v>
      </c>
      <c r="B24" s="1" t="s">
        <v>209</v>
      </c>
      <c r="C24" s="1" t="s">
        <v>106</v>
      </c>
      <c r="D24" s="26" t="s">
        <v>35</v>
      </c>
      <c r="E24" s="19">
        <v>44196</v>
      </c>
      <c r="F24" s="10" t="s">
        <v>89</v>
      </c>
      <c r="G24" s="19" t="s">
        <v>259</v>
      </c>
    </row>
    <row r="25" spans="1:53" ht="15" customHeight="1" x14ac:dyDescent="0.25">
      <c r="A25" s="26" t="s">
        <v>210</v>
      </c>
      <c r="B25" s="1" t="s">
        <v>223</v>
      </c>
      <c r="C25" s="1" t="s">
        <v>106</v>
      </c>
      <c r="D25" s="26" t="s">
        <v>35</v>
      </c>
      <c r="E25" s="19">
        <v>44074</v>
      </c>
      <c r="F25" s="10" t="s">
        <v>93</v>
      </c>
      <c r="G25" s="19" t="s">
        <v>259</v>
      </c>
    </row>
    <row r="26" spans="1:53" ht="15" customHeight="1" x14ac:dyDescent="0.25">
      <c r="A26" s="26" t="s">
        <v>211</v>
      </c>
      <c r="B26" s="1" t="s">
        <v>224</v>
      </c>
      <c r="C26" s="1" t="s">
        <v>100</v>
      </c>
      <c r="D26" s="26" t="s">
        <v>35</v>
      </c>
      <c r="E26" s="19">
        <v>44926</v>
      </c>
      <c r="F26" s="10" t="s">
        <v>96</v>
      </c>
      <c r="G26" s="19" t="s">
        <v>259</v>
      </c>
    </row>
    <row r="27" spans="1:53" ht="15" customHeight="1" x14ac:dyDescent="0.25">
      <c r="A27" s="26" t="s">
        <v>212</v>
      </c>
      <c r="B27" s="1" t="s">
        <v>224</v>
      </c>
      <c r="C27" s="1" t="s">
        <v>100</v>
      </c>
      <c r="D27" s="26" t="s">
        <v>35</v>
      </c>
      <c r="E27" s="19">
        <v>44926</v>
      </c>
      <c r="F27" s="10" t="s">
        <v>96</v>
      </c>
      <c r="G27" s="19" t="s">
        <v>259</v>
      </c>
    </row>
    <row r="28" spans="1:53" ht="15" customHeight="1" x14ac:dyDescent="0.25">
      <c r="A28" s="26" t="s">
        <v>213</v>
      </c>
      <c r="B28" s="1" t="s">
        <v>225</v>
      </c>
      <c r="C28" s="1" t="s">
        <v>100</v>
      </c>
      <c r="D28" s="26" t="s">
        <v>35</v>
      </c>
      <c r="E28" s="19">
        <v>44286</v>
      </c>
      <c r="F28" s="10" t="s">
        <v>96</v>
      </c>
      <c r="G28" s="19" t="s">
        <v>259</v>
      </c>
    </row>
    <row r="29" spans="1:53" ht="15" customHeight="1" x14ac:dyDescent="0.25">
      <c r="A29" s="26" t="s">
        <v>214</v>
      </c>
      <c r="B29" s="1" t="s">
        <v>226</v>
      </c>
      <c r="C29" s="1" t="s">
        <v>100</v>
      </c>
      <c r="D29" s="26" t="s">
        <v>35</v>
      </c>
      <c r="E29" s="19">
        <v>43780</v>
      </c>
      <c r="F29" s="10" t="s">
        <v>96</v>
      </c>
      <c r="G29" s="19" t="s">
        <v>259</v>
      </c>
    </row>
    <row r="30" spans="1:53" ht="15" customHeight="1" x14ac:dyDescent="0.25">
      <c r="A30" s="26" t="s">
        <v>215</v>
      </c>
      <c r="B30" s="1" t="s">
        <v>226</v>
      </c>
      <c r="C30" s="1" t="s">
        <v>100</v>
      </c>
      <c r="D30" s="26" t="s">
        <v>35</v>
      </c>
      <c r="E30" s="19">
        <v>44246</v>
      </c>
      <c r="F30" s="10" t="s">
        <v>96</v>
      </c>
      <c r="G30" s="19" t="s">
        <v>259</v>
      </c>
    </row>
    <row r="31" spans="1:53" ht="15" customHeight="1" x14ac:dyDescent="0.25">
      <c r="A31" s="26" t="s">
        <v>216</v>
      </c>
      <c r="B31" s="1" t="s">
        <v>227</v>
      </c>
      <c r="C31" s="1" t="s">
        <v>100</v>
      </c>
      <c r="D31" s="26" t="s">
        <v>35</v>
      </c>
      <c r="E31" s="19">
        <v>43780</v>
      </c>
      <c r="F31" s="10" t="s">
        <v>96</v>
      </c>
      <c r="G31" s="19" t="s">
        <v>259</v>
      </c>
    </row>
    <row r="32" spans="1:53" ht="15" customHeight="1" x14ac:dyDescent="0.25">
      <c r="A32" s="26" t="s">
        <v>217</v>
      </c>
      <c r="B32" s="1" t="s">
        <v>228</v>
      </c>
      <c r="D32" s="26" t="s">
        <v>35</v>
      </c>
      <c r="E32" s="19">
        <v>44048</v>
      </c>
      <c r="G32" s="19" t="s">
        <v>259</v>
      </c>
    </row>
    <row r="33" spans="1:7" ht="15" customHeight="1" x14ac:dyDescent="0.25">
      <c r="A33" s="26" t="s">
        <v>218</v>
      </c>
      <c r="B33" s="1" t="s">
        <v>228</v>
      </c>
      <c r="D33" s="26" t="s">
        <v>35</v>
      </c>
      <c r="E33" s="19">
        <v>44048</v>
      </c>
      <c r="G33" s="19" t="s">
        <v>259</v>
      </c>
    </row>
    <row r="34" spans="1:7" ht="15" customHeight="1" x14ac:dyDescent="0.25">
      <c r="A34" s="26" t="s">
        <v>219</v>
      </c>
      <c r="B34" s="1" t="s">
        <v>229</v>
      </c>
      <c r="D34" s="26" t="s">
        <v>35</v>
      </c>
      <c r="E34" s="19">
        <v>44220</v>
      </c>
      <c r="G34" s="19" t="s">
        <v>259</v>
      </c>
    </row>
    <row r="35" spans="1:7" ht="15" customHeight="1" x14ac:dyDescent="0.25">
      <c r="A35" s="26" t="s">
        <v>220</v>
      </c>
      <c r="B35" s="1" t="s">
        <v>227</v>
      </c>
      <c r="C35" s="1" t="s">
        <v>100</v>
      </c>
      <c r="D35" s="26" t="s">
        <v>35</v>
      </c>
      <c r="E35" s="19">
        <v>43780</v>
      </c>
      <c r="F35" s="10" t="s">
        <v>96</v>
      </c>
      <c r="G35" s="19" t="s">
        <v>259</v>
      </c>
    </row>
    <row r="36" spans="1:7" ht="15" customHeight="1" x14ac:dyDescent="0.25">
      <c r="A36" s="26" t="s">
        <v>221</v>
      </c>
      <c r="B36" s="1" t="s">
        <v>230</v>
      </c>
      <c r="D36" s="26" t="s">
        <v>35</v>
      </c>
      <c r="E36" s="19">
        <v>44331</v>
      </c>
      <c r="G36" s="19" t="s">
        <v>259</v>
      </c>
    </row>
    <row r="37" spans="1:7" ht="15" customHeight="1" x14ac:dyDescent="0.25">
      <c r="A37" s="26" t="s">
        <v>222</v>
      </c>
      <c r="B37" s="1" t="s">
        <v>230</v>
      </c>
      <c r="D37" s="26" t="s">
        <v>35</v>
      </c>
      <c r="E37" s="19">
        <v>44331</v>
      </c>
      <c r="G37" s="19" t="s">
        <v>259</v>
      </c>
    </row>
    <row r="38" spans="1:7" ht="15" customHeight="1" x14ac:dyDescent="0.25">
      <c r="A38" s="26" t="s">
        <v>231</v>
      </c>
      <c r="B38" s="1" t="s">
        <v>226</v>
      </c>
      <c r="C38" s="1" t="s">
        <v>100</v>
      </c>
      <c r="D38" s="26" t="s">
        <v>35</v>
      </c>
      <c r="E38" s="19">
        <v>44246</v>
      </c>
      <c r="F38" s="10" t="s">
        <v>96</v>
      </c>
      <c r="G38" s="19" t="s">
        <v>259</v>
      </c>
    </row>
    <row r="39" spans="1:7" ht="15" customHeight="1" x14ac:dyDescent="0.25">
      <c r="A39" s="26" t="s">
        <v>232</v>
      </c>
      <c r="B39" s="1" t="s">
        <v>226</v>
      </c>
      <c r="C39" s="1" t="s">
        <v>100</v>
      </c>
      <c r="D39" s="26" t="s">
        <v>35</v>
      </c>
      <c r="E39" s="19">
        <v>44246</v>
      </c>
      <c r="F39" s="10" t="s">
        <v>96</v>
      </c>
      <c r="G39" s="19" t="s">
        <v>259</v>
      </c>
    </row>
    <row r="40" spans="1:7" ht="15" customHeight="1" x14ac:dyDescent="0.25">
      <c r="A40" s="26" t="s">
        <v>233</v>
      </c>
      <c r="B40" s="1" t="s">
        <v>226</v>
      </c>
      <c r="C40" s="1" t="s">
        <v>100</v>
      </c>
      <c r="D40" s="26" t="s">
        <v>35</v>
      </c>
      <c r="E40" s="19">
        <v>44227</v>
      </c>
      <c r="F40" s="10" t="s">
        <v>96</v>
      </c>
      <c r="G40" s="19" t="s">
        <v>259</v>
      </c>
    </row>
    <row r="41" spans="1:7" ht="15" customHeight="1" x14ac:dyDescent="0.25">
      <c r="A41" s="26" t="s">
        <v>234</v>
      </c>
      <c r="B41" s="1" t="s">
        <v>237</v>
      </c>
      <c r="C41" s="1" t="s">
        <v>106</v>
      </c>
      <c r="D41" s="26" t="s">
        <v>35</v>
      </c>
      <c r="E41" s="19">
        <v>44196</v>
      </c>
      <c r="F41" s="10" t="s">
        <v>89</v>
      </c>
      <c r="G41" s="19" t="s">
        <v>259</v>
      </c>
    </row>
    <row r="42" spans="1:7" ht="15" customHeight="1" x14ac:dyDescent="0.25">
      <c r="A42" s="26" t="s">
        <v>235</v>
      </c>
      <c r="B42" s="1" t="s">
        <v>237</v>
      </c>
      <c r="C42" s="1" t="s">
        <v>106</v>
      </c>
      <c r="D42" s="26" t="s">
        <v>35</v>
      </c>
      <c r="E42" s="19">
        <v>44196</v>
      </c>
      <c r="F42" s="10" t="s">
        <v>89</v>
      </c>
      <c r="G42" s="19" t="s">
        <v>259</v>
      </c>
    </row>
    <row r="43" spans="1:7" ht="15" customHeight="1" x14ac:dyDescent="0.25">
      <c r="A43" s="26" t="s">
        <v>236</v>
      </c>
      <c r="B43" s="1" t="s">
        <v>237</v>
      </c>
      <c r="C43" s="1" t="s">
        <v>106</v>
      </c>
      <c r="D43" s="26" t="s">
        <v>35</v>
      </c>
      <c r="E43" s="19">
        <v>44196</v>
      </c>
      <c r="F43" s="10" t="s">
        <v>89</v>
      </c>
      <c r="G43" s="19" t="s">
        <v>259</v>
      </c>
    </row>
    <row r="44" spans="1:7" ht="15" customHeight="1" x14ac:dyDescent="0.25">
      <c r="A44" s="26" t="s">
        <v>238</v>
      </c>
      <c r="B44" s="1" t="s">
        <v>227</v>
      </c>
      <c r="C44" s="1" t="s">
        <v>100</v>
      </c>
      <c r="D44" s="26" t="s">
        <v>35</v>
      </c>
      <c r="E44" s="19">
        <v>43780</v>
      </c>
      <c r="F44" s="10" t="s">
        <v>96</v>
      </c>
      <c r="G44" s="19" t="s">
        <v>259</v>
      </c>
    </row>
    <row r="45" spans="1:7" ht="15" customHeight="1" x14ac:dyDescent="0.25">
      <c r="A45" s="26" t="s">
        <v>239</v>
      </c>
      <c r="B45" s="1" t="s">
        <v>241</v>
      </c>
      <c r="C45" s="1" t="s">
        <v>84</v>
      </c>
      <c r="D45" s="26" t="s">
        <v>35</v>
      </c>
      <c r="E45" s="19">
        <v>44272</v>
      </c>
      <c r="F45" s="10" t="s">
        <v>89</v>
      </c>
      <c r="G45" s="19" t="s">
        <v>259</v>
      </c>
    </row>
    <row r="46" spans="1:7" ht="15" customHeight="1" x14ac:dyDescent="0.25">
      <c r="A46" s="26" t="s">
        <v>240</v>
      </c>
      <c r="B46" s="1" t="s">
        <v>241</v>
      </c>
      <c r="C46" s="1" t="s">
        <v>84</v>
      </c>
      <c r="D46" s="26" t="s">
        <v>35</v>
      </c>
      <c r="E46" s="19">
        <v>44272</v>
      </c>
      <c r="F46" s="10" t="s">
        <v>89</v>
      </c>
      <c r="G46" s="19" t="s">
        <v>259</v>
      </c>
    </row>
    <row r="47" spans="1:7" ht="15" customHeight="1" x14ac:dyDescent="0.25">
      <c r="A47" s="26" t="s">
        <v>242</v>
      </c>
      <c r="B47" s="1" t="s">
        <v>243</v>
      </c>
      <c r="C47" s="1" t="s">
        <v>106</v>
      </c>
      <c r="D47" s="26" t="s">
        <v>35</v>
      </c>
      <c r="E47" s="19">
        <v>44377</v>
      </c>
      <c r="F47" s="10" t="s">
        <v>93</v>
      </c>
      <c r="G47" s="19" t="s">
        <v>259</v>
      </c>
    </row>
    <row r="48" spans="1:7" ht="15" customHeight="1" x14ac:dyDescent="0.25">
      <c r="A48" s="26" t="s">
        <v>244</v>
      </c>
      <c r="B48" s="1" t="s">
        <v>225</v>
      </c>
      <c r="C48" s="1" t="s">
        <v>100</v>
      </c>
      <c r="D48" s="26" t="s">
        <v>35</v>
      </c>
      <c r="E48" s="19">
        <v>44286</v>
      </c>
      <c r="F48" s="10" t="s">
        <v>96</v>
      </c>
      <c r="G48" s="19" t="s">
        <v>259</v>
      </c>
    </row>
    <row r="49" spans="1:77" ht="15" customHeight="1" x14ac:dyDescent="0.25">
      <c r="A49" s="26" t="s">
        <v>245</v>
      </c>
      <c r="B49" s="1" t="s">
        <v>248</v>
      </c>
      <c r="D49" s="26" t="s">
        <v>35</v>
      </c>
      <c r="E49" s="19">
        <v>43802</v>
      </c>
      <c r="G49" s="19" t="s">
        <v>259</v>
      </c>
    </row>
    <row r="50" spans="1:77" ht="15" customHeight="1" x14ac:dyDescent="0.25">
      <c r="A50" s="26" t="s">
        <v>246</v>
      </c>
      <c r="B50" s="1" t="s">
        <v>249</v>
      </c>
      <c r="C50" s="1" t="s">
        <v>99</v>
      </c>
      <c r="D50" s="26" t="s">
        <v>35</v>
      </c>
      <c r="E50" s="19">
        <v>44408</v>
      </c>
      <c r="F50" s="10" t="s">
        <v>90</v>
      </c>
      <c r="G50" s="19" t="s">
        <v>259</v>
      </c>
    </row>
    <row r="51" spans="1:77" ht="15" customHeight="1" x14ac:dyDescent="0.25">
      <c r="A51" s="26" t="s">
        <v>247</v>
      </c>
      <c r="B51" s="1" t="s">
        <v>250</v>
      </c>
      <c r="D51" s="26" t="s">
        <v>35</v>
      </c>
      <c r="E51" s="19">
        <v>43903</v>
      </c>
      <c r="G51" s="19" t="s">
        <v>259</v>
      </c>
    </row>
    <row r="52" spans="1:77" ht="15" customHeight="1" x14ac:dyDescent="0.25">
      <c r="A52" s="26" t="s">
        <v>113</v>
      </c>
      <c r="B52" s="1" t="s">
        <v>163</v>
      </c>
      <c r="C52" s="1" t="s">
        <v>84</v>
      </c>
      <c r="D52" s="26" t="s">
        <v>202</v>
      </c>
      <c r="E52" s="19">
        <v>44628</v>
      </c>
      <c r="F52" s="10" t="s">
        <v>89</v>
      </c>
      <c r="G52" s="19" t="s">
        <v>258</v>
      </c>
      <c r="H52" s="10" t="s">
        <v>436</v>
      </c>
      <c r="I52" s="1" t="s">
        <v>203</v>
      </c>
      <c r="J52" s="1" t="s">
        <v>198</v>
      </c>
      <c r="Y52" s="32">
        <v>44082</v>
      </c>
      <c r="AE52" s="32">
        <v>44131</v>
      </c>
      <c r="AK52" s="32">
        <v>44224</v>
      </c>
      <c r="AL52" s="32">
        <v>44224</v>
      </c>
      <c r="AN52" s="32">
        <v>44224</v>
      </c>
      <c r="AO52" s="32">
        <v>44224</v>
      </c>
      <c r="AR52" s="32">
        <v>44252</v>
      </c>
      <c r="AU52" s="32">
        <v>44280</v>
      </c>
      <c r="AX52" s="32">
        <v>44309</v>
      </c>
      <c r="AZ52" s="32">
        <v>44322</v>
      </c>
      <c r="BA52" s="32">
        <v>44322</v>
      </c>
      <c r="BC52" s="32">
        <v>44369</v>
      </c>
      <c r="BF52" s="32">
        <v>44410</v>
      </c>
      <c r="BI52" s="32">
        <v>44411</v>
      </c>
      <c r="BL52" s="32">
        <v>44468</v>
      </c>
      <c r="BM52" s="32">
        <v>44468</v>
      </c>
      <c r="BP52" s="32">
        <v>44498</v>
      </c>
      <c r="BR52" s="32">
        <v>44530</v>
      </c>
      <c r="BS52" s="32">
        <v>44530</v>
      </c>
      <c r="BU52" s="32">
        <v>44550</v>
      </c>
      <c r="BV52" s="32">
        <v>44550</v>
      </c>
      <c r="BY52" s="32">
        <v>44594</v>
      </c>
    </row>
    <row r="53" spans="1:77" ht="15" customHeight="1" x14ac:dyDescent="0.25">
      <c r="A53" s="26" t="s">
        <v>251</v>
      </c>
      <c r="B53" s="1" t="s">
        <v>253</v>
      </c>
      <c r="C53" s="1" t="s">
        <v>84</v>
      </c>
      <c r="D53" s="26" t="s">
        <v>202</v>
      </c>
      <c r="E53" s="19">
        <v>44159</v>
      </c>
      <c r="F53" s="10" t="s">
        <v>90</v>
      </c>
      <c r="G53" s="19" t="s">
        <v>259</v>
      </c>
    </row>
    <row r="54" spans="1:77" ht="15" customHeight="1" x14ac:dyDescent="0.25">
      <c r="A54" s="26" t="s">
        <v>252</v>
      </c>
      <c r="B54" s="1" t="s">
        <v>253</v>
      </c>
      <c r="C54" s="1" t="s">
        <v>84</v>
      </c>
      <c r="D54" s="26" t="s">
        <v>202</v>
      </c>
      <c r="E54" s="19">
        <v>44255</v>
      </c>
      <c r="F54" s="10" t="s">
        <v>90</v>
      </c>
      <c r="G54" s="19" t="s">
        <v>259</v>
      </c>
    </row>
    <row r="55" spans="1:77" ht="15" customHeight="1" x14ac:dyDescent="0.25">
      <c r="A55" s="26" t="s">
        <v>114</v>
      </c>
      <c r="B55" s="1" t="s">
        <v>164</v>
      </c>
      <c r="C55" s="1" t="s">
        <v>102</v>
      </c>
      <c r="D55" s="26" t="s">
        <v>254</v>
      </c>
      <c r="E55" s="19" t="s">
        <v>495</v>
      </c>
      <c r="F55" s="10" t="s">
        <v>91</v>
      </c>
      <c r="G55" s="19" t="s">
        <v>258</v>
      </c>
      <c r="H55" s="10" t="s">
        <v>436</v>
      </c>
      <c r="I55" s="1" t="s">
        <v>51</v>
      </c>
      <c r="J55" s="1" t="s">
        <v>31</v>
      </c>
      <c r="K55" s="1" t="s">
        <v>52</v>
      </c>
      <c r="L55" s="1" t="s">
        <v>33</v>
      </c>
      <c r="M55" s="1" t="s">
        <v>53</v>
      </c>
      <c r="N55" s="1" t="s">
        <v>29</v>
      </c>
      <c r="O55" s="1" t="s">
        <v>54</v>
      </c>
      <c r="P55" s="1" t="s">
        <v>36</v>
      </c>
      <c r="Q55" s="1" t="s">
        <v>61</v>
      </c>
      <c r="R55" s="1" t="s">
        <v>38</v>
      </c>
      <c r="S55" s="1" t="s">
        <v>62</v>
      </c>
      <c r="T55" s="1" t="s">
        <v>66</v>
      </c>
      <c r="AH55" s="32">
        <v>44167</v>
      </c>
      <c r="AK55" s="32">
        <v>44180</v>
      </c>
      <c r="AL55" s="32">
        <v>44180</v>
      </c>
      <c r="AN55" s="32">
        <v>44224</v>
      </c>
      <c r="AO55" s="32">
        <v>44224</v>
      </c>
      <c r="AQ55" s="32">
        <v>44230</v>
      </c>
      <c r="AR55" s="32">
        <v>44230</v>
      </c>
      <c r="AT55" s="32">
        <v>44272</v>
      </c>
      <c r="AW55" s="32">
        <v>44294</v>
      </c>
      <c r="AX55" s="32">
        <v>44294</v>
      </c>
      <c r="AZ55" s="32">
        <v>44340</v>
      </c>
      <c r="BA55" s="32">
        <v>44340</v>
      </c>
      <c r="BF55" s="32">
        <v>44405</v>
      </c>
      <c r="BG55" s="32">
        <v>44405</v>
      </c>
      <c r="BL55" s="32">
        <v>44532</v>
      </c>
      <c r="BM55" s="32">
        <v>44467</v>
      </c>
      <c r="BO55" s="32">
        <v>44532</v>
      </c>
      <c r="BP55" s="32">
        <v>44498</v>
      </c>
      <c r="BR55" s="32">
        <v>44532</v>
      </c>
      <c r="BS55" s="32">
        <v>44529</v>
      </c>
      <c r="BU55" s="32">
        <v>44550</v>
      </c>
      <c r="BV55" s="32">
        <v>44550</v>
      </c>
      <c r="BX55" s="32">
        <v>44596</v>
      </c>
      <c r="BY55" s="32">
        <v>44592</v>
      </c>
    </row>
    <row r="56" spans="1:77" ht="15" customHeight="1" x14ac:dyDescent="0.25">
      <c r="A56" s="26" t="s">
        <v>115</v>
      </c>
      <c r="B56" s="1" t="s">
        <v>165</v>
      </c>
      <c r="C56" s="1" t="s">
        <v>101</v>
      </c>
      <c r="D56" s="26" t="s">
        <v>254</v>
      </c>
      <c r="E56" s="19">
        <v>44255</v>
      </c>
      <c r="F56" s="10" t="s">
        <v>191</v>
      </c>
      <c r="G56" s="19" t="s">
        <v>258</v>
      </c>
    </row>
    <row r="57" spans="1:77" ht="15" customHeight="1" x14ac:dyDescent="0.25">
      <c r="A57" s="26" t="s">
        <v>390</v>
      </c>
      <c r="B57" s="1" t="s">
        <v>391</v>
      </c>
      <c r="C57" s="1" t="s">
        <v>99</v>
      </c>
      <c r="D57" s="26" t="s">
        <v>287</v>
      </c>
      <c r="E57" s="19">
        <v>44927</v>
      </c>
      <c r="F57" s="10" t="s">
        <v>90</v>
      </c>
      <c r="G57" s="19" t="s">
        <v>258</v>
      </c>
      <c r="H57" s="10" t="s">
        <v>392</v>
      </c>
      <c r="I57" s="1" t="s">
        <v>51</v>
      </c>
      <c r="J57" s="1" t="s">
        <v>31</v>
      </c>
      <c r="K57" s="1" t="s">
        <v>52</v>
      </c>
      <c r="L57" s="1" t="s">
        <v>33</v>
      </c>
      <c r="M57" s="1" t="s">
        <v>53</v>
      </c>
      <c r="N57" s="1" t="s">
        <v>29</v>
      </c>
      <c r="O57" s="1" t="s">
        <v>54</v>
      </c>
      <c r="P57" s="1" t="s">
        <v>36</v>
      </c>
      <c r="Q57" s="1" t="s">
        <v>61</v>
      </c>
      <c r="R57" s="1" t="s">
        <v>38</v>
      </c>
      <c r="S57" s="1" t="s">
        <v>62</v>
      </c>
      <c r="T57" s="1" t="s">
        <v>66</v>
      </c>
      <c r="AN57" s="32">
        <v>44230</v>
      </c>
      <c r="BR57" s="32">
        <v>44516</v>
      </c>
      <c r="BS57" s="32">
        <v>44516</v>
      </c>
      <c r="BT57" s="32">
        <v>44516</v>
      </c>
      <c r="BV57" s="32">
        <v>44552</v>
      </c>
      <c r="BY57" s="32">
        <v>44596</v>
      </c>
    </row>
    <row r="58" spans="1:77" ht="15" customHeight="1" x14ac:dyDescent="0.25">
      <c r="A58" s="26" t="s">
        <v>116</v>
      </c>
      <c r="B58" s="1" t="s">
        <v>166</v>
      </c>
      <c r="C58" s="1" t="s">
        <v>104</v>
      </c>
      <c r="D58" s="26" t="s">
        <v>254</v>
      </c>
      <c r="E58" s="19">
        <v>44196</v>
      </c>
      <c r="F58" s="10" t="s">
        <v>91</v>
      </c>
      <c r="G58" s="19" t="s">
        <v>258</v>
      </c>
    </row>
    <row r="59" spans="1:77" ht="15" customHeight="1" x14ac:dyDescent="0.25">
      <c r="A59" s="26" t="s">
        <v>117</v>
      </c>
      <c r="B59" s="1" t="s">
        <v>167</v>
      </c>
      <c r="C59" s="1" t="s">
        <v>107</v>
      </c>
      <c r="D59" s="26" t="s">
        <v>254</v>
      </c>
      <c r="E59" s="19" t="s">
        <v>425</v>
      </c>
      <c r="F59" s="10" t="s">
        <v>95</v>
      </c>
      <c r="G59" s="19" t="s">
        <v>258</v>
      </c>
      <c r="I59" s="1" t="s">
        <v>51</v>
      </c>
      <c r="J59" s="1" t="s">
        <v>31</v>
      </c>
      <c r="K59" s="1" t="s">
        <v>52</v>
      </c>
      <c r="L59" s="1" t="s">
        <v>33</v>
      </c>
      <c r="M59" s="1" t="s">
        <v>53</v>
      </c>
      <c r="N59" s="1" t="s">
        <v>29</v>
      </c>
      <c r="O59" s="1" t="s">
        <v>54</v>
      </c>
      <c r="P59" s="1" t="s">
        <v>36</v>
      </c>
      <c r="Q59" s="1" t="s">
        <v>61</v>
      </c>
      <c r="R59" s="1" t="s">
        <v>38</v>
      </c>
      <c r="S59" s="1" t="s">
        <v>62</v>
      </c>
      <c r="T59" s="1" t="s">
        <v>66</v>
      </c>
      <c r="Y59" s="32">
        <v>44055</v>
      </c>
      <c r="AB59" s="32">
        <v>44088</v>
      </c>
      <c r="AC59" s="32">
        <v>44088</v>
      </c>
      <c r="AH59" s="32">
        <v>44144</v>
      </c>
      <c r="AI59" s="32">
        <v>44144</v>
      </c>
      <c r="AK59" s="32">
        <v>44184</v>
      </c>
      <c r="AL59" s="32">
        <v>44184</v>
      </c>
      <c r="AN59" s="32">
        <v>44200</v>
      </c>
      <c r="AO59" s="32">
        <v>44200</v>
      </c>
      <c r="AQ59" s="32">
        <v>44229</v>
      </c>
      <c r="AR59" s="32">
        <v>44229</v>
      </c>
      <c r="AT59" s="32">
        <v>44260</v>
      </c>
      <c r="AU59" s="32">
        <v>44260</v>
      </c>
      <c r="AW59" s="32">
        <v>44293</v>
      </c>
      <c r="AX59" s="32">
        <v>44293</v>
      </c>
      <c r="AZ59" s="32">
        <v>44321</v>
      </c>
      <c r="BA59" s="32">
        <v>44321</v>
      </c>
    </row>
    <row r="60" spans="1:77" ht="15" customHeight="1" x14ac:dyDescent="0.25">
      <c r="A60" s="26" t="s">
        <v>118</v>
      </c>
      <c r="B60" s="1" t="s">
        <v>303</v>
      </c>
      <c r="C60" s="1" t="s">
        <v>102</v>
      </c>
      <c r="D60" s="26" t="s">
        <v>287</v>
      </c>
      <c r="E60" s="19" t="s">
        <v>430</v>
      </c>
      <c r="F60" s="10" t="s">
        <v>91</v>
      </c>
      <c r="G60" s="19" t="s">
        <v>258</v>
      </c>
      <c r="H60" s="10" t="s">
        <v>436</v>
      </c>
      <c r="I60" s="1" t="s">
        <v>51</v>
      </c>
      <c r="J60" s="1" t="s">
        <v>31</v>
      </c>
      <c r="K60" s="1" t="s">
        <v>52</v>
      </c>
      <c r="L60" s="1" t="s">
        <v>33</v>
      </c>
      <c r="M60" s="1" t="s">
        <v>53</v>
      </c>
      <c r="N60" s="1" t="s">
        <v>29</v>
      </c>
      <c r="O60" s="1" t="s">
        <v>54</v>
      </c>
      <c r="P60" s="1" t="s">
        <v>36</v>
      </c>
      <c r="Q60" s="1" t="s">
        <v>61</v>
      </c>
      <c r="R60" s="1" t="s">
        <v>38</v>
      </c>
      <c r="S60" s="1" t="s">
        <v>56</v>
      </c>
      <c r="T60" s="1" t="s">
        <v>66</v>
      </c>
      <c r="AH60" s="32">
        <v>44152</v>
      </c>
      <c r="AI60" s="32">
        <v>44152</v>
      </c>
      <c r="AK60" s="32">
        <v>44175</v>
      </c>
      <c r="AL60" s="32">
        <v>44175</v>
      </c>
      <c r="AN60" s="32">
        <v>44216</v>
      </c>
      <c r="AO60" s="32">
        <v>44216</v>
      </c>
      <c r="AQ60" s="32">
        <v>44236</v>
      </c>
      <c r="AR60" s="32">
        <v>44236</v>
      </c>
      <c r="AT60" s="32">
        <v>44271</v>
      </c>
      <c r="AU60" s="32">
        <v>44271</v>
      </c>
      <c r="AW60" s="32">
        <v>44294</v>
      </c>
      <c r="AX60" s="32">
        <v>44294</v>
      </c>
      <c r="AZ60" s="32">
        <v>44323</v>
      </c>
      <c r="BA60" s="32">
        <v>44323</v>
      </c>
      <c r="BC60" s="32">
        <v>44376</v>
      </c>
      <c r="BD60" s="32">
        <v>44376</v>
      </c>
      <c r="BI60" s="32">
        <v>44440</v>
      </c>
      <c r="BJ60" s="32">
        <v>44440</v>
      </c>
      <c r="BL60" s="32">
        <v>44466</v>
      </c>
      <c r="BM60" s="32">
        <v>44466</v>
      </c>
      <c r="BO60" s="32">
        <v>44490</v>
      </c>
      <c r="BP60" s="32">
        <v>44490</v>
      </c>
      <c r="BR60" s="32">
        <v>44532</v>
      </c>
      <c r="BS60" s="32">
        <v>44532</v>
      </c>
      <c r="BU60" s="32">
        <v>44550</v>
      </c>
      <c r="BV60" s="32">
        <v>44550</v>
      </c>
    </row>
    <row r="61" spans="1:77" ht="15" customHeight="1" x14ac:dyDescent="0.25">
      <c r="A61" s="26" t="s">
        <v>118</v>
      </c>
      <c r="B61" s="1" t="s">
        <v>303</v>
      </c>
      <c r="C61" s="1" t="s">
        <v>102</v>
      </c>
      <c r="D61" s="26" t="s">
        <v>287</v>
      </c>
      <c r="E61" s="19" t="s">
        <v>263</v>
      </c>
      <c r="F61" s="10" t="s">
        <v>91</v>
      </c>
      <c r="G61" s="19" t="s">
        <v>258</v>
      </c>
      <c r="I61" s="1" t="s">
        <v>51</v>
      </c>
      <c r="J61" s="1" t="s">
        <v>31</v>
      </c>
      <c r="K61" s="1" t="s">
        <v>52</v>
      </c>
      <c r="L61" s="1" t="s">
        <v>33</v>
      </c>
      <c r="M61" s="1" t="s">
        <v>53</v>
      </c>
      <c r="N61" s="1" t="s">
        <v>29</v>
      </c>
      <c r="O61" s="1" t="s">
        <v>54</v>
      </c>
      <c r="P61" s="1" t="s">
        <v>36</v>
      </c>
      <c r="Q61" s="1" t="s">
        <v>61</v>
      </c>
      <c r="R61" s="1" t="s">
        <v>38</v>
      </c>
      <c r="S61" s="1" t="s">
        <v>56</v>
      </c>
      <c r="T61" s="1" t="s">
        <v>66</v>
      </c>
    </row>
    <row r="62" spans="1:77" ht="15" customHeight="1" x14ac:dyDescent="0.25">
      <c r="A62" s="26" t="s">
        <v>363</v>
      </c>
      <c r="B62" s="1" t="s">
        <v>364</v>
      </c>
      <c r="C62" s="1" t="s">
        <v>102</v>
      </c>
      <c r="D62" s="26" t="s">
        <v>287</v>
      </c>
      <c r="E62" s="19">
        <v>44562</v>
      </c>
      <c r="F62" s="10" t="s">
        <v>91</v>
      </c>
      <c r="G62" s="19" t="s">
        <v>258</v>
      </c>
      <c r="H62" s="10" t="s">
        <v>436</v>
      </c>
      <c r="I62" s="1" t="s">
        <v>51</v>
      </c>
      <c r="J62" s="1" t="s">
        <v>31</v>
      </c>
      <c r="K62" s="1" t="s">
        <v>52</v>
      </c>
      <c r="L62" s="1" t="s">
        <v>33</v>
      </c>
      <c r="M62" s="1" t="s">
        <v>53</v>
      </c>
      <c r="N62" s="1" t="s">
        <v>29</v>
      </c>
      <c r="O62" s="1" t="s">
        <v>54</v>
      </c>
      <c r="P62" s="1" t="s">
        <v>36</v>
      </c>
      <c r="Q62" s="1" t="s">
        <v>61</v>
      </c>
      <c r="R62" s="1" t="s">
        <v>38</v>
      </c>
      <c r="S62" s="1" t="s">
        <v>56</v>
      </c>
      <c r="T62" s="1" t="s">
        <v>66</v>
      </c>
      <c r="AK62" s="32">
        <v>44175</v>
      </c>
      <c r="AL62" s="32">
        <v>44175</v>
      </c>
      <c r="AN62" s="32">
        <v>44216</v>
      </c>
      <c r="AO62" s="32">
        <v>44216</v>
      </c>
      <c r="AQ62" s="32">
        <v>44236</v>
      </c>
      <c r="AR62" s="32">
        <v>44236</v>
      </c>
      <c r="AT62" s="32">
        <v>44271</v>
      </c>
      <c r="AU62" s="32">
        <v>44271</v>
      </c>
      <c r="AW62" s="32">
        <v>44294</v>
      </c>
      <c r="AX62" s="32">
        <v>44294</v>
      </c>
      <c r="AZ62" s="32">
        <v>44323</v>
      </c>
      <c r="BA62" s="32">
        <v>44323</v>
      </c>
      <c r="BC62" s="32">
        <v>44376</v>
      </c>
      <c r="BD62" s="32">
        <v>44376</v>
      </c>
      <c r="BL62" s="32">
        <v>44466</v>
      </c>
      <c r="BM62" s="32">
        <v>44466</v>
      </c>
      <c r="BO62" s="32">
        <v>44490</v>
      </c>
      <c r="BP62" s="32">
        <v>44490</v>
      </c>
      <c r="BR62" s="32">
        <v>44532</v>
      </c>
      <c r="BS62" s="32">
        <v>44532</v>
      </c>
      <c r="BU62" s="32">
        <v>44550</v>
      </c>
      <c r="BV62" s="32">
        <v>44550</v>
      </c>
    </row>
    <row r="63" spans="1:77" ht="15" customHeight="1" x14ac:dyDescent="0.25">
      <c r="A63" s="26" t="s">
        <v>119</v>
      </c>
      <c r="B63" s="1" t="s">
        <v>164</v>
      </c>
      <c r="C63" s="1" t="s">
        <v>102</v>
      </c>
      <c r="D63" s="26" t="s">
        <v>254</v>
      </c>
      <c r="E63" s="19" t="s">
        <v>431</v>
      </c>
      <c r="F63" s="10" t="s">
        <v>91</v>
      </c>
      <c r="G63" s="19" t="s">
        <v>258</v>
      </c>
      <c r="H63" s="10" t="s">
        <v>436</v>
      </c>
      <c r="I63" s="1" t="s">
        <v>51</v>
      </c>
      <c r="J63" s="1" t="s">
        <v>31</v>
      </c>
      <c r="K63" s="1" t="s">
        <v>52</v>
      </c>
      <c r="L63" s="1" t="s">
        <v>33</v>
      </c>
      <c r="M63" s="1" t="s">
        <v>53</v>
      </c>
      <c r="N63" s="1" t="s">
        <v>29</v>
      </c>
      <c r="O63" s="1" t="s">
        <v>54</v>
      </c>
      <c r="P63" s="1" t="s">
        <v>36</v>
      </c>
      <c r="Q63" s="1" t="s">
        <v>61</v>
      </c>
      <c r="R63" s="1" t="s">
        <v>38</v>
      </c>
      <c r="S63" s="1" t="s">
        <v>62</v>
      </c>
      <c r="T63" s="1" t="s">
        <v>66</v>
      </c>
      <c r="Y63" s="32">
        <v>44068</v>
      </c>
      <c r="AB63" s="32">
        <v>44088</v>
      </c>
      <c r="AC63" s="32">
        <v>44088</v>
      </c>
      <c r="AH63" s="32">
        <v>44144</v>
      </c>
      <c r="AI63" s="32">
        <v>44144</v>
      </c>
      <c r="AK63" s="32">
        <v>44168</v>
      </c>
      <c r="AL63" s="32">
        <v>44168</v>
      </c>
      <c r="AN63" s="32">
        <v>44200</v>
      </c>
      <c r="AO63" s="32">
        <v>44200</v>
      </c>
      <c r="AQ63" s="32">
        <v>44229</v>
      </c>
      <c r="AR63" s="32">
        <v>44229</v>
      </c>
      <c r="AT63" s="32">
        <v>44260</v>
      </c>
      <c r="AU63" s="32">
        <v>44260</v>
      </c>
      <c r="AW63" s="32">
        <v>44293</v>
      </c>
      <c r="AX63" s="32">
        <v>44293</v>
      </c>
      <c r="AZ63" s="32">
        <v>44319</v>
      </c>
      <c r="BA63" s="32">
        <v>44319</v>
      </c>
      <c r="BC63" s="32">
        <v>44350</v>
      </c>
      <c r="BD63" s="32">
        <v>44350</v>
      </c>
      <c r="BF63" s="32">
        <v>44405</v>
      </c>
      <c r="BG63" s="32">
        <v>44406</v>
      </c>
      <c r="BI63" s="32">
        <v>44448</v>
      </c>
      <c r="BJ63" s="32">
        <v>44448</v>
      </c>
      <c r="BL63" s="32">
        <v>44532</v>
      </c>
      <c r="BM63" s="32">
        <v>44468</v>
      </c>
      <c r="BO63" s="32">
        <v>44532</v>
      </c>
      <c r="BP63" s="32">
        <v>44490</v>
      </c>
      <c r="BR63" s="32">
        <v>44532</v>
      </c>
      <c r="BS63" s="32">
        <v>44529</v>
      </c>
      <c r="BU63" s="32">
        <v>44550</v>
      </c>
      <c r="BV63" s="32">
        <v>44550</v>
      </c>
      <c r="BX63" s="32">
        <v>44596</v>
      </c>
    </row>
    <row r="64" spans="1:77" ht="15" customHeight="1" x14ac:dyDescent="0.25">
      <c r="A64" s="26" t="s">
        <v>119</v>
      </c>
      <c r="B64" s="1" t="s">
        <v>164</v>
      </c>
      <c r="C64" s="1" t="s">
        <v>102</v>
      </c>
      <c r="D64" s="26" t="s">
        <v>254</v>
      </c>
      <c r="E64" s="19" t="s">
        <v>275</v>
      </c>
      <c r="F64" s="10" t="s">
        <v>91</v>
      </c>
      <c r="G64" s="19" t="s">
        <v>258</v>
      </c>
      <c r="I64" s="1" t="s">
        <v>51</v>
      </c>
      <c r="J64" s="1" t="s">
        <v>57</v>
      </c>
    </row>
    <row r="65" spans="1:77" ht="15" customHeight="1" x14ac:dyDescent="0.25">
      <c r="A65" s="26" t="s">
        <v>120</v>
      </c>
      <c r="B65" s="1" t="s">
        <v>168</v>
      </c>
      <c r="C65" s="1" t="s">
        <v>102</v>
      </c>
      <c r="D65" s="26" t="s">
        <v>254</v>
      </c>
      <c r="E65" s="19">
        <v>44012</v>
      </c>
      <c r="F65" s="10" t="s">
        <v>91</v>
      </c>
      <c r="G65" s="19" t="s">
        <v>258</v>
      </c>
    </row>
    <row r="66" spans="1:77" ht="15" customHeight="1" x14ac:dyDescent="0.25">
      <c r="A66" s="26" t="s">
        <v>326</v>
      </c>
      <c r="B66" s="1" t="s">
        <v>327</v>
      </c>
      <c r="C66" s="1" t="s">
        <v>107</v>
      </c>
      <c r="D66" s="26" t="s">
        <v>35</v>
      </c>
      <c r="E66" s="19">
        <v>44562</v>
      </c>
      <c r="F66" s="10" t="s">
        <v>95</v>
      </c>
      <c r="G66" s="19" t="s">
        <v>258</v>
      </c>
      <c r="H66" s="10" t="s">
        <v>293</v>
      </c>
      <c r="I66" s="1" t="s">
        <v>56</v>
      </c>
      <c r="J66" s="1" t="s">
        <v>57</v>
      </c>
      <c r="K66" s="1" t="s">
        <v>61</v>
      </c>
      <c r="L66" s="1" t="s">
        <v>276</v>
      </c>
      <c r="M66" s="1" t="s">
        <v>62</v>
      </c>
      <c r="N66" s="1" t="s">
        <v>328</v>
      </c>
      <c r="O66" s="1" t="s">
        <v>63</v>
      </c>
      <c r="P66" s="1" t="s">
        <v>60</v>
      </c>
      <c r="Q66" s="1" t="s">
        <v>274</v>
      </c>
      <c r="R66" s="1" t="s">
        <v>31</v>
      </c>
      <c r="S66" s="1" t="s">
        <v>72</v>
      </c>
      <c r="T66" s="1" t="s">
        <v>33</v>
      </c>
      <c r="AH66" s="32">
        <v>44165</v>
      </c>
      <c r="AI66" s="32">
        <v>44165</v>
      </c>
      <c r="AK66" s="32">
        <v>44174</v>
      </c>
      <c r="AL66" s="32">
        <v>44174</v>
      </c>
      <c r="AN66" s="32">
        <v>44210</v>
      </c>
      <c r="AO66" s="32">
        <v>44210</v>
      </c>
      <c r="AQ66" s="32">
        <v>44249</v>
      </c>
      <c r="AR66" s="32">
        <v>44249</v>
      </c>
      <c r="AT66" s="32">
        <v>44271</v>
      </c>
      <c r="AU66" s="32">
        <v>44271</v>
      </c>
      <c r="AW66" s="32">
        <v>44293</v>
      </c>
      <c r="AX66" s="32">
        <v>44293</v>
      </c>
      <c r="AZ66" s="32">
        <v>44333</v>
      </c>
      <c r="BA66" s="32">
        <v>44333</v>
      </c>
    </row>
    <row r="67" spans="1:77" ht="15" customHeight="1" x14ac:dyDescent="0.25">
      <c r="A67" s="26" t="s">
        <v>334</v>
      </c>
      <c r="B67" s="1" t="s">
        <v>335</v>
      </c>
      <c r="C67" s="1" t="s">
        <v>102</v>
      </c>
      <c r="D67" s="26" t="s">
        <v>287</v>
      </c>
      <c r="E67" s="19">
        <v>44562</v>
      </c>
      <c r="F67" s="10" t="s">
        <v>91</v>
      </c>
      <c r="G67" s="19" t="s">
        <v>258</v>
      </c>
      <c r="H67" s="10" t="s">
        <v>436</v>
      </c>
      <c r="I67" s="1" t="s">
        <v>51</v>
      </c>
      <c r="J67" s="1" t="s">
        <v>31</v>
      </c>
      <c r="K67" s="1" t="s">
        <v>52</v>
      </c>
      <c r="L67" s="1" t="s">
        <v>33</v>
      </c>
      <c r="M67" s="1" t="s">
        <v>53</v>
      </c>
      <c r="N67" s="1" t="s">
        <v>29</v>
      </c>
      <c r="O67" s="1" t="s">
        <v>54</v>
      </c>
      <c r="P67" s="1" t="s">
        <v>36</v>
      </c>
      <c r="Q67" s="1" t="s">
        <v>61</v>
      </c>
      <c r="R67" s="1" t="s">
        <v>38</v>
      </c>
      <c r="S67" s="1" t="s">
        <v>62</v>
      </c>
      <c r="T67" s="1" t="s">
        <v>66</v>
      </c>
      <c r="AH67" s="32">
        <v>44167</v>
      </c>
      <c r="AL67" s="32">
        <v>44208</v>
      </c>
      <c r="AN67" s="32">
        <v>44208</v>
      </c>
      <c r="AO67" s="32">
        <v>44208</v>
      </c>
      <c r="AQ67" s="32">
        <v>44265</v>
      </c>
      <c r="AR67" s="32">
        <v>44265</v>
      </c>
      <c r="AT67" s="32">
        <v>44265</v>
      </c>
      <c r="AU67" s="32">
        <v>44265</v>
      </c>
      <c r="AW67" s="32">
        <v>44315</v>
      </c>
      <c r="AX67" s="32">
        <v>44315</v>
      </c>
      <c r="AZ67" s="32">
        <v>44342</v>
      </c>
      <c r="BA67" s="32">
        <v>44342</v>
      </c>
      <c r="BC67" s="32">
        <v>44376</v>
      </c>
      <c r="BD67" s="32">
        <v>44376</v>
      </c>
      <c r="BF67" s="32">
        <v>44405</v>
      </c>
      <c r="BG67" s="32">
        <v>44405</v>
      </c>
      <c r="BI67" s="32">
        <v>44439</v>
      </c>
      <c r="BL67" s="32">
        <v>44532</v>
      </c>
      <c r="BM67" s="32">
        <v>44532</v>
      </c>
      <c r="BO67" s="32">
        <v>44490</v>
      </c>
      <c r="BP67" s="32">
        <v>44490</v>
      </c>
      <c r="BR67" s="32">
        <v>44532</v>
      </c>
      <c r="BS67" s="32">
        <v>44532</v>
      </c>
      <c r="BU67" s="32">
        <v>44550</v>
      </c>
      <c r="BV67" s="32">
        <v>44550</v>
      </c>
      <c r="BX67" s="32">
        <v>44592</v>
      </c>
      <c r="BY67" s="32">
        <v>44592</v>
      </c>
    </row>
    <row r="68" spans="1:77" ht="15" customHeight="1" x14ac:dyDescent="0.25">
      <c r="A68" s="26" t="s">
        <v>121</v>
      </c>
      <c r="B68" s="1" t="s">
        <v>389</v>
      </c>
      <c r="C68" s="1" t="s">
        <v>102</v>
      </c>
      <c r="D68" s="26" t="s">
        <v>287</v>
      </c>
      <c r="E68" s="19" t="s">
        <v>280</v>
      </c>
      <c r="F68" s="10" t="s">
        <v>91</v>
      </c>
      <c r="G68" s="19" t="s">
        <v>258</v>
      </c>
      <c r="H68" s="10" t="s">
        <v>436</v>
      </c>
      <c r="I68" s="1" t="s">
        <v>51</v>
      </c>
      <c r="J68" s="1" t="s">
        <v>31</v>
      </c>
      <c r="K68" s="1" t="s">
        <v>52</v>
      </c>
      <c r="L68" s="1" t="s">
        <v>33</v>
      </c>
      <c r="M68" s="1" t="s">
        <v>53</v>
      </c>
      <c r="N68" s="1" t="s">
        <v>29</v>
      </c>
      <c r="O68" s="1" t="s">
        <v>54</v>
      </c>
      <c r="P68" s="1" t="s">
        <v>36</v>
      </c>
      <c r="Q68" s="1" t="s">
        <v>61</v>
      </c>
      <c r="R68" s="1" t="s">
        <v>38</v>
      </c>
      <c r="S68" s="1" t="s">
        <v>62</v>
      </c>
      <c r="T68" s="1" t="s">
        <v>66</v>
      </c>
      <c r="AI68" s="32">
        <v>44166</v>
      </c>
      <c r="AK68" s="32">
        <v>44223</v>
      </c>
      <c r="AL68" s="32">
        <v>44223</v>
      </c>
      <c r="AN68" s="32">
        <v>44223</v>
      </c>
      <c r="AO68" s="32">
        <v>44223</v>
      </c>
      <c r="AT68" s="32">
        <v>44273</v>
      </c>
      <c r="AU68" s="32">
        <v>44273</v>
      </c>
      <c r="AW68" s="32">
        <v>44312</v>
      </c>
      <c r="AX68" s="32">
        <v>44312</v>
      </c>
      <c r="AZ68" s="32">
        <v>44333</v>
      </c>
      <c r="BA68" s="32">
        <v>44333</v>
      </c>
      <c r="BC68" s="32">
        <v>44376</v>
      </c>
      <c r="BD68" s="32">
        <v>44376</v>
      </c>
      <c r="BF68" s="32">
        <v>44405</v>
      </c>
      <c r="BG68" s="32">
        <v>44405</v>
      </c>
      <c r="BJ68" s="32">
        <v>44439</v>
      </c>
      <c r="BL68" s="32">
        <v>44532</v>
      </c>
      <c r="BM68" s="32">
        <v>44532</v>
      </c>
      <c r="BO68" s="32">
        <v>44532</v>
      </c>
      <c r="BP68" s="32">
        <v>44532</v>
      </c>
      <c r="BR68" s="32">
        <v>44532</v>
      </c>
      <c r="BS68" s="32">
        <v>44532</v>
      </c>
      <c r="BU68" s="32">
        <v>44550</v>
      </c>
      <c r="BV68" s="32">
        <v>44550</v>
      </c>
      <c r="BX68" s="32">
        <v>44592</v>
      </c>
      <c r="BY68" s="32">
        <v>44592</v>
      </c>
    </row>
    <row r="69" spans="1:77" ht="15" customHeight="1" x14ac:dyDescent="0.25">
      <c r="A69" s="26" t="s">
        <v>122</v>
      </c>
      <c r="B69" s="1" t="s">
        <v>169</v>
      </c>
      <c r="C69" s="1" t="s">
        <v>102</v>
      </c>
      <c r="E69" s="19">
        <v>43861</v>
      </c>
      <c r="F69" s="10" t="s">
        <v>91</v>
      </c>
      <c r="G69" s="19" t="s">
        <v>258</v>
      </c>
    </row>
    <row r="70" spans="1:77" ht="15" customHeight="1" x14ac:dyDescent="0.25">
      <c r="A70" s="26" t="s">
        <v>123</v>
      </c>
      <c r="B70" s="1" t="s">
        <v>170</v>
      </c>
      <c r="C70" s="1" t="s">
        <v>104</v>
      </c>
      <c r="D70" s="26" t="s">
        <v>254</v>
      </c>
      <c r="E70" s="19">
        <v>44196</v>
      </c>
      <c r="F70" s="10" t="s">
        <v>91</v>
      </c>
      <c r="G70" s="19" t="s">
        <v>258</v>
      </c>
    </row>
    <row r="71" spans="1:77" ht="15" customHeight="1" x14ac:dyDescent="0.25">
      <c r="A71" s="26" t="s">
        <v>124</v>
      </c>
      <c r="B71" s="1" t="s">
        <v>171</v>
      </c>
      <c r="C71" s="1" t="s">
        <v>101</v>
      </c>
      <c r="D71" s="26" t="s">
        <v>254</v>
      </c>
      <c r="E71" s="19" t="s">
        <v>311</v>
      </c>
      <c r="F71" s="10" t="s">
        <v>191</v>
      </c>
      <c r="G71" s="19" t="s">
        <v>258</v>
      </c>
      <c r="I71" s="1" t="s">
        <v>51</v>
      </c>
      <c r="J71" s="1" t="s">
        <v>31</v>
      </c>
      <c r="K71" s="1" t="s">
        <v>52</v>
      </c>
      <c r="L71" s="1" t="s">
        <v>33</v>
      </c>
      <c r="M71" s="1" t="s">
        <v>53</v>
      </c>
      <c r="N71" s="1" t="s">
        <v>29</v>
      </c>
      <c r="O71" s="1" t="s">
        <v>54</v>
      </c>
      <c r="P71" s="1" t="s">
        <v>36</v>
      </c>
      <c r="Q71" s="1" t="s">
        <v>61</v>
      </c>
      <c r="R71" s="1" t="s">
        <v>38</v>
      </c>
      <c r="S71" s="1" t="s">
        <v>62</v>
      </c>
      <c r="T71" s="1" t="s">
        <v>66</v>
      </c>
    </row>
    <row r="72" spans="1:77" ht="15" customHeight="1" x14ac:dyDescent="0.25">
      <c r="A72" s="26" t="s">
        <v>125</v>
      </c>
      <c r="B72" s="1" t="s">
        <v>172</v>
      </c>
      <c r="C72" s="1" t="s">
        <v>84</v>
      </c>
      <c r="D72" s="26" t="s">
        <v>287</v>
      </c>
      <c r="E72" s="19">
        <v>44562</v>
      </c>
      <c r="F72" s="10" t="s">
        <v>89</v>
      </c>
      <c r="G72" s="19" t="s">
        <v>258</v>
      </c>
      <c r="H72" s="10" t="s">
        <v>436</v>
      </c>
      <c r="I72" s="1" t="s">
        <v>51</v>
      </c>
      <c r="J72" s="1" t="s">
        <v>31</v>
      </c>
      <c r="K72" s="1" t="s">
        <v>52</v>
      </c>
      <c r="L72" s="1" t="s">
        <v>33</v>
      </c>
      <c r="M72" s="1" t="s">
        <v>53</v>
      </c>
      <c r="N72" s="1" t="s">
        <v>29</v>
      </c>
      <c r="O72" s="1" t="s">
        <v>54</v>
      </c>
      <c r="P72" s="1" t="s">
        <v>36</v>
      </c>
      <c r="Q72" s="1" t="s">
        <v>61</v>
      </c>
      <c r="R72" s="1" t="s">
        <v>38</v>
      </c>
      <c r="S72" s="1" t="s">
        <v>62</v>
      </c>
      <c r="T72" s="1" t="s">
        <v>66</v>
      </c>
      <c r="V72" s="32"/>
      <c r="Y72" s="32">
        <v>44081</v>
      </c>
      <c r="Z72" s="32">
        <v>44081</v>
      </c>
      <c r="AB72" s="32">
        <v>44088</v>
      </c>
      <c r="AC72" s="32">
        <v>44088</v>
      </c>
      <c r="AH72" s="32">
        <v>44144</v>
      </c>
      <c r="AI72" s="32">
        <v>44144</v>
      </c>
      <c r="AK72" s="32">
        <v>44173</v>
      </c>
      <c r="AL72" s="32">
        <v>44173</v>
      </c>
      <c r="AN72" s="32">
        <v>44230</v>
      </c>
      <c r="AO72" s="32">
        <v>44230</v>
      </c>
      <c r="AQ72" s="32">
        <v>44235</v>
      </c>
      <c r="AR72" s="32">
        <v>44235</v>
      </c>
      <c r="AT72" s="32">
        <v>44271</v>
      </c>
      <c r="AU72" s="32">
        <v>44271</v>
      </c>
      <c r="AW72" s="32">
        <v>44314</v>
      </c>
      <c r="AX72" s="32">
        <v>44315</v>
      </c>
      <c r="AZ72" s="32">
        <v>44322</v>
      </c>
      <c r="BA72" s="32">
        <v>44322</v>
      </c>
      <c r="BI72" s="32">
        <v>44424</v>
      </c>
      <c r="BJ72" s="32">
        <v>44424</v>
      </c>
      <c r="BL72" s="32">
        <v>44462</v>
      </c>
      <c r="BM72" s="32">
        <v>44462</v>
      </c>
      <c r="BO72" s="32">
        <v>44490</v>
      </c>
      <c r="BP72" s="32">
        <v>44490</v>
      </c>
      <c r="BR72" s="32">
        <v>44529</v>
      </c>
      <c r="BS72" s="32">
        <v>44529</v>
      </c>
      <c r="BU72" s="32">
        <v>44550</v>
      </c>
      <c r="BV72" s="32">
        <v>44550</v>
      </c>
      <c r="BX72" s="32">
        <v>44592</v>
      </c>
      <c r="BY72" s="32">
        <v>44592</v>
      </c>
    </row>
    <row r="73" spans="1:77" ht="15" customHeight="1" x14ac:dyDescent="0.25">
      <c r="A73" s="26" t="s">
        <v>126</v>
      </c>
      <c r="B73" s="1" t="s">
        <v>173</v>
      </c>
      <c r="C73" s="1" t="s">
        <v>104</v>
      </c>
      <c r="E73" s="19">
        <v>44196</v>
      </c>
      <c r="F73" s="10" t="s">
        <v>91</v>
      </c>
      <c r="G73" s="19" t="s">
        <v>258</v>
      </c>
    </row>
    <row r="74" spans="1:77" ht="15" customHeight="1" x14ac:dyDescent="0.25">
      <c r="A74" s="26" t="s">
        <v>127</v>
      </c>
      <c r="B74" s="1" t="s">
        <v>174</v>
      </c>
      <c r="C74" s="1" t="s">
        <v>160</v>
      </c>
      <c r="D74" s="26" t="s">
        <v>254</v>
      </c>
      <c r="E74" s="19">
        <v>44104</v>
      </c>
      <c r="F74" s="10" t="s">
        <v>194</v>
      </c>
      <c r="G74" s="19" t="s">
        <v>258</v>
      </c>
    </row>
    <row r="75" spans="1:77" ht="15" customHeight="1" x14ac:dyDescent="0.25">
      <c r="A75" s="26" t="s">
        <v>128</v>
      </c>
      <c r="B75" s="1" t="s">
        <v>174</v>
      </c>
      <c r="C75" s="1" t="s">
        <v>160</v>
      </c>
      <c r="D75" s="26" t="s">
        <v>254</v>
      </c>
      <c r="E75" s="19">
        <v>44104</v>
      </c>
      <c r="F75" s="10" t="s">
        <v>194</v>
      </c>
      <c r="G75" s="19" t="s">
        <v>258</v>
      </c>
    </row>
    <row r="76" spans="1:77" ht="15" customHeight="1" x14ac:dyDescent="0.25">
      <c r="A76" s="26" t="s">
        <v>129</v>
      </c>
      <c r="B76" s="1" t="s">
        <v>380</v>
      </c>
      <c r="C76" s="1" t="s">
        <v>102</v>
      </c>
      <c r="D76" s="26" t="s">
        <v>315</v>
      </c>
      <c r="E76" s="19" t="s">
        <v>381</v>
      </c>
      <c r="F76" s="10" t="s">
        <v>91</v>
      </c>
      <c r="G76" s="19" t="s">
        <v>258</v>
      </c>
      <c r="H76" s="10" t="s">
        <v>436</v>
      </c>
      <c r="I76" s="1" t="s">
        <v>51</v>
      </c>
      <c r="J76" s="1" t="s">
        <v>31</v>
      </c>
      <c r="K76" s="1" t="s">
        <v>52</v>
      </c>
      <c r="L76" s="1" t="s">
        <v>33</v>
      </c>
      <c r="M76" s="1" t="s">
        <v>53</v>
      </c>
      <c r="N76" s="1" t="s">
        <v>29</v>
      </c>
      <c r="O76" s="1" t="s">
        <v>54</v>
      </c>
      <c r="P76" s="1" t="s">
        <v>36</v>
      </c>
      <c r="Q76" s="1" t="s">
        <v>61</v>
      </c>
      <c r="R76" s="1" t="s">
        <v>38</v>
      </c>
      <c r="S76" s="1" t="s">
        <v>62</v>
      </c>
      <c r="T76" s="1" t="s">
        <v>66</v>
      </c>
      <c r="AK76" s="32">
        <v>44208</v>
      </c>
      <c r="AL76" s="32">
        <v>44208</v>
      </c>
      <c r="AN76" s="32">
        <v>44208</v>
      </c>
      <c r="AO76" s="32">
        <v>44208</v>
      </c>
      <c r="AQ76" s="32">
        <v>44265</v>
      </c>
      <c r="AR76" s="32">
        <v>44265</v>
      </c>
      <c r="AT76" s="32">
        <v>44265</v>
      </c>
      <c r="AU76" s="32">
        <v>44265</v>
      </c>
      <c r="AW76" s="32">
        <v>44315</v>
      </c>
      <c r="AX76" s="32">
        <v>44315</v>
      </c>
      <c r="AZ76" s="32">
        <v>44342</v>
      </c>
      <c r="BA76" s="32">
        <v>44342</v>
      </c>
      <c r="BC76" s="32">
        <v>44376</v>
      </c>
      <c r="BD76" s="32">
        <v>44376</v>
      </c>
      <c r="BF76" s="32">
        <v>44405</v>
      </c>
      <c r="BG76" s="32">
        <v>44405</v>
      </c>
      <c r="BJ76" s="32">
        <v>44440</v>
      </c>
      <c r="BL76" s="32">
        <v>44532</v>
      </c>
      <c r="BM76" s="32">
        <v>44532</v>
      </c>
      <c r="BO76" s="32">
        <v>44490</v>
      </c>
      <c r="BP76" s="32">
        <v>44490</v>
      </c>
      <c r="BR76" s="32">
        <v>44532</v>
      </c>
      <c r="BS76" s="32">
        <v>44532</v>
      </c>
      <c r="BU76" s="32">
        <v>44550</v>
      </c>
      <c r="BV76" s="32">
        <v>44550</v>
      </c>
      <c r="BX76" s="32">
        <v>44592</v>
      </c>
      <c r="BY76" s="32">
        <v>44592</v>
      </c>
    </row>
    <row r="77" spans="1:77" ht="15" customHeight="1" x14ac:dyDescent="0.25">
      <c r="A77" s="26" t="s">
        <v>130</v>
      </c>
      <c r="B77" s="1" t="s">
        <v>175</v>
      </c>
      <c r="C77" s="1" t="s">
        <v>107</v>
      </c>
      <c r="D77" s="26" t="s">
        <v>43</v>
      </c>
      <c r="E77" s="19">
        <v>44196</v>
      </c>
      <c r="F77" s="10" t="s">
        <v>95</v>
      </c>
      <c r="G77" s="19" t="s">
        <v>258</v>
      </c>
    </row>
    <row r="78" spans="1:77" ht="15" customHeight="1" x14ac:dyDescent="0.25">
      <c r="A78" s="26" t="s">
        <v>131</v>
      </c>
      <c r="B78" s="1" t="s">
        <v>175</v>
      </c>
      <c r="C78" s="1" t="s">
        <v>107</v>
      </c>
      <c r="D78" s="26" t="s">
        <v>43</v>
      </c>
      <c r="E78" s="19">
        <v>44196</v>
      </c>
      <c r="F78" s="10" t="s">
        <v>95</v>
      </c>
      <c r="G78" s="19" t="s">
        <v>258</v>
      </c>
    </row>
    <row r="79" spans="1:77" ht="15" customHeight="1" x14ac:dyDescent="0.25">
      <c r="A79" s="26" t="s">
        <v>132</v>
      </c>
      <c r="B79" s="1" t="s">
        <v>175</v>
      </c>
      <c r="C79" s="1" t="s">
        <v>107</v>
      </c>
      <c r="D79" s="26" t="s">
        <v>43</v>
      </c>
      <c r="E79" s="19">
        <v>44196</v>
      </c>
      <c r="F79" s="10" t="s">
        <v>95</v>
      </c>
      <c r="G79" s="19" t="s">
        <v>258</v>
      </c>
    </row>
    <row r="80" spans="1:77" ht="15" customHeight="1" x14ac:dyDescent="0.25">
      <c r="A80" s="26" t="s">
        <v>133</v>
      </c>
      <c r="B80" s="1" t="s">
        <v>175</v>
      </c>
      <c r="C80" s="1" t="s">
        <v>107</v>
      </c>
      <c r="D80" s="26" t="s">
        <v>43</v>
      </c>
      <c r="E80" s="19">
        <v>44196</v>
      </c>
      <c r="F80" s="10" t="s">
        <v>95</v>
      </c>
      <c r="G80" s="19" t="s">
        <v>258</v>
      </c>
    </row>
    <row r="81" spans="1:77" ht="15" customHeight="1" x14ac:dyDescent="0.25">
      <c r="A81" s="26" t="s">
        <v>134</v>
      </c>
      <c r="B81" s="1" t="s">
        <v>175</v>
      </c>
      <c r="C81" s="1" t="s">
        <v>107</v>
      </c>
      <c r="D81" s="26" t="s">
        <v>43</v>
      </c>
      <c r="E81" s="19">
        <v>44196</v>
      </c>
      <c r="F81" s="10" t="s">
        <v>95</v>
      </c>
      <c r="G81" s="19" t="s">
        <v>258</v>
      </c>
    </row>
    <row r="82" spans="1:77" ht="15" customHeight="1" x14ac:dyDescent="0.25">
      <c r="A82" s="26" t="s">
        <v>135</v>
      </c>
      <c r="B82" s="1" t="s">
        <v>175</v>
      </c>
      <c r="C82" s="1" t="s">
        <v>107</v>
      </c>
      <c r="D82" s="26" t="s">
        <v>43</v>
      </c>
      <c r="E82" s="19">
        <v>44196</v>
      </c>
      <c r="F82" s="10" t="s">
        <v>95</v>
      </c>
      <c r="G82" s="19" t="s">
        <v>258</v>
      </c>
    </row>
    <row r="83" spans="1:77" ht="15" customHeight="1" x14ac:dyDescent="0.25">
      <c r="A83" s="26" t="s">
        <v>353</v>
      </c>
      <c r="B83" s="1" t="s">
        <v>354</v>
      </c>
      <c r="C83" s="1" t="s">
        <v>84</v>
      </c>
      <c r="D83" s="26" t="s">
        <v>43</v>
      </c>
      <c r="E83" s="19">
        <v>44927</v>
      </c>
      <c r="F83" s="10" t="s">
        <v>89</v>
      </c>
      <c r="G83" s="19" t="s">
        <v>258</v>
      </c>
      <c r="H83" s="10" t="s">
        <v>436</v>
      </c>
      <c r="I83" s="1" t="s">
        <v>51</v>
      </c>
      <c r="J83" s="1" t="s">
        <v>31</v>
      </c>
      <c r="K83" s="1" t="s">
        <v>52</v>
      </c>
      <c r="L83" s="1" t="s">
        <v>33</v>
      </c>
      <c r="M83" s="1" t="s">
        <v>53</v>
      </c>
      <c r="N83" s="1" t="s">
        <v>29</v>
      </c>
      <c r="O83" s="1" t="s">
        <v>54</v>
      </c>
      <c r="P83" s="1" t="s">
        <v>36</v>
      </c>
      <c r="Q83" s="1" t="s">
        <v>75</v>
      </c>
      <c r="R83" s="1" t="s">
        <v>329</v>
      </c>
      <c r="S83" s="1" t="s">
        <v>76</v>
      </c>
      <c r="T83" s="1" t="s">
        <v>355</v>
      </c>
      <c r="AK83" s="32">
        <v>44174</v>
      </c>
      <c r="AL83" s="32">
        <v>44174</v>
      </c>
      <c r="AN83" s="32">
        <v>44203</v>
      </c>
      <c r="AO83" s="32">
        <v>44203</v>
      </c>
      <c r="AQ83" s="32">
        <v>44244</v>
      </c>
      <c r="AR83" s="32">
        <v>44244</v>
      </c>
      <c r="AT83" s="32">
        <v>44260</v>
      </c>
      <c r="AU83" s="32">
        <v>44260</v>
      </c>
      <c r="AW83" s="32">
        <v>44294</v>
      </c>
      <c r="AX83" s="32">
        <v>44294</v>
      </c>
      <c r="AZ83" s="32">
        <v>44340</v>
      </c>
      <c r="BA83" s="32">
        <v>44340</v>
      </c>
      <c r="BI83" s="32">
        <v>44448</v>
      </c>
      <c r="BJ83" s="32">
        <v>44448</v>
      </c>
      <c r="BL83" s="32">
        <v>44460</v>
      </c>
      <c r="BM83" s="32">
        <v>44460</v>
      </c>
      <c r="BP83" s="32">
        <v>44498</v>
      </c>
      <c r="BS83" s="32">
        <v>44531</v>
      </c>
      <c r="BU83" s="32">
        <v>44550</v>
      </c>
      <c r="BV83" s="32">
        <v>44550</v>
      </c>
      <c r="BY83" s="32">
        <v>44594</v>
      </c>
    </row>
    <row r="84" spans="1:77" ht="15" customHeight="1" x14ac:dyDescent="0.25">
      <c r="A84" s="26" t="s">
        <v>382</v>
      </c>
      <c r="B84" s="1" t="s">
        <v>383</v>
      </c>
      <c r="C84" s="1" t="s">
        <v>102</v>
      </c>
      <c r="D84" s="26" t="s">
        <v>283</v>
      </c>
      <c r="E84" s="19">
        <v>44562</v>
      </c>
      <c r="F84" s="10" t="s">
        <v>91</v>
      </c>
      <c r="G84" s="19" t="s">
        <v>258</v>
      </c>
      <c r="H84" s="10" t="s">
        <v>436</v>
      </c>
      <c r="I84" s="1" t="s">
        <v>51</v>
      </c>
      <c r="J84" s="1" t="s">
        <v>31</v>
      </c>
      <c r="K84" s="1" t="s">
        <v>52</v>
      </c>
      <c r="L84" s="1" t="s">
        <v>33</v>
      </c>
      <c r="M84" s="1" t="s">
        <v>53</v>
      </c>
      <c r="N84" s="1" t="s">
        <v>29</v>
      </c>
      <c r="O84" s="1" t="s">
        <v>54</v>
      </c>
      <c r="P84" s="1" t="s">
        <v>36</v>
      </c>
      <c r="Q84" s="1" t="s">
        <v>61</v>
      </c>
      <c r="R84" s="1" t="s">
        <v>38</v>
      </c>
      <c r="S84" s="1" t="s">
        <v>62</v>
      </c>
      <c r="T84" s="1" t="s">
        <v>66</v>
      </c>
      <c r="AK84" s="32">
        <v>44208</v>
      </c>
      <c r="AL84" s="32">
        <v>44208</v>
      </c>
      <c r="AN84" s="32">
        <v>44208</v>
      </c>
      <c r="AO84" s="32">
        <v>44208</v>
      </c>
      <c r="AQ84" s="32">
        <v>44266</v>
      </c>
      <c r="AR84" s="32">
        <v>44266</v>
      </c>
      <c r="AT84" s="32">
        <v>44266</v>
      </c>
      <c r="AU84" s="32">
        <v>44266</v>
      </c>
      <c r="AW84" s="32">
        <v>44315</v>
      </c>
      <c r="AX84" s="32">
        <v>44315</v>
      </c>
      <c r="AZ84" s="32">
        <v>44342</v>
      </c>
      <c r="BA84" s="32">
        <v>44342</v>
      </c>
      <c r="BC84" s="32">
        <v>44376</v>
      </c>
      <c r="BD84" s="32">
        <v>44376</v>
      </c>
      <c r="BF84" s="32">
        <v>44405</v>
      </c>
      <c r="BG84" s="32">
        <v>44405</v>
      </c>
      <c r="BI84" s="32">
        <v>44439</v>
      </c>
      <c r="BJ84" s="32">
        <v>44439</v>
      </c>
      <c r="BL84" s="32">
        <v>44532</v>
      </c>
      <c r="BM84" s="32">
        <v>44532</v>
      </c>
      <c r="BO84" s="32">
        <v>44490</v>
      </c>
      <c r="BP84" s="32">
        <v>44490</v>
      </c>
      <c r="BR84" s="32">
        <v>44532</v>
      </c>
      <c r="BS84" s="32">
        <v>44532</v>
      </c>
      <c r="BU84" s="32">
        <v>44550</v>
      </c>
      <c r="BV84" s="32">
        <v>44550</v>
      </c>
      <c r="BX84" s="32">
        <v>44592</v>
      </c>
      <c r="BY84" s="32">
        <v>44592</v>
      </c>
    </row>
    <row r="85" spans="1:77" ht="15" customHeight="1" x14ac:dyDescent="0.25">
      <c r="A85" s="26" t="s">
        <v>136</v>
      </c>
      <c r="B85" s="1" t="s">
        <v>175</v>
      </c>
      <c r="C85" s="1" t="s">
        <v>107</v>
      </c>
      <c r="D85" s="26" t="s">
        <v>43</v>
      </c>
      <c r="E85" s="19">
        <v>44196</v>
      </c>
      <c r="F85" s="10" t="s">
        <v>95</v>
      </c>
      <c r="G85" s="19" t="s">
        <v>258</v>
      </c>
    </row>
    <row r="86" spans="1:77" ht="15" customHeight="1" x14ac:dyDescent="0.25">
      <c r="A86" s="26" t="s">
        <v>137</v>
      </c>
      <c r="B86" s="1" t="s">
        <v>175</v>
      </c>
      <c r="C86" s="1" t="s">
        <v>107</v>
      </c>
      <c r="D86" s="26" t="s">
        <v>43</v>
      </c>
      <c r="E86" s="19">
        <v>44196</v>
      </c>
      <c r="F86" s="10" t="s">
        <v>95</v>
      </c>
      <c r="G86" s="19" t="s">
        <v>258</v>
      </c>
    </row>
    <row r="87" spans="1:77" ht="15" customHeight="1" x14ac:dyDescent="0.25">
      <c r="A87" s="26" t="s">
        <v>138</v>
      </c>
      <c r="B87" s="1" t="s">
        <v>176</v>
      </c>
      <c r="C87" s="1" t="s">
        <v>160</v>
      </c>
      <c r="E87" s="19">
        <v>44330</v>
      </c>
      <c r="F87" s="10" t="s">
        <v>194</v>
      </c>
      <c r="G87" s="19" t="s">
        <v>258</v>
      </c>
    </row>
    <row r="88" spans="1:77" ht="15" customHeight="1" x14ac:dyDescent="0.25">
      <c r="A88" s="26" t="s">
        <v>299</v>
      </c>
      <c r="B88" s="1" t="s">
        <v>300</v>
      </c>
      <c r="C88" s="1" t="s">
        <v>84</v>
      </c>
      <c r="D88" s="26" t="s">
        <v>35</v>
      </c>
      <c r="E88" s="19">
        <v>44562</v>
      </c>
      <c r="F88" s="10" t="s">
        <v>93</v>
      </c>
      <c r="G88" s="19" t="s">
        <v>258</v>
      </c>
      <c r="H88" s="10" t="s">
        <v>436</v>
      </c>
      <c r="I88" s="1" t="s">
        <v>301</v>
      </c>
      <c r="J88" s="1" t="s">
        <v>57</v>
      </c>
      <c r="K88" s="1" t="s">
        <v>302</v>
      </c>
      <c r="L88" s="1" t="s">
        <v>58</v>
      </c>
      <c r="M88" s="1" t="s">
        <v>51</v>
      </c>
      <c r="N88" s="1" t="s">
        <v>59</v>
      </c>
      <c r="O88" s="1" t="s">
        <v>284</v>
      </c>
      <c r="P88" s="1" t="s">
        <v>60</v>
      </c>
      <c r="Q88" s="1" t="s">
        <v>285</v>
      </c>
      <c r="R88" s="1" t="s">
        <v>31</v>
      </c>
      <c r="S88" s="1" t="s">
        <v>286</v>
      </c>
      <c r="T88" s="1" t="s">
        <v>33</v>
      </c>
      <c r="AH88" s="32">
        <v>44151</v>
      </c>
      <c r="AI88" s="32">
        <v>44151</v>
      </c>
      <c r="AK88" s="32">
        <v>44168</v>
      </c>
      <c r="AL88" s="32">
        <v>44168</v>
      </c>
      <c r="AN88" s="32">
        <v>44200</v>
      </c>
      <c r="AO88" s="32">
        <v>44200</v>
      </c>
      <c r="AQ88" s="32">
        <v>44229</v>
      </c>
      <c r="AR88" s="32">
        <v>44229</v>
      </c>
      <c r="AT88" s="32">
        <v>44260</v>
      </c>
      <c r="AU88" s="32">
        <v>44260</v>
      </c>
      <c r="AW88" s="32">
        <v>44313</v>
      </c>
      <c r="AX88" s="32">
        <v>44313</v>
      </c>
      <c r="AZ88" s="32">
        <v>44319</v>
      </c>
      <c r="BA88" s="32">
        <v>44319</v>
      </c>
      <c r="BC88" s="32">
        <v>44350</v>
      </c>
      <c r="BD88" s="32">
        <v>44350</v>
      </c>
      <c r="BI88" s="32">
        <v>44438</v>
      </c>
      <c r="BJ88" s="32">
        <v>44438</v>
      </c>
      <c r="BL88" s="32">
        <v>44460</v>
      </c>
      <c r="BM88" s="32">
        <v>44462</v>
      </c>
      <c r="BO88" s="32">
        <v>44490</v>
      </c>
      <c r="BP88" s="32">
        <v>44490</v>
      </c>
      <c r="BR88" s="32">
        <v>44529</v>
      </c>
      <c r="BS88" s="32">
        <v>44529</v>
      </c>
      <c r="BU88" s="32">
        <v>44550</v>
      </c>
      <c r="BV88" s="32">
        <v>44550</v>
      </c>
      <c r="BX88" s="32">
        <v>44592</v>
      </c>
      <c r="BY88" s="32">
        <v>44592</v>
      </c>
    </row>
    <row r="89" spans="1:77" ht="15" customHeight="1" x14ac:dyDescent="0.25">
      <c r="A89" s="26" t="s">
        <v>437</v>
      </c>
      <c r="B89" s="1" t="s">
        <v>438</v>
      </c>
      <c r="C89" s="1" t="s">
        <v>99</v>
      </c>
      <c r="D89" s="26" t="s">
        <v>439</v>
      </c>
      <c r="E89" s="19">
        <v>44927</v>
      </c>
      <c r="F89" s="10" t="s">
        <v>90</v>
      </c>
      <c r="G89" s="19" t="s">
        <v>258</v>
      </c>
      <c r="H89" s="10" t="s">
        <v>290</v>
      </c>
      <c r="I89" s="1" t="s">
        <v>69</v>
      </c>
      <c r="J89" s="1" t="s">
        <v>67</v>
      </c>
      <c r="K89" s="1" t="s">
        <v>70</v>
      </c>
      <c r="L89" s="1" t="s">
        <v>36</v>
      </c>
      <c r="M89" s="1" t="s">
        <v>71</v>
      </c>
      <c r="N89" s="1" t="s">
        <v>29</v>
      </c>
      <c r="O89" s="1" t="s">
        <v>72</v>
      </c>
      <c r="P89" s="1" t="s">
        <v>33</v>
      </c>
      <c r="Q89" s="1" t="s">
        <v>73</v>
      </c>
      <c r="R89" s="1" t="s">
        <v>38</v>
      </c>
      <c r="S89" s="1" t="s">
        <v>74</v>
      </c>
      <c r="T89" s="1" t="s">
        <v>329</v>
      </c>
      <c r="AH89" s="32"/>
      <c r="AI89" s="32"/>
      <c r="AK89" s="32"/>
      <c r="AL89" s="32"/>
      <c r="AN89" s="32"/>
      <c r="AO89" s="32"/>
      <c r="AQ89" s="32"/>
      <c r="AR89" s="32"/>
      <c r="AT89" s="32"/>
      <c r="AU89" s="32"/>
      <c r="AW89" s="32"/>
      <c r="AX89" s="32"/>
      <c r="AZ89" s="32"/>
      <c r="BA89" s="32"/>
      <c r="BC89" s="32"/>
      <c r="BD89" s="32"/>
      <c r="BF89" s="32">
        <v>44410</v>
      </c>
      <c r="BR89" s="32">
        <v>44524</v>
      </c>
      <c r="BS89" s="32">
        <v>44524</v>
      </c>
      <c r="BU89" s="32">
        <v>44551</v>
      </c>
      <c r="BV89" s="32">
        <v>44551</v>
      </c>
      <c r="BY89" s="32">
        <v>44596</v>
      </c>
    </row>
    <row r="90" spans="1:77" ht="15" customHeight="1" x14ac:dyDescent="0.25">
      <c r="A90" s="40" t="s">
        <v>139</v>
      </c>
      <c r="B90" s="1" t="s">
        <v>178</v>
      </c>
      <c r="C90" s="1" t="s">
        <v>104</v>
      </c>
      <c r="D90" s="40" t="s">
        <v>254</v>
      </c>
      <c r="E90" s="19">
        <v>43921</v>
      </c>
      <c r="F90" s="10" t="s">
        <v>91</v>
      </c>
      <c r="G90" s="19" t="s">
        <v>258</v>
      </c>
    </row>
    <row r="91" spans="1:77" ht="15" customHeight="1" x14ac:dyDescent="0.25">
      <c r="A91" s="26" t="s">
        <v>140</v>
      </c>
      <c r="B91" s="1" t="s">
        <v>178</v>
      </c>
      <c r="C91" s="1" t="s">
        <v>104</v>
      </c>
      <c r="D91" s="26" t="s">
        <v>254</v>
      </c>
      <c r="E91" s="19">
        <v>43921</v>
      </c>
      <c r="F91" s="10" t="s">
        <v>91</v>
      </c>
      <c r="G91" s="19" t="s">
        <v>258</v>
      </c>
    </row>
    <row r="92" spans="1:77" ht="15" customHeight="1" x14ac:dyDescent="0.25">
      <c r="A92" s="26" t="s">
        <v>141</v>
      </c>
      <c r="B92" s="1" t="s">
        <v>179</v>
      </c>
      <c r="C92" s="1" t="s">
        <v>101</v>
      </c>
      <c r="D92" s="26" t="s">
        <v>254</v>
      </c>
      <c r="E92" s="19" t="s">
        <v>492</v>
      </c>
      <c r="F92" s="10" t="s">
        <v>191</v>
      </c>
      <c r="G92" s="19" t="s">
        <v>258</v>
      </c>
      <c r="H92" s="10" t="s">
        <v>290</v>
      </c>
      <c r="I92" s="1" t="s">
        <v>51</v>
      </c>
      <c r="J92" s="1" t="s">
        <v>31</v>
      </c>
      <c r="K92" s="1" t="s">
        <v>52</v>
      </c>
      <c r="L92" s="1" t="s">
        <v>33</v>
      </c>
      <c r="M92" s="1" t="s">
        <v>53</v>
      </c>
      <c r="N92" s="1" t="s">
        <v>29</v>
      </c>
      <c r="O92" s="1" t="s">
        <v>54</v>
      </c>
      <c r="P92" s="1" t="s">
        <v>36</v>
      </c>
      <c r="Q92" s="1" t="s">
        <v>61</v>
      </c>
      <c r="R92" s="1" t="s">
        <v>38</v>
      </c>
      <c r="S92" s="1" t="s">
        <v>62</v>
      </c>
      <c r="T92" s="1" t="s">
        <v>66</v>
      </c>
      <c r="BX92" s="32">
        <v>44581</v>
      </c>
      <c r="BY92" s="32">
        <v>44582</v>
      </c>
    </row>
    <row r="93" spans="1:77" ht="15" customHeight="1" x14ac:dyDescent="0.25">
      <c r="A93" s="26" t="s">
        <v>142</v>
      </c>
      <c r="B93" s="1" t="s">
        <v>180</v>
      </c>
      <c r="C93" s="1" t="s">
        <v>101</v>
      </c>
      <c r="D93" s="26" t="s">
        <v>254</v>
      </c>
      <c r="E93" s="19">
        <v>44870</v>
      </c>
      <c r="F93" s="10" t="s">
        <v>191</v>
      </c>
      <c r="G93" s="19" t="s">
        <v>258</v>
      </c>
      <c r="I93" s="1" t="s">
        <v>51</v>
      </c>
      <c r="J93" s="1" t="s">
        <v>31</v>
      </c>
      <c r="K93" s="1" t="s">
        <v>52</v>
      </c>
      <c r="L93" s="1" t="s">
        <v>33</v>
      </c>
      <c r="M93" s="1" t="s">
        <v>53</v>
      </c>
      <c r="N93" s="1" t="s">
        <v>29</v>
      </c>
      <c r="O93" s="1" t="s">
        <v>54</v>
      </c>
      <c r="P93" s="1" t="s">
        <v>36</v>
      </c>
      <c r="Q93" s="1" t="s">
        <v>61</v>
      </c>
      <c r="R93" s="1" t="s">
        <v>38</v>
      </c>
      <c r="S93" s="1" t="s">
        <v>62</v>
      </c>
      <c r="T93" s="1" t="s">
        <v>66</v>
      </c>
      <c r="AN93" s="32">
        <v>44210</v>
      </c>
      <c r="AO93" s="32">
        <v>44210</v>
      </c>
    </row>
    <row r="94" spans="1:77" ht="15" customHeight="1" x14ac:dyDescent="0.25">
      <c r="A94" s="26" t="s">
        <v>143</v>
      </c>
      <c r="B94" s="1" t="s">
        <v>180</v>
      </c>
      <c r="C94" s="1" t="s">
        <v>101</v>
      </c>
      <c r="D94" s="26" t="s">
        <v>254</v>
      </c>
      <c r="E94" s="19">
        <v>44692</v>
      </c>
      <c r="F94" s="10" t="s">
        <v>191</v>
      </c>
      <c r="G94" s="19" t="s">
        <v>258</v>
      </c>
    </row>
    <row r="95" spans="1:77" ht="15" customHeight="1" x14ac:dyDescent="0.25">
      <c r="A95" s="26" t="s">
        <v>144</v>
      </c>
      <c r="B95" s="1" t="s">
        <v>181</v>
      </c>
      <c r="C95" s="1" t="s">
        <v>104</v>
      </c>
      <c r="D95" s="26" t="s">
        <v>254</v>
      </c>
      <c r="E95" s="19">
        <v>43982</v>
      </c>
      <c r="F95" s="10" t="s">
        <v>91</v>
      </c>
      <c r="G95" s="19" t="s">
        <v>258</v>
      </c>
    </row>
    <row r="96" spans="1:77" ht="15" customHeight="1" x14ac:dyDescent="0.25">
      <c r="A96" s="26" t="s">
        <v>145</v>
      </c>
      <c r="B96" s="1" t="s">
        <v>182</v>
      </c>
      <c r="C96" s="1" t="s">
        <v>102</v>
      </c>
      <c r="D96" s="26" t="s">
        <v>254</v>
      </c>
      <c r="E96" s="19" t="s">
        <v>451</v>
      </c>
      <c r="F96" s="10" t="s">
        <v>91</v>
      </c>
      <c r="G96" s="19" t="s">
        <v>258</v>
      </c>
      <c r="H96" s="10" t="s">
        <v>436</v>
      </c>
      <c r="I96" s="1" t="s">
        <v>51</v>
      </c>
      <c r="J96" s="1" t="s">
        <v>31</v>
      </c>
      <c r="K96" s="1" t="s">
        <v>52</v>
      </c>
      <c r="L96" s="1" t="s">
        <v>33</v>
      </c>
      <c r="M96" s="1" t="s">
        <v>53</v>
      </c>
      <c r="N96" s="1" t="s">
        <v>29</v>
      </c>
      <c r="O96" s="1" t="s">
        <v>54</v>
      </c>
      <c r="P96" s="1" t="s">
        <v>36</v>
      </c>
      <c r="Q96" s="1" t="s">
        <v>61</v>
      </c>
      <c r="R96" s="1" t="s">
        <v>38</v>
      </c>
      <c r="S96" s="1" t="s">
        <v>62</v>
      </c>
      <c r="T96" s="1" t="s">
        <v>66</v>
      </c>
      <c r="AW96" s="32">
        <v>44313</v>
      </c>
      <c r="AX96" s="32">
        <v>44313</v>
      </c>
      <c r="AZ96" s="32">
        <v>44322</v>
      </c>
      <c r="BA96" s="32">
        <v>44322</v>
      </c>
      <c r="BC96" s="32">
        <v>44376</v>
      </c>
      <c r="BD96" s="32">
        <v>44376</v>
      </c>
      <c r="BF96" s="32">
        <v>44405</v>
      </c>
      <c r="BG96" s="32">
        <v>44405</v>
      </c>
      <c r="BL96" s="32">
        <v>44469</v>
      </c>
      <c r="BM96" s="32">
        <v>44469</v>
      </c>
      <c r="BO96" s="32">
        <v>44490</v>
      </c>
      <c r="BP96" s="32">
        <v>44490</v>
      </c>
      <c r="BR96" s="32">
        <v>44529</v>
      </c>
      <c r="BS96" s="32">
        <v>44529</v>
      </c>
      <c r="BU96" s="32">
        <v>44550</v>
      </c>
      <c r="BV96" s="32">
        <v>44550</v>
      </c>
      <c r="BX96" s="32">
        <v>44592</v>
      </c>
      <c r="BY96" s="32">
        <v>44592</v>
      </c>
    </row>
    <row r="97" spans="1:77" ht="15" customHeight="1" x14ac:dyDescent="0.25">
      <c r="A97" s="26" t="s">
        <v>146</v>
      </c>
      <c r="B97" s="1" t="s">
        <v>183</v>
      </c>
      <c r="C97" s="1" t="s">
        <v>99</v>
      </c>
      <c r="D97" s="26" t="s">
        <v>254</v>
      </c>
      <c r="E97" s="19">
        <v>44927</v>
      </c>
      <c r="F97" s="10" t="s">
        <v>90</v>
      </c>
      <c r="G97" s="19" t="s">
        <v>258</v>
      </c>
      <c r="H97" s="10" t="s">
        <v>290</v>
      </c>
      <c r="I97" s="1" t="s">
        <v>51</v>
      </c>
      <c r="J97" s="1" t="s">
        <v>31</v>
      </c>
      <c r="K97" s="1" t="s">
        <v>52</v>
      </c>
      <c r="L97" s="1" t="s">
        <v>33</v>
      </c>
      <c r="M97" s="1" t="s">
        <v>53</v>
      </c>
      <c r="N97" s="1" t="s">
        <v>29</v>
      </c>
      <c r="O97" s="1" t="s">
        <v>54</v>
      </c>
      <c r="P97" s="1" t="s">
        <v>36</v>
      </c>
      <c r="Q97" s="1" t="s">
        <v>61</v>
      </c>
      <c r="R97" s="1" t="s">
        <v>38</v>
      </c>
      <c r="S97" s="1" t="s">
        <v>62</v>
      </c>
      <c r="T97" s="1" t="s">
        <v>66</v>
      </c>
      <c r="BR97" s="32">
        <v>44524</v>
      </c>
      <c r="BS97" s="32">
        <v>44524</v>
      </c>
      <c r="BU97" s="32">
        <v>44533</v>
      </c>
      <c r="BV97" s="32">
        <v>44533</v>
      </c>
      <c r="BX97" s="32">
        <v>44596</v>
      </c>
      <c r="BY97" s="32">
        <v>44596</v>
      </c>
    </row>
    <row r="98" spans="1:77" ht="15" customHeight="1" x14ac:dyDescent="0.25">
      <c r="A98" s="26" t="s">
        <v>384</v>
      </c>
      <c r="B98" s="1" t="s">
        <v>385</v>
      </c>
      <c r="C98" s="1" t="s">
        <v>102</v>
      </c>
      <c r="D98" s="26" t="s">
        <v>254</v>
      </c>
      <c r="E98" s="19">
        <v>44927</v>
      </c>
      <c r="F98" s="10" t="s">
        <v>91</v>
      </c>
      <c r="G98" s="19" t="s">
        <v>258</v>
      </c>
      <c r="H98" s="10" t="s">
        <v>436</v>
      </c>
      <c r="I98" s="1" t="s">
        <v>51</v>
      </c>
      <c r="J98" s="1" t="s">
        <v>31</v>
      </c>
      <c r="K98" s="1" t="s">
        <v>52</v>
      </c>
      <c r="L98" s="1" t="s">
        <v>33</v>
      </c>
      <c r="M98" s="1" t="s">
        <v>53</v>
      </c>
      <c r="N98" s="1" t="s">
        <v>29</v>
      </c>
      <c r="O98" s="1" t="s">
        <v>54</v>
      </c>
      <c r="P98" s="1" t="s">
        <v>36</v>
      </c>
      <c r="Q98" s="1" t="s">
        <v>61</v>
      </c>
      <c r="R98" s="1" t="s">
        <v>38</v>
      </c>
      <c r="S98" s="1" t="s">
        <v>62</v>
      </c>
      <c r="T98" s="1" t="s">
        <v>66</v>
      </c>
      <c r="AK98" s="32">
        <v>44208</v>
      </c>
      <c r="AL98" s="32">
        <v>44208</v>
      </c>
      <c r="AN98" s="32">
        <v>44208</v>
      </c>
      <c r="AO98" s="32">
        <v>44208</v>
      </c>
      <c r="AQ98" s="32">
        <v>44266</v>
      </c>
      <c r="AR98" s="32">
        <v>44266</v>
      </c>
      <c r="AT98" s="32">
        <v>44266</v>
      </c>
      <c r="AU98" s="32">
        <v>44266</v>
      </c>
      <c r="AW98" s="32">
        <v>44315</v>
      </c>
      <c r="AX98" s="32">
        <v>44315</v>
      </c>
      <c r="AZ98" s="32">
        <v>44342</v>
      </c>
      <c r="BA98" s="32">
        <v>44342</v>
      </c>
      <c r="BC98" s="32">
        <v>44376</v>
      </c>
      <c r="BD98" s="32">
        <v>44376</v>
      </c>
      <c r="BF98" s="32">
        <v>44405</v>
      </c>
      <c r="BG98" s="32">
        <v>44405</v>
      </c>
      <c r="BI98" s="32">
        <v>44439</v>
      </c>
      <c r="BJ98" s="32">
        <v>44439</v>
      </c>
      <c r="BL98" s="32">
        <v>44532</v>
      </c>
      <c r="BM98" s="32">
        <v>44532</v>
      </c>
      <c r="BO98" s="32">
        <v>44490</v>
      </c>
      <c r="BP98" s="32">
        <v>44490</v>
      </c>
      <c r="BR98" s="32">
        <v>44532</v>
      </c>
      <c r="BS98" s="32">
        <v>44532</v>
      </c>
      <c r="BU98" s="32">
        <v>44550</v>
      </c>
      <c r="BV98" s="32">
        <v>44550</v>
      </c>
      <c r="BX98" s="32">
        <v>44592</v>
      </c>
      <c r="BY98" s="32">
        <v>44592</v>
      </c>
    </row>
    <row r="99" spans="1:77" ht="15" customHeight="1" x14ac:dyDescent="0.25">
      <c r="A99" s="26" t="s">
        <v>147</v>
      </c>
      <c r="B99" s="1" t="s">
        <v>183</v>
      </c>
      <c r="C99" s="1" t="s">
        <v>99</v>
      </c>
      <c r="D99" s="26" t="s">
        <v>254</v>
      </c>
      <c r="E99" s="19">
        <v>44927</v>
      </c>
      <c r="F99" s="10" t="s">
        <v>90</v>
      </c>
      <c r="G99" s="19" t="s">
        <v>258</v>
      </c>
      <c r="H99" s="10" t="s">
        <v>290</v>
      </c>
      <c r="I99" s="1" t="s">
        <v>51</v>
      </c>
      <c r="J99" s="1" t="s">
        <v>31</v>
      </c>
      <c r="K99" s="1" t="s">
        <v>52</v>
      </c>
      <c r="L99" s="1" t="s">
        <v>33</v>
      </c>
      <c r="M99" s="1" t="s">
        <v>53</v>
      </c>
      <c r="N99" s="1" t="s">
        <v>29</v>
      </c>
      <c r="O99" s="1" t="s">
        <v>54</v>
      </c>
      <c r="P99" s="1" t="s">
        <v>36</v>
      </c>
      <c r="Q99" s="1" t="s">
        <v>61</v>
      </c>
      <c r="R99" s="1" t="s">
        <v>38</v>
      </c>
      <c r="S99" s="1" t="s">
        <v>62</v>
      </c>
      <c r="T99" s="1" t="s">
        <v>66</v>
      </c>
      <c r="BR99" s="32">
        <v>44516</v>
      </c>
      <c r="BS99" s="32">
        <v>44516</v>
      </c>
      <c r="BT99" s="32">
        <v>44516</v>
      </c>
      <c r="BU99" s="32">
        <v>44550</v>
      </c>
      <c r="BV99" s="32">
        <v>44550</v>
      </c>
      <c r="BX99" s="32">
        <v>44596</v>
      </c>
      <c r="BY99" s="32">
        <v>44596</v>
      </c>
    </row>
    <row r="100" spans="1:77" ht="15" customHeight="1" x14ac:dyDescent="0.25">
      <c r="A100" s="26" t="s">
        <v>395</v>
      </c>
      <c r="B100" s="1" t="s">
        <v>396</v>
      </c>
      <c r="C100" s="1" t="s">
        <v>84</v>
      </c>
      <c r="D100" s="26" t="s">
        <v>43</v>
      </c>
      <c r="E100" s="19">
        <v>44927</v>
      </c>
      <c r="F100" s="10" t="s">
        <v>89</v>
      </c>
      <c r="G100" s="19" t="s">
        <v>258</v>
      </c>
      <c r="H100" s="10" t="s">
        <v>436</v>
      </c>
      <c r="I100" s="1" t="s">
        <v>51</v>
      </c>
      <c r="J100" s="1" t="s">
        <v>31</v>
      </c>
      <c r="K100" s="1" t="s">
        <v>52</v>
      </c>
      <c r="L100" s="1" t="s">
        <v>33</v>
      </c>
      <c r="M100" s="1" t="s">
        <v>53</v>
      </c>
      <c r="N100" s="1" t="s">
        <v>29</v>
      </c>
      <c r="O100" s="1" t="s">
        <v>54</v>
      </c>
      <c r="P100" s="1" t="s">
        <v>36</v>
      </c>
      <c r="Q100" s="1" t="s">
        <v>61</v>
      </c>
      <c r="R100" s="1" t="s">
        <v>38</v>
      </c>
      <c r="S100" s="1" t="s">
        <v>62</v>
      </c>
      <c r="T100" s="1" t="s">
        <v>66</v>
      </c>
      <c r="AR100" s="32">
        <v>44245</v>
      </c>
      <c r="AU100" s="32">
        <v>44280</v>
      </c>
      <c r="AX100" s="32">
        <v>44314</v>
      </c>
      <c r="BA100" s="32">
        <v>44336</v>
      </c>
      <c r="BJ100" s="32">
        <v>44440</v>
      </c>
      <c r="BM100" s="32">
        <v>44467</v>
      </c>
      <c r="BP100" s="32">
        <v>44495</v>
      </c>
      <c r="BS100" s="32">
        <v>44531</v>
      </c>
      <c r="BV100" s="32">
        <v>44550</v>
      </c>
      <c r="BY100" s="32">
        <v>44594</v>
      </c>
    </row>
    <row r="101" spans="1:77" ht="15" customHeight="1" x14ac:dyDescent="0.25">
      <c r="A101" s="26" t="s">
        <v>148</v>
      </c>
      <c r="B101" s="1" t="s">
        <v>184</v>
      </c>
      <c r="C101" s="1" t="s">
        <v>104</v>
      </c>
      <c r="E101" s="19">
        <v>43646</v>
      </c>
      <c r="F101" s="10" t="s">
        <v>91</v>
      </c>
      <c r="G101" s="19" t="s">
        <v>258</v>
      </c>
    </row>
    <row r="102" spans="1:77" ht="15" customHeight="1" x14ac:dyDescent="0.25">
      <c r="A102" s="26" t="s">
        <v>149</v>
      </c>
      <c r="B102" s="1" t="s">
        <v>177</v>
      </c>
      <c r="C102" s="1" t="s">
        <v>84</v>
      </c>
      <c r="D102" s="26" t="s">
        <v>35</v>
      </c>
      <c r="E102" s="19" t="s">
        <v>447</v>
      </c>
      <c r="F102" s="10" t="s">
        <v>89</v>
      </c>
      <c r="G102" s="19" t="s">
        <v>258</v>
      </c>
      <c r="H102" s="10" t="s">
        <v>436</v>
      </c>
      <c r="I102" s="1" t="s">
        <v>56</v>
      </c>
      <c r="J102" s="1" t="s">
        <v>57</v>
      </c>
      <c r="K102" s="1" t="s">
        <v>61</v>
      </c>
      <c r="L102" s="1" t="s">
        <v>276</v>
      </c>
      <c r="M102" s="1" t="s">
        <v>62</v>
      </c>
      <c r="N102" s="1" t="s">
        <v>278</v>
      </c>
      <c r="O102" s="1" t="s">
        <v>63</v>
      </c>
      <c r="P102" s="1" t="s">
        <v>277</v>
      </c>
      <c r="Q102" s="1" t="s">
        <v>274</v>
      </c>
      <c r="R102" s="1" t="s">
        <v>31</v>
      </c>
      <c r="S102" s="1" t="s">
        <v>72</v>
      </c>
      <c r="T102" s="1" t="s">
        <v>33</v>
      </c>
      <c r="Y102" s="32">
        <v>44063</v>
      </c>
      <c r="Z102" s="32">
        <v>44063</v>
      </c>
      <c r="AB102" s="32">
        <v>44090</v>
      </c>
      <c r="AC102" s="32">
        <v>44090</v>
      </c>
      <c r="AH102" s="32">
        <v>44146</v>
      </c>
      <c r="AI102" s="32">
        <v>44146</v>
      </c>
      <c r="AK102" s="32">
        <v>44168</v>
      </c>
      <c r="AL102" s="32">
        <v>44168</v>
      </c>
      <c r="AN102" s="32">
        <v>44200</v>
      </c>
      <c r="AO102" s="32">
        <v>44200</v>
      </c>
      <c r="AQ102" s="32">
        <v>44229</v>
      </c>
      <c r="AR102" s="32">
        <v>44229</v>
      </c>
      <c r="AT102" s="32">
        <v>44260</v>
      </c>
      <c r="AU102" s="32">
        <v>44260</v>
      </c>
      <c r="AW102" s="32">
        <v>44313</v>
      </c>
      <c r="AX102" s="32">
        <v>44313</v>
      </c>
      <c r="AZ102" s="32">
        <v>44319</v>
      </c>
      <c r="BA102" s="32">
        <v>44319</v>
      </c>
      <c r="BI102" s="32">
        <v>44438</v>
      </c>
      <c r="BJ102" s="32">
        <v>44438</v>
      </c>
      <c r="BL102" s="32">
        <v>44466</v>
      </c>
      <c r="BM102" s="32">
        <v>44466</v>
      </c>
      <c r="BO102" s="32">
        <v>44490</v>
      </c>
      <c r="BP102" s="32">
        <v>44490</v>
      </c>
      <c r="BR102" s="32">
        <v>44529</v>
      </c>
      <c r="BS102" s="32">
        <v>44529</v>
      </c>
      <c r="BU102" s="32">
        <v>44550</v>
      </c>
      <c r="BV102" s="32">
        <v>44550</v>
      </c>
      <c r="BX102" s="32">
        <v>44580</v>
      </c>
      <c r="BY102" s="32">
        <v>44580</v>
      </c>
    </row>
    <row r="103" spans="1:77" ht="15" customHeight="1" x14ac:dyDescent="0.25">
      <c r="A103" s="26" t="s">
        <v>323</v>
      </c>
      <c r="B103" s="1" t="s">
        <v>324</v>
      </c>
      <c r="C103" s="1" t="s">
        <v>84</v>
      </c>
      <c r="D103" s="26" t="s">
        <v>35</v>
      </c>
      <c r="E103" s="19">
        <v>44927</v>
      </c>
      <c r="F103" s="10" t="s">
        <v>89</v>
      </c>
      <c r="G103" s="19" t="s">
        <v>258</v>
      </c>
      <c r="H103" s="10" t="s">
        <v>436</v>
      </c>
      <c r="I103" s="1" t="s">
        <v>69</v>
      </c>
      <c r="J103" s="1" t="s">
        <v>57</v>
      </c>
      <c r="K103" s="1" t="s">
        <v>325</v>
      </c>
      <c r="L103" s="1" t="s">
        <v>276</v>
      </c>
      <c r="M103" s="1" t="s">
        <v>51</v>
      </c>
      <c r="N103" s="1" t="s">
        <v>278</v>
      </c>
      <c r="O103" s="1" t="s">
        <v>284</v>
      </c>
      <c r="P103" s="1" t="s">
        <v>60</v>
      </c>
      <c r="Q103" s="1" t="s">
        <v>285</v>
      </c>
      <c r="R103" s="1" t="s">
        <v>31</v>
      </c>
      <c r="S103" s="1" t="s">
        <v>286</v>
      </c>
      <c r="T103" s="1" t="s">
        <v>33</v>
      </c>
      <c r="AH103" s="32">
        <v>44161</v>
      </c>
      <c r="AI103" s="32">
        <v>44161</v>
      </c>
      <c r="AK103" s="32">
        <v>44182</v>
      </c>
      <c r="AL103" s="32">
        <v>44182</v>
      </c>
      <c r="AN103" s="32">
        <v>44224</v>
      </c>
      <c r="AO103" s="32">
        <v>44224</v>
      </c>
      <c r="AQ103" s="32">
        <v>44252</v>
      </c>
      <c r="AR103" s="32">
        <v>44252</v>
      </c>
      <c r="AT103" s="32">
        <v>44284</v>
      </c>
      <c r="AU103" s="32">
        <v>44284</v>
      </c>
      <c r="AW103" s="32">
        <v>44314</v>
      </c>
      <c r="AX103" s="32">
        <v>44315</v>
      </c>
      <c r="AZ103" s="32">
        <v>44323</v>
      </c>
      <c r="BA103" s="32">
        <v>44323</v>
      </c>
      <c r="BI103" s="32">
        <v>44448</v>
      </c>
      <c r="BJ103" s="32">
        <v>44448</v>
      </c>
      <c r="BL103" s="32">
        <v>44462</v>
      </c>
      <c r="BM103" s="32">
        <v>44462</v>
      </c>
      <c r="BP103" s="32">
        <v>44498</v>
      </c>
      <c r="BR103" s="32">
        <v>44529</v>
      </c>
      <c r="BS103" s="32">
        <v>44529</v>
      </c>
      <c r="BU103" s="32">
        <v>44550</v>
      </c>
      <c r="BV103" s="32">
        <v>44550</v>
      </c>
      <c r="BY103" s="32">
        <v>44594</v>
      </c>
    </row>
    <row r="104" spans="1:77" ht="15" customHeight="1" x14ac:dyDescent="0.25">
      <c r="A104" s="26" t="s">
        <v>150</v>
      </c>
      <c r="B104" s="1" t="s">
        <v>185</v>
      </c>
      <c r="C104" s="1" t="s">
        <v>101</v>
      </c>
      <c r="E104" s="19">
        <v>44043</v>
      </c>
      <c r="F104" s="10" t="s">
        <v>191</v>
      </c>
      <c r="G104" s="19" t="s">
        <v>258</v>
      </c>
    </row>
    <row r="105" spans="1:77" ht="15" customHeight="1" x14ac:dyDescent="0.25">
      <c r="A105" s="26" t="s">
        <v>452</v>
      </c>
      <c r="B105" s="1" t="s">
        <v>453</v>
      </c>
      <c r="C105" s="1" t="s">
        <v>103</v>
      </c>
      <c r="D105" s="26" t="s">
        <v>306</v>
      </c>
      <c r="E105" s="19">
        <v>44927</v>
      </c>
      <c r="F105" s="10" t="s">
        <v>92</v>
      </c>
      <c r="G105" s="19" t="s">
        <v>258</v>
      </c>
      <c r="H105" s="10" t="s">
        <v>436</v>
      </c>
      <c r="I105" s="1" t="s">
        <v>51</v>
      </c>
      <c r="J105" s="1" t="s">
        <v>31</v>
      </c>
      <c r="K105" s="1" t="s">
        <v>52</v>
      </c>
      <c r="L105" s="1" t="s">
        <v>33</v>
      </c>
      <c r="M105" s="1" t="s">
        <v>53</v>
      </c>
      <c r="N105" s="1" t="s">
        <v>29</v>
      </c>
      <c r="O105" s="1" t="s">
        <v>54</v>
      </c>
      <c r="P105" s="1" t="s">
        <v>36</v>
      </c>
      <c r="Q105" s="1" t="s">
        <v>61</v>
      </c>
      <c r="R105" s="1" t="s">
        <v>38</v>
      </c>
      <c r="S105" s="1" t="s">
        <v>62</v>
      </c>
      <c r="T105" s="1" t="s">
        <v>66</v>
      </c>
      <c r="BC105" s="32"/>
      <c r="BD105" s="32"/>
      <c r="BF105" s="32"/>
      <c r="BG105" s="32"/>
      <c r="BP105" s="32">
        <v>44498</v>
      </c>
      <c r="BR105" s="32">
        <v>44550</v>
      </c>
      <c r="BS105" s="32">
        <v>44550</v>
      </c>
      <c r="BU105" s="32">
        <v>44550</v>
      </c>
      <c r="BV105" s="32">
        <v>44550</v>
      </c>
      <c r="BX105" s="32">
        <v>44592</v>
      </c>
      <c r="BY105" s="32">
        <v>44592</v>
      </c>
    </row>
    <row r="106" spans="1:77" ht="15" customHeight="1" x14ac:dyDescent="0.25">
      <c r="A106" s="26" t="s">
        <v>469</v>
      </c>
      <c r="B106" s="1" t="s">
        <v>453</v>
      </c>
      <c r="C106" s="1" t="s">
        <v>103</v>
      </c>
      <c r="D106" s="26" t="s">
        <v>468</v>
      </c>
      <c r="E106" s="19">
        <v>44927</v>
      </c>
      <c r="F106" s="10" t="s">
        <v>92</v>
      </c>
      <c r="G106" s="19" t="s">
        <v>258</v>
      </c>
      <c r="H106" s="10" t="s">
        <v>436</v>
      </c>
      <c r="I106" s="1" t="s">
        <v>51</v>
      </c>
      <c r="J106" s="1" t="s">
        <v>31</v>
      </c>
      <c r="K106" s="1" t="s">
        <v>52</v>
      </c>
      <c r="L106" s="1" t="s">
        <v>33</v>
      </c>
      <c r="M106" s="1" t="s">
        <v>53</v>
      </c>
      <c r="N106" s="1" t="s">
        <v>29</v>
      </c>
      <c r="O106" s="1" t="s">
        <v>54</v>
      </c>
      <c r="P106" s="1" t="s">
        <v>36</v>
      </c>
      <c r="Q106" s="1" t="s">
        <v>61</v>
      </c>
      <c r="R106" s="1" t="s">
        <v>38</v>
      </c>
      <c r="S106" s="1" t="s">
        <v>62</v>
      </c>
      <c r="T106" s="1" t="s">
        <v>66</v>
      </c>
      <c r="BV106" s="32">
        <v>44550</v>
      </c>
      <c r="BY106" s="32">
        <v>44594</v>
      </c>
    </row>
    <row r="107" spans="1:77" ht="15" customHeight="1" x14ac:dyDescent="0.25">
      <c r="A107" s="26" t="s">
        <v>470</v>
      </c>
      <c r="B107" s="1" t="s">
        <v>453</v>
      </c>
      <c r="C107" s="1" t="s">
        <v>103</v>
      </c>
      <c r="D107" s="26" t="s">
        <v>471</v>
      </c>
      <c r="E107" s="19">
        <v>44927</v>
      </c>
      <c r="F107" s="10" t="s">
        <v>92</v>
      </c>
      <c r="G107" s="19" t="s">
        <v>258</v>
      </c>
      <c r="H107" s="10" t="s">
        <v>436</v>
      </c>
      <c r="I107" s="1" t="s">
        <v>51</v>
      </c>
      <c r="J107" s="1" t="s">
        <v>472</v>
      </c>
      <c r="K107" s="1" t="s">
        <v>52</v>
      </c>
      <c r="L107" s="1" t="s">
        <v>33</v>
      </c>
      <c r="M107" s="1" t="s">
        <v>53</v>
      </c>
      <c r="N107" s="1" t="s">
        <v>29</v>
      </c>
      <c r="O107" s="1" t="s">
        <v>54</v>
      </c>
      <c r="P107" s="1" t="s">
        <v>36</v>
      </c>
      <c r="Q107" s="1" t="s">
        <v>61</v>
      </c>
      <c r="R107" s="1" t="s">
        <v>38</v>
      </c>
      <c r="S107" s="1" t="s">
        <v>62</v>
      </c>
      <c r="T107" s="1" t="s">
        <v>473</v>
      </c>
      <c r="BR107" s="32">
        <v>44550</v>
      </c>
      <c r="BS107" s="32">
        <v>44550</v>
      </c>
      <c r="BU107" s="32">
        <v>44550</v>
      </c>
      <c r="BV107" s="32">
        <v>44550</v>
      </c>
      <c r="BY107" s="32">
        <v>44594</v>
      </c>
    </row>
    <row r="108" spans="1:77" ht="15" customHeight="1" x14ac:dyDescent="0.25">
      <c r="A108" s="26" t="s">
        <v>477</v>
      </c>
      <c r="B108" s="1" t="s">
        <v>453</v>
      </c>
      <c r="C108" s="1" t="s">
        <v>103</v>
      </c>
      <c r="D108" s="26" t="s">
        <v>468</v>
      </c>
      <c r="E108" s="19">
        <v>44927</v>
      </c>
      <c r="F108" s="10" t="s">
        <v>92</v>
      </c>
      <c r="G108" s="19" t="s">
        <v>258</v>
      </c>
      <c r="H108" s="10" t="s">
        <v>436</v>
      </c>
      <c r="I108" s="1" t="s">
        <v>51</v>
      </c>
      <c r="J108" s="1" t="s">
        <v>31</v>
      </c>
      <c r="K108" s="1" t="s">
        <v>52</v>
      </c>
      <c r="L108" s="1" t="s">
        <v>33</v>
      </c>
      <c r="M108" s="1" t="s">
        <v>53</v>
      </c>
      <c r="N108" s="1" t="s">
        <v>29</v>
      </c>
      <c r="O108" s="1" t="s">
        <v>54</v>
      </c>
      <c r="P108" s="1" t="s">
        <v>36</v>
      </c>
      <c r="Q108" s="1" t="s">
        <v>61</v>
      </c>
      <c r="R108" s="1" t="s">
        <v>38</v>
      </c>
      <c r="S108" s="1" t="s">
        <v>62</v>
      </c>
      <c r="T108" s="1" t="s">
        <v>66</v>
      </c>
      <c r="BV108" s="32">
        <v>44550</v>
      </c>
      <c r="BX108" s="32">
        <v>44592</v>
      </c>
      <c r="BY108" s="32">
        <v>44592</v>
      </c>
    </row>
    <row r="109" spans="1:77" ht="15" customHeight="1" x14ac:dyDescent="0.25">
      <c r="A109" s="26" t="s">
        <v>151</v>
      </c>
      <c r="B109" s="1" t="s">
        <v>186</v>
      </c>
      <c r="C109" s="1" t="s">
        <v>108</v>
      </c>
      <c r="D109" s="26" t="s">
        <v>43</v>
      </c>
      <c r="E109" s="19">
        <v>44012</v>
      </c>
      <c r="F109" s="10" t="s">
        <v>95</v>
      </c>
      <c r="G109" s="19" t="s">
        <v>258</v>
      </c>
    </row>
    <row r="110" spans="1:77" ht="15" customHeight="1" x14ac:dyDescent="0.25">
      <c r="A110" s="26" t="s">
        <v>152</v>
      </c>
      <c r="B110" s="1" t="s">
        <v>187</v>
      </c>
      <c r="C110" s="1" t="s">
        <v>101</v>
      </c>
      <c r="D110" s="26" t="s">
        <v>254</v>
      </c>
      <c r="E110" s="19">
        <v>43982</v>
      </c>
      <c r="F110" s="10" t="s">
        <v>191</v>
      </c>
      <c r="G110" s="19" t="s">
        <v>258</v>
      </c>
    </row>
    <row r="111" spans="1:77" ht="15" customHeight="1" x14ac:dyDescent="0.25">
      <c r="A111" s="26" t="s">
        <v>153</v>
      </c>
      <c r="B111" s="1" t="s">
        <v>188</v>
      </c>
      <c r="C111" s="1" t="s">
        <v>105</v>
      </c>
      <c r="D111" s="26" t="s">
        <v>254</v>
      </c>
      <c r="E111" s="19">
        <v>44255</v>
      </c>
      <c r="F111" s="10" t="s">
        <v>193</v>
      </c>
      <c r="G111" s="19" t="s">
        <v>258</v>
      </c>
    </row>
    <row r="112" spans="1:77" ht="15" customHeight="1" x14ac:dyDescent="0.25">
      <c r="A112" s="26" t="s">
        <v>154</v>
      </c>
      <c r="B112" s="1" t="s">
        <v>175</v>
      </c>
      <c r="C112" s="1" t="s">
        <v>107</v>
      </c>
      <c r="D112" s="26" t="s">
        <v>43</v>
      </c>
      <c r="E112" s="19">
        <v>44196</v>
      </c>
      <c r="F112" s="10" t="s">
        <v>95</v>
      </c>
      <c r="G112" s="19" t="s">
        <v>258</v>
      </c>
    </row>
    <row r="113" spans="1:77" ht="15" customHeight="1" x14ac:dyDescent="0.25">
      <c r="A113" s="26" t="s">
        <v>155</v>
      </c>
      <c r="B113" s="1" t="s">
        <v>175</v>
      </c>
      <c r="C113" s="1" t="s">
        <v>107</v>
      </c>
      <c r="D113" s="26" t="s">
        <v>43</v>
      </c>
      <c r="E113" s="19">
        <v>44196</v>
      </c>
      <c r="F113" s="10" t="s">
        <v>95</v>
      </c>
      <c r="G113" s="19" t="s">
        <v>258</v>
      </c>
    </row>
    <row r="114" spans="1:77" ht="15" customHeight="1" x14ac:dyDescent="0.25">
      <c r="A114" s="26" t="s">
        <v>156</v>
      </c>
      <c r="B114" s="1" t="s">
        <v>187</v>
      </c>
      <c r="C114" s="1" t="s">
        <v>101</v>
      </c>
      <c r="D114" s="26" t="s">
        <v>254</v>
      </c>
      <c r="E114" s="19">
        <v>43982</v>
      </c>
      <c r="F114" s="10" t="s">
        <v>191</v>
      </c>
      <c r="G114" s="19" t="s">
        <v>258</v>
      </c>
    </row>
    <row r="115" spans="1:77" ht="15" customHeight="1" x14ac:dyDescent="0.25">
      <c r="A115" s="26" t="s">
        <v>157</v>
      </c>
      <c r="B115" s="1" t="s">
        <v>189</v>
      </c>
      <c r="C115" s="1" t="s">
        <v>102</v>
      </c>
      <c r="D115" s="26" t="s">
        <v>254</v>
      </c>
      <c r="E115" s="19">
        <v>44012</v>
      </c>
      <c r="F115" s="10" t="s">
        <v>91</v>
      </c>
      <c r="G115" s="19" t="s">
        <v>258</v>
      </c>
    </row>
    <row r="116" spans="1:77" ht="15" customHeight="1" x14ac:dyDescent="0.25">
      <c r="A116" s="26" t="s">
        <v>158</v>
      </c>
      <c r="B116" s="1" t="s">
        <v>175</v>
      </c>
      <c r="C116" s="1" t="s">
        <v>107</v>
      </c>
      <c r="D116" s="26" t="s">
        <v>43</v>
      </c>
      <c r="E116" s="19">
        <v>44196</v>
      </c>
      <c r="F116" s="10" t="s">
        <v>95</v>
      </c>
      <c r="G116" s="19" t="s">
        <v>258</v>
      </c>
    </row>
    <row r="117" spans="1:77" ht="15" customHeight="1" x14ac:dyDescent="0.25">
      <c r="A117" s="26" t="s">
        <v>159</v>
      </c>
      <c r="B117" s="1" t="s">
        <v>190</v>
      </c>
      <c r="C117" s="1" t="s">
        <v>108</v>
      </c>
      <c r="D117" s="26" t="s">
        <v>43</v>
      </c>
      <c r="E117" s="19">
        <v>44012</v>
      </c>
      <c r="F117" s="10" t="s">
        <v>95</v>
      </c>
      <c r="G117" s="19" t="s">
        <v>258</v>
      </c>
    </row>
    <row r="118" spans="1:77" ht="15" customHeight="1" x14ac:dyDescent="0.25">
      <c r="A118" s="41" t="s">
        <v>337</v>
      </c>
      <c r="B118" s="1" t="s">
        <v>177</v>
      </c>
      <c r="C118" s="1" t="s">
        <v>84</v>
      </c>
      <c r="D118" s="41" t="s">
        <v>35</v>
      </c>
      <c r="E118" s="19">
        <v>44927</v>
      </c>
      <c r="F118" s="10" t="s">
        <v>93</v>
      </c>
      <c r="G118" s="19" t="s">
        <v>258</v>
      </c>
      <c r="H118" s="10" t="s">
        <v>436</v>
      </c>
      <c r="I118" s="1" t="s">
        <v>56</v>
      </c>
      <c r="J118" s="1" t="s">
        <v>57</v>
      </c>
      <c r="K118" s="1" t="s">
        <v>61</v>
      </c>
      <c r="L118" s="1" t="s">
        <v>276</v>
      </c>
      <c r="M118" s="1" t="s">
        <v>62</v>
      </c>
      <c r="N118" s="1" t="s">
        <v>278</v>
      </c>
      <c r="O118" s="1" t="s">
        <v>63</v>
      </c>
      <c r="P118" s="1" t="s">
        <v>60</v>
      </c>
      <c r="Q118" s="1" t="s">
        <v>274</v>
      </c>
      <c r="R118" s="1" t="s">
        <v>31</v>
      </c>
      <c r="S118" s="1" t="s">
        <v>72</v>
      </c>
      <c r="T118" s="1" t="s">
        <v>33</v>
      </c>
      <c r="AK118" s="32">
        <v>44168</v>
      </c>
      <c r="AL118" s="32">
        <v>44168</v>
      </c>
      <c r="AN118" s="32">
        <v>44200</v>
      </c>
      <c r="AO118" s="32">
        <v>44200</v>
      </c>
      <c r="AQ118" s="32">
        <v>44229</v>
      </c>
      <c r="AR118" s="32">
        <v>44229</v>
      </c>
      <c r="AT118" s="32">
        <v>44260</v>
      </c>
      <c r="AU118" s="32">
        <v>44260</v>
      </c>
      <c r="AW118" s="32">
        <v>44313</v>
      </c>
      <c r="AX118" s="32">
        <v>44313</v>
      </c>
      <c r="AZ118" s="32">
        <v>44319</v>
      </c>
      <c r="BA118" s="32">
        <v>44319</v>
      </c>
      <c r="BC118" s="32">
        <v>44350</v>
      </c>
      <c r="BD118" s="32">
        <v>44350</v>
      </c>
      <c r="BI118" s="32">
        <v>44438</v>
      </c>
      <c r="BJ118" s="32">
        <v>44438</v>
      </c>
      <c r="BL118" s="32">
        <v>44460</v>
      </c>
      <c r="BM118" s="32">
        <v>44460</v>
      </c>
      <c r="BP118" s="32">
        <v>44495</v>
      </c>
      <c r="BR118" s="32">
        <v>44529</v>
      </c>
      <c r="BS118" s="32">
        <v>44529</v>
      </c>
      <c r="BU118" s="32">
        <v>44550</v>
      </c>
      <c r="BV118" s="32">
        <v>44550</v>
      </c>
      <c r="BX118" s="32">
        <v>44592</v>
      </c>
      <c r="BY118" s="32">
        <v>44592</v>
      </c>
    </row>
    <row r="119" spans="1:77" ht="15" customHeight="1" x14ac:dyDescent="0.25">
      <c r="A119" s="26" t="s">
        <v>338</v>
      </c>
      <c r="B119" s="1" t="s">
        <v>339</v>
      </c>
      <c r="C119" s="1" t="s">
        <v>103</v>
      </c>
      <c r="D119" s="26" t="s">
        <v>287</v>
      </c>
      <c r="E119" s="19">
        <v>44562</v>
      </c>
      <c r="F119" s="10" t="s">
        <v>192</v>
      </c>
      <c r="G119" s="19" t="s">
        <v>258</v>
      </c>
      <c r="H119" s="10" t="s">
        <v>293</v>
      </c>
      <c r="I119" s="1" t="s">
        <v>51</v>
      </c>
      <c r="J119" s="1" t="s">
        <v>31</v>
      </c>
      <c r="K119" s="1" t="s">
        <v>52</v>
      </c>
      <c r="L119" s="1" t="s">
        <v>33</v>
      </c>
      <c r="M119" s="1" t="s">
        <v>53</v>
      </c>
      <c r="N119" s="1" t="s">
        <v>29</v>
      </c>
      <c r="O119" s="1" t="s">
        <v>54</v>
      </c>
      <c r="P119" s="1" t="s">
        <v>36</v>
      </c>
      <c r="Q119" s="1" t="s">
        <v>61</v>
      </c>
      <c r="R119" s="1" t="s">
        <v>38</v>
      </c>
      <c r="S119" s="1" t="s">
        <v>62</v>
      </c>
      <c r="T119" s="1" t="s">
        <v>66</v>
      </c>
      <c r="AK119" s="32">
        <v>44168</v>
      </c>
      <c r="AL119" s="32">
        <v>44168</v>
      </c>
      <c r="AN119" s="32">
        <v>44200</v>
      </c>
      <c r="AO119" s="32">
        <v>44200</v>
      </c>
      <c r="AQ119" s="32">
        <v>44229</v>
      </c>
      <c r="AR119" s="32">
        <v>44229</v>
      </c>
      <c r="AT119" s="32">
        <v>44260</v>
      </c>
      <c r="AU119" s="32">
        <v>44260</v>
      </c>
      <c r="AW119" s="32">
        <v>44298</v>
      </c>
      <c r="AX119" s="32">
        <v>44298</v>
      </c>
      <c r="AZ119" s="32">
        <v>44319</v>
      </c>
      <c r="BA119" s="32">
        <v>44319</v>
      </c>
      <c r="BC119" s="32">
        <v>44350</v>
      </c>
      <c r="BD119" s="32">
        <v>44350</v>
      </c>
    </row>
    <row r="120" spans="1:77" ht="15" customHeight="1" x14ac:dyDescent="0.25">
      <c r="A120" s="26" t="s">
        <v>454</v>
      </c>
      <c r="B120" s="1" t="s">
        <v>183</v>
      </c>
      <c r="C120" s="1" t="s">
        <v>99</v>
      </c>
      <c r="D120" s="26" t="s">
        <v>254</v>
      </c>
      <c r="E120" s="19">
        <v>44927</v>
      </c>
      <c r="F120" s="10" t="s">
        <v>90</v>
      </c>
      <c r="G120" s="19" t="s">
        <v>258</v>
      </c>
      <c r="H120" s="10" t="s">
        <v>290</v>
      </c>
      <c r="I120" s="1" t="s">
        <v>51</v>
      </c>
      <c r="J120" s="1" t="s">
        <v>31</v>
      </c>
      <c r="K120" s="1" t="s">
        <v>52</v>
      </c>
      <c r="L120" s="1" t="s">
        <v>33</v>
      </c>
      <c r="M120" s="1" t="s">
        <v>53</v>
      </c>
      <c r="N120" s="1" t="s">
        <v>29</v>
      </c>
      <c r="O120" s="1" t="s">
        <v>54</v>
      </c>
      <c r="P120" s="1" t="s">
        <v>36</v>
      </c>
      <c r="Q120" s="1" t="s">
        <v>61</v>
      </c>
      <c r="R120" s="1" t="s">
        <v>38</v>
      </c>
      <c r="S120" s="1" t="s">
        <v>62</v>
      </c>
      <c r="T120" s="1" t="s">
        <v>66</v>
      </c>
      <c r="AK120" s="32"/>
      <c r="AL120" s="32"/>
      <c r="AN120" s="32"/>
      <c r="AO120" s="32"/>
      <c r="AQ120" s="32"/>
      <c r="AR120" s="32"/>
      <c r="AT120" s="32"/>
      <c r="AU120" s="32"/>
      <c r="AW120" s="32"/>
      <c r="AX120" s="32"/>
      <c r="AZ120" s="32"/>
      <c r="BA120" s="32"/>
      <c r="BC120" s="32"/>
      <c r="BD120" s="32"/>
      <c r="BR120" s="32">
        <v>44516</v>
      </c>
      <c r="BS120" s="32">
        <v>44516</v>
      </c>
      <c r="BT120" s="32">
        <v>44516</v>
      </c>
      <c r="BU120" s="32">
        <v>44550</v>
      </c>
      <c r="BV120" s="32">
        <v>44550</v>
      </c>
      <c r="BX120" s="32">
        <v>44596</v>
      </c>
      <c r="BY120" s="32">
        <v>44596</v>
      </c>
    </row>
    <row r="121" spans="1:77" ht="15" customHeight="1" x14ac:dyDescent="0.25">
      <c r="A121" s="42" t="s">
        <v>349</v>
      </c>
      <c r="B121" s="1" t="s">
        <v>350</v>
      </c>
      <c r="C121" s="1" t="s">
        <v>103</v>
      </c>
      <c r="D121" s="42" t="s">
        <v>287</v>
      </c>
      <c r="E121" s="19">
        <v>44562</v>
      </c>
      <c r="F121" s="10" t="s">
        <v>192</v>
      </c>
      <c r="G121" s="19" t="s">
        <v>258</v>
      </c>
      <c r="H121" s="10" t="s">
        <v>436</v>
      </c>
      <c r="I121" s="1" t="s">
        <v>51</v>
      </c>
      <c r="J121" s="1" t="s">
        <v>31</v>
      </c>
      <c r="K121" s="1" t="s">
        <v>52</v>
      </c>
      <c r="L121" s="1" t="s">
        <v>33</v>
      </c>
      <c r="M121" s="1" t="s">
        <v>53</v>
      </c>
      <c r="N121" s="1" t="s">
        <v>29</v>
      </c>
      <c r="O121" s="1" t="s">
        <v>54</v>
      </c>
      <c r="P121" s="1" t="s">
        <v>36</v>
      </c>
      <c r="Q121" s="1" t="s">
        <v>61</v>
      </c>
      <c r="R121" s="1" t="s">
        <v>38</v>
      </c>
      <c r="S121" s="1" t="s">
        <v>62</v>
      </c>
      <c r="T121" s="1" t="s">
        <v>66</v>
      </c>
      <c r="AK121" s="32">
        <v>44172</v>
      </c>
      <c r="AL121" s="32">
        <v>44172</v>
      </c>
      <c r="AN121" s="32">
        <v>44201</v>
      </c>
      <c r="AO121" s="32">
        <v>44201</v>
      </c>
      <c r="AQ121" s="32">
        <v>44230</v>
      </c>
      <c r="AR121" s="32">
        <v>44230</v>
      </c>
      <c r="AT121" s="32">
        <v>44266</v>
      </c>
      <c r="AU121" s="32">
        <v>44266</v>
      </c>
      <c r="AW121" s="32">
        <v>44301</v>
      </c>
      <c r="AX121" s="32">
        <v>44301</v>
      </c>
      <c r="AZ121" s="32">
        <v>44319</v>
      </c>
      <c r="BA121" s="32">
        <v>44319</v>
      </c>
      <c r="BC121" s="32">
        <v>44371</v>
      </c>
      <c r="BD121" s="32">
        <v>44371</v>
      </c>
      <c r="BF121" s="32">
        <v>44405</v>
      </c>
      <c r="BG121" s="32">
        <v>44405</v>
      </c>
      <c r="BI121" s="32">
        <v>44438</v>
      </c>
      <c r="BJ121" s="32">
        <v>44438</v>
      </c>
      <c r="BL121" s="32">
        <v>44466</v>
      </c>
      <c r="BM121" s="32">
        <v>44466</v>
      </c>
      <c r="BO121" s="32">
        <v>44490</v>
      </c>
      <c r="BP121" s="32">
        <v>44490</v>
      </c>
      <c r="BR121" s="32">
        <v>44529</v>
      </c>
      <c r="BS121" s="32">
        <v>44529</v>
      </c>
      <c r="BU121" s="32">
        <v>44550</v>
      </c>
      <c r="BV121" s="32">
        <v>44550</v>
      </c>
      <c r="BX121" s="32">
        <v>44592</v>
      </c>
      <c r="BY121" s="32">
        <v>44592</v>
      </c>
    </row>
    <row r="122" spans="1:77" ht="15" customHeight="1" x14ac:dyDescent="0.25">
      <c r="A122" s="43" t="s">
        <v>463</v>
      </c>
      <c r="B122" s="1" t="s">
        <v>464</v>
      </c>
      <c r="C122" s="1" t="s">
        <v>99</v>
      </c>
      <c r="D122" s="43" t="s">
        <v>254</v>
      </c>
      <c r="E122" s="19">
        <v>44927</v>
      </c>
      <c r="F122" s="10" t="s">
        <v>90</v>
      </c>
      <c r="G122" s="19" t="s">
        <v>258</v>
      </c>
      <c r="H122" s="10" t="s">
        <v>290</v>
      </c>
      <c r="I122" s="1" t="s">
        <v>51</v>
      </c>
      <c r="J122" s="1" t="s">
        <v>31</v>
      </c>
      <c r="K122" s="1" t="s">
        <v>52</v>
      </c>
      <c r="L122" s="1" t="s">
        <v>33</v>
      </c>
      <c r="M122" s="1" t="s">
        <v>53</v>
      </c>
      <c r="N122" s="1" t="s">
        <v>29</v>
      </c>
      <c r="O122" s="1" t="s">
        <v>54</v>
      </c>
      <c r="P122" s="1" t="s">
        <v>36</v>
      </c>
      <c r="Q122" s="1" t="s">
        <v>61</v>
      </c>
      <c r="R122" s="1" t="s">
        <v>38</v>
      </c>
      <c r="S122" s="1" t="s">
        <v>62</v>
      </c>
      <c r="T122" s="1" t="s">
        <v>66</v>
      </c>
      <c r="BR122" s="32">
        <v>44524</v>
      </c>
      <c r="BS122" s="32">
        <v>44524</v>
      </c>
      <c r="BV122" s="32">
        <v>44552</v>
      </c>
      <c r="BX122" s="32">
        <v>44596</v>
      </c>
      <c r="BY122" s="32">
        <v>44596</v>
      </c>
    </row>
    <row r="123" spans="1:77" ht="15" customHeight="1" x14ac:dyDescent="0.25">
      <c r="A123" s="42" t="s">
        <v>478</v>
      </c>
      <c r="B123" s="1" t="s">
        <v>479</v>
      </c>
      <c r="C123" s="1" t="s">
        <v>84</v>
      </c>
      <c r="D123" s="42" t="s">
        <v>35</v>
      </c>
      <c r="E123" s="19">
        <v>44927</v>
      </c>
      <c r="F123" s="10" t="s">
        <v>89</v>
      </c>
      <c r="G123" s="19" t="s">
        <v>258</v>
      </c>
      <c r="H123" s="10" t="s">
        <v>436</v>
      </c>
      <c r="I123" s="1" t="s">
        <v>56</v>
      </c>
      <c r="J123" s="1" t="s">
        <v>57</v>
      </c>
      <c r="K123" s="1" t="s">
        <v>61</v>
      </c>
      <c r="L123" s="1" t="s">
        <v>58</v>
      </c>
      <c r="M123" s="1" t="s">
        <v>62</v>
      </c>
      <c r="N123" s="1" t="s">
        <v>59</v>
      </c>
      <c r="O123" s="1" t="s">
        <v>63</v>
      </c>
      <c r="P123" s="1" t="s">
        <v>60</v>
      </c>
      <c r="Q123" s="1" t="s">
        <v>64</v>
      </c>
      <c r="R123" s="1" t="s">
        <v>78</v>
      </c>
      <c r="S123" s="1" t="s">
        <v>65</v>
      </c>
      <c r="T123" s="1" t="s">
        <v>79</v>
      </c>
      <c r="BV123" s="32">
        <v>44550</v>
      </c>
      <c r="BY123" s="32">
        <v>44594</v>
      </c>
    </row>
    <row r="124" spans="1:77" ht="15" customHeight="1" x14ac:dyDescent="0.25">
      <c r="A124" s="26" t="s">
        <v>440</v>
      </c>
      <c r="B124" s="1" t="s">
        <v>441</v>
      </c>
      <c r="C124" s="1" t="s">
        <v>99</v>
      </c>
      <c r="D124" s="26" t="s">
        <v>254</v>
      </c>
      <c r="E124" s="19">
        <v>44562</v>
      </c>
      <c r="F124" s="10" t="s">
        <v>90</v>
      </c>
      <c r="G124" s="19" t="s">
        <v>258</v>
      </c>
      <c r="H124" s="10" t="s">
        <v>290</v>
      </c>
      <c r="I124" s="1" t="s">
        <v>51</v>
      </c>
      <c r="J124" s="1" t="s">
        <v>31</v>
      </c>
      <c r="K124" s="1" t="s">
        <v>52</v>
      </c>
      <c r="L124" s="1" t="s">
        <v>33</v>
      </c>
      <c r="M124" s="1" t="s">
        <v>53</v>
      </c>
      <c r="N124" s="1" t="s">
        <v>29</v>
      </c>
      <c r="O124" s="1" t="s">
        <v>54</v>
      </c>
      <c r="P124" s="1" t="s">
        <v>36</v>
      </c>
      <c r="Q124" s="1" t="s">
        <v>61</v>
      </c>
      <c r="R124" s="1" t="s">
        <v>38</v>
      </c>
      <c r="S124" s="1" t="s">
        <v>62</v>
      </c>
      <c r="T124" s="1" t="s">
        <v>66</v>
      </c>
      <c r="AN124" s="32"/>
      <c r="AO124" s="32"/>
      <c r="BI124" s="32">
        <v>44419</v>
      </c>
      <c r="BR124" s="32">
        <v>44516</v>
      </c>
      <c r="BS124" s="32">
        <v>44516</v>
      </c>
      <c r="BT124" s="32">
        <v>44516</v>
      </c>
      <c r="BU124" s="32">
        <v>44538</v>
      </c>
      <c r="BV124" s="32">
        <v>44538</v>
      </c>
      <c r="BX124" s="32">
        <v>44573</v>
      </c>
      <c r="BY124" s="32">
        <v>44573</v>
      </c>
    </row>
    <row r="125" spans="1:77" ht="15" customHeight="1" x14ac:dyDescent="0.25">
      <c r="A125" s="26" t="s">
        <v>456</v>
      </c>
      <c r="B125" s="1" t="s">
        <v>455</v>
      </c>
      <c r="C125" s="1" t="s">
        <v>99</v>
      </c>
      <c r="D125" s="26" t="s">
        <v>35</v>
      </c>
      <c r="E125" s="19">
        <v>44927</v>
      </c>
      <c r="F125" s="10" t="s">
        <v>90</v>
      </c>
      <c r="G125" s="19" t="s">
        <v>258</v>
      </c>
      <c r="H125" s="10" t="s">
        <v>290</v>
      </c>
      <c r="I125" s="1" t="s">
        <v>56</v>
      </c>
      <c r="J125" s="1" t="s">
        <v>57</v>
      </c>
      <c r="K125" s="1" t="s">
        <v>61</v>
      </c>
      <c r="L125" s="1" t="s">
        <v>276</v>
      </c>
      <c r="M125" s="1" t="s">
        <v>62</v>
      </c>
      <c r="N125" s="1" t="s">
        <v>278</v>
      </c>
      <c r="O125" s="1" t="s">
        <v>63</v>
      </c>
      <c r="P125" s="1" t="s">
        <v>60</v>
      </c>
      <c r="Q125" s="1" t="s">
        <v>274</v>
      </c>
      <c r="R125" s="1" t="s">
        <v>31</v>
      </c>
      <c r="S125" s="1" t="s">
        <v>72</v>
      </c>
      <c r="T125" s="1" t="s">
        <v>33</v>
      </c>
      <c r="AN125" s="32"/>
      <c r="AO125" s="32"/>
      <c r="BI125" s="32"/>
      <c r="BR125" s="32">
        <v>44516</v>
      </c>
      <c r="BS125" s="32">
        <v>44516</v>
      </c>
      <c r="BT125" s="32">
        <v>44516</v>
      </c>
      <c r="BU125" s="32">
        <v>44551</v>
      </c>
      <c r="BV125" s="32">
        <v>44551</v>
      </c>
      <c r="BX125" s="32">
        <v>44594</v>
      </c>
      <c r="BY125" s="32">
        <v>44594</v>
      </c>
    </row>
    <row r="126" spans="1:77" ht="15" customHeight="1" x14ac:dyDescent="0.25">
      <c r="A126" s="26" t="s">
        <v>458</v>
      </c>
      <c r="B126" s="1" t="s">
        <v>459</v>
      </c>
      <c r="C126" s="1" t="s">
        <v>99</v>
      </c>
      <c r="D126" s="26" t="s">
        <v>254</v>
      </c>
      <c r="E126" s="19">
        <v>44927</v>
      </c>
      <c r="F126" s="10" t="s">
        <v>90</v>
      </c>
      <c r="G126" s="19" t="s">
        <v>258</v>
      </c>
      <c r="H126" s="10" t="s">
        <v>290</v>
      </c>
      <c r="I126" s="1" t="s">
        <v>51</v>
      </c>
      <c r="J126" s="1" t="s">
        <v>31</v>
      </c>
      <c r="K126" s="1" t="s">
        <v>52</v>
      </c>
      <c r="L126" s="1" t="s">
        <v>33</v>
      </c>
      <c r="M126" s="1" t="s">
        <v>53</v>
      </c>
      <c r="N126" s="1" t="s">
        <v>29</v>
      </c>
      <c r="O126" s="1" t="s">
        <v>54</v>
      </c>
      <c r="P126" s="1" t="s">
        <v>36</v>
      </c>
      <c r="Q126" s="1" t="s">
        <v>61</v>
      </c>
      <c r="R126" s="1" t="s">
        <v>38</v>
      </c>
      <c r="S126" s="1" t="s">
        <v>62</v>
      </c>
      <c r="T126" s="1" t="s">
        <v>66</v>
      </c>
      <c r="AN126" s="32"/>
      <c r="AO126" s="32"/>
      <c r="BI126" s="32"/>
      <c r="BR126" s="32">
        <v>44516</v>
      </c>
      <c r="BS126" s="32">
        <v>44516</v>
      </c>
      <c r="BT126" s="32">
        <v>44516</v>
      </c>
      <c r="BU126" s="32">
        <v>44551</v>
      </c>
      <c r="BV126" s="32">
        <v>44551</v>
      </c>
      <c r="BX126" s="32">
        <v>44596</v>
      </c>
      <c r="BY126" s="32">
        <v>44596</v>
      </c>
    </row>
    <row r="127" spans="1:77" ht="15" customHeight="1" x14ac:dyDescent="0.25">
      <c r="A127" s="26" t="s">
        <v>457</v>
      </c>
      <c r="B127" s="1" t="s">
        <v>455</v>
      </c>
      <c r="C127" s="1" t="s">
        <v>99</v>
      </c>
      <c r="D127" s="26" t="s">
        <v>35</v>
      </c>
      <c r="E127" s="19">
        <v>44927</v>
      </c>
      <c r="F127" s="10" t="s">
        <v>90</v>
      </c>
      <c r="G127" s="19" t="s">
        <v>258</v>
      </c>
      <c r="H127" s="10" t="s">
        <v>290</v>
      </c>
      <c r="I127" s="1" t="s">
        <v>56</v>
      </c>
      <c r="J127" s="1" t="s">
        <v>57</v>
      </c>
      <c r="K127" s="1" t="s">
        <v>61</v>
      </c>
      <c r="L127" s="1" t="s">
        <v>276</v>
      </c>
      <c r="M127" s="1" t="s">
        <v>62</v>
      </c>
      <c r="N127" s="1" t="s">
        <v>278</v>
      </c>
      <c r="O127" s="1" t="s">
        <v>63</v>
      </c>
      <c r="P127" s="1" t="s">
        <v>60</v>
      </c>
      <c r="Q127" s="1" t="s">
        <v>274</v>
      </c>
      <c r="R127" s="1" t="s">
        <v>31</v>
      </c>
      <c r="S127" s="1" t="s">
        <v>72</v>
      </c>
      <c r="T127" s="1" t="s">
        <v>33</v>
      </c>
      <c r="AN127" s="32"/>
      <c r="AO127" s="32"/>
      <c r="BI127" s="32"/>
      <c r="BR127" s="32">
        <v>44516</v>
      </c>
      <c r="BS127" s="32">
        <v>44516</v>
      </c>
      <c r="BT127" s="32">
        <v>44516</v>
      </c>
      <c r="BU127" s="32">
        <v>44552</v>
      </c>
      <c r="BV127" s="32">
        <v>44552</v>
      </c>
      <c r="BY127" s="32">
        <v>44596</v>
      </c>
    </row>
    <row r="128" spans="1:77" ht="15" customHeight="1" x14ac:dyDescent="0.25">
      <c r="A128" s="26" t="s">
        <v>465</v>
      </c>
      <c r="B128" s="1" t="s">
        <v>466</v>
      </c>
      <c r="C128" s="1" t="s">
        <v>99</v>
      </c>
      <c r="D128" s="26" t="s">
        <v>35</v>
      </c>
      <c r="E128" s="19">
        <v>44927</v>
      </c>
      <c r="F128" s="10" t="s">
        <v>90</v>
      </c>
      <c r="G128" s="19" t="s">
        <v>258</v>
      </c>
      <c r="H128" s="10" t="s">
        <v>290</v>
      </c>
      <c r="I128" s="1" t="s">
        <v>56</v>
      </c>
      <c r="J128" s="1" t="s">
        <v>57</v>
      </c>
      <c r="K128" s="1" t="s">
        <v>61</v>
      </c>
      <c r="L128" s="1" t="s">
        <v>58</v>
      </c>
      <c r="M128" s="1" t="s">
        <v>62</v>
      </c>
      <c r="N128" s="1" t="s">
        <v>59</v>
      </c>
      <c r="O128" s="1" t="s">
        <v>63</v>
      </c>
      <c r="P128" s="1" t="s">
        <v>60</v>
      </c>
      <c r="Q128" s="1" t="s">
        <v>64</v>
      </c>
      <c r="R128" s="1" t="s">
        <v>78</v>
      </c>
      <c r="S128" s="1" t="s">
        <v>65</v>
      </c>
      <c r="T128" s="1" t="s">
        <v>79</v>
      </c>
      <c r="BV128" s="32">
        <v>44551</v>
      </c>
      <c r="BY128" s="32">
        <v>44596</v>
      </c>
    </row>
    <row r="129" spans="1:77" ht="15" customHeight="1" x14ac:dyDescent="0.25">
      <c r="A129" s="26" t="s">
        <v>462</v>
      </c>
      <c r="B129" s="1" t="s">
        <v>461</v>
      </c>
      <c r="C129" s="1" t="s">
        <v>99</v>
      </c>
      <c r="D129" s="26" t="s">
        <v>254</v>
      </c>
      <c r="E129" s="19">
        <v>44927</v>
      </c>
      <c r="F129" s="10" t="s">
        <v>90</v>
      </c>
      <c r="G129" s="19" t="s">
        <v>258</v>
      </c>
      <c r="H129" s="10" t="s">
        <v>290</v>
      </c>
      <c r="I129" s="1" t="s">
        <v>51</v>
      </c>
      <c r="J129" s="1" t="s">
        <v>31</v>
      </c>
      <c r="K129" s="1" t="s">
        <v>52</v>
      </c>
      <c r="L129" s="1" t="s">
        <v>33</v>
      </c>
      <c r="M129" s="1" t="s">
        <v>53</v>
      </c>
      <c r="N129" s="1" t="s">
        <v>29</v>
      </c>
      <c r="O129" s="1" t="s">
        <v>54</v>
      </c>
      <c r="P129" s="1" t="s">
        <v>36</v>
      </c>
      <c r="Q129" s="1" t="s">
        <v>61</v>
      </c>
      <c r="R129" s="1" t="s">
        <v>38</v>
      </c>
      <c r="S129" s="1" t="s">
        <v>62</v>
      </c>
      <c r="T129" s="1" t="s">
        <v>66</v>
      </c>
      <c r="BR129" s="32">
        <v>44524</v>
      </c>
      <c r="BS129" s="32">
        <v>44524</v>
      </c>
      <c r="BU129" s="32">
        <v>44550</v>
      </c>
      <c r="BV129" s="32">
        <v>44550</v>
      </c>
      <c r="BX129" s="32">
        <v>44596</v>
      </c>
      <c r="BY129" s="32">
        <v>44596</v>
      </c>
    </row>
    <row r="130" spans="1:77" ht="15" customHeight="1" x14ac:dyDescent="0.25">
      <c r="A130" s="26" t="s">
        <v>340</v>
      </c>
      <c r="B130" s="1" t="s">
        <v>339</v>
      </c>
      <c r="C130" s="1" t="s">
        <v>103</v>
      </c>
      <c r="D130" s="26" t="s">
        <v>287</v>
      </c>
      <c r="E130" s="19">
        <v>44927</v>
      </c>
      <c r="F130" s="10" t="s">
        <v>192</v>
      </c>
      <c r="G130" s="19" t="s">
        <v>258</v>
      </c>
      <c r="H130" s="10" t="s">
        <v>436</v>
      </c>
      <c r="I130" s="1" t="s">
        <v>51</v>
      </c>
      <c r="J130" s="1" t="s">
        <v>31</v>
      </c>
      <c r="K130" s="1" t="s">
        <v>52</v>
      </c>
      <c r="L130" s="1" t="s">
        <v>33</v>
      </c>
      <c r="M130" s="1" t="s">
        <v>53</v>
      </c>
      <c r="N130" s="1" t="s">
        <v>29</v>
      </c>
      <c r="O130" s="1" t="s">
        <v>54</v>
      </c>
      <c r="P130" s="1" t="s">
        <v>36</v>
      </c>
      <c r="Q130" s="1" t="s">
        <v>61</v>
      </c>
      <c r="R130" s="1" t="s">
        <v>38</v>
      </c>
      <c r="S130" s="1" t="s">
        <v>62</v>
      </c>
      <c r="T130" s="1" t="s">
        <v>66</v>
      </c>
      <c r="AK130" s="32">
        <v>44168</v>
      </c>
      <c r="AL130" s="32">
        <v>44168</v>
      </c>
      <c r="AN130" s="32">
        <v>44200</v>
      </c>
      <c r="AO130" s="32">
        <v>44200</v>
      </c>
      <c r="AQ130" s="32">
        <v>44229</v>
      </c>
      <c r="AR130" s="32">
        <v>44229</v>
      </c>
      <c r="AT130" s="32">
        <v>44260</v>
      </c>
      <c r="AU130" s="32">
        <v>44260</v>
      </c>
      <c r="AW130" s="32">
        <v>44298</v>
      </c>
      <c r="AX130" s="32">
        <v>44298</v>
      </c>
      <c r="AZ130" s="32">
        <v>44319</v>
      </c>
      <c r="BA130" s="32">
        <v>44319</v>
      </c>
      <c r="BC130" s="32">
        <v>44350</v>
      </c>
      <c r="BD130" s="32">
        <v>44350</v>
      </c>
      <c r="BF130" s="32">
        <v>44405</v>
      </c>
      <c r="BG130" s="32">
        <v>44405</v>
      </c>
      <c r="BI130" s="32">
        <v>44439</v>
      </c>
      <c r="BJ130" s="32">
        <v>44439</v>
      </c>
      <c r="BL130" s="32">
        <v>44466</v>
      </c>
      <c r="BM130" s="32">
        <v>44466</v>
      </c>
      <c r="BO130" s="32">
        <v>44490</v>
      </c>
      <c r="BP130" s="32">
        <v>44490</v>
      </c>
      <c r="BU130" s="32">
        <v>44550</v>
      </c>
      <c r="BV130" s="32">
        <v>44550</v>
      </c>
      <c r="BX130" s="32">
        <v>44592</v>
      </c>
      <c r="BY130" s="32">
        <v>44592</v>
      </c>
    </row>
    <row r="131" spans="1:77" ht="15" customHeight="1" x14ac:dyDescent="0.25">
      <c r="A131" s="26" t="s">
        <v>348</v>
      </c>
      <c r="B131" s="1" t="s">
        <v>339</v>
      </c>
      <c r="C131" s="1" t="s">
        <v>103</v>
      </c>
      <c r="D131" s="26" t="s">
        <v>287</v>
      </c>
      <c r="E131" s="19">
        <v>44927</v>
      </c>
      <c r="F131" s="10" t="s">
        <v>192</v>
      </c>
      <c r="G131" s="19" t="s">
        <v>258</v>
      </c>
      <c r="H131" s="10" t="s">
        <v>436</v>
      </c>
      <c r="I131" s="1" t="s">
        <v>51</v>
      </c>
      <c r="J131" s="1" t="s">
        <v>31</v>
      </c>
      <c r="K131" s="1" t="s">
        <v>52</v>
      </c>
      <c r="L131" s="1" t="s">
        <v>33</v>
      </c>
      <c r="M131" s="1" t="s">
        <v>53</v>
      </c>
      <c r="N131" s="1" t="s">
        <v>29</v>
      </c>
      <c r="O131" s="1" t="s">
        <v>54</v>
      </c>
      <c r="P131" s="1" t="s">
        <v>36</v>
      </c>
      <c r="Q131" s="1" t="s">
        <v>61</v>
      </c>
      <c r="R131" s="1" t="s">
        <v>38</v>
      </c>
      <c r="S131" s="1" t="s">
        <v>62</v>
      </c>
      <c r="T131" s="1" t="s">
        <v>66</v>
      </c>
      <c r="AK131" s="32">
        <v>44172</v>
      </c>
      <c r="AL131" s="32">
        <v>44172</v>
      </c>
      <c r="AN131" s="32">
        <v>44200</v>
      </c>
      <c r="AO131" s="32">
        <v>44200</v>
      </c>
      <c r="AQ131" s="32">
        <v>44229</v>
      </c>
      <c r="AR131" s="32">
        <v>44229</v>
      </c>
      <c r="AT131" s="32">
        <v>44260</v>
      </c>
      <c r="AU131" s="32">
        <v>44260</v>
      </c>
      <c r="AW131" s="32">
        <v>44298</v>
      </c>
      <c r="AX131" s="32">
        <v>44298</v>
      </c>
      <c r="AZ131" s="32">
        <v>44319</v>
      </c>
      <c r="BA131" s="32">
        <v>44319</v>
      </c>
      <c r="BC131" s="32">
        <v>44350</v>
      </c>
      <c r="BD131" s="32">
        <v>44350</v>
      </c>
      <c r="BF131" s="32">
        <v>44405</v>
      </c>
      <c r="BG131" s="32">
        <v>44405</v>
      </c>
      <c r="BI131" s="32">
        <v>44439</v>
      </c>
      <c r="BJ131" s="32">
        <v>44439</v>
      </c>
      <c r="BL131" s="32">
        <v>44460</v>
      </c>
      <c r="BM131" s="32">
        <v>44460</v>
      </c>
      <c r="BO131" s="32">
        <v>44490</v>
      </c>
      <c r="BP131" s="32">
        <v>44490</v>
      </c>
      <c r="BR131" s="32">
        <v>44550</v>
      </c>
      <c r="BS131" s="32">
        <v>44550</v>
      </c>
      <c r="BU131" s="32">
        <v>44550</v>
      </c>
      <c r="BV131" s="32">
        <v>44550</v>
      </c>
      <c r="BX131" s="32">
        <v>44592</v>
      </c>
      <c r="BY131" s="32">
        <v>44592</v>
      </c>
    </row>
    <row r="132" spans="1:77" ht="15" customHeight="1" x14ac:dyDescent="0.25">
      <c r="A132" s="26" t="s">
        <v>374</v>
      </c>
      <c r="B132" s="1" t="s">
        <v>375</v>
      </c>
      <c r="C132" s="1" t="s">
        <v>84</v>
      </c>
      <c r="D132" s="26" t="s">
        <v>35</v>
      </c>
      <c r="E132" s="19">
        <v>44927</v>
      </c>
      <c r="F132" s="10" t="s">
        <v>89</v>
      </c>
      <c r="G132" s="19" t="s">
        <v>258</v>
      </c>
      <c r="H132" s="10" t="s">
        <v>436</v>
      </c>
      <c r="I132" s="1" t="s">
        <v>56</v>
      </c>
      <c r="J132" s="1" t="s">
        <v>57</v>
      </c>
      <c r="K132" s="1" t="s">
        <v>61</v>
      </c>
      <c r="L132" s="1" t="s">
        <v>58</v>
      </c>
      <c r="M132" s="1" t="s">
        <v>62</v>
      </c>
      <c r="N132" s="1" t="s">
        <v>59</v>
      </c>
      <c r="O132" s="1" t="s">
        <v>63</v>
      </c>
      <c r="P132" s="1" t="s">
        <v>60</v>
      </c>
      <c r="Q132" s="1" t="s">
        <v>274</v>
      </c>
      <c r="R132" s="1" t="s">
        <v>31</v>
      </c>
      <c r="S132" s="1" t="s">
        <v>72</v>
      </c>
      <c r="T132" s="1" t="s">
        <v>33</v>
      </c>
      <c r="AK132" s="32">
        <v>44180</v>
      </c>
      <c r="AL132" s="32">
        <v>44180</v>
      </c>
      <c r="AN132" s="32">
        <v>44201</v>
      </c>
      <c r="AO132" s="32">
        <v>44201</v>
      </c>
      <c r="AQ132" s="32">
        <v>44231</v>
      </c>
      <c r="AR132" s="32">
        <v>44231</v>
      </c>
      <c r="AT132" s="32">
        <v>44284</v>
      </c>
      <c r="AU132" s="32">
        <v>44284</v>
      </c>
      <c r="AW132" s="32">
        <v>44315</v>
      </c>
      <c r="AX132" s="32">
        <v>44315</v>
      </c>
      <c r="AZ132" s="32">
        <v>44323</v>
      </c>
      <c r="BA132" s="32">
        <v>44323</v>
      </c>
      <c r="BI132" s="32">
        <v>44418</v>
      </c>
      <c r="BJ132" s="32">
        <v>44418</v>
      </c>
      <c r="BL132" s="32">
        <v>44460</v>
      </c>
      <c r="BM132" s="32">
        <v>44460</v>
      </c>
      <c r="BO132" s="32">
        <v>44490</v>
      </c>
      <c r="BP132" s="32">
        <v>44490</v>
      </c>
      <c r="BR132" s="32">
        <v>44529</v>
      </c>
      <c r="BS132" s="32">
        <v>44529</v>
      </c>
      <c r="BU132" s="32">
        <v>44550</v>
      </c>
      <c r="BV132" s="32">
        <v>44550</v>
      </c>
      <c r="BX132" s="32">
        <v>44592</v>
      </c>
      <c r="BY132" s="32">
        <v>44592</v>
      </c>
    </row>
    <row r="133" spans="1:77" ht="15" customHeight="1" x14ac:dyDescent="0.25">
      <c r="A133" s="26" t="s">
        <v>474</v>
      </c>
      <c r="B133" s="1" t="s">
        <v>453</v>
      </c>
      <c r="C133" s="1" t="s">
        <v>103</v>
      </c>
      <c r="D133" s="26" t="s">
        <v>283</v>
      </c>
      <c r="E133" s="19">
        <v>44927</v>
      </c>
      <c r="F133" s="10" t="s">
        <v>92</v>
      </c>
      <c r="G133" s="19" t="s">
        <v>258</v>
      </c>
      <c r="H133" s="10" t="s">
        <v>436</v>
      </c>
      <c r="I133" s="1" t="s">
        <v>51</v>
      </c>
      <c r="J133" s="1" t="s">
        <v>31</v>
      </c>
      <c r="K133" s="1" t="s">
        <v>52</v>
      </c>
      <c r="L133" s="1" t="s">
        <v>33</v>
      </c>
      <c r="M133" s="1" t="s">
        <v>53</v>
      </c>
      <c r="N133" s="1" t="s">
        <v>29</v>
      </c>
      <c r="O133" s="1" t="s">
        <v>54</v>
      </c>
      <c r="P133" s="1" t="s">
        <v>36</v>
      </c>
      <c r="Q133" s="1" t="s">
        <v>61</v>
      </c>
      <c r="R133" s="1" t="s">
        <v>38</v>
      </c>
      <c r="S133" s="1" t="s">
        <v>62</v>
      </c>
      <c r="T133" s="1" t="s">
        <v>66</v>
      </c>
      <c r="BR133" s="32">
        <v>44550</v>
      </c>
      <c r="BS133" s="32">
        <v>44550</v>
      </c>
      <c r="BU133" s="32">
        <v>44550</v>
      </c>
      <c r="BV133" s="32">
        <v>44550</v>
      </c>
      <c r="BX133" s="32">
        <v>44596</v>
      </c>
      <c r="BY133" s="32">
        <v>44596</v>
      </c>
    </row>
    <row r="134" spans="1:77" ht="15" customHeight="1" x14ac:dyDescent="0.25">
      <c r="A134" s="26" t="s">
        <v>475</v>
      </c>
      <c r="B134" s="1" t="s">
        <v>453</v>
      </c>
      <c r="C134" s="1" t="s">
        <v>103</v>
      </c>
      <c r="D134" s="26" t="s">
        <v>468</v>
      </c>
      <c r="E134" s="19">
        <v>44927</v>
      </c>
      <c r="F134" s="10" t="s">
        <v>92</v>
      </c>
      <c r="G134" s="19" t="s">
        <v>258</v>
      </c>
      <c r="H134" s="10" t="s">
        <v>436</v>
      </c>
      <c r="I134" s="1" t="s">
        <v>51</v>
      </c>
      <c r="J134" s="1" t="s">
        <v>31</v>
      </c>
      <c r="K134" s="1" t="s">
        <v>52</v>
      </c>
      <c r="L134" s="1" t="s">
        <v>33</v>
      </c>
      <c r="M134" s="1" t="s">
        <v>53</v>
      </c>
      <c r="N134" s="1" t="s">
        <v>29</v>
      </c>
      <c r="O134" s="1" t="s">
        <v>54</v>
      </c>
      <c r="P134" s="1" t="s">
        <v>36</v>
      </c>
      <c r="Q134" s="1" t="s">
        <v>61</v>
      </c>
      <c r="R134" s="1" t="s">
        <v>38</v>
      </c>
      <c r="S134" s="1" t="s">
        <v>62</v>
      </c>
      <c r="T134" s="1" t="s">
        <v>66</v>
      </c>
      <c r="BR134" s="32">
        <v>44550</v>
      </c>
      <c r="BS134" s="32">
        <v>44550</v>
      </c>
      <c r="BU134" s="32">
        <v>44550</v>
      </c>
      <c r="BV134" s="32">
        <v>44550</v>
      </c>
      <c r="BX134" s="32">
        <v>44603</v>
      </c>
      <c r="BY134" s="32">
        <v>44603</v>
      </c>
    </row>
    <row r="135" spans="1:77" ht="15" customHeight="1" x14ac:dyDescent="0.25">
      <c r="A135" s="26" t="s">
        <v>476</v>
      </c>
      <c r="B135" s="1" t="s">
        <v>453</v>
      </c>
      <c r="C135" s="1" t="s">
        <v>103</v>
      </c>
      <c r="D135" s="26" t="s">
        <v>468</v>
      </c>
      <c r="E135" s="19">
        <v>44927</v>
      </c>
      <c r="F135" s="10" t="s">
        <v>92</v>
      </c>
      <c r="G135" s="19" t="s">
        <v>258</v>
      </c>
      <c r="H135" s="10" t="s">
        <v>436</v>
      </c>
      <c r="I135" s="1" t="s">
        <v>51</v>
      </c>
      <c r="J135" s="1" t="s">
        <v>31</v>
      </c>
      <c r="K135" s="1" t="s">
        <v>52</v>
      </c>
      <c r="L135" s="1" t="s">
        <v>33</v>
      </c>
      <c r="M135" s="1" t="s">
        <v>53</v>
      </c>
      <c r="N135" s="1" t="s">
        <v>29</v>
      </c>
      <c r="O135" s="1" t="s">
        <v>54</v>
      </c>
      <c r="P135" s="1" t="s">
        <v>36</v>
      </c>
      <c r="Q135" s="1" t="s">
        <v>61</v>
      </c>
      <c r="R135" s="1" t="s">
        <v>38</v>
      </c>
      <c r="S135" s="1" t="s">
        <v>62</v>
      </c>
      <c r="T135" s="1" t="s">
        <v>66</v>
      </c>
      <c r="BR135" s="32">
        <v>44550</v>
      </c>
      <c r="BS135" s="32">
        <v>44550</v>
      </c>
      <c r="BU135" s="32">
        <v>44550</v>
      </c>
      <c r="BV135" s="32">
        <v>44550</v>
      </c>
      <c r="BX135" s="32">
        <v>44596</v>
      </c>
      <c r="BY135" s="32">
        <v>44596</v>
      </c>
    </row>
    <row r="136" spans="1:77" ht="15" customHeight="1" x14ac:dyDescent="0.25">
      <c r="A136" s="26" t="s">
        <v>332</v>
      </c>
      <c r="B136" s="1" t="s">
        <v>333</v>
      </c>
      <c r="C136" s="1" t="s">
        <v>103</v>
      </c>
      <c r="D136" s="26" t="s">
        <v>287</v>
      </c>
      <c r="E136" s="19">
        <v>44927</v>
      </c>
      <c r="F136" s="10" t="s">
        <v>91</v>
      </c>
      <c r="G136" s="19" t="s">
        <v>258</v>
      </c>
      <c r="H136" s="10" t="s">
        <v>436</v>
      </c>
      <c r="I136" s="1" t="s">
        <v>51</v>
      </c>
      <c r="J136" s="1" t="s">
        <v>31</v>
      </c>
      <c r="K136" s="1" t="s">
        <v>52</v>
      </c>
      <c r="L136" s="1" t="s">
        <v>33</v>
      </c>
      <c r="M136" s="1" t="s">
        <v>53</v>
      </c>
      <c r="N136" s="1" t="s">
        <v>29</v>
      </c>
      <c r="O136" s="1" t="s">
        <v>54</v>
      </c>
      <c r="P136" s="1" t="s">
        <v>36</v>
      </c>
      <c r="Q136" s="1" t="s">
        <v>61</v>
      </c>
      <c r="R136" s="1" t="s">
        <v>38</v>
      </c>
      <c r="S136" s="1" t="s">
        <v>62</v>
      </c>
      <c r="T136" s="1" t="s">
        <v>66</v>
      </c>
      <c r="AH136" s="32">
        <v>44167</v>
      </c>
      <c r="AI136" s="32">
        <v>44167</v>
      </c>
      <c r="AK136" s="32">
        <v>44172</v>
      </c>
      <c r="AL136" s="32">
        <v>44172</v>
      </c>
      <c r="AN136" s="32">
        <v>44207</v>
      </c>
      <c r="AO136" s="32">
        <v>44207</v>
      </c>
      <c r="AQ136" s="32">
        <v>44229</v>
      </c>
      <c r="AR136" s="32">
        <v>44229</v>
      </c>
      <c r="AT136" s="32">
        <v>44260</v>
      </c>
      <c r="AU136" s="32">
        <v>44260</v>
      </c>
      <c r="AW136" s="32">
        <v>44315</v>
      </c>
      <c r="AX136" s="32">
        <v>44315</v>
      </c>
      <c r="AZ136" s="32">
        <v>44320</v>
      </c>
      <c r="BA136" s="32">
        <v>44320</v>
      </c>
      <c r="BC136" s="32">
        <v>44371</v>
      </c>
      <c r="BD136" s="32">
        <v>44371</v>
      </c>
      <c r="BF136" s="32">
        <v>44405</v>
      </c>
      <c r="BG136" s="32">
        <v>44405</v>
      </c>
      <c r="BI136" s="32">
        <v>44448</v>
      </c>
      <c r="BJ136" s="32">
        <v>44448</v>
      </c>
      <c r="BL136" s="32">
        <v>44460</v>
      </c>
      <c r="BM136" s="32">
        <v>44460</v>
      </c>
      <c r="BP136" s="32">
        <v>44498</v>
      </c>
      <c r="BR136" s="32">
        <v>44550</v>
      </c>
      <c r="BS136" s="32">
        <v>44550</v>
      </c>
      <c r="BU136" s="32">
        <v>44550</v>
      </c>
      <c r="BV136" s="32">
        <v>44550</v>
      </c>
      <c r="BX136" s="32">
        <v>44592</v>
      </c>
      <c r="BY136" s="32">
        <v>44592</v>
      </c>
    </row>
    <row r="137" spans="1:77" ht="15" customHeight="1" x14ac:dyDescent="0.25">
      <c r="A137" s="26" t="s">
        <v>493</v>
      </c>
      <c r="B137" s="1" t="s">
        <v>494</v>
      </c>
      <c r="C137" s="1" t="s">
        <v>101</v>
      </c>
      <c r="D137" s="26" t="s">
        <v>287</v>
      </c>
      <c r="E137" s="19">
        <v>44927</v>
      </c>
      <c r="F137" s="10" t="s">
        <v>191</v>
      </c>
      <c r="G137" s="19" t="s">
        <v>258</v>
      </c>
      <c r="H137" s="10" t="s">
        <v>290</v>
      </c>
      <c r="I137" s="1" t="s">
        <v>51</v>
      </c>
      <c r="J137" s="1" t="s">
        <v>31</v>
      </c>
      <c r="K137" s="1" t="s">
        <v>52</v>
      </c>
      <c r="L137" s="1" t="s">
        <v>33</v>
      </c>
      <c r="M137" s="1" t="s">
        <v>53</v>
      </c>
      <c r="N137" s="1" t="s">
        <v>29</v>
      </c>
      <c r="O137" s="1" t="s">
        <v>54</v>
      </c>
      <c r="P137" s="1" t="s">
        <v>36</v>
      </c>
      <c r="Q137" s="1" t="s">
        <v>61</v>
      </c>
      <c r="R137" s="1" t="s">
        <v>38</v>
      </c>
      <c r="S137" s="1" t="s">
        <v>62</v>
      </c>
      <c r="T137" s="1" t="s">
        <v>66</v>
      </c>
      <c r="BX137" s="32">
        <v>44581</v>
      </c>
      <c r="BY137" s="32">
        <v>44581</v>
      </c>
    </row>
    <row r="138" spans="1:77" ht="15" customHeight="1" x14ac:dyDescent="0.25">
      <c r="A138" s="26" t="s">
        <v>372</v>
      </c>
      <c r="B138" s="1" t="s">
        <v>373</v>
      </c>
      <c r="C138" s="1" t="s">
        <v>103</v>
      </c>
      <c r="D138" s="26" t="s">
        <v>287</v>
      </c>
      <c r="E138" s="19">
        <v>44562</v>
      </c>
      <c r="F138" s="10" t="s">
        <v>192</v>
      </c>
      <c r="G138" s="19" t="s">
        <v>258</v>
      </c>
      <c r="I138" s="1" t="s">
        <v>51</v>
      </c>
      <c r="J138" s="1" t="s">
        <v>31</v>
      </c>
      <c r="K138" s="1" t="s">
        <v>52</v>
      </c>
      <c r="L138" s="1" t="s">
        <v>33</v>
      </c>
      <c r="M138" s="1" t="s">
        <v>53</v>
      </c>
      <c r="N138" s="1" t="s">
        <v>29</v>
      </c>
      <c r="O138" s="1" t="s">
        <v>54</v>
      </c>
      <c r="P138" s="1" t="s">
        <v>36</v>
      </c>
      <c r="Q138" s="1" t="s">
        <v>61</v>
      </c>
      <c r="R138" s="1" t="s">
        <v>38</v>
      </c>
      <c r="S138" s="1" t="s">
        <v>62</v>
      </c>
      <c r="T138" s="1" t="s">
        <v>66</v>
      </c>
      <c r="AK138" s="32">
        <v>44180</v>
      </c>
      <c r="AL138" s="32">
        <v>44180</v>
      </c>
      <c r="AN138" s="32">
        <v>44201</v>
      </c>
      <c r="AO138" s="32">
        <v>44201</v>
      </c>
      <c r="AQ138" s="32">
        <v>44229</v>
      </c>
      <c r="AR138" s="32">
        <v>44229</v>
      </c>
      <c r="AT138" s="32">
        <v>44260</v>
      </c>
      <c r="AU138" s="32">
        <v>44260</v>
      </c>
      <c r="AW138" s="32">
        <v>44299</v>
      </c>
      <c r="AX138" s="32">
        <v>44299</v>
      </c>
      <c r="AZ138" s="32">
        <v>44320</v>
      </c>
      <c r="BA138" s="32">
        <v>44320</v>
      </c>
      <c r="BC138" s="32">
        <v>44350</v>
      </c>
      <c r="BD138" s="32">
        <v>44350</v>
      </c>
    </row>
    <row r="139" spans="1:77" ht="15" customHeight="1" x14ac:dyDescent="0.25">
      <c r="A139" s="26" t="s">
        <v>351</v>
      </c>
      <c r="B139" s="1" t="s">
        <v>352</v>
      </c>
      <c r="C139" s="1" t="s">
        <v>103</v>
      </c>
      <c r="D139" s="26" t="s">
        <v>287</v>
      </c>
      <c r="E139" s="19">
        <v>44927</v>
      </c>
      <c r="F139" s="10" t="s">
        <v>192</v>
      </c>
      <c r="G139" s="19" t="s">
        <v>258</v>
      </c>
      <c r="H139" s="10" t="s">
        <v>436</v>
      </c>
      <c r="I139" s="1" t="s">
        <v>51</v>
      </c>
      <c r="J139" s="1" t="s">
        <v>31</v>
      </c>
      <c r="K139" s="1" t="s">
        <v>52</v>
      </c>
      <c r="L139" s="1" t="s">
        <v>33</v>
      </c>
      <c r="M139" s="1" t="s">
        <v>53</v>
      </c>
      <c r="N139" s="1" t="s">
        <v>29</v>
      </c>
      <c r="O139" s="1" t="s">
        <v>54</v>
      </c>
      <c r="P139" s="1" t="s">
        <v>36</v>
      </c>
      <c r="Q139" s="1" t="s">
        <v>61</v>
      </c>
      <c r="R139" s="1" t="s">
        <v>38</v>
      </c>
      <c r="S139" s="1" t="s">
        <v>62</v>
      </c>
      <c r="T139" s="1" t="s">
        <v>66</v>
      </c>
      <c r="AK139" s="32">
        <v>44172</v>
      </c>
      <c r="AL139" s="32">
        <v>44172</v>
      </c>
      <c r="AN139" s="32">
        <v>44201</v>
      </c>
      <c r="AO139" s="32">
        <v>44201</v>
      </c>
      <c r="AQ139" s="32">
        <v>44252</v>
      </c>
      <c r="AR139" s="32">
        <v>44252</v>
      </c>
      <c r="AT139" s="32">
        <v>44266</v>
      </c>
      <c r="AU139" s="32">
        <v>44266</v>
      </c>
      <c r="AW139" s="32">
        <v>44301</v>
      </c>
      <c r="AX139" s="32">
        <v>44301</v>
      </c>
      <c r="AZ139" s="32">
        <v>44319</v>
      </c>
      <c r="BA139" s="32">
        <v>44319</v>
      </c>
      <c r="BC139" s="32">
        <v>44371</v>
      </c>
      <c r="BD139" s="32">
        <v>44371</v>
      </c>
      <c r="BF139" s="32">
        <v>44405</v>
      </c>
      <c r="BG139" s="32">
        <v>44405</v>
      </c>
      <c r="BI139" s="32">
        <v>44438</v>
      </c>
      <c r="BJ139" s="32">
        <v>44439</v>
      </c>
      <c r="BL139" s="32">
        <v>44460</v>
      </c>
      <c r="BM139" s="32">
        <v>44460</v>
      </c>
      <c r="BO139" s="32">
        <v>44491</v>
      </c>
      <c r="BP139" s="32">
        <v>44491</v>
      </c>
      <c r="BR139" s="32">
        <v>44532</v>
      </c>
      <c r="BS139" s="32">
        <v>44532</v>
      </c>
      <c r="BU139" s="32">
        <v>44550</v>
      </c>
      <c r="BV139" s="32">
        <v>44550</v>
      </c>
      <c r="BX139" s="32">
        <v>44592</v>
      </c>
      <c r="BY139" s="32">
        <v>44592</v>
      </c>
    </row>
    <row r="140" spans="1:77" ht="15" customHeight="1" x14ac:dyDescent="0.25">
      <c r="A140" s="26" t="s">
        <v>467</v>
      </c>
      <c r="B140" s="1" t="s">
        <v>466</v>
      </c>
      <c r="C140" s="1" t="s">
        <v>99</v>
      </c>
      <c r="D140" s="26" t="s">
        <v>35</v>
      </c>
      <c r="E140" s="19">
        <v>44927</v>
      </c>
      <c r="F140" s="10" t="s">
        <v>90</v>
      </c>
      <c r="G140" s="19" t="s">
        <v>258</v>
      </c>
      <c r="H140" s="10" t="s">
        <v>290</v>
      </c>
      <c r="I140" s="1" t="s">
        <v>56</v>
      </c>
      <c r="J140" s="1" t="s">
        <v>57</v>
      </c>
      <c r="K140" s="1" t="s">
        <v>61</v>
      </c>
      <c r="L140" s="1" t="s">
        <v>58</v>
      </c>
      <c r="M140" s="1" t="s">
        <v>62</v>
      </c>
      <c r="N140" s="1" t="s">
        <v>59</v>
      </c>
      <c r="O140" s="1" t="s">
        <v>63</v>
      </c>
      <c r="P140" s="1" t="s">
        <v>60</v>
      </c>
      <c r="Q140" s="1" t="s">
        <v>64</v>
      </c>
      <c r="R140" s="1" t="s">
        <v>78</v>
      </c>
      <c r="S140" s="1" t="s">
        <v>65</v>
      </c>
      <c r="T140" s="1" t="s">
        <v>79</v>
      </c>
      <c r="BS140" s="32">
        <v>44524</v>
      </c>
      <c r="BU140" s="32">
        <v>44551</v>
      </c>
      <c r="BV140" s="32">
        <v>44551</v>
      </c>
      <c r="BX140" s="32">
        <v>44596</v>
      </c>
      <c r="BY140" s="32">
        <v>44596</v>
      </c>
    </row>
    <row r="141" spans="1:77" ht="15" customHeight="1" x14ac:dyDescent="0.25">
      <c r="A141" s="26" t="s">
        <v>356</v>
      </c>
      <c r="B141" s="1" t="s">
        <v>357</v>
      </c>
      <c r="C141" s="1" t="s">
        <v>84</v>
      </c>
      <c r="D141" s="26" t="s">
        <v>358</v>
      </c>
      <c r="E141" s="19">
        <v>44927</v>
      </c>
      <c r="F141" s="10" t="s">
        <v>89</v>
      </c>
      <c r="G141" s="19" t="s">
        <v>258</v>
      </c>
      <c r="H141" s="10" t="s">
        <v>436</v>
      </c>
      <c r="I141" s="1" t="s">
        <v>53</v>
      </c>
      <c r="J141" s="1" t="s">
        <v>29</v>
      </c>
      <c r="K141" s="1" t="s">
        <v>51</v>
      </c>
      <c r="L141" s="1" t="s">
        <v>31</v>
      </c>
      <c r="M141" s="1" t="s">
        <v>52</v>
      </c>
      <c r="N141" s="1" t="s">
        <v>33</v>
      </c>
      <c r="O141" s="1" t="s">
        <v>63</v>
      </c>
      <c r="P141" s="1" t="s">
        <v>196</v>
      </c>
      <c r="Q141" s="1" t="s">
        <v>359</v>
      </c>
      <c r="R141" s="1" t="s">
        <v>360</v>
      </c>
      <c r="S141" s="1" t="s">
        <v>76</v>
      </c>
      <c r="T141" s="1" t="s">
        <v>355</v>
      </c>
      <c r="AK141" s="32">
        <v>44174</v>
      </c>
      <c r="AL141" s="32">
        <v>44174</v>
      </c>
      <c r="AN141" s="32">
        <v>44203</v>
      </c>
      <c r="AO141" s="32">
        <v>44203</v>
      </c>
      <c r="AQ141" s="32">
        <v>44244</v>
      </c>
      <c r="AR141" s="32">
        <v>44244</v>
      </c>
      <c r="AT141" s="32">
        <v>44260</v>
      </c>
      <c r="AU141" s="32">
        <v>44260</v>
      </c>
      <c r="AW141" s="32">
        <v>44294</v>
      </c>
      <c r="AX141" s="32">
        <v>44294</v>
      </c>
      <c r="AZ141" s="32">
        <v>44340</v>
      </c>
      <c r="BA141" s="32">
        <v>44340</v>
      </c>
      <c r="BI141" s="32">
        <v>44448</v>
      </c>
      <c r="BJ141" s="32">
        <v>44448</v>
      </c>
      <c r="BL141" s="32">
        <v>44462</v>
      </c>
      <c r="BM141" s="32">
        <v>44462</v>
      </c>
      <c r="BP141" s="32">
        <v>44498</v>
      </c>
      <c r="BS141" s="32">
        <v>44531</v>
      </c>
      <c r="BU141" s="32">
        <v>44550</v>
      </c>
      <c r="BV141" s="32">
        <v>44550</v>
      </c>
      <c r="BY141" s="32">
        <v>44594</v>
      </c>
    </row>
    <row r="142" spans="1:77" ht="15" customHeight="1" x14ac:dyDescent="0.25">
      <c r="A142" s="26" t="s">
        <v>330</v>
      </c>
      <c r="B142" s="1" t="s">
        <v>331</v>
      </c>
      <c r="C142" s="1" t="s">
        <v>84</v>
      </c>
      <c r="D142" s="26" t="s">
        <v>195</v>
      </c>
      <c r="E142" s="19">
        <v>44562</v>
      </c>
      <c r="F142" s="10" t="s">
        <v>89</v>
      </c>
      <c r="G142" s="19" t="s">
        <v>258</v>
      </c>
      <c r="H142" s="10" t="s">
        <v>436</v>
      </c>
      <c r="I142" s="1" t="s">
        <v>52</v>
      </c>
      <c r="J142" s="1" t="s">
        <v>33</v>
      </c>
      <c r="K142" s="1" t="s">
        <v>51</v>
      </c>
      <c r="L142" s="1" t="s">
        <v>31</v>
      </c>
      <c r="M142" s="1" t="s">
        <v>53</v>
      </c>
      <c r="N142" s="1" t="s">
        <v>29</v>
      </c>
      <c r="O142" s="1" t="s">
        <v>54</v>
      </c>
      <c r="P142" s="1" t="s">
        <v>36</v>
      </c>
      <c r="Q142" s="1" t="s">
        <v>75</v>
      </c>
      <c r="R142" s="1" t="s">
        <v>329</v>
      </c>
      <c r="S142" s="1" t="s">
        <v>199</v>
      </c>
      <c r="T142" s="1" t="s">
        <v>198</v>
      </c>
      <c r="AH142" s="32">
        <v>44166</v>
      </c>
      <c r="AI142" s="32">
        <v>44166</v>
      </c>
      <c r="AK142" s="32">
        <v>44182</v>
      </c>
      <c r="AL142" s="32">
        <v>44182</v>
      </c>
      <c r="AN142" s="32">
        <v>44223</v>
      </c>
      <c r="AO142" s="32">
        <v>44223</v>
      </c>
      <c r="AQ142" s="32">
        <v>44243</v>
      </c>
      <c r="AR142" s="32">
        <v>44243</v>
      </c>
      <c r="AT142" s="32">
        <v>44272</v>
      </c>
      <c r="AU142" s="32">
        <v>44272</v>
      </c>
      <c r="AW142" s="32">
        <v>44294</v>
      </c>
      <c r="AX142" s="32">
        <v>44294</v>
      </c>
      <c r="AZ142" s="32">
        <v>44347</v>
      </c>
      <c r="BA142" s="32">
        <v>44347</v>
      </c>
      <c r="BC142" s="32">
        <v>44369</v>
      </c>
      <c r="BF142" s="32">
        <v>44410</v>
      </c>
      <c r="BI142" s="32">
        <v>44410</v>
      </c>
      <c r="BL142" s="32">
        <v>44468</v>
      </c>
      <c r="BM142" s="32">
        <v>44468</v>
      </c>
      <c r="BO142" s="32">
        <v>44491</v>
      </c>
      <c r="BP142" s="32">
        <v>44491</v>
      </c>
      <c r="BR142" s="32">
        <v>44529</v>
      </c>
      <c r="BS142" s="32">
        <v>44529</v>
      </c>
      <c r="BU142" s="32">
        <v>44550</v>
      </c>
      <c r="BV142" s="32">
        <v>44550</v>
      </c>
    </row>
    <row r="143" spans="1:77" ht="15" customHeight="1" x14ac:dyDescent="0.25">
      <c r="A143" s="26" t="s">
        <v>376</v>
      </c>
      <c r="B143" s="1" t="s">
        <v>377</v>
      </c>
      <c r="C143" s="1" t="s">
        <v>84</v>
      </c>
      <c r="D143" s="26" t="s">
        <v>43</v>
      </c>
      <c r="E143" s="19">
        <v>44927</v>
      </c>
      <c r="F143" s="10" t="s">
        <v>89</v>
      </c>
      <c r="G143" s="19" t="s">
        <v>258</v>
      </c>
      <c r="H143" s="10" t="s">
        <v>436</v>
      </c>
      <c r="I143" s="1" t="s">
        <v>53</v>
      </c>
      <c r="J143" s="1" t="s">
        <v>378</v>
      </c>
      <c r="K143" s="1" t="s">
        <v>51</v>
      </c>
      <c r="L143" s="1" t="s">
        <v>31</v>
      </c>
      <c r="M143" s="1" t="s">
        <v>52</v>
      </c>
      <c r="N143" s="1" t="s">
        <v>33</v>
      </c>
      <c r="O143" s="1" t="s">
        <v>63</v>
      </c>
      <c r="P143" s="1" t="s">
        <v>196</v>
      </c>
      <c r="Q143" s="1" t="s">
        <v>76</v>
      </c>
      <c r="R143" s="1" t="s">
        <v>379</v>
      </c>
      <c r="S143" s="1" t="s">
        <v>81</v>
      </c>
      <c r="T143" s="1" t="s">
        <v>279</v>
      </c>
      <c r="AK143" s="32">
        <v>44182</v>
      </c>
      <c r="AL143" s="32">
        <v>44182</v>
      </c>
      <c r="AN143" s="32">
        <v>44203</v>
      </c>
      <c r="AO143" s="32">
        <v>44203</v>
      </c>
      <c r="AQ143" s="32">
        <v>44252</v>
      </c>
      <c r="AT143" s="32">
        <v>44284</v>
      </c>
      <c r="AU143" s="32">
        <v>44284</v>
      </c>
      <c r="AW143" s="32">
        <v>44315</v>
      </c>
      <c r="AX143" s="32">
        <v>44315</v>
      </c>
      <c r="BA143" s="32">
        <v>44344</v>
      </c>
      <c r="BI143" s="32">
        <v>44439</v>
      </c>
      <c r="BJ143" s="32">
        <v>44439</v>
      </c>
      <c r="BL143" s="32">
        <v>44466</v>
      </c>
      <c r="BM143" s="32">
        <v>44466</v>
      </c>
      <c r="BP143" s="32">
        <v>44498</v>
      </c>
      <c r="BS143" s="32">
        <v>44531</v>
      </c>
      <c r="BV143" s="32">
        <v>44550</v>
      </c>
      <c r="BY143" s="32">
        <v>44594</v>
      </c>
    </row>
    <row r="144" spans="1:77" ht="15" customHeight="1" x14ac:dyDescent="0.25">
      <c r="A144" s="26" t="s">
        <v>407</v>
      </c>
      <c r="B144" s="1" t="s">
        <v>408</v>
      </c>
      <c r="C144" s="1" t="s">
        <v>84</v>
      </c>
      <c r="D144" s="26" t="s">
        <v>409</v>
      </c>
      <c r="E144" s="19">
        <v>44927</v>
      </c>
      <c r="F144" s="10" t="s">
        <v>89</v>
      </c>
      <c r="G144" s="19" t="s">
        <v>258</v>
      </c>
      <c r="H144" s="10" t="s">
        <v>436</v>
      </c>
      <c r="I144" s="1" t="s">
        <v>410</v>
      </c>
      <c r="J144" s="1" t="s">
        <v>414</v>
      </c>
      <c r="K144" s="1" t="s">
        <v>411</v>
      </c>
      <c r="L144" s="1" t="s">
        <v>415</v>
      </c>
      <c r="M144" s="1" t="s">
        <v>65</v>
      </c>
      <c r="N144" s="1" t="s">
        <v>416</v>
      </c>
      <c r="O144" s="1" t="s">
        <v>76</v>
      </c>
      <c r="P144" s="1" t="s">
        <v>417</v>
      </c>
      <c r="Q144" s="1" t="s">
        <v>412</v>
      </c>
      <c r="R144" s="1" t="s">
        <v>418</v>
      </c>
      <c r="S144" s="1" t="s">
        <v>413</v>
      </c>
      <c r="T144" s="1" t="s">
        <v>419</v>
      </c>
      <c r="AT144" s="32">
        <v>44284</v>
      </c>
      <c r="AU144" s="32">
        <v>44284</v>
      </c>
      <c r="AW144" s="32">
        <v>44315</v>
      </c>
      <c r="AX144" s="32">
        <v>44315</v>
      </c>
      <c r="AZ144" s="32">
        <v>44333</v>
      </c>
      <c r="BA144" s="32">
        <v>44333</v>
      </c>
      <c r="BC144" s="32">
        <v>44369</v>
      </c>
      <c r="BI144" s="32">
        <v>44448</v>
      </c>
      <c r="BJ144" s="32">
        <v>44448</v>
      </c>
      <c r="BL144" s="32">
        <v>44468</v>
      </c>
      <c r="BM144" s="32">
        <v>44468</v>
      </c>
      <c r="BP144" s="32">
        <v>44498</v>
      </c>
      <c r="BR144" s="32">
        <v>44529</v>
      </c>
      <c r="BS144" s="32">
        <v>44529</v>
      </c>
      <c r="BU144" s="32">
        <v>44552</v>
      </c>
      <c r="BV144" s="32">
        <v>44552</v>
      </c>
      <c r="BX144" s="32">
        <v>44592</v>
      </c>
      <c r="BY144" s="32">
        <v>44592</v>
      </c>
    </row>
    <row r="145" spans="1:77" ht="15" customHeight="1" x14ac:dyDescent="0.25">
      <c r="A145" s="26" t="s">
        <v>402</v>
      </c>
      <c r="B145" s="1" t="s">
        <v>403</v>
      </c>
      <c r="C145" s="1" t="s">
        <v>107</v>
      </c>
      <c r="D145" s="26" t="s">
        <v>254</v>
      </c>
      <c r="E145" s="19" t="s">
        <v>404</v>
      </c>
      <c r="F145" s="10" t="s">
        <v>95</v>
      </c>
      <c r="I145" s="1" t="s">
        <v>51</v>
      </c>
      <c r="J145" s="1" t="s">
        <v>31</v>
      </c>
      <c r="K145" s="1" t="s">
        <v>52</v>
      </c>
      <c r="L145" s="1" t="s">
        <v>33</v>
      </c>
      <c r="M145" s="1" t="s">
        <v>53</v>
      </c>
      <c r="N145" s="1" t="s">
        <v>29</v>
      </c>
      <c r="O145" s="1" t="s">
        <v>54</v>
      </c>
      <c r="P145" s="1" t="s">
        <v>36</v>
      </c>
      <c r="Q145" s="1" t="s">
        <v>61</v>
      </c>
      <c r="R145" s="1" t="s">
        <v>38</v>
      </c>
      <c r="S145" s="1" t="s">
        <v>62</v>
      </c>
      <c r="T145" s="1" t="s">
        <v>66</v>
      </c>
      <c r="AT145" s="32">
        <v>44272</v>
      </c>
      <c r="AU145" s="32">
        <v>44272</v>
      </c>
      <c r="AW145" s="32">
        <v>44315</v>
      </c>
      <c r="AX145" s="32">
        <v>44315</v>
      </c>
      <c r="AZ145" s="32">
        <v>44321</v>
      </c>
      <c r="BA145" s="32">
        <v>44321</v>
      </c>
    </row>
    <row r="146" spans="1:77" ht="15" customHeight="1" x14ac:dyDescent="0.25">
      <c r="A146" s="26" t="s">
        <v>386</v>
      </c>
      <c r="B146" s="1" t="s">
        <v>387</v>
      </c>
      <c r="C146" s="1" t="s">
        <v>103</v>
      </c>
      <c r="D146" s="26" t="s">
        <v>287</v>
      </c>
      <c r="E146" s="19">
        <v>44927</v>
      </c>
      <c r="F146" s="10" t="s">
        <v>192</v>
      </c>
      <c r="G146" s="19" t="s">
        <v>258</v>
      </c>
      <c r="H146" s="10" t="s">
        <v>436</v>
      </c>
      <c r="I146" s="1" t="s">
        <v>51</v>
      </c>
      <c r="J146" s="1" t="s">
        <v>31</v>
      </c>
      <c r="K146" s="1" t="s">
        <v>52</v>
      </c>
      <c r="L146" s="1" t="s">
        <v>33</v>
      </c>
      <c r="M146" s="1" t="s">
        <v>53</v>
      </c>
      <c r="N146" s="1" t="s">
        <v>29</v>
      </c>
      <c r="O146" s="1" t="s">
        <v>54</v>
      </c>
      <c r="P146" s="1" t="s">
        <v>36</v>
      </c>
      <c r="Q146" s="1" t="s">
        <v>61</v>
      </c>
      <c r="R146" s="1" t="s">
        <v>38</v>
      </c>
      <c r="S146" s="1" t="s">
        <v>62</v>
      </c>
      <c r="T146" s="1" t="s">
        <v>66</v>
      </c>
      <c r="AK146" s="32">
        <v>44214</v>
      </c>
      <c r="AL146" s="32">
        <v>44214</v>
      </c>
      <c r="AN146" s="32">
        <v>44214</v>
      </c>
      <c r="AO146" s="32">
        <v>44214</v>
      </c>
      <c r="AQ146" s="32">
        <v>44230</v>
      </c>
      <c r="AT146" s="32">
        <v>44270</v>
      </c>
      <c r="AU146" s="32">
        <v>44270</v>
      </c>
      <c r="AW146" s="32">
        <v>44301</v>
      </c>
      <c r="AX146" s="32">
        <v>44301</v>
      </c>
      <c r="AZ146" s="32">
        <v>44319</v>
      </c>
      <c r="BA146" s="32">
        <v>44319</v>
      </c>
      <c r="BC146" s="32">
        <v>44371</v>
      </c>
      <c r="BD146" s="32">
        <v>44371</v>
      </c>
      <c r="BF146" s="32">
        <v>44405</v>
      </c>
      <c r="BG146" s="32">
        <v>44405</v>
      </c>
      <c r="BI146" s="32">
        <v>44448</v>
      </c>
      <c r="BJ146" s="32">
        <v>44448</v>
      </c>
      <c r="BL146" s="32">
        <v>44460</v>
      </c>
      <c r="BM146" s="32">
        <v>44460</v>
      </c>
      <c r="BO146" s="32">
        <v>44491</v>
      </c>
      <c r="BP146" s="32">
        <v>44491</v>
      </c>
      <c r="BR146" s="32">
        <v>44532</v>
      </c>
      <c r="BS146" s="32">
        <v>44532</v>
      </c>
      <c r="BU146" s="32">
        <v>44550</v>
      </c>
      <c r="BV146" s="32">
        <v>44550</v>
      </c>
      <c r="BX146" s="32">
        <v>44596</v>
      </c>
      <c r="BY146" s="32">
        <v>44596</v>
      </c>
    </row>
    <row r="147" spans="1:77" ht="15" customHeight="1" x14ac:dyDescent="0.25">
      <c r="A147" s="26" t="s">
        <v>442</v>
      </c>
      <c r="B147" s="1" t="s">
        <v>441</v>
      </c>
      <c r="C147" s="1" t="s">
        <v>99</v>
      </c>
      <c r="D147" s="26" t="s">
        <v>254</v>
      </c>
      <c r="E147" s="19">
        <v>44562</v>
      </c>
      <c r="F147" s="10" t="s">
        <v>90</v>
      </c>
      <c r="G147" s="19" t="s">
        <v>258</v>
      </c>
      <c r="H147" s="10" t="s">
        <v>290</v>
      </c>
      <c r="I147" s="1" t="s">
        <v>51</v>
      </c>
      <c r="J147" s="1" t="s">
        <v>31</v>
      </c>
      <c r="K147" s="1" t="s">
        <v>52</v>
      </c>
      <c r="L147" s="1" t="s">
        <v>33</v>
      </c>
      <c r="M147" s="1" t="s">
        <v>53</v>
      </c>
      <c r="N147" s="1" t="s">
        <v>29</v>
      </c>
      <c r="O147" s="1" t="s">
        <v>54</v>
      </c>
      <c r="P147" s="1" t="s">
        <v>36</v>
      </c>
      <c r="Q147" s="1" t="s">
        <v>61</v>
      </c>
      <c r="R147" s="1" t="s">
        <v>38</v>
      </c>
      <c r="S147" s="1" t="s">
        <v>62</v>
      </c>
      <c r="T147" s="1" t="s">
        <v>66</v>
      </c>
      <c r="BC147" s="32"/>
      <c r="BI147" s="32">
        <v>44419</v>
      </c>
      <c r="BR147" s="32">
        <v>44516</v>
      </c>
      <c r="BS147" s="32">
        <v>44516</v>
      </c>
      <c r="BT147" s="32">
        <v>44516</v>
      </c>
      <c r="BU147" s="32">
        <v>44538</v>
      </c>
      <c r="BV147" s="32">
        <v>44538</v>
      </c>
      <c r="BX147" s="32">
        <v>44573</v>
      </c>
      <c r="BY147" s="32">
        <v>44573</v>
      </c>
    </row>
    <row r="148" spans="1:77" ht="15" customHeight="1" x14ac:dyDescent="0.25">
      <c r="A148" s="26" t="s">
        <v>365</v>
      </c>
      <c r="B148" s="1" t="s">
        <v>366</v>
      </c>
      <c r="C148" s="1" t="s">
        <v>103</v>
      </c>
      <c r="D148" s="26" t="s">
        <v>287</v>
      </c>
      <c r="E148" s="19">
        <v>44927</v>
      </c>
      <c r="F148" s="10" t="s">
        <v>192</v>
      </c>
      <c r="G148" s="19" t="s">
        <v>258</v>
      </c>
      <c r="H148" s="10" t="s">
        <v>436</v>
      </c>
      <c r="I148" s="1" t="s">
        <v>51</v>
      </c>
      <c r="J148" s="1" t="s">
        <v>31</v>
      </c>
      <c r="K148" s="1" t="s">
        <v>52</v>
      </c>
      <c r="L148" s="1" t="s">
        <v>33</v>
      </c>
      <c r="M148" s="1" t="s">
        <v>53</v>
      </c>
      <c r="N148" s="1" t="s">
        <v>29</v>
      </c>
      <c r="O148" s="1" t="s">
        <v>54</v>
      </c>
      <c r="P148" s="1" t="s">
        <v>36</v>
      </c>
      <c r="Q148" s="1" t="s">
        <v>61</v>
      </c>
      <c r="R148" s="1" t="s">
        <v>38</v>
      </c>
      <c r="S148" s="1" t="s">
        <v>62</v>
      </c>
      <c r="T148" s="1" t="s">
        <v>66</v>
      </c>
      <c r="AK148" s="32">
        <v>44179</v>
      </c>
      <c r="AL148" s="32">
        <v>44179</v>
      </c>
      <c r="AN148" s="32">
        <v>44229</v>
      </c>
      <c r="AO148" s="32">
        <v>44229</v>
      </c>
      <c r="AQ148" s="32">
        <v>44229</v>
      </c>
      <c r="AR148" s="32">
        <v>44256</v>
      </c>
      <c r="AT148" s="32">
        <v>44270</v>
      </c>
      <c r="AU148" s="32">
        <v>44270</v>
      </c>
      <c r="AW148" s="32">
        <v>44313</v>
      </c>
      <c r="AX148" s="32">
        <v>44313</v>
      </c>
      <c r="AZ148" s="32">
        <v>44347</v>
      </c>
      <c r="BA148" s="32">
        <v>44347</v>
      </c>
      <c r="BC148" s="32">
        <v>44376</v>
      </c>
      <c r="BD148" s="32">
        <v>44376</v>
      </c>
      <c r="BF148" s="32">
        <v>44405</v>
      </c>
      <c r="BG148" s="32">
        <v>44405</v>
      </c>
      <c r="BI148" s="32">
        <v>44439</v>
      </c>
      <c r="BJ148" s="32">
        <v>44439</v>
      </c>
      <c r="BM148" s="32">
        <v>44467</v>
      </c>
      <c r="BP148" s="32">
        <v>44495</v>
      </c>
      <c r="BR148" s="32">
        <v>44529</v>
      </c>
      <c r="BS148" s="32">
        <v>44529</v>
      </c>
      <c r="BU148" s="32">
        <v>44550</v>
      </c>
      <c r="BV148" s="32">
        <v>44550</v>
      </c>
      <c r="BX148" s="32">
        <v>44594</v>
      </c>
      <c r="BY148" s="32">
        <v>44594</v>
      </c>
    </row>
    <row r="149" spans="1:77" ht="15" customHeight="1" x14ac:dyDescent="0.25">
      <c r="A149" s="26" t="s">
        <v>307</v>
      </c>
      <c r="B149" s="1" t="s">
        <v>308</v>
      </c>
      <c r="C149" s="1" t="s">
        <v>84</v>
      </c>
      <c r="D149" s="26" t="s">
        <v>309</v>
      </c>
      <c r="E149" s="19">
        <v>44927</v>
      </c>
      <c r="F149" s="10" t="s">
        <v>89</v>
      </c>
      <c r="G149" s="19" t="s">
        <v>258</v>
      </c>
      <c r="H149" s="10" t="s">
        <v>436</v>
      </c>
      <c r="I149" s="1" t="s">
        <v>81</v>
      </c>
      <c r="J149" s="1" t="s">
        <v>67</v>
      </c>
      <c r="K149" s="1" t="s">
        <v>310</v>
      </c>
      <c r="L149" s="1" t="s">
        <v>444</v>
      </c>
      <c r="M149" s="1" t="s">
        <v>64</v>
      </c>
      <c r="N149" s="1" t="s">
        <v>443</v>
      </c>
      <c r="O149" s="1" t="s">
        <v>51</v>
      </c>
      <c r="P149" s="1" t="s">
        <v>31</v>
      </c>
      <c r="Q149" s="1" t="s">
        <v>52</v>
      </c>
      <c r="R149" s="1" t="s">
        <v>33</v>
      </c>
      <c r="S149" s="1" t="s">
        <v>75</v>
      </c>
      <c r="T149" s="1" t="s">
        <v>329</v>
      </c>
      <c r="BI149" s="32">
        <v>44442</v>
      </c>
      <c r="BJ149" s="32">
        <v>44439</v>
      </c>
      <c r="BL149" s="32">
        <v>44460</v>
      </c>
      <c r="BM149" s="32">
        <v>44460</v>
      </c>
      <c r="BO149" s="32">
        <v>44491</v>
      </c>
      <c r="BP149" s="32">
        <v>44491</v>
      </c>
      <c r="BR149" s="32">
        <v>44529</v>
      </c>
      <c r="BS149" s="32">
        <v>44529</v>
      </c>
      <c r="BV149" s="32">
        <v>44550</v>
      </c>
      <c r="BX149" s="32">
        <v>44601</v>
      </c>
      <c r="BY149" s="32">
        <v>44601</v>
      </c>
    </row>
    <row r="150" spans="1:77" ht="15" customHeight="1" x14ac:dyDescent="0.25">
      <c r="A150" s="26" t="s">
        <v>361</v>
      </c>
      <c r="B150" s="1" t="s">
        <v>362</v>
      </c>
      <c r="C150" s="1" t="s">
        <v>84</v>
      </c>
      <c r="D150" s="26" t="s">
        <v>43</v>
      </c>
      <c r="E150" s="19">
        <v>44927</v>
      </c>
      <c r="F150" s="10" t="s">
        <v>89</v>
      </c>
      <c r="G150" s="19" t="s">
        <v>258</v>
      </c>
      <c r="H150" s="10" t="s">
        <v>436</v>
      </c>
      <c r="I150" s="1" t="s">
        <v>53</v>
      </c>
      <c r="J150" s="1" t="s">
        <v>29</v>
      </c>
      <c r="K150" s="1" t="s">
        <v>52</v>
      </c>
      <c r="L150" s="1" t="s">
        <v>33</v>
      </c>
      <c r="M150" s="1" t="s">
        <v>51</v>
      </c>
      <c r="N150" s="1" t="s">
        <v>31</v>
      </c>
      <c r="O150" s="1" t="s">
        <v>54</v>
      </c>
      <c r="P150" s="1" t="s">
        <v>36</v>
      </c>
      <c r="Q150" s="1" t="s">
        <v>61</v>
      </c>
      <c r="R150" s="1" t="s">
        <v>38</v>
      </c>
      <c r="S150" s="1" t="s">
        <v>62</v>
      </c>
      <c r="T150" s="1" t="s">
        <v>66</v>
      </c>
      <c r="AK150" s="32">
        <v>44174</v>
      </c>
      <c r="AL150" s="32">
        <v>44174</v>
      </c>
      <c r="AN150" s="32">
        <v>44202</v>
      </c>
      <c r="AO150" s="32">
        <v>44202</v>
      </c>
      <c r="AQ150" s="32">
        <v>44230</v>
      </c>
      <c r="AR150" s="32">
        <v>44230</v>
      </c>
      <c r="AT150" s="32">
        <v>44265</v>
      </c>
      <c r="AU150" s="32">
        <v>44265</v>
      </c>
      <c r="AW150" s="32">
        <v>44293</v>
      </c>
      <c r="AX150" s="32">
        <v>44293</v>
      </c>
      <c r="AZ150" s="32">
        <v>44321</v>
      </c>
      <c r="BA150" s="32">
        <v>44321</v>
      </c>
      <c r="BI150" s="32">
        <v>44440</v>
      </c>
      <c r="BJ150" s="32">
        <v>44440</v>
      </c>
      <c r="BL150" s="32">
        <v>44467</v>
      </c>
      <c r="BM150" s="32">
        <v>44467</v>
      </c>
      <c r="BP150" s="32">
        <v>44496</v>
      </c>
      <c r="BS150" s="32">
        <v>44531</v>
      </c>
      <c r="BV150" s="32">
        <v>44550</v>
      </c>
      <c r="BY150" s="32">
        <v>44594</v>
      </c>
    </row>
    <row r="151" spans="1:77" ht="15" customHeight="1" x14ac:dyDescent="0.25">
      <c r="A151" s="26" t="s">
        <v>367</v>
      </c>
      <c r="B151" s="1" t="s">
        <v>368</v>
      </c>
      <c r="C151" s="1" t="s">
        <v>84</v>
      </c>
      <c r="D151" s="26" t="s">
        <v>195</v>
      </c>
      <c r="E151" s="19">
        <v>44927</v>
      </c>
      <c r="F151" s="10" t="s">
        <v>89</v>
      </c>
      <c r="G151" s="19" t="s">
        <v>258</v>
      </c>
      <c r="H151" s="10" t="s">
        <v>436</v>
      </c>
      <c r="I151" s="1" t="s">
        <v>52</v>
      </c>
      <c r="J151" s="1" t="s">
        <v>33</v>
      </c>
      <c r="K151" s="1" t="s">
        <v>51</v>
      </c>
      <c r="L151" s="1" t="s">
        <v>31</v>
      </c>
      <c r="M151" s="1" t="s">
        <v>53</v>
      </c>
      <c r="N151" s="1" t="s">
        <v>29</v>
      </c>
      <c r="O151" s="1" t="s">
        <v>63</v>
      </c>
      <c r="P151" s="1" t="s">
        <v>196</v>
      </c>
      <c r="Q151" s="1" t="s">
        <v>64</v>
      </c>
      <c r="R151" s="1" t="s">
        <v>197</v>
      </c>
      <c r="S151" s="1" t="s">
        <v>199</v>
      </c>
      <c r="T151" s="1" t="s">
        <v>198</v>
      </c>
      <c r="AR151" s="32">
        <v>44243</v>
      </c>
      <c r="AU151" s="32">
        <v>44280</v>
      </c>
      <c r="AW151" s="32">
        <v>44315</v>
      </c>
      <c r="AX151" s="32">
        <v>44315</v>
      </c>
      <c r="AZ151" s="32">
        <v>44333</v>
      </c>
      <c r="BA151" s="32">
        <v>44333</v>
      </c>
      <c r="BI151" s="32">
        <v>44448</v>
      </c>
      <c r="BJ151" s="32">
        <v>44448</v>
      </c>
      <c r="BL151" s="32">
        <v>44460</v>
      </c>
      <c r="BM151" s="32">
        <v>44460</v>
      </c>
      <c r="BO151" s="32">
        <v>44491</v>
      </c>
      <c r="BP151" s="32">
        <v>44491</v>
      </c>
      <c r="BS151" s="32">
        <v>44531</v>
      </c>
      <c r="BU151" s="32">
        <v>44550</v>
      </c>
      <c r="BV151" s="32">
        <v>44550</v>
      </c>
      <c r="BX151" s="32">
        <v>44592</v>
      </c>
      <c r="BY151" s="32">
        <v>44592</v>
      </c>
    </row>
    <row r="152" spans="1:77" ht="15" customHeight="1" x14ac:dyDescent="0.25">
      <c r="A152" s="26" t="s">
        <v>341</v>
      </c>
      <c r="B152" s="1" t="s">
        <v>342</v>
      </c>
      <c r="C152" s="1" t="s">
        <v>107</v>
      </c>
      <c r="D152" s="26" t="s">
        <v>343</v>
      </c>
      <c r="E152" s="19">
        <v>44562</v>
      </c>
      <c r="F152" s="10" t="s">
        <v>192</v>
      </c>
      <c r="G152" s="19" t="s">
        <v>258</v>
      </c>
      <c r="H152" s="10" t="s">
        <v>293</v>
      </c>
      <c r="I152" s="1" t="s">
        <v>344</v>
      </c>
      <c r="J152" s="1" t="s">
        <v>279</v>
      </c>
      <c r="K152" s="1" t="s">
        <v>52</v>
      </c>
      <c r="L152" s="1" t="s">
        <v>31</v>
      </c>
      <c r="M152" s="1" t="s">
        <v>53</v>
      </c>
      <c r="N152" s="1" t="s">
        <v>33</v>
      </c>
      <c r="O152" s="1" t="s">
        <v>54</v>
      </c>
      <c r="P152" s="1" t="s">
        <v>29</v>
      </c>
      <c r="Q152" s="1" t="s">
        <v>61</v>
      </c>
      <c r="R152" s="1" t="s">
        <v>36</v>
      </c>
      <c r="S152" s="1" t="s">
        <v>56</v>
      </c>
      <c r="T152" s="1" t="s">
        <v>38</v>
      </c>
      <c r="AK152" s="32">
        <v>44168</v>
      </c>
      <c r="AL152" s="32">
        <v>44168</v>
      </c>
      <c r="AN152" s="32">
        <v>44201</v>
      </c>
      <c r="AO152" s="32">
        <v>44201</v>
      </c>
      <c r="AR152" s="32">
        <v>44253</v>
      </c>
      <c r="AT152" s="32">
        <v>44270</v>
      </c>
      <c r="AU152" s="32">
        <v>44270</v>
      </c>
      <c r="AW152" s="32">
        <v>44293</v>
      </c>
      <c r="AX152" s="32">
        <v>44293</v>
      </c>
      <c r="AZ152" s="32">
        <v>44329</v>
      </c>
      <c r="BA152" s="32">
        <v>44329</v>
      </c>
    </row>
    <row r="153" spans="1:77" ht="15" customHeight="1" x14ac:dyDescent="0.25">
      <c r="A153" s="26" t="s">
        <v>304</v>
      </c>
      <c r="B153" s="1" t="s">
        <v>305</v>
      </c>
      <c r="C153" s="1" t="s">
        <v>107</v>
      </c>
      <c r="D153" s="26" t="s">
        <v>306</v>
      </c>
      <c r="E153" s="19">
        <v>44562</v>
      </c>
      <c r="F153" s="10" t="s">
        <v>95</v>
      </c>
      <c r="G153" s="19" t="s">
        <v>258</v>
      </c>
      <c r="I153" s="1" t="s">
        <v>51</v>
      </c>
      <c r="J153" s="1" t="s">
        <v>31</v>
      </c>
      <c r="K153" s="1" t="s">
        <v>52</v>
      </c>
      <c r="L153" s="1" t="s">
        <v>33</v>
      </c>
      <c r="M153" s="1" t="s">
        <v>53</v>
      </c>
      <c r="N153" s="1" t="s">
        <v>29</v>
      </c>
      <c r="O153" s="1" t="s">
        <v>54</v>
      </c>
      <c r="P153" s="1" t="s">
        <v>36</v>
      </c>
      <c r="Q153" s="1" t="s">
        <v>61</v>
      </c>
      <c r="R153" s="1" t="s">
        <v>38</v>
      </c>
      <c r="S153" s="1" t="s">
        <v>62</v>
      </c>
      <c r="T153" s="1" t="s">
        <v>66</v>
      </c>
      <c r="Z153" s="32">
        <v>44074</v>
      </c>
      <c r="AK153" s="32">
        <v>44168</v>
      </c>
      <c r="AL153" s="32">
        <v>44168</v>
      </c>
      <c r="AN153" s="32">
        <v>44201</v>
      </c>
      <c r="AO153" s="32">
        <v>44201</v>
      </c>
      <c r="AQ153" s="32">
        <v>44229</v>
      </c>
      <c r="AR153" s="32">
        <v>44229</v>
      </c>
      <c r="AT153" s="32">
        <v>44260</v>
      </c>
      <c r="AU153" s="32">
        <v>44260</v>
      </c>
      <c r="AW153" s="32">
        <v>44299</v>
      </c>
      <c r="AX153" s="32">
        <v>44299</v>
      </c>
      <c r="AZ153" s="32">
        <v>44320</v>
      </c>
      <c r="BA153" s="32">
        <v>44320</v>
      </c>
      <c r="BC153" s="32">
        <v>44350</v>
      </c>
      <c r="BD153" s="32">
        <v>44350</v>
      </c>
    </row>
    <row r="154" spans="1:77" ht="15" customHeight="1" x14ac:dyDescent="0.25">
      <c r="A154" s="26" t="s">
        <v>345</v>
      </c>
      <c r="B154" s="1" t="s">
        <v>342</v>
      </c>
      <c r="C154" s="1" t="s">
        <v>107</v>
      </c>
      <c r="D154" s="26" t="s">
        <v>343</v>
      </c>
      <c r="E154" s="19">
        <v>44562</v>
      </c>
      <c r="F154" s="10" t="s">
        <v>192</v>
      </c>
      <c r="G154" s="19" t="s">
        <v>258</v>
      </c>
      <c r="I154" s="1" t="s">
        <v>76</v>
      </c>
      <c r="J154" s="1" t="s">
        <v>279</v>
      </c>
      <c r="K154" s="1" t="s">
        <v>51</v>
      </c>
      <c r="L154" s="1" t="s">
        <v>31</v>
      </c>
      <c r="M154" s="1" t="s">
        <v>52</v>
      </c>
      <c r="N154" s="1" t="s">
        <v>33</v>
      </c>
      <c r="O154" s="1" t="s">
        <v>53</v>
      </c>
      <c r="P154" s="1" t="s">
        <v>29</v>
      </c>
      <c r="Q154" s="1" t="s">
        <v>54</v>
      </c>
      <c r="R154" s="1" t="s">
        <v>36</v>
      </c>
      <c r="S154" s="1" t="s">
        <v>75</v>
      </c>
      <c r="T154" s="1" t="s">
        <v>38</v>
      </c>
      <c r="AK154" s="32">
        <v>44168</v>
      </c>
      <c r="AL154" s="32">
        <v>44168</v>
      </c>
      <c r="AN154" s="32">
        <v>44201</v>
      </c>
      <c r="AO154" s="32">
        <v>44201</v>
      </c>
      <c r="AR154" s="32">
        <v>44253</v>
      </c>
      <c r="AT154" s="32">
        <v>44270</v>
      </c>
      <c r="AU154" s="32">
        <v>44270</v>
      </c>
      <c r="AW154" s="32">
        <v>44293</v>
      </c>
      <c r="AX154" s="32">
        <v>44293</v>
      </c>
      <c r="AZ154" s="32">
        <v>44329</v>
      </c>
      <c r="BA154" s="32">
        <v>44329</v>
      </c>
    </row>
    <row r="155" spans="1:77" ht="15" customHeight="1" x14ac:dyDescent="0.25">
      <c r="A155" s="26" t="s">
        <v>488</v>
      </c>
      <c r="B155" s="1" t="s">
        <v>489</v>
      </c>
      <c r="C155" s="1" t="s">
        <v>101</v>
      </c>
      <c r="D155" s="26" t="s">
        <v>490</v>
      </c>
      <c r="E155" s="19">
        <v>44927</v>
      </c>
      <c r="F155" s="10" t="s">
        <v>191</v>
      </c>
      <c r="G155" s="19" t="s">
        <v>258</v>
      </c>
      <c r="H155" s="10" t="s">
        <v>290</v>
      </c>
      <c r="I155" s="1" t="s">
        <v>63</v>
      </c>
      <c r="J155" s="1" t="s">
        <v>491</v>
      </c>
      <c r="K155" s="1" t="s">
        <v>51</v>
      </c>
      <c r="L155" s="1" t="s">
        <v>31</v>
      </c>
      <c r="M155" s="1" t="s">
        <v>52</v>
      </c>
      <c r="N155" s="1" t="s">
        <v>33</v>
      </c>
      <c r="O155" s="1" t="s">
        <v>53</v>
      </c>
      <c r="P155" s="1" t="s">
        <v>378</v>
      </c>
      <c r="Q155" s="1" t="s">
        <v>54</v>
      </c>
      <c r="R155" s="1" t="s">
        <v>36</v>
      </c>
      <c r="S155" s="1" t="s">
        <v>61</v>
      </c>
      <c r="T155" s="1" t="s">
        <v>38</v>
      </c>
      <c r="BX155" s="32">
        <v>44581</v>
      </c>
      <c r="BY155" s="32">
        <v>44581</v>
      </c>
    </row>
    <row r="156" spans="1:77" ht="15" customHeight="1" x14ac:dyDescent="0.25">
      <c r="A156" s="26" t="s">
        <v>480</v>
      </c>
      <c r="B156" s="1" t="s">
        <v>481</v>
      </c>
      <c r="C156" s="1" t="s">
        <v>103</v>
      </c>
      <c r="D156" s="26" t="s">
        <v>283</v>
      </c>
      <c r="E156" s="19">
        <v>44927</v>
      </c>
      <c r="F156" s="10" t="s">
        <v>192</v>
      </c>
      <c r="G156" s="19" t="s">
        <v>258</v>
      </c>
      <c r="H156" s="10" t="s">
        <v>436</v>
      </c>
      <c r="I156" s="1" t="s">
        <v>51</v>
      </c>
      <c r="J156" s="1" t="s">
        <v>31</v>
      </c>
      <c r="K156" s="1" t="s">
        <v>52</v>
      </c>
      <c r="L156" s="1" t="s">
        <v>33</v>
      </c>
      <c r="M156" s="1" t="s">
        <v>53</v>
      </c>
      <c r="N156" s="1" t="s">
        <v>29</v>
      </c>
      <c r="O156" s="1" t="s">
        <v>54</v>
      </c>
      <c r="P156" s="1" t="s">
        <v>36</v>
      </c>
      <c r="Q156" s="1" t="s">
        <v>61</v>
      </c>
      <c r="R156" s="1" t="s">
        <v>38</v>
      </c>
      <c r="S156" s="1" t="s">
        <v>62</v>
      </c>
      <c r="T156" s="1" t="s">
        <v>66</v>
      </c>
      <c r="BR156" s="32">
        <v>44550</v>
      </c>
      <c r="BS156" s="32">
        <v>44550</v>
      </c>
      <c r="BU156" s="32">
        <v>44550</v>
      </c>
      <c r="BV156" s="32">
        <v>44550</v>
      </c>
      <c r="BX156" s="32">
        <v>44596</v>
      </c>
      <c r="BY156" s="32">
        <v>44596</v>
      </c>
    </row>
    <row r="157" spans="1:77" ht="15" customHeight="1" x14ac:dyDescent="0.25">
      <c r="A157" s="26" t="s">
        <v>281</v>
      </c>
      <c r="B157" s="1" t="s">
        <v>282</v>
      </c>
      <c r="C157" s="1" t="s">
        <v>103</v>
      </c>
      <c r="D157" s="26" t="s">
        <v>283</v>
      </c>
      <c r="E157" s="19">
        <v>44927</v>
      </c>
      <c r="F157" s="10" t="s">
        <v>192</v>
      </c>
      <c r="G157" s="19" t="s">
        <v>258</v>
      </c>
      <c r="H157" s="10" t="s">
        <v>436</v>
      </c>
      <c r="I157" s="1" t="s">
        <v>51</v>
      </c>
      <c r="J157" s="1" t="s">
        <v>29</v>
      </c>
      <c r="K157" s="1" t="s">
        <v>52</v>
      </c>
      <c r="L157" s="1" t="s">
        <v>31</v>
      </c>
      <c r="M157" s="1" t="s">
        <v>53</v>
      </c>
      <c r="N157" s="1" t="s">
        <v>33</v>
      </c>
      <c r="O157" s="1" t="s">
        <v>54</v>
      </c>
      <c r="P157" s="1" t="s">
        <v>36</v>
      </c>
      <c r="Q157" s="1" t="s">
        <v>61</v>
      </c>
      <c r="R157" s="1" t="s">
        <v>38</v>
      </c>
      <c r="S157" s="1" t="s">
        <v>62</v>
      </c>
      <c r="T157" s="1" t="s">
        <v>329</v>
      </c>
      <c r="AI157" s="32">
        <v>44166</v>
      </c>
      <c r="AK157" s="32">
        <v>44181</v>
      </c>
      <c r="AL157" s="32">
        <v>44181</v>
      </c>
      <c r="AN157" s="32">
        <v>44217</v>
      </c>
      <c r="AO157" s="32">
        <v>44217</v>
      </c>
      <c r="AQ157" s="32">
        <v>44242</v>
      </c>
      <c r="AR157" s="32">
        <v>44242</v>
      </c>
      <c r="AT157" s="32">
        <v>44270</v>
      </c>
      <c r="AU157" s="32">
        <v>44270</v>
      </c>
      <c r="AX157" s="32">
        <v>44316</v>
      </c>
      <c r="BM157" s="32">
        <v>44468</v>
      </c>
      <c r="BP157" s="32">
        <v>44495</v>
      </c>
      <c r="BS157" s="32">
        <v>44531</v>
      </c>
      <c r="BU157" s="32">
        <v>44550</v>
      </c>
      <c r="BV157" s="32">
        <v>44550</v>
      </c>
      <c r="BX157" s="32">
        <v>44596</v>
      </c>
      <c r="BY157" s="32">
        <v>44596</v>
      </c>
    </row>
    <row r="158" spans="1:77" ht="15" customHeight="1" x14ac:dyDescent="0.25">
      <c r="A158" s="26" t="s">
        <v>448</v>
      </c>
      <c r="B158" s="1" t="s">
        <v>449</v>
      </c>
      <c r="C158" s="1" t="s">
        <v>103</v>
      </c>
      <c r="D158" s="26" t="s">
        <v>254</v>
      </c>
      <c r="E158" s="19" t="s">
        <v>450</v>
      </c>
      <c r="F158" s="10" t="s">
        <v>192</v>
      </c>
      <c r="G158" s="19" t="s">
        <v>258</v>
      </c>
      <c r="H158" s="10" t="s">
        <v>436</v>
      </c>
      <c r="I158" s="1" t="s">
        <v>51</v>
      </c>
      <c r="J158" s="1" t="s">
        <v>31</v>
      </c>
      <c r="K158" s="1" t="s">
        <v>52</v>
      </c>
      <c r="L158" s="1" t="s">
        <v>33</v>
      </c>
      <c r="M158" s="1" t="s">
        <v>53</v>
      </c>
      <c r="N158" s="1" t="s">
        <v>29</v>
      </c>
      <c r="O158" s="1" t="s">
        <v>54</v>
      </c>
      <c r="P158" s="1" t="s">
        <v>36</v>
      </c>
      <c r="Q158" s="1" t="s">
        <v>61</v>
      </c>
      <c r="R158" s="1" t="s">
        <v>38</v>
      </c>
      <c r="S158" s="1" t="s">
        <v>62</v>
      </c>
      <c r="T158" s="1" t="s">
        <v>66</v>
      </c>
      <c r="BC158" s="32"/>
      <c r="BL158" s="32">
        <v>44469</v>
      </c>
      <c r="BM158" s="32">
        <v>44469</v>
      </c>
      <c r="BO158" s="32">
        <v>44491</v>
      </c>
      <c r="BP158" s="32">
        <v>44491</v>
      </c>
      <c r="BR158" s="32">
        <v>44532</v>
      </c>
      <c r="BS158" s="32">
        <v>44532</v>
      </c>
      <c r="BU158" s="32">
        <v>44550</v>
      </c>
      <c r="BV158" s="32">
        <v>44550</v>
      </c>
      <c r="BX158" s="32">
        <v>44592</v>
      </c>
      <c r="BY158" s="32">
        <v>44592</v>
      </c>
    </row>
    <row r="159" spans="1:77" ht="15" customHeight="1" x14ac:dyDescent="0.25">
      <c r="A159" s="26" t="s">
        <v>369</v>
      </c>
      <c r="B159" s="1" t="s">
        <v>370</v>
      </c>
      <c r="C159" s="1" t="s">
        <v>103</v>
      </c>
      <c r="D159" s="26" t="s">
        <v>287</v>
      </c>
      <c r="E159" s="19">
        <v>44927</v>
      </c>
      <c r="F159" s="10" t="s">
        <v>91</v>
      </c>
      <c r="G159" s="19" t="s">
        <v>258</v>
      </c>
      <c r="H159" s="10" t="s">
        <v>436</v>
      </c>
      <c r="I159" s="1" t="s">
        <v>51</v>
      </c>
      <c r="J159" s="1" t="s">
        <v>31</v>
      </c>
      <c r="K159" s="1" t="s">
        <v>52</v>
      </c>
      <c r="L159" s="1" t="s">
        <v>33</v>
      </c>
      <c r="M159" s="1" t="s">
        <v>53</v>
      </c>
      <c r="N159" s="1" t="s">
        <v>29</v>
      </c>
      <c r="O159" s="1" t="s">
        <v>54</v>
      </c>
      <c r="P159" s="1" t="s">
        <v>36</v>
      </c>
      <c r="Q159" s="1" t="s">
        <v>61</v>
      </c>
      <c r="R159" s="1" t="s">
        <v>38</v>
      </c>
      <c r="S159" s="1" t="s">
        <v>62</v>
      </c>
      <c r="T159" s="1" t="s">
        <v>66</v>
      </c>
      <c r="AK159" s="32">
        <v>44180</v>
      </c>
      <c r="AL159" s="32">
        <v>44180</v>
      </c>
      <c r="AN159" s="32">
        <v>44217</v>
      </c>
      <c r="AO159" s="32">
        <v>44217</v>
      </c>
      <c r="AQ159" s="32">
        <v>44242</v>
      </c>
      <c r="AR159" s="32">
        <v>44242</v>
      </c>
      <c r="AT159" s="32">
        <v>44270</v>
      </c>
      <c r="AU159" s="32">
        <v>44270</v>
      </c>
      <c r="AW159" s="32">
        <v>44313</v>
      </c>
      <c r="AX159" s="32">
        <v>44313</v>
      </c>
      <c r="AZ159" s="32">
        <v>44340</v>
      </c>
      <c r="BA159" s="32">
        <v>44340</v>
      </c>
      <c r="BC159" s="32">
        <v>44376</v>
      </c>
      <c r="BD159" s="32">
        <v>44376</v>
      </c>
      <c r="BF159" s="32">
        <v>44405</v>
      </c>
      <c r="BG159" s="32">
        <v>44405</v>
      </c>
      <c r="BJ159" s="32">
        <v>44440</v>
      </c>
      <c r="BM159" s="32">
        <v>44468</v>
      </c>
      <c r="BP159" s="32">
        <v>44495</v>
      </c>
      <c r="BR159" s="32">
        <v>44532</v>
      </c>
      <c r="BS159" s="32">
        <v>44532</v>
      </c>
      <c r="BU159" s="32">
        <v>44550</v>
      </c>
      <c r="BV159" s="32">
        <v>44550</v>
      </c>
      <c r="BX159" s="32">
        <v>44596</v>
      </c>
      <c r="BY159" s="32">
        <v>44596</v>
      </c>
    </row>
    <row r="160" spans="1:77" ht="15" customHeight="1" x14ac:dyDescent="0.25">
      <c r="A160" s="26" t="s">
        <v>371</v>
      </c>
      <c r="B160" s="1" t="s">
        <v>370</v>
      </c>
      <c r="C160" s="1" t="s">
        <v>103</v>
      </c>
      <c r="D160" s="26" t="s">
        <v>287</v>
      </c>
      <c r="E160" s="19">
        <v>44927</v>
      </c>
      <c r="F160" s="10" t="s">
        <v>91</v>
      </c>
      <c r="G160" s="19" t="s">
        <v>258</v>
      </c>
      <c r="H160" s="10" t="s">
        <v>436</v>
      </c>
      <c r="I160" s="1" t="s">
        <v>51</v>
      </c>
      <c r="J160" s="1" t="s">
        <v>31</v>
      </c>
      <c r="K160" s="1" t="s">
        <v>52</v>
      </c>
      <c r="L160" s="1" t="s">
        <v>33</v>
      </c>
      <c r="M160" s="1" t="s">
        <v>53</v>
      </c>
      <c r="N160" s="1" t="s">
        <v>29</v>
      </c>
      <c r="O160" s="1" t="s">
        <v>54</v>
      </c>
      <c r="P160" s="1" t="s">
        <v>36</v>
      </c>
      <c r="Q160" s="1" t="s">
        <v>61</v>
      </c>
      <c r="R160" s="1" t="s">
        <v>38</v>
      </c>
      <c r="S160" s="1" t="s">
        <v>62</v>
      </c>
      <c r="T160" s="1" t="s">
        <v>66</v>
      </c>
      <c r="AK160" s="32">
        <v>44180</v>
      </c>
      <c r="AL160" s="32">
        <v>44180</v>
      </c>
      <c r="AN160" s="32">
        <v>44217</v>
      </c>
      <c r="AO160" s="32">
        <v>44217</v>
      </c>
      <c r="AQ160" s="32">
        <v>44242</v>
      </c>
      <c r="AR160" s="32">
        <v>44242</v>
      </c>
      <c r="AT160" s="32">
        <v>44270</v>
      </c>
      <c r="AU160" s="32">
        <v>44270</v>
      </c>
      <c r="AW160" s="32">
        <v>44313</v>
      </c>
      <c r="AX160" s="32">
        <v>44313</v>
      </c>
      <c r="AZ160" s="32">
        <v>44340</v>
      </c>
      <c r="BA160" s="32">
        <v>44340</v>
      </c>
      <c r="BC160" s="32">
        <v>44376</v>
      </c>
      <c r="BD160" s="32">
        <v>44376</v>
      </c>
      <c r="BF160" s="32">
        <v>44405</v>
      </c>
      <c r="BG160" s="32">
        <v>44405</v>
      </c>
      <c r="BM160" s="32">
        <v>44468</v>
      </c>
      <c r="BP160" s="32">
        <v>44495</v>
      </c>
      <c r="BR160" s="32">
        <v>44532</v>
      </c>
      <c r="BS160" s="32">
        <v>44532</v>
      </c>
      <c r="BU160" s="32">
        <v>44550</v>
      </c>
      <c r="BV160" s="32">
        <v>44550</v>
      </c>
      <c r="BX160" s="32">
        <v>44596</v>
      </c>
      <c r="BY160" s="32">
        <v>44596</v>
      </c>
    </row>
    <row r="161" spans="1:80" ht="15" customHeight="1" x14ac:dyDescent="0.25">
      <c r="A161" s="26" t="s">
        <v>346</v>
      </c>
      <c r="B161" s="1" t="s">
        <v>347</v>
      </c>
      <c r="C161" s="1" t="s">
        <v>103</v>
      </c>
      <c r="D161" s="26" t="s">
        <v>287</v>
      </c>
      <c r="E161" s="19">
        <v>44927</v>
      </c>
      <c r="F161" s="10" t="s">
        <v>192</v>
      </c>
      <c r="G161" s="19" t="s">
        <v>258</v>
      </c>
      <c r="H161" s="10" t="s">
        <v>436</v>
      </c>
      <c r="I161" s="1" t="s">
        <v>51</v>
      </c>
      <c r="J161" s="1" t="s">
        <v>31</v>
      </c>
      <c r="K161" s="1" t="s">
        <v>52</v>
      </c>
      <c r="L161" s="1" t="s">
        <v>33</v>
      </c>
      <c r="M161" s="1" t="s">
        <v>53</v>
      </c>
      <c r="N161" s="1" t="s">
        <v>29</v>
      </c>
      <c r="O161" s="1" t="s">
        <v>54</v>
      </c>
      <c r="P161" s="1" t="s">
        <v>36</v>
      </c>
      <c r="Q161" s="1" t="s">
        <v>61</v>
      </c>
      <c r="R161" s="1" t="s">
        <v>38</v>
      </c>
      <c r="S161" s="1" t="s">
        <v>62</v>
      </c>
      <c r="T161" s="1" t="s">
        <v>66</v>
      </c>
      <c r="AK161" s="32">
        <v>44168</v>
      </c>
      <c r="AL161" s="32">
        <v>44168</v>
      </c>
      <c r="AN161" s="32">
        <v>44201</v>
      </c>
      <c r="AO161" s="32">
        <v>44201</v>
      </c>
      <c r="AQ161" s="32">
        <v>44229</v>
      </c>
      <c r="AR161" s="32">
        <v>44229</v>
      </c>
      <c r="AT161" s="32">
        <v>44260</v>
      </c>
      <c r="AU161" s="32">
        <v>44260</v>
      </c>
      <c r="AW161" s="32">
        <v>44300</v>
      </c>
      <c r="AX161" s="32">
        <v>44300</v>
      </c>
      <c r="AZ161" s="32">
        <v>44323</v>
      </c>
      <c r="BA161" s="32">
        <v>44323</v>
      </c>
      <c r="BC161" s="32">
        <v>44350</v>
      </c>
      <c r="BD161" s="32">
        <v>44350</v>
      </c>
      <c r="BI161" s="32">
        <v>44448</v>
      </c>
      <c r="BJ161" s="32">
        <v>44448</v>
      </c>
      <c r="BL161" s="32">
        <v>44460</v>
      </c>
      <c r="BM161" s="32">
        <v>44460</v>
      </c>
      <c r="BO161" s="32">
        <v>44491</v>
      </c>
      <c r="BP161" s="32">
        <v>44491</v>
      </c>
      <c r="BR161" s="32">
        <v>44532</v>
      </c>
      <c r="BS161" s="32">
        <v>44532</v>
      </c>
      <c r="BU161" s="32">
        <v>44550</v>
      </c>
      <c r="BV161" s="32">
        <v>44550</v>
      </c>
      <c r="BX161" s="32">
        <v>44596</v>
      </c>
      <c r="BY161" s="32">
        <v>44596</v>
      </c>
    </row>
    <row r="162" spans="1:80" ht="15" customHeight="1" x14ac:dyDescent="0.25">
      <c r="A162" s="26" t="s">
        <v>405</v>
      </c>
      <c r="B162" s="1" t="s">
        <v>406</v>
      </c>
      <c r="C162" s="1" t="s">
        <v>107</v>
      </c>
      <c r="D162" s="26" t="s">
        <v>287</v>
      </c>
      <c r="E162" s="19">
        <v>44562</v>
      </c>
      <c r="F162" s="10" t="s">
        <v>95</v>
      </c>
      <c r="G162" s="19" t="s">
        <v>258</v>
      </c>
      <c r="I162" s="1" t="s">
        <v>51</v>
      </c>
      <c r="J162" s="1" t="s">
        <v>31</v>
      </c>
      <c r="K162" s="1" t="s">
        <v>52</v>
      </c>
      <c r="L162" s="1" t="s">
        <v>33</v>
      </c>
      <c r="M162" s="1" t="s">
        <v>53</v>
      </c>
      <c r="N162" s="1" t="s">
        <v>29</v>
      </c>
      <c r="O162" s="1" t="s">
        <v>54</v>
      </c>
      <c r="P162" s="1" t="s">
        <v>36</v>
      </c>
      <c r="Q162" s="1" t="s">
        <v>61</v>
      </c>
      <c r="R162" s="1" t="s">
        <v>38</v>
      </c>
      <c r="S162" s="1" t="s">
        <v>62</v>
      </c>
      <c r="T162" s="1" t="s">
        <v>66</v>
      </c>
      <c r="AT162" s="32">
        <v>44277</v>
      </c>
      <c r="AU162" s="32">
        <v>44277</v>
      </c>
      <c r="AW162" s="32">
        <v>44293</v>
      </c>
      <c r="AX162" s="32">
        <v>44293</v>
      </c>
      <c r="BA162" s="32">
        <v>44344</v>
      </c>
    </row>
    <row r="163" spans="1:80" ht="15" customHeight="1" x14ac:dyDescent="0.25">
      <c r="A163" s="26" t="s">
        <v>313</v>
      </c>
      <c r="B163" s="1" t="s">
        <v>314</v>
      </c>
      <c r="C163" s="1" t="s">
        <v>103</v>
      </c>
      <c r="D163" s="26" t="s">
        <v>315</v>
      </c>
      <c r="E163" s="19">
        <v>44927</v>
      </c>
      <c r="F163" s="10" t="s">
        <v>192</v>
      </c>
      <c r="G163" s="19" t="s">
        <v>258</v>
      </c>
      <c r="H163" s="10" t="s">
        <v>436</v>
      </c>
      <c r="I163" s="1" t="s">
        <v>51</v>
      </c>
      <c r="J163" s="1" t="s">
        <v>31</v>
      </c>
      <c r="K163" s="1" t="s">
        <v>52</v>
      </c>
      <c r="L163" s="1" t="s">
        <v>33</v>
      </c>
      <c r="M163" s="1" t="s">
        <v>53</v>
      </c>
      <c r="N163" s="1" t="s">
        <v>29</v>
      </c>
      <c r="O163" s="1" t="s">
        <v>54</v>
      </c>
      <c r="P163" s="1" t="s">
        <v>36</v>
      </c>
      <c r="Q163" s="1" t="s">
        <v>61</v>
      </c>
      <c r="R163" s="1" t="s">
        <v>38</v>
      </c>
      <c r="S163" s="1" t="s">
        <v>62</v>
      </c>
      <c r="T163" s="1" t="s">
        <v>66</v>
      </c>
      <c r="Y163" s="32"/>
      <c r="AH163" s="32">
        <v>44160</v>
      </c>
      <c r="AI163" s="32">
        <v>44160</v>
      </c>
      <c r="AK163" s="32">
        <v>44180</v>
      </c>
      <c r="AL163" s="32">
        <v>44180</v>
      </c>
      <c r="AN163" s="32">
        <v>44207</v>
      </c>
      <c r="AO163" s="32">
        <v>44207</v>
      </c>
      <c r="AQ163" s="32">
        <v>44230</v>
      </c>
      <c r="AR163" s="32">
        <v>44230</v>
      </c>
      <c r="AT163" s="32">
        <v>44260</v>
      </c>
      <c r="AU163" s="32">
        <v>44260</v>
      </c>
      <c r="AW163" s="32">
        <v>44315</v>
      </c>
      <c r="AX163" s="32">
        <v>44315</v>
      </c>
      <c r="AZ163" s="32">
        <v>44321</v>
      </c>
      <c r="BA163" s="32">
        <v>44321</v>
      </c>
      <c r="BC163" s="32">
        <v>44371</v>
      </c>
      <c r="BD163" s="32">
        <v>44371</v>
      </c>
      <c r="BF163" s="32">
        <v>44405</v>
      </c>
      <c r="BG163" s="32">
        <v>44405</v>
      </c>
      <c r="BI163" s="32">
        <v>44447</v>
      </c>
      <c r="BJ163" s="32">
        <v>44447</v>
      </c>
      <c r="BL163" s="32">
        <v>44468</v>
      </c>
      <c r="BM163" s="32">
        <v>44468</v>
      </c>
      <c r="BO163" s="32">
        <v>44491</v>
      </c>
      <c r="BP163" s="32">
        <v>44491</v>
      </c>
      <c r="BR163" s="32">
        <v>44532</v>
      </c>
      <c r="BS163" s="32">
        <v>44532</v>
      </c>
      <c r="BU163" s="32">
        <v>44550</v>
      </c>
      <c r="BV163" s="32">
        <v>44550</v>
      </c>
      <c r="BX163" s="32">
        <v>44592</v>
      </c>
      <c r="BY163" s="32">
        <v>44592</v>
      </c>
    </row>
    <row r="164" spans="1:80" ht="15" customHeight="1" x14ac:dyDescent="0.25">
      <c r="A164" s="26" t="s">
        <v>423</v>
      </c>
      <c r="B164" s="1" t="s">
        <v>424</v>
      </c>
      <c r="C164" s="1" t="s">
        <v>103</v>
      </c>
      <c r="D164" s="26" t="s">
        <v>287</v>
      </c>
      <c r="E164" s="19">
        <v>44927</v>
      </c>
      <c r="F164" s="10" t="s">
        <v>192</v>
      </c>
      <c r="G164" s="19" t="s">
        <v>258</v>
      </c>
      <c r="H164" s="10" t="s">
        <v>436</v>
      </c>
      <c r="I164" s="1" t="s">
        <v>51</v>
      </c>
      <c r="J164" s="1" t="s">
        <v>31</v>
      </c>
      <c r="K164" s="1" t="s">
        <v>52</v>
      </c>
      <c r="L164" s="1" t="s">
        <v>33</v>
      </c>
      <c r="M164" s="1" t="s">
        <v>53</v>
      </c>
      <c r="N164" s="1" t="s">
        <v>29</v>
      </c>
      <c r="O164" s="1" t="s">
        <v>54</v>
      </c>
      <c r="P164" s="1" t="s">
        <v>36</v>
      </c>
      <c r="Q164" s="1" t="s">
        <v>61</v>
      </c>
      <c r="R164" s="1" t="s">
        <v>38</v>
      </c>
      <c r="S164" s="1" t="s">
        <v>62</v>
      </c>
      <c r="T164" s="1" t="s">
        <v>66</v>
      </c>
      <c r="AX164" s="32">
        <v>44316</v>
      </c>
      <c r="BA164" s="32">
        <v>44344</v>
      </c>
      <c r="BD164" s="32">
        <v>44377</v>
      </c>
      <c r="BG164" s="32">
        <v>44405</v>
      </c>
      <c r="BJ164" s="32">
        <v>44440</v>
      </c>
      <c r="BM164" s="32">
        <v>44468</v>
      </c>
      <c r="BP164" s="32">
        <v>44495</v>
      </c>
      <c r="BR164" s="32">
        <v>44529</v>
      </c>
      <c r="BS164" s="32">
        <v>44529</v>
      </c>
      <c r="BU164" s="32">
        <v>44550</v>
      </c>
      <c r="BV164" s="32">
        <v>44550</v>
      </c>
      <c r="BY164" s="32">
        <v>44594</v>
      </c>
    </row>
    <row r="165" spans="1:80" ht="15" customHeight="1" x14ac:dyDescent="0.25">
      <c r="A165" s="26" t="s">
        <v>316</v>
      </c>
      <c r="B165" s="1" t="s">
        <v>317</v>
      </c>
      <c r="C165" s="1" t="s">
        <v>103</v>
      </c>
      <c r="D165" s="26" t="s">
        <v>287</v>
      </c>
      <c r="E165" s="19">
        <v>44562</v>
      </c>
      <c r="F165" s="10" t="s">
        <v>192</v>
      </c>
      <c r="G165" s="19" t="s">
        <v>258</v>
      </c>
      <c r="H165" s="10" t="s">
        <v>436</v>
      </c>
      <c r="I165" s="1" t="s">
        <v>51</v>
      </c>
      <c r="J165" s="1" t="s">
        <v>31</v>
      </c>
      <c r="K165" s="1" t="s">
        <v>52</v>
      </c>
      <c r="L165" s="1" t="s">
        <v>33</v>
      </c>
      <c r="M165" s="1" t="s">
        <v>53</v>
      </c>
      <c r="N165" s="1" t="s">
        <v>29</v>
      </c>
      <c r="O165" s="1" t="s">
        <v>54</v>
      </c>
      <c r="P165" s="1" t="s">
        <v>36</v>
      </c>
      <c r="Q165" s="1" t="s">
        <v>61</v>
      </c>
      <c r="R165" s="1" t="s">
        <v>38</v>
      </c>
      <c r="S165" s="1" t="s">
        <v>62</v>
      </c>
      <c r="T165" s="1" t="s">
        <v>66</v>
      </c>
      <c r="AH165" s="32">
        <v>44160</v>
      </c>
      <c r="AI165" s="32">
        <v>44160</v>
      </c>
      <c r="AK165" s="32">
        <v>44168</v>
      </c>
      <c r="AL165" s="32">
        <v>44168</v>
      </c>
      <c r="AN165" s="32">
        <v>44201</v>
      </c>
      <c r="AO165" s="32">
        <v>44201</v>
      </c>
      <c r="AQ165" s="32">
        <v>44230</v>
      </c>
      <c r="AR165" s="32">
        <v>44230</v>
      </c>
      <c r="AT165" s="32">
        <v>44260</v>
      </c>
      <c r="AU165" s="32">
        <v>44260</v>
      </c>
      <c r="AW165" s="32">
        <v>44313</v>
      </c>
      <c r="AX165" s="32">
        <v>44313</v>
      </c>
      <c r="AZ165" s="32">
        <v>44320</v>
      </c>
      <c r="BA165" s="32">
        <v>44320</v>
      </c>
      <c r="BC165" s="32">
        <v>44371</v>
      </c>
      <c r="BD165" s="32">
        <v>44371</v>
      </c>
      <c r="BF165" s="32">
        <v>44405</v>
      </c>
      <c r="BG165" s="32">
        <v>44405</v>
      </c>
      <c r="BI165" s="32">
        <v>44438</v>
      </c>
      <c r="BJ165" s="32">
        <v>44438</v>
      </c>
      <c r="BL165" s="32">
        <v>44460</v>
      </c>
      <c r="BM165" s="32">
        <v>44460</v>
      </c>
      <c r="BO165" s="32">
        <v>44491</v>
      </c>
      <c r="BP165" s="32">
        <v>44491</v>
      </c>
      <c r="BR165" s="32">
        <v>44529</v>
      </c>
      <c r="BS165" s="32">
        <v>44529</v>
      </c>
      <c r="BU165" s="32">
        <v>44550</v>
      </c>
      <c r="BV165" s="32">
        <v>44550</v>
      </c>
      <c r="BX165" s="32">
        <v>44592</v>
      </c>
      <c r="BY165" s="32">
        <v>44592</v>
      </c>
    </row>
    <row r="166" spans="1:80" ht="15" customHeight="1" x14ac:dyDescent="0.25">
      <c r="A166" s="26" t="s">
        <v>318</v>
      </c>
      <c r="B166" s="1" t="s">
        <v>319</v>
      </c>
      <c r="C166" s="1" t="s">
        <v>103</v>
      </c>
      <c r="D166" s="26" t="s">
        <v>287</v>
      </c>
      <c r="E166" s="19">
        <v>44562</v>
      </c>
      <c r="F166" s="10" t="s">
        <v>192</v>
      </c>
      <c r="G166" s="19" t="s">
        <v>258</v>
      </c>
      <c r="H166" s="10" t="s">
        <v>436</v>
      </c>
      <c r="I166" s="1" t="s">
        <v>51</v>
      </c>
      <c r="J166" s="1" t="s">
        <v>31</v>
      </c>
      <c r="K166" s="1" t="s">
        <v>52</v>
      </c>
      <c r="L166" s="1" t="s">
        <v>33</v>
      </c>
      <c r="M166" s="1" t="s">
        <v>53</v>
      </c>
      <c r="N166" s="1" t="s">
        <v>29</v>
      </c>
      <c r="O166" s="1" t="s">
        <v>54</v>
      </c>
      <c r="P166" s="1" t="s">
        <v>36</v>
      </c>
      <c r="Q166" s="1" t="s">
        <v>61</v>
      </c>
      <c r="R166" s="1" t="s">
        <v>38</v>
      </c>
      <c r="S166" s="1" t="s">
        <v>62</v>
      </c>
      <c r="T166" s="1" t="s">
        <v>66</v>
      </c>
      <c r="AH166" s="32">
        <v>44160</v>
      </c>
      <c r="AI166" s="32">
        <v>44160</v>
      </c>
      <c r="AK166" s="32">
        <v>44172</v>
      </c>
      <c r="AL166" s="32">
        <v>44172</v>
      </c>
      <c r="AN166" s="32">
        <v>44201</v>
      </c>
      <c r="AO166" s="32">
        <v>44201</v>
      </c>
      <c r="AQ166" s="32">
        <v>44230</v>
      </c>
      <c r="AR166" s="32">
        <v>44230</v>
      </c>
      <c r="AT166" s="32">
        <v>44260</v>
      </c>
      <c r="AU166" s="32">
        <v>44260</v>
      </c>
      <c r="AW166" s="32">
        <v>44301</v>
      </c>
      <c r="AX166" s="32">
        <v>44301</v>
      </c>
      <c r="AZ166" s="32">
        <v>44321</v>
      </c>
      <c r="BA166" s="32">
        <v>44321</v>
      </c>
      <c r="BL166" s="32">
        <v>44460</v>
      </c>
      <c r="BM166" s="32">
        <v>44460</v>
      </c>
      <c r="BO166" s="32">
        <v>44491</v>
      </c>
      <c r="BP166" s="32">
        <v>44491</v>
      </c>
      <c r="BR166" s="32">
        <v>44529</v>
      </c>
      <c r="BS166" s="32">
        <v>44529</v>
      </c>
      <c r="BU166" s="32">
        <v>44550</v>
      </c>
      <c r="BV166" s="32">
        <v>44550</v>
      </c>
      <c r="BX166" s="32">
        <v>44592</v>
      </c>
      <c r="BY166" s="32">
        <v>44592</v>
      </c>
    </row>
    <row r="167" spans="1:80" ht="15" customHeight="1" x14ac:dyDescent="0.25">
      <c r="A167" s="26" t="s">
        <v>320</v>
      </c>
      <c r="B167" s="1" t="s">
        <v>321</v>
      </c>
      <c r="C167" s="1" t="s">
        <v>103</v>
      </c>
      <c r="D167" s="26" t="s">
        <v>322</v>
      </c>
      <c r="E167" s="19">
        <v>44927</v>
      </c>
      <c r="F167" s="10" t="s">
        <v>192</v>
      </c>
      <c r="G167" s="19" t="s">
        <v>258</v>
      </c>
      <c r="H167" s="10" t="s">
        <v>436</v>
      </c>
      <c r="I167" s="1" t="s">
        <v>51</v>
      </c>
      <c r="J167" s="1" t="s">
        <v>31</v>
      </c>
      <c r="K167" s="1" t="s">
        <v>52</v>
      </c>
      <c r="L167" s="1" t="s">
        <v>33</v>
      </c>
      <c r="M167" s="1" t="s">
        <v>53</v>
      </c>
      <c r="N167" s="1" t="s">
        <v>29</v>
      </c>
      <c r="O167" s="1" t="s">
        <v>54</v>
      </c>
      <c r="P167" s="1" t="s">
        <v>36</v>
      </c>
      <c r="Q167" s="1" t="s">
        <v>61</v>
      </c>
      <c r="R167" s="1" t="s">
        <v>38</v>
      </c>
      <c r="S167" s="1" t="s">
        <v>62</v>
      </c>
      <c r="T167" s="1" t="s">
        <v>66</v>
      </c>
      <c r="AH167" s="32">
        <v>44160</v>
      </c>
      <c r="AI167" s="32">
        <v>44160</v>
      </c>
      <c r="AK167" s="32">
        <v>44172</v>
      </c>
      <c r="AL167" s="32">
        <v>44172</v>
      </c>
      <c r="AN167" s="32">
        <v>44201</v>
      </c>
      <c r="AO167" s="32">
        <v>44201</v>
      </c>
      <c r="AQ167" s="32">
        <v>44230</v>
      </c>
      <c r="AR167" s="32">
        <v>44230</v>
      </c>
      <c r="AT167" s="32">
        <v>44260</v>
      </c>
      <c r="AU167" s="32">
        <v>44260</v>
      </c>
      <c r="AW167" s="32">
        <v>44313</v>
      </c>
      <c r="AX167" s="32">
        <v>44313</v>
      </c>
      <c r="AZ167" s="32">
        <v>44320</v>
      </c>
      <c r="BA167" s="32">
        <v>44320</v>
      </c>
      <c r="BC167" s="32">
        <v>44371</v>
      </c>
      <c r="BD167" s="32">
        <v>44371</v>
      </c>
      <c r="BF167" s="32">
        <v>44405</v>
      </c>
      <c r="BG167" s="32">
        <v>44405</v>
      </c>
      <c r="BI167" s="32">
        <v>44439</v>
      </c>
      <c r="BJ167" s="32">
        <v>44440</v>
      </c>
      <c r="BL167" s="32">
        <v>44460</v>
      </c>
      <c r="BM167" s="32">
        <v>44460</v>
      </c>
      <c r="BO167" s="32">
        <v>44491</v>
      </c>
      <c r="BP167" s="32">
        <v>44491</v>
      </c>
      <c r="BR167" s="32">
        <v>44529</v>
      </c>
      <c r="BS167" s="32">
        <v>44529</v>
      </c>
      <c r="BU167" s="32">
        <v>44550</v>
      </c>
      <c r="BV167" s="32">
        <v>44550</v>
      </c>
      <c r="BX167" s="32">
        <v>44592</v>
      </c>
      <c r="BY167" s="32">
        <v>44592</v>
      </c>
    </row>
    <row r="168" spans="1:80" ht="15" customHeight="1" x14ac:dyDescent="0.25">
      <c r="A168" s="48" t="s">
        <v>397</v>
      </c>
      <c r="B168" s="1" t="s">
        <v>398</v>
      </c>
      <c r="C168" s="1" t="s">
        <v>84</v>
      </c>
      <c r="D168" s="48" t="s">
        <v>399</v>
      </c>
      <c r="E168" s="19">
        <v>44927</v>
      </c>
      <c r="F168" s="10" t="s">
        <v>89</v>
      </c>
      <c r="G168" s="19" t="s">
        <v>258</v>
      </c>
      <c r="H168" s="10" t="s">
        <v>436</v>
      </c>
      <c r="I168" s="1" t="s">
        <v>81</v>
      </c>
      <c r="J168" s="1" t="s">
        <v>400</v>
      </c>
      <c r="K168" s="1" t="s">
        <v>52</v>
      </c>
      <c r="L168" s="1" t="s">
        <v>33</v>
      </c>
      <c r="M168" s="1" t="s">
        <v>53</v>
      </c>
      <c r="N168" s="1" t="s">
        <v>29</v>
      </c>
      <c r="O168" s="1" t="s">
        <v>56</v>
      </c>
      <c r="P168" s="1" t="s">
        <v>401</v>
      </c>
      <c r="Q168" s="1" t="s">
        <v>62</v>
      </c>
      <c r="R168" s="1" t="s">
        <v>66</v>
      </c>
      <c r="S168" s="1" t="s">
        <v>51</v>
      </c>
      <c r="T168" s="1" t="s">
        <v>31</v>
      </c>
      <c r="AZ168" s="32">
        <v>44333</v>
      </c>
      <c r="BA168" s="32">
        <v>44333</v>
      </c>
      <c r="BC168" s="32">
        <v>44369</v>
      </c>
      <c r="BF168" s="32">
        <v>44410</v>
      </c>
      <c r="BI168" s="32">
        <v>44439</v>
      </c>
      <c r="BJ168" s="32">
        <v>44440</v>
      </c>
      <c r="BL168" s="32">
        <v>44468</v>
      </c>
      <c r="BM168" s="32">
        <v>44468</v>
      </c>
      <c r="BO168" s="32">
        <v>44491</v>
      </c>
      <c r="BP168" s="32">
        <v>44491</v>
      </c>
      <c r="BS168" s="32">
        <v>44531</v>
      </c>
      <c r="BU168" s="32">
        <v>44550</v>
      </c>
      <c r="BV168" s="32">
        <v>44550</v>
      </c>
      <c r="BX168" s="32">
        <v>44592</v>
      </c>
      <c r="BY168" s="32">
        <v>44592</v>
      </c>
    </row>
    <row r="169" spans="1:80" ht="15" customHeight="1" x14ac:dyDescent="0.25">
      <c r="A169" s="49" t="s">
        <v>426</v>
      </c>
      <c r="B169" s="1" t="s">
        <v>427</v>
      </c>
      <c r="C169" s="1" t="s">
        <v>84</v>
      </c>
      <c r="D169" s="49" t="s">
        <v>399</v>
      </c>
      <c r="E169" s="19">
        <v>44927</v>
      </c>
      <c r="F169" s="10" t="s">
        <v>89</v>
      </c>
      <c r="G169" s="19" t="s">
        <v>258</v>
      </c>
      <c r="H169" s="10" t="s">
        <v>436</v>
      </c>
      <c r="I169" s="1" t="s">
        <v>81</v>
      </c>
      <c r="J169" s="1" t="s">
        <v>400</v>
      </c>
      <c r="K169" s="1" t="s">
        <v>51</v>
      </c>
      <c r="L169" s="1" t="s">
        <v>31</v>
      </c>
      <c r="M169" s="1" t="s">
        <v>52</v>
      </c>
      <c r="N169" s="1" t="s">
        <v>33</v>
      </c>
      <c r="O169" s="1" t="s">
        <v>53</v>
      </c>
      <c r="P169" s="1" t="s">
        <v>29</v>
      </c>
      <c r="Q169" s="1" t="s">
        <v>56</v>
      </c>
      <c r="R169" s="1" t="s">
        <v>401</v>
      </c>
      <c r="S169" s="1" t="s">
        <v>62</v>
      </c>
      <c r="T169" s="1" t="s">
        <v>66</v>
      </c>
      <c r="AZ169" s="32">
        <v>44330</v>
      </c>
      <c r="BA169" s="32">
        <v>44330</v>
      </c>
      <c r="BC169" s="32">
        <v>44369</v>
      </c>
      <c r="BF169" s="32">
        <v>44410</v>
      </c>
      <c r="BI169" s="32">
        <v>44439</v>
      </c>
      <c r="BJ169" s="32">
        <v>44439</v>
      </c>
      <c r="BL169" s="32">
        <v>44460</v>
      </c>
      <c r="BM169" s="32">
        <v>44460</v>
      </c>
      <c r="BO169" s="32">
        <v>44491</v>
      </c>
      <c r="BP169" s="32">
        <v>44491</v>
      </c>
      <c r="BS169" s="32">
        <v>44531</v>
      </c>
      <c r="BU169" s="32">
        <v>44550</v>
      </c>
      <c r="BV169" s="32">
        <v>44550</v>
      </c>
      <c r="BX169" s="32">
        <v>44592</v>
      </c>
      <c r="BY169" s="32">
        <v>44592</v>
      </c>
    </row>
    <row r="170" spans="1:80" ht="15" customHeight="1" x14ac:dyDescent="0.25">
      <c r="A170" s="50" t="s">
        <v>312</v>
      </c>
      <c r="C170" s="1" t="s">
        <v>100</v>
      </c>
      <c r="D170" s="50"/>
      <c r="E170" s="19">
        <v>44197</v>
      </c>
      <c r="G170" s="19" t="s">
        <v>258</v>
      </c>
      <c r="H170" s="10" t="s">
        <v>290</v>
      </c>
      <c r="I170" s="1" t="s">
        <v>51</v>
      </c>
      <c r="J170" s="1" t="s">
        <v>31</v>
      </c>
      <c r="K170" s="1" t="s">
        <v>52</v>
      </c>
      <c r="L170" s="1" t="s">
        <v>33</v>
      </c>
      <c r="AB170" s="32">
        <v>44091</v>
      </c>
      <c r="AC170" s="32">
        <v>44091</v>
      </c>
    </row>
    <row r="171" spans="1:80" ht="15" customHeight="1" x14ac:dyDescent="0.25">
      <c r="A171" s="51" t="s">
        <v>460</v>
      </c>
      <c r="B171" s="1" t="s">
        <v>461</v>
      </c>
      <c r="C171" s="1" t="s">
        <v>99</v>
      </c>
      <c r="D171" s="51" t="s">
        <v>254</v>
      </c>
      <c r="E171" s="19">
        <v>44927</v>
      </c>
      <c r="F171" s="10" t="s">
        <v>90</v>
      </c>
      <c r="G171" s="19" t="s">
        <v>258</v>
      </c>
      <c r="H171" s="10" t="s">
        <v>290</v>
      </c>
      <c r="I171" s="1" t="s">
        <v>51</v>
      </c>
      <c r="J171" s="1" t="s">
        <v>31</v>
      </c>
      <c r="K171" s="1" t="s">
        <v>52</v>
      </c>
      <c r="L171" s="1" t="s">
        <v>33</v>
      </c>
      <c r="M171" s="1" t="s">
        <v>53</v>
      </c>
      <c r="N171" s="1" t="s">
        <v>29</v>
      </c>
      <c r="O171" s="1" t="s">
        <v>54</v>
      </c>
      <c r="P171" s="1" t="s">
        <v>36</v>
      </c>
      <c r="Q171" s="1" t="s">
        <v>61</v>
      </c>
      <c r="R171" s="1" t="s">
        <v>38</v>
      </c>
      <c r="S171" s="1" t="s">
        <v>62</v>
      </c>
      <c r="T171" s="1" t="s">
        <v>66</v>
      </c>
      <c r="BR171" s="32">
        <v>44524</v>
      </c>
      <c r="BS171" s="32">
        <v>44524</v>
      </c>
      <c r="BU171" s="32">
        <v>44550</v>
      </c>
      <c r="BV171" s="32">
        <v>44550</v>
      </c>
      <c r="BX171" s="32">
        <v>44594</v>
      </c>
      <c r="BY171" s="32">
        <v>44594</v>
      </c>
    </row>
    <row r="172" spans="1:80" ht="15" customHeight="1" x14ac:dyDescent="0.25">
      <c r="A172" s="52" t="s">
        <v>432</v>
      </c>
      <c r="B172" s="1" t="s">
        <v>433</v>
      </c>
      <c r="C172" s="1" t="s">
        <v>84</v>
      </c>
      <c r="D172" s="52" t="s">
        <v>434</v>
      </c>
      <c r="E172" s="19">
        <v>44927</v>
      </c>
      <c r="F172" s="10" t="s">
        <v>89</v>
      </c>
      <c r="G172" s="19" t="s">
        <v>258</v>
      </c>
      <c r="H172" s="10" t="s">
        <v>436</v>
      </c>
      <c r="I172" s="1" t="s">
        <v>344</v>
      </c>
      <c r="J172" s="1" t="s">
        <v>67</v>
      </c>
      <c r="K172" s="1" t="s">
        <v>428</v>
      </c>
      <c r="L172" s="1" t="s">
        <v>429</v>
      </c>
      <c r="M172" s="1" t="s">
        <v>51</v>
      </c>
      <c r="N172" s="1" t="s">
        <v>31</v>
      </c>
      <c r="O172" s="1" t="s">
        <v>52</v>
      </c>
      <c r="P172" s="1" t="s">
        <v>33</v>
      </c>
      <c r="Q172" s="1" t="s">
        <v>53</v>
      </c>
      <c r="R172" s="1" t="s">
        <v>29</v>
      </c>
      <c r="S172" s="1" t="s">
        <v>310</v>
      </c>
      <c r="T172" s="1" t="s">
        <v>435</v>
      </c>
      <c r="BF172" s="32">
        <v>44410</v>
      </c>
      <c r="BI172" s="32">
        <v>44411</v>
      </c>
      <c r="BL172" s="32">
        <v>44469</v>
      </c>
      <c r="BM172" s="32">
        <v>44469</v>
      </c>
      <c r="BP172" s="32">
        <v>44498</v>
      </c>
      <c r="BR172" s="32">
        <v>44530</v>
      </c>
      <c r="BS172" s="32">
        <v>44530</v>
      </c>
      <c r="BU172" s="32">
        <v>44550</v>
      </c>
      <c r="BV172" s="32">
        <v>44550</v>
      </c>
      <c r="BX172" s="32">
        <v>44603</v>
      </c>
      <c r="BY172" s="32">
        <v>44603</v>
      </c>
      <c r="CA172" s="32">
        <v>44603</v>
      </c>
      <c r="CB172" s="32">
        <v>44603</v>
      </c>
    </row>
    <row r="173" spans="1:80" ht="15" customHeight="1" x14ac:dyDescent="0.25">
      <c r="A173" s="53" t="s">
        <v>421</v>
      </c>
      <c r="B173" s="1" t="s">
        <v>422</v>
      </c>
      <c r="C173" s="1" t="s">
        <v>103</v>
      </c>
      <c r="D173" s="53" t="s">
        <v>287</v>
      </c>
      <c r="E173" s="19">
        <v>44927</v>
      </c>
      <c r="F173" s="10" t="s">
        <v>192</v>
      </c>
      <c r="G173" s="19" t="s">
        <v>258</v>
      </c>
      <c r="H173" s="10" t="s">
        <v>436</v>
      </c>
      <c r="I173" s="1" t="s">
        <v>51</v>
      </c>
      <c r="J173" s="1" t="s">
        <v>31</v>
      </c>
      <c r="K173" s="1" t="s">
        <v>52</v>
      </c>
      <c r="L173" s="1" t="s">
        <v>33</v>
      </c>
      <c r="M173" s="1" t="s">
        <v>53</v>
      </c>
      <c r="N173" s="1" t="s">
        <v>29</v>
      </c>
      <c r="O173" s="1" t="s">
        <v>54</v>
      </c>
      <c r="P173" s="1" t="s">
        <v>36</v>
      </c>
      <c r="Q173" s="1" t="s">
        <v>61</v>
      </c>
      <c r="R173" s="1" t="s">
        <v>38</v>
      </c>
      <c r="S173" s="1" t="s">
        <v>62</v>
      </c>
      <c r="T173" s="1" t="s">
        <v>66</v>
      </c>
      <c r="AW173" s="32">
        <v>44315</v>
      </c>
      <c r="AX173" s="32">
        <v>44315</v>
      </c>
      <c r="AZ173" s="32">
        <v>44347</v>
      </c>
      <c r="BA173" s="32">
        <v>44350</v>
      </c>
      <c r="BC173" s="32">
        <v>44350</v>
      </c>
      <c r="BD173" s="32">
        <v>44350</v>
      </c>
      <c r="BF173" s="32">
        <v>44405</v>
      </c>
      <c r="BG173" s="32">
        <v>44405</v>
      </c>
      <c r="BI173" s="32">
        <v>44438</v>
      </c>
      <c r="BJ173" s="32">
        <v>44438</v>
      </c>
      <c r="BL173" s="32">
        <v>44460</v>
      </c>
      <c r="BM173" s="32">
        <v>44460</v>
      </c>
      <c r="BO173" s="32">
        <v>44491</v>
      </c>
      <c r="BP173" s="32">
        <v>44491</v>
      </c>
      <c r="BR173" s="32">
        <v>44529</v>
      </c>
      <c r="BS173" s="32">
        <v>44529</v>
      </c>
      <c r="BU173" s="32">
        <v>44550</v>
      </c>
      <c r="BV173" s="32">
        <v>44550</v>
      </c>
      <c r="BX173" s="32">
        <v>44592</v>
      </c>
      <c r="BY173" s="32">
        <v>44592</v>
      </c>
    </row>
    <row r="174" spans="1:80" ht="15" customHeight="1" x14ac:dyDescent="0.25">
      <c r="A174" s="54" t="s">
        <v>445</v>
      </c>
      <c r="B174" s="1" t="s">
        <v>446</v>
      </c>
      <c r="C174" s="1" t="s">
        <v>101</v>
      </c>
      <c r="D174" s="54" t="s">
        <v>287</v>
      </c>
      <c r="E174" s="19">
        <v>44570</v>
      </c>
      <c r="F174" s="10" t="s">
        <v>91</v>
      </c>
      <c r="G174" s="19" t="s">
        <v>258</v>
      </c>
      <c r="H174" s="10" t="s">
        <v>101</v>
      </c>
      <c r="I174" s="1" t="s">
        <v>51</v>
      </c>
      <c r="J174" s="1" t="s">
        <v>31</v>
      </c>
      <c r="K174" s="1" t="s">
        <v>52</v>
      </c>
      <c r="L174" s="1" t="s">
        <v>33</v>
      </c>
      <c r="M174" s="1" t="s">
        <v>53</v>
      </c>
      <c r="N174" s="1" t="s">
        <v>29</v>
      </c>
      <c r="O174" s="1" t="s">
        <v>54</v>
      </c>
      <c r="P174" s="1" t="s">
        <v>36</v>
      </c>
      <c r="Q174" s="1" t="s">
        <v>61</v>
      </c>
      <c r="R174" s="1" t="s">
        <v>38</v>
      </c>
      <c r="S174" s="1" t="s">
        <v>62</v>
      </c>
      <c r="T174" s="1" t="s">
        <v>66</v>
      </c>
      <c r="BC174" s="32"/>
      <c r="BD174" s="32"/>
      <c r="BJ174" s="32">
        <v>44448</v>
      </c>
      <c r="BM174" s="32">
        <v>44468</v>
      </c>
      <c r="BO174" s="32">
        <v>44484</v>
      </c>
      <c r="BP174" s="32">
        <v>44495</v>
      </c>
    </row>
    <row r="175" spans="1:80" ht="15" customHeight="1" x14ac:dyDescent="0.25">
      <c r="A175" s="55" t="s">
        <v>388</v>
      </c>
      <c r="B175" s="1" t="s">
        <v>394</v>
      </c>
      <c r="C175" s="1" t="s">
        <v>103</v>
      </c>
      <c r="D175" s="55" t="s">
        <v>287</v>
      </c>
      <c r="E175" s="19">
        <v>44927</v>
      </c>
      <c r="F175" s="10" t="s">
        <v>192</v>
      </c>
      <c r="G175" s="19" t="s">
        <v>258</v>
      </c>
      <c r="H175" s="10" t="s">
        <v>436</v>
      </c>
      <c r="I175" s="1" t="s">
        <v>51</v>
      </c>
      <c r="J175" s="1" t="s">
        <v>31</v>
      </c>
      <c r="K175" s="1" t="s">
        <v>52</v>
      </c>
      <c r="L175" s="1" t="s">
        <v>33</v>
      </c>
      <c r="M175" s="1" t="s">
        <v>53</v>
      </c>
      <c r="N175" s="1" t="s">
        <v>29</v>
      </c>
      <c r="O175" s="1" t="s">
        <v>54</v>
      </c>
      <c r="P175" s="1" t="s">
        <v>36</v>
      </c>
      <c r="Q175" s="1" t="s">
        <v>61</v>
      </c>
      <c r="R175" s="1" t="s">
        <v>38</v>
      </c>
      <c r="S175" s="1" t="s">
        <v>62</v>
      </c>
      <c r="T175" s="1" t="s">
        <v>66</v>
      </c>
      <c r="AN175" s="32">
        <v>44223</v>
      </c>
      <c r="AQ175" s="32">
        <v>44242</v>
      </c>
      <c r="AR175" s="32">
        <v>44242</v>
      </c>
      <c r="AT175" s="32">
        <v>44266</v>
      </c>
      <c r="AU175" s="32">
        <v>44266</v>
      </c>
      <c r="AW175" s="32">
        <v>44293</v>
      </c>
      <c r="AX175" s="32">
        <v>44293</v>
      </c>
      <c r="AZ175" s="32">
        <v>44330</v>
      </c>
      <c r="BA175" s="32">
        <v>44330</v>
      </c>
      <c r="BC175" s="32">
        <v>44371</v>
      </c>
      <c r="BD175" s="32">
        <v>44371</v>
      </c>
      <c r="BF175" s="32">
        <v>44405</v>
      </c>
      <c r="BG175" s="32">
        <v>44405</v>
      </c>
      <c r="BI175" s="32">
        <v>44439</v>
      </c>
      <c r="BJ175" s="32">
        <v>44439</v>
      </c>
      <c r="BL175" s="32">
        <v>44460</v>
      </c>
      <c r="BM175" s="32">
        <v>44460</v>
      </c>
      <c r="BO175" s="32">
        <v>44491</v>
      </c>
      <c r="BP175" s="32">
        <v>44491</v>
      </c>
      <c r="BR175" s="32">
        <v>44529</v>
      </c>
      <c r="BS175" s="32">
        <v>44529</v>
      </c>
      <c r="BU175" s="32">
        <v>44550</v>
      </c>
      <c r="BV175" s="32">
        <v>44550</v>
      </c>
      <c r="BX175" s="32">
        <v>44592</v>
      </c>
      <c r="BY175" s="32">
        <v>44592</v>
      </c>
    </row>
    <row r="176" spans="1:80" ht="15" customHeight="1" x14ac:dyDescent="0.25">
      <c r="A176" s="56" t="s">
        <v>393</v>
      </c>
      <c r="B176" s="1" t="s">
        <v>394</v>
      </c>
      <c r="C176" s="1" t="s">
        <v>103</v>
      </c>
      <c r="D176" s="56" t="s">
        <v>287</v>
      </c>
      <c r="E176" s="19">
        <v>44927</v>
      </c>
      <c r="F176" s="10" t="s">
        <v>192</v>
      </c>
      <c r="G176" s="19" t="s">
        <v>258</v>
      </c>
      <c r="H176" s="10" t="s">
        <v>436</v>
      </c>
      <c r="I176" s="1" t="s">
        <v>51</v>
      </c>
      <c r="J176" s="1" t="s">
        <v>31</v>
      </c>
      <c r="K176" s="1" t="s">
        <v>52</v>
      </c>
      <c r="L176" s="1" t="s">
        <v>33</v>
      </c>
      <c r="M176" s="1" t="s">
        <v>53</v>
      </c>
      <c r="N176" s="1" t="s">
        <v>29</v>
      </c>
      <c r="O176" s="1" t="s">
        <v>54</v>
      </c>
      <c r="P176" s="1" t="s">
        <v>36</v>
      </c>
      <c r="Q176" s="1" t="s">
        <v>61</v>
      </c>
      <c r="R176" s="1" t="s">
        <v>38</v>
      </c>
      <c r="S176" s="1" t="s">
        <v>62</v>
      </c>
      <c r="T176" s="1" t="s">
        <v>66</v>
      </c>
      <c r="AQ176" s="32">
        <v>44242</v>
      </c>
      <c r="AR176" s="32">
        <v>44242</v>
      </c>
      <c r="AT176" s="32">
        <v>44266</v>
      </c>
      <c r="AU176" s="32">
        <v>44266</v>
      </c>
      <c r="AW176" s="32">
        <v>44301</v>
      </c>
      <c r="AX176" s="32">
        <v>44301</v>
      </c>
      <c r="AZ176" s="32">
        <v>44330</v>
      </c>
      <c r="BA176" s="32">
        <v>44330</v>
      </c>
      <c r="BC176" s="32">
        <v>44371</v>
      </c>
      <c r="BD176" s="32">
        <v>44371</v>
      </c>
      <c r="BF176" s="32">
        <v>44405</v>
      </c>
      <c r="BG176" s="32">
        <v>44405</v>
      </c>
      <c r="BI176" s="32">
        <v>44439</v>
      </c>
      <c r="BJ176" s="32">
        <v>44439</v>
      </c>
      <c r="BL176" s="32">
        <v>44460</v>
      </c>
      <c r="BM176" s="32">
        <v>44460</v>
      </c>
      <c r="BO176" s="32">
        <v>44491</v>
      </c>
      <c r="BP176" s="32">
        <v>44491</v>
      </c>
      <c r="BR176" s="32">
        <v>44529</v>
      </c>
      <c r="BS176" s="32">
        <v>44529</v>
      </c>
      <c r="BU176" s="32">
        <v>44550</v>
      </c>
      <c r="BV176" s="32">
        <v>44550</v>
      </c>
      <c r="BX176" s="32">
        <v>44592</v>
      </c>
      <c r="BY176" s="32">
        <v>44592</v>
      </c>
    </row>
    <row r="177" spans="1:77" ht="15" customHeight="1" x14ac:dyDescent="0.25">
      <c r="A177" s="60" t="s">
        <v>482</v>
      </c>
      <c r="B177" s="1" t="s">
        <v>483</v>
      </c>
      <c r="C177" s="1" t="s">
        <v>84</v>
      </c>
      <c r="D177" s="60" t="s">
        <v>484</v>
      </c>
      <c r="E177" s="19">
        <v>44927</v>
      </c>
      <c r="F177" s="10" t="s">
        <v>89</v>
      </c>
      <c r="G177" s="19" t="s">
        <v>258</v>
      </c>
      <c r="H177" s="10" t="s">
        <v>436</v>
      </c>
      <c r="I177" s="1" t="s">
        <v>51</v>
      </c>
      <c r="J177" s="1" t="s">
        <v>31</v>
      </c>
      <c r="K177" s="1" t="s">
        <v>52</v>
      </c>
      <c r="L177" s="1" t="s">
        <v>33</v>
      </c>
      <c r="M177" s="1" t="s">
        <v>53</v>
      </c>
      <c r="N177" s="1" t="s">
        <v>485</v>
      </c>
      <c r="O177" s="1" t="s">
        <v>75</v>
      </c>
      <c r="P177" s="1" t="s">
        <v>68</v>
      </c>
      <c r="Q177" s="1" t="s">
        <v>81</v>
      </c>
      <c r="R177" s="1" t="s">
        <v>486</v>
      </c>
      <c r="S177" s="1" t="s">
        <v>344</v>
      </c>
      <c r="T177" s="1" t="s">
        <v>487</v>
      </c>
      <c r="BV177" s="32">
        <v>44550</v>
      </c>
      <c r="BY177" s="32">
        <v>44594</v>
      </c>
    </row>
    <row r="178" spans="1:77" ht="15" customHeight="1" x14ac:dyDescent="0.25">
      <c r="A178" s="59"/>
      <c r="B178" s="59"/>
      <c r="C178" s="59"/>
      <c r="D178" s="59"/>
      <c r="E178" s="57"/>
      <c r="F178" s="58"/>
      <c r="G178" s="58"/>
      <c r="H178" s="58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</row>
  </sheetData>
  <sortState ref="A16:HK178">
    <sortCondition ref="A16:A178"/>
  </sortState>
  <mergeCells count="15">
    <mergeCell ref="O2:P2"/>
    <mergeCell ref="Q2:R2"/>
    <mergeCell ref="S2:T2"/>
    <mergeCell ref="I1:T1"/>
    <mergeCell ref="I2:J2"/>
    <mergeCell ref="E1:E3"/>
    <mergeCell ref="F1:F3"/>
    <mergeCell ref="A1:A3"/>
    <mergeCell ref="K2:L2"/>
    <mergeCell ref="M2:N2"/>
    <mergeCell ref="D1:D3"/>
    <mergeCell ref="B1:B3"/>
    <mergeCell ref="C1:C3"/>
    <mergeCell ref="G1:G3"/>
    <mergeCell ref="H1:H3"/>
  </mergeCells>
  <conditionalFormatting sqref="U118:HK118 H119:HK119 H124:HK135 I120:HK121 I123:HK123 U122:HK122 BT118:BT123 H17:HK117 I136:HK136 H137:HK866">
    <cfRule type="expression" dxfId="6" priority="7">
      <formula>AND($A17&lt;&gt;"",$G17="No")</formula>
    </cfRule>
  </conditionalFormatting>
  <conditionalFormatting sqref="V2:HK2">
    <cfRule type="expression" dxfId="5" priority="6">
      <formula>V$3&lt;&gt;"Emailed"</formula>
    </cfRule>
  </conditionalFormatting>
  <conditionalFormatting sqref="V2:HK866">
    <cfRule type="expression" dxfId="4" priority="5">
      <formula>V$3="Done"</formula>
    </cfRule>
  </conditionalFormatting>
  <conditionalFormatting sqref="H118:T118">
    <cfRule type="expression" dxfId="3" priority="4">
      <formula>AND($A118&lt;&gt;"",$G118="No")</formula>
    </cfRule>
  </conditionalFormatting>
  <conditionalFormatting sqref="H120:H121 H123">
    <cfRule type="expression" dxfId="2" priority="3">
      <formula>AND($A120&lt;&gt;"",$G120="No")</formula>
    </cfRule>
  </conditionalFormatting>
  <conditionalFormatting sqref="H136">
    <cfRule type="expression" dxfId="1" priority="2">
      <formula>AND($A136&lt;&gt;"",$G136="No")</formula>
    </cfRule>
  </conditionalFormatting>
  <conditionalFormatting sqref="H122:T122">
    <cfRule type="expression" dxfId="0" priority="1">
      <formula>AND($A122&lt;&gt;"",$G122="No")</formula>
    </cfRule>
  </conditionalFormatting>
  <dataValidations disablePrompts="1" count="1">
    <dataValidation type="list" allowBlank="1" showInputMessage="1" showErrorMessage="1" sqref="G17:G132">
      <formula1>YesNo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NumberCheck</vt:lpstr>
      <vt:lpstr>Lists</vt:lpstr>
      <vt:lpstr>AnalyserDetails</vt:lpstr>
      <vt:lpstr>EmailList</vt:lpstr>
      <vt:lpstr>Engineers</vt:lpstr>
      <vt:lpstr>ReportingPeriod</vt:lpstr>
      <vt:lpstr>ReportingPeriod2</vt:lpstr>
      <vt:lpstr>Templates</vt:lpstr>
      <vt:lpstr>YesNo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Van Leeuwen</dc:creator>
  <cp:lastModifiedBy>Linton Ritchie</cp:lastModifiedBy>
  <dcterms:created xsi:type="dcterms:W3CDTF">2020-06-30T23:25:47Z</dcterms:created>
  <dcterms:modified xsi:type="dcterms:W3CDTF">2022-02-15T01:55:15Z</dcterms:modified>
</cp:coreProperties>
</file>