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ource\c_c++\cs61c\sp22-proj3\"/>
    </mc:Choice>
  </mc:AlternateContent>
  <xr:revisionPtr revIDLastSave="0" documentId="13_ncr:1_{8010A2BB-DB2A-4DD7-A262-237B9ABF4BD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Control Logic for ROM" sheetId="1" r:id="rId1"/>
  </sheets>
  <calcPr calcId="191029"/>
</workbook>
</file>

<file path=xl/calcChain.xml><?xml version="1.0" encoding="utf-8"?>
<calcChain xmlns="http://schemas.openxmlformats.org/spreadsheetml/2006/main">
  <c r="F40" i="1" l="1"/>
  <c r="W40" i="1"/>
  <c r="Q40" i="1"/>
  <c r="S40" i="1" s="1"/>
  <c r="U40" i="1" s="1"/>
  <c r="G40" i="1"/>
  <c r="W39" i="1"/>
  <c r="Q39" i="1"/>
  <c r="S39" i="1" s="1"/>
  <c r="U39" i="1" s="1"/>
  <c r="G39" i="1"/>
  <c r="F39" i="1"/>
  <c r="W38" i="1"/>
  <c r="Q38" i="1"/>
  <c r="S38" i="1" s="1"/>
  <c r="U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Q34" i="1"/>
  <c r="S34" i="1" s="1"/>
  <c r="U34" i="1" s="1"/>
  <c r="G34" i="1"/>
  <c r="F34" i="1"/>
  <c r="W33" i="1"/>
  <c r="Q33" i="1"/>
  <c r="S33" i="1" s="1"/>
  <c r="U33" i="1" s="1"/>
  <c r="G33" i="1"/>
  <c r="F33" i="1"/>
  <c r="W32" i="1"/>
  <c r="Q32" i="1"/>
  <c r="S32" i="1" s="1"/>
  <c r="U32" i="1" s="1"/>
  <c r="G32" i="1"/>
  <c r="F32" i="1"/>
  <c r="W31" i="1"/>
  <c r="Q31" i="1"/>
  <c r="S31" i="1" s="1"/>
  <c r="U31" i="1" s="1"/>
  <c r="G31" i="1"/>
  <c r="F31" i="1"/>
  <c r="W30" i="1"/>
  <c r="Q30" i="1"/>
  <c r="S30" i="1" s="1"/>
  <c r="U30" i="1" s="1"/>
  <c r="G30" i="1"/>
  <c r="F30" i="1"/>
  <c r="W29" i="1"/>
  <c r="Q29" i="1"/>
  <c r="S29" i="1" s="1"/>
  <c r="U29" i="1" s="1"/>
  <c r="G29" i="1"/>
  <c r="F29" i="1"/>
  <c r="W28" i="1"/>
  <c r="R28" i="1"/>
  <c r="T28" i="1" s="1"/>
  <c r="Q28" i="1"/>
  <c r="S28" i="1" s="1"/>
  <c r="U28" i="1" s="1"/>
  <c r="P28" i="1" s="1"/>
  <c r="G28" i="1"/>
  <c r="F28" i="1"/>
  <c r="W27" i="1"/>
  <c r="Q27" i="1"/>
  <c r="S27" i="1" s="1"/>
  <c r="U27" i="1" s="1"/>
  <c r="G27" i="1"/>
  <c r="F27" i="1"/>
  <c r="W26" i="1"/>
  <c r="Q26" i="1"/>
  <c r="S26" i="1" s="1"/>
  <c r="U26" i="1" s="1"/>
  <c r="G26" i="1"/>
  <c r="F26" i="1"/>
  <c r="W25" i="1"/>
  <c r="Q25" i="1"/>
  <c r="S25" i="1" s="1"/>
  <c r="U25" i="1" s="1"/>
  <c r="G25" i="1"/>
  <c r="F25" i="1"/>
  <c r="W24" i="1"/>
  <c r="Q24" i="1"/>
  <c r="S24" i="1" s="1"/>
  <c r="U24" i="1" s="1"/>
  <c r="G24" i="1"/>
  <c r="F24" i="1"/>
  <c r="W23" i="1"/>
  <c r="Q23" i="1"/>
  <c r="S23" i="1" s="1"/>
  <c r="U23" i="1" s="1"/>
  <c r="G23" i="1"/>
  <c r="F23" i="1"/>
  <c r="W22" i="1"/>
  <c r="Q22" i="1"/>
  <c r="R22" i="1" s="1"/>
  <c r="T22" i="1" s="1"/>
  <c r="G22" i="1"/>
  <c r="F22" i="1"/>
  <c r="W21" i="1"/>
  <c r="Q21" i="1"/>
  <c r="S21" i="1" s="1"/>
  <c r="U21" i="1" s="1"/>
  <c r="G21" i="1"/>
  <c r="F21" i="1"/>
  <c r="W20" i="1"/>
  <c r="Q20" i="1"/>
  <c r="S20" i="1" s="1"/>
  <c r="U20" i="1" s="1"/>
  <c r="G20" i="1"/>
  <c r="F20" i="1"/>
  <c r="W19" i="1"/>
  <c r="Q19" i="1"/>
  <c r="S19" i="1" s="1"/>
  <c r="U19" i="1" s="1"/>
  <c r="G19" i="1"/>
  <c r="F19" i="1"/>
  <c r="W18" i="1"/>
  <c r="Q18" i="1"/>
  <c r="R18" i="1" s="1"/>
  <c r="T18" i="1" s="1"/>
  <c r="G18" i="1"/>
  <c r="F18" i="1"/>
  <c r="W17" i="1"/>
  <c r="Q17" i="1"/>
  <c r="S17" i="1" s="1"/>
  <c r="U17" i="1" s="1"/>
  <c r="G17" i="1"/>
  <c r="F17" i="1"/>
  <c r="W16" i="1"/>
  <c r="Q16" i="1"/>
  <c r="R16" i="1" s="1"/>
  <c r="T16" i="1" s="1"/>
  <c r="G16" i="1"/>
  <c r="F16" i="1"/>
  <c r="W15" i="1"/>
  <c r="S15" i="1"/>
  <c r="U15" i="1" s="1"/>
  <c r="Q15" i="1"/>
  <c r="R15" i="1" s="1"/>
  <c r="T15" i="1" s="1"/>
  <c r="G15" i="1"/>
  <c r="F15" i="1"/>
  <c r="W14" i="1"/>
  <c r="Q14" i="1"/>
  <c r="S14" i="1" s="1"/>
  <c r="U14" i="1" s="1"/>
  <c r="G14" i="1"/>
  <c r="F14" i="1"/>
  <c r="W13" i="1"/>
  <c r="Q13" i="1"/>
  <c r="S13" i="1" s="1"/>
  <c r="U13" i="1" s="1"/>
  <c r="G13" i="1"/>
  <c r="F13" i="1"/>
  <c r="W12" i="1"/>
  <c r="S12" i="1"/>
  <c r="U12" i="1" s="1"/>
  <c r="Q12" i="1"/>
  <c r="R12" i="1" s="1"/>
  <c r="T12" i="1" s="1"/>
  <c r="G12" i="1"/>
  <c r="F12" i="1"/>
  <c r="W11" i="1"/>
  <c r="Q11" i="1"/>
  <c r="R11" i="1" s="1"/>
  <c r="T11" i="1" s="1"/>
  <c r="G11" i="1"/>
  <c r="F11" i="1"/>
  <c r="W10" i="1"/>
  <c r="Q10" i="1"/>
  <c r="R10" i="1" s="1"/>
  <c r="T10" i="1" s="1"/>
  <c r="G10" i="1"/>
  <c r="F10" i="1"/>
  <c r="W9" i="1"/>
  <c r="Q9" i="1"/>
  <c r="S9" i="1" s="1"/>
  <c r="U9" i="1" s="1"/>
  <c r="G9" i="1"/>
  <c r="F9" i="1"/>
  <c r="W8" i="1"/>
  <c r="R8" i="1"/>
  <c r="T8" i="1" s="1"/>
  <c r="Q8" i="1"/>
  <c r="S8" i="1" s="1"/>
  <c r="U8" i="1" s="1"/>
  <c r="P8" i="1" s="1"/>
  <c r="G8" i="1"/>
  <c r="F8" i="1"/>
  <c r="W7" i="1"/>
  <c r="S7" i="1"/>
  <c r="U7" i="1" s="1"/>
  <c r="R7" i="1"/>
  <c r="T7" i="1" s="1"/>
  <c r="Q7" i="1"/>
  <c r="G7" i="1"/>
  <c r="F7" i="1"/>
  <c r="W6" i="1"/>
  <c r="T6" i="1"/>
  <c r="R6" i="1"/>
  <c r="Q6" i="1"/>
  <c r="S6" i="1" s="1"/>
  <c r="U6" i="1" s="1"/>
  <c r="P6" i="1" s="1"/>
  <c r="G6" i="1"/>
  <c r="F6" i="1"/>
  <c r="W5" i="1"/>
  <c r="Q5" i="1"/>
  <c r="S5" i="1" s="1"/>
  <c r="U5" i="1" s="1"/>
  <c r="G5" i="1"/>
  <c r="F5" i="1"/>
  <c r="R26" i="1" l="1"/>
  <c r="T26" i="1" s="1"/>
  <c r="P26" i="1" s="1"/>
  <c r="R27" i="1"/>
  <c r="T27" i="1" s="1"/>
  <c r="P27" i="1" s="1"/>
  <c r="R24" i="1"/>
  <c r="T24" i="1" s="1"/>
  <c r="P24" i="1" s="1"/>
  <c r="R21" i="1"/>
  <c r="T21" i="1" s="1"/>
  <c r="P21" i="1" s="1"/>
  <c r="P15" i="1"/>
  <c r="P19" i="1"/>
  <c r="P39" i="1"/>
  <c r="P29" i="1"/>
  <c r="P13" i="1"/>
  <c r="P7" i="1"/>
  <c r="P12" i="1"/>
  <c r="S11" i="1"/>
  <c r="U11" i="1" s="1"/>
  <c r="P11" i="1" s="1"/>
  <c r="R20" i="1"/>
  <c r="T20" i="1" s="1"/>
  <c r="P20" i="1" s="1"/>
  <c r="R9" i="1"/>
  <c r="T9" i="1" s="1"/>
  <c r="P9" i="1" s="1"/>
  <c r="S18" i="1"/>
  <c r="U18" i="1" s="1"/>
  <c r="P18" i="1" s="1"/>
  <c r="R5" i="1"/>
  <c r="T5" i="1" s="1"/>
  <c r="P5" i="1" s="1"/>
  <c r="S16" i="1"/>
  <c r="U16" i="1" s="1"/>
  <c r="P16" i="1" s="1"/>
  <c r="R25" i="1"/>
  <c r="T25" i="1" s="1"/>
  <c r="P25" i="1" s="1"/>
  <c r="S36" i="1"/>
  <c r="U36" i="1" s="1"/>
  <c r="P36" i="1" s="1"/>
  <c r="R31" i="1"/>
  <c r="T31" i="1" s="1"/>
  <c r="P31" i="1" s="1"/>
  <c r="R34" i="1"/>
  <c r="T34" i="1" s="1"/>
  <c r="P34" i="1" s="1"/>
  <c r="R14" i="1"/>
  <c r="T14" i="1" s="1"/>
  <c r="P14" i="1" s="1"/>
  <c r="R23" i="1"/>
  <c r="T23" i="1" s="1"/>
  <c r="P23" i="1" s="1"/>
  <c r="S22" i="1"/>
  <c r="U22" i="1" s="1"/>
  <c r="P22" i="1" s="1"/>
  <c r="R32" i="1"/>
  <c r="T32" i="1" s="1"/>
  <c r="P32" i="1" s="1"/>
  <c r="R30" i="1"/>
  <c r="T30" i="1" s="1"/>
  <c r="P30" i="1" s="1"/>
  <c r="S10" i="1"/>
  <c r="U10" i="1" s="1"/>
  <c r="P10" i="1" s="1"/>
  <c r="R19" i="1"/>
  <c r="T19" i="1" s="1"/>
  <c r="R39" i="1"/>
  <c r="T39" i="1" s="1"/>
  <c r="R17" i="1"/>
  <c r="T17" i="1" s="1"/>
  <c r="P17" i="1" s="1"/>
  <c r="R37" i="1"/>
  <c r="T37" i="1" s="1"/>
  <c r="P37" i="1" s="1"/>
  <c r="R35" i="1"/>
  <c r="T35" i="1" s="1"/>
  <c r="P35" i="1" s="1"/>
  <c r="R33" i="1"/>
  <c r="T33" i="1" s="1"/>
  <c r="P33" i="1" s="1"/>
  <c r="R40" i="1"/>
  <c r="T40" i="1" s="1"/>
  <c r="P40" i="1" s="1"/>
  <c r="R13" i="1"/>
  <c r="T13" i="1" s="1"/>
  <c r="R29" i="1"/>
  <c r="T29" i="1" s="1"/>
  <c r="R38" i="1"/>
  <c r="T38" i="1" s="1"/>
  <c r="P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scheme val="minor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scheme val="minor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scheme val="minor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scheme val="minor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scheme val="minor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scheme val="minor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<sst xmlns="http://schemas.openxmlformats.org/spreadsheetml/2006/main" count="202" uniqueCount="112">
  <si>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</si>
  <si>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</si>
  <si>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</si>
  <si>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</si>
  <si>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</si>
  <si>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</si>
  <si>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</si>
  <si>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</si>
  <si>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</si>
  <si>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</si>
  <si>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</si>
  <si>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</si>
  <si>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</si>
  <si>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</si>
  <si>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</si>
  <si>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</si>
  <si>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</si>
  <si>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</si>
  <si>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</si>
  <si>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</si>
  <si>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</si>
  <si>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</si>
  <si>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</si>
  <si>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</si>
  <si>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</si>
  <si>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</si>
  <si>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</si>
  <si>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</si>
  <si>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</si>
  <si>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</si>
  <si>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</si>
  <si>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</si>
  <si>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</si>
  <si>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</si>
  <si>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</si>
  <si>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</si>
  <si>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</si>
  <si>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</si>
  <si>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</si>
  <si>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</si>
  <si>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</si>
  <si>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</si>
  <si>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</si>
  <si>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</si>
  <si>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</si>
  <si>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</si>
  <si>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</si>
  <si>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</si>
  <si>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</si>
  <si>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</si>
  <si>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</si>
  <si>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</si>
  <si>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</si>
  <si>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</si>
  <si>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</si>
  <si>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</si>
  <si>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</si>
  <si>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</si>
  <si>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</si>
  <si>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</si>
  <si>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</si>
  <si>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</si>
  <si>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</si>
  <si>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</si>
  <si>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</si>
  <si>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</si>
  <si>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</si>
  <si>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</si>
  <si>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</si>
  <si>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</si>
  <si>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</si>
  <si>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</si>
  <si>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</si>
  <si>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</si>
  <si>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</si>
  <si>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</si>
  <si>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</si>
  <si>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</si>
  <si>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</si>
  <si>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</si>
  <si>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</si>
  <si>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</si>
  <si>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</si>
  <si>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</si>
  <si>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</si>
  <si>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</si>
  <si>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</si>
  <si>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</si>
  <si>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</si>
  <si>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</si>
  <si>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</si>
  <si>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</si>
  <si>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</si>
  <si>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</si>
  <si>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</si>
  <si>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</si>
  <si>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</si>
  <si>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</si>
  <si>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</si>
  <si>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0b0000011</t>
    <phoneticPr fontId="13" type="noConversion"/>
  </si>
  <si>
    <t>0b0100000</t>
    <phoneticPr fontId="13" type="noConversion"/>
  </si>
  <si>
    <t>1</t>
    <phoneticPr fontId="13" type="noConversion"/>
  </si>
  <si>
    <t>0</t>
    <phoneticPr fontId="13" type="noConversion"/>
  </si>
  <si>
    <t>01</t>
    <phoneticPr fontId="13" type="noConversion"/>
  </si>
  <si>
    <t>0001</t>
    <phoneticPr fontId="13" type="noConversion"/>
  </si>
  <si>
    <t>000</t>
    <phoneticPr fontId="13" type="noConversion"/>
  </si>
  <si>
    <t>0010</t>
    <phoneticPr fontId="13" type="noConversion"/>
  </si>
  <si>
    <t>0110</t>
    <phoneticPr fontId="13" type="noConversion"/>
  </si>
  <si>
    <t>0101</t>
    <phoneticPr fontId="13" type="noConversion"/>
  </si>
  <si>
    <t>0100</t>
    <phoneticPr fontId="13" type="noConversion"/>
  </si>
  <si>
    <t>1101</t>
    <phoneticPr fontId="13" type="noConversion"/>
  </si>
  <si>
    <t>0111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</si>
</sst>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1"/>
      <color rgb="FF4F758C"/>
      <name val="Arial"/>
      <scheme val="minor"/>
    </font>
    <font>
      <sz val="10"/>
      <name val="Arial"/>
    </font>
    <font>
      <b/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Courier New"/>
    </font>
    <font>
      <b/>
      <sz val="10"/>
      <color theme="1"/>
      <name val="Courier New"/>
    </font>
    <font>
      <b/>
      <sz val="10"/>
      <color rgb="FF000000"/>
      <name val="Courier New"/>
    </font>
    <font>
      <sz val="10"/>
      <color theme="1"/>
      <name val="Courier New"/>
    </font>
    <font>
      <b/>
      <sz val="10"/>
      <color rgb="FF222222"/>
      <name val="Courier New"/>
    </font>
    <font>
      <sz val="9"/>
      <name val="Arial"/>
      <family val="3"/>
      <charset val="134"/>
      <scheme val="minor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0" xfId="0" applyNumberFormat="1" applyFont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M29" sqref="M29"/>
    </sheetView>
  </sheetViews>
  <sheetFormatPr defaultColWidth="12.6328125" defaultRowHeight="15.75" customHeight="1" x14ac:dyDescent="0.25"/>
  <cols>
    <col min="1" max="1" width="15.7265625" customWidth="1"/>
    <col min="2" max="2" width="5.36328125" customWidth="1"/>
    <col min="3" max="3" width="9.90625" customWidth="1"/>
    <col min="4" max="4" width="7.453125" customWidth="1"/>
    <col min="5" max="5" width="11.453125" customWidth="1"/>
    <col min="6" max="6" width="10.26953125" customWidth="1"/>
    <col min="7" max="7" width="7" customWidth="1"/>
    <col min="17" max="17" width="16.7265625" hidden="1" customWidth="1"/>
    <col min="18" max="23" width="12.6328125" hidden="1"/>
  </cols>
  <sheetData>
    <row r="1" spans="1:23" x14ac:dyDescent="0.3">
      <c r="A1" s="27" t="s">
        <v>0</v>
      </c>
      <c r="B1" s="29" t="s">
        <v>1</v>
      </c>
      <c r="C1" s="28"/>
      <c r="D1" s="28"/>
      <c r="E1" s="30"/>
      <c r="F1" s="29" t="s">
        <v>2</v>
      </c>
      <c r="G1" s="30"/>
      <c r="H1" s="31" t="s">
        <v>3</v>
      </c>
      <c r="I1" s="28"/>
      <c r="J1" s="28"/>
      <c r="K1" s="28"/>
      <c r="L1" s="28"/>
      <c r="M1" s="28"/>
      <c r="N1" s="28"/>
      <c r="O1" s="30"/>
      <c r="P1" s="2" t="s">
        <v>4</v>
      </c>
      <c r="Q1" s="32" t="s">
        <v>5</v>
      </c>
      <c r="R1" s="28"/>
      <c r="S1" s="28"/>
      <c r="T1" s="28"/>
      <c r="U1" s="28"/>
      <c r="V1" s="28"/>
      <c r="W1" s="28"/>
    </row>
    <row r="2" spans="1:23" x14ac:dyDescent="0.3">
      <c r="A2" s="28"/>
      <c r="B2" s="1"/>
      <c r="C2" s="1"/>
      <c r="D2" s="1"/>
      <c r="E2" s="4"/>
      <c r="F2" s="1"/>
      <c r="G2" s="4"/>
      <c r="H2" s="33" t="s">
        <v>6</v>
      </c>
      <c r="I2" s="28"/>
      <c r="J2" s="28"/>
      <c r="K2" s="28"/>
      <c r="L2" s="28"/>
      <c r="M2" s="28"/>
      <c r="N2" s="28"/>
      <c r="O2" s="30"/>
      <c r="P2" s="2"/>
      <c r="Q2" s="3"/>
      <c r="R2" s="3"/>
      <c r="S2" s="3"/>
      <c r="T2" s="3"/>
      <c r="U2" s="3"/>
      <c r="V2" s="3"/>
      <c r="W2" s="3"/>
    </row>
    <row r="3" spans="1:23" x14ac:dyDescent="0.3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2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5.75" customHeight="1" x14ac:dyDescent="0.35">
      <c r="A5" s="16" t="s">
        <v>33</v>
      </c>
      <c r="B5" s="35" t="s">
        <v>34</v>
      </c>
      <c r="C5" s="34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19"/>
      <c r="I5" s="19"/>
      <c r="J5" s="19"/>
      <c r="K5" s="19"/>
      <c r="L5" s="19"/>
      <c r="M5" s="19"/>
      <c r="N5" s="19"/>
      <c r="O5" s="19"/>
      <c r="P5" s="11" t="str">
        <f t="shared" ref="P5:P40" si="1">CONCATENATE(U5,T5)</f>
        <v>0000</v>
      </c>
      <c r="Q5" s="12" t="str">
        <f t="shared" ref="Q5:Q40" si="2">TEXT(CONCATENATE(O5, N5, M5, L5, K5, J5, I5, H5), "0000000000000000")</f>
        <v/>
      </c>
      <c r="R5" s="12" t="str">
        <f t="shared" ref="R5:R40" si="3">RIGHT(Q5,8)</f>
        <v/>
      </c>
      <c r="S5" s="12" t="str">
        <f t="shared" ref="S5:S40" si="4">LEFT(Q5,8)</f>
        <v/>
      </c>
      <c r="T5" s="12" t="str">
        <f t="shared" ref="T5:U5" si="5">BIN2HEX(R5,2)</f>
        <v>00</v>
      </c>
      <c r="U5" s="13" t="str">
        <f t="shared" si="5"/>
        <v>00</v>
      </c>
      <c r="V5" s="12">
        <v>0</v>
      </c>
      <c r="W5" s="12" t="str">
        <f t="shared" ref="W5:W40" si="6">DEC2BIN(V5, 6)</f>
        <v>000000</v>
      </c>
    </row>
    <row r="6" spans="1:23" ht="15.75" customHeight="1" x14ac:dyDescent="0.35">
      <c r="A6" s="16" t="s">
        <v>38</v>
      </c>
      <c r="B6" s="28"/>
      <c r="C6" s="28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19"/>
      <c r="I6" s="19"/>
      <c r="J6" s="19"/>
      <c r="K6" s="19"/>
      <c r="L6" s="19"/>
      <c r="M6" s="19"/>
      <c r="N6" s="19"/>
      <c r="O6" s="19"/>
      <c r="P6" s="11" t="str">
        <f t="shared" si="1"/>
        <v>0000</v>
      </c>
      <c r="Q6" s="12" t="str">
        <f t="shared" si="2"/>
        <v/>
      </c>
      <c r="R6" s="12" t="str">
        <f t="shared" si="3"/>
        <v/>
      </c>
      <c r="S6" s="12" t="str">
        <f t="shared" si="4"/>
        <v/>
      </c>
      <c r="T6" s="12" t="str">
        <f t="shared" ref="T6:U6" si="7">BIN2HEX(R6,2)</f>
        <v>00</v>
      </c>
      <c r="U6" s="13" t="str">
        <f t="shared" si="7"/>
        <v>00</v>
      </c>
      <c r="V6" s="12">
        <v>1</v>
      </c>
      <c r="W6" s="12" t="str">
        <f t="shared" si="6"/>
        <v>000001</v>
      </c>
    </row>
    <row r="7" spans="1:23" ht="15.75" customHeight="1" x14ac:dyDescent="0.35">
      <c r="A7" s="16" t="s">
        <v>40</v>
      </c>
      <c r="B7" s="28"/>
      <c r="C7" s="28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19"/>
      <c r="I7" s="19"/>
      <c r="J7" s="19"/>
      <c r="K7" s="19"/>
      <c r="L7" s="19"/>
      <c r="M7" s="19"/>
      <c r="N7" s="19"/>
      <c r="O7" s="19"/>
      <c r="P7" s="11" t="str">
        <f t="shared" si="1"/>
        <v>0000</v>
      </c>
      <c r="Q7" s="12" t="str">
        <f t="shared" si="2"/>
        <v/>
      </c>
      <c r="R7" s="12" t="str">
        <f t="shared" si="3"/>
        <v/>
      </c>
      <c r="S7" s="12" t="str">
        <f t="shared" si="4"/>
        <v/>
      </c>
      <c r="T7" s="12" t="str">
        <f t="shared" ref="T7:U7" si="8">BIN2HEX(R7,2)</f>
        <v>00</v>
      </c>
      <c r="U7" s="13" t="str">
        <f t="shared" si="8"/>
        <v>00</v>
      </c>
      <c r="V7" s="12">
        <v>2</v>
      </c>
      <c r="W7" s="12" t="str">
        <f t="shared" si="6"/>
        <v>000010</v>
      </c>
    </row>
    <row r="8" spans="1:23" ht="15.75" customHeight="1" x14ac:dyDescent="0.35">
      <c r="A8" s="16" t="s">
        <v>42</v>
      </c>
      <c r="B8" s="28"/>
      <c r="C8" s="28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19"/>
      <c r="I8" s="19"/>
      <c r="J8" s="19"/>
      <c r="K8" s="19"/>
      <c r="L8" s="19"/>
      <c r="M8" s="19"/>
      <c r="N8" s="19"/>
      <c r="O8" s="19"/>
      <c r="P8" s="11" t="str">
        <f t="shared" si="1"/>
        <v>0000</v>
      </c>
      <c r="Q8" s="12" t="str">
        <f t="shared" si="2"/>
        <v/>
      </c>
      <c r="R8" s="12" t="str">
        <f t="shared" si="3"/>
        <v/>
      </c>
      <c r="S8" s="12" t="str">
        <f t="shared" si="4"/>
        <v/>
      </c>
      <c r="T8" s="12" t="str">
        <f t="shared" ref="T8:U8" si="9">BIN2HEX(R8,2)</f>
        <v>00</v>
      </c>
      <c r="U8" s="13" t="str">
        <f t="shared" si="9"/>
        <v>00</v>
      </c>
      <c r="V8" s="12">
        <v>3</v>
      </c>
      <c r="W8" s="12" t="str">
        <f t="shared" si="6"/>
        <v>000011</v>
      </c>
    </row>
    <row r="9" spans="1:23" ht="15.75" customHeight="1" x14ac:dyDescent="0.35">
      <c r="A9" s="16" t="s">
        <v>44</v>
      </c>
      <c r="B9" s="28"/>
      <c r="C9" s="28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19"/>
      <c r="I9" s="19"/>
      <c r="J9" s="19"/>
      <c r="K9" s="19"/>
      <c r="L9" s="19"/>
      <c r="M9" s="19"/>
      <c r="N9" s="19"/>
      <c r="O9" s="19"/>
      <c r="P9" s="11" t="str">
        <f t="shared" si="1"/>
        <v>0000</v>
      </c>
      <c r="Q9" s="12" t="str">
        <f t="shared" si="2"/>
        <v/>
      </c>
      <c r="R9" s="12" t="str">
        <f t="shared" si="3"/>
        <v/>
      </c>
      <c r="S9" s="12" t="str">
        <f t="shared" si="4"/>
        <v/>
      </c>
      <c r="T9" s="12" t="str">
        <f t="shared" ref="T9:U9" si="10">BIN2HEX(R9,2)</f>
        <v>00</v>
      </c>
      <c r="U9" s="13" t="str">
        <f t="shared" si="10"/>
        <v>00</v>
      </c>
      <c r="V9" s="12">
        <v>4</v>
      </c>
      <c r="W9" s="12" t="str">
        <f t="shared" si="6"/>
        <v>000100</v>
      </c>
    </row>
    <row r="10" spans="1:23" ht="15.75" customHeight="1" x14ac:dyDescent="0.35">
      <c r="A10" s="16" t="s">
        <v>45</v>
      </c>
      <c r="B10" s="28"/>
      <c r="C10" s="28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19"/>
      <c r="I10" s="19"/>
      <c r="J10" s="19"/>
      <c r="K10" s="19"/>
      <c r="L10" s="19"/>
      <c r="M10" s="19"/>
      <c r="N10" s="19"/>
      <c r="O10" s="19"/>
      <c r="P10" s="11" t="str">
        <f t="shared" si="1"/>
        <v>0000</v>
      </c>
      <c r="Q10" s="12" t="str">
        <f t="shared" si="2"/>
        <v/>
      </c>
      <c r="R10" s="12" t="str">
        <f t="shared" si="3"/>
        <v/>
      </c>
      <c r="S10" s="12" t="str">
        <f t="shared" si="4"/>
        <v/>
      </c>
      <c r="T10" s="12" t="str">
        <f t="shared" ref="T10:U10" si="11">BIN2HEX(R10,2)</f>
        <v>00</v>
      </c>
      <c r="U10" s="13" t="str">
        <f t="shared" si="11"/>
        <v>00</v>
      </c>
      <c r="V10" s="12">
        <v>5</v>
      </c>
      <c r="W10" s="12" t="str">
        <f t="shared" si="6"/>
        <v>000101</v>
      </c>
    </row>
    <row r="11" spans="1:23" ht="15.75" customHeight="1" x14ac:dyDescent="0.35">
      <c r="A11" s="16" t="s">
        <v>47</v>
      </c>
      <c r="B11" s="28"/>
      <c r="C11" s="28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19"/>
      <c r="I11" s="19"/>
      <c r="J11" s="19"/>
      <c r="K11" s="19"/>
      <c r="L11" s="19"/>
      <c r="M11" s="19"/>
      <c r="N11" s="19"/>
      <c r="O11" s="19"/>
      <c r="P11" s="11" t="str">
        <f t="shared" si="1"/>
        <v>0000</v>
      </c>
      <c r="Q11" s="12" t="str">
        <f t="shared" si="2"/>
        <v/>
      </c>
      <c r="R11" s="12" t="str">
        <f t="shared" si="3"/>
        <v/>
      </c>
      <c r="S11" s="12" t="str">
        <f t="shared" si="4"/>
        <v/>
      </c>
      <c r="T11" s="12" t="str">
        <f t="shared" ref="T11:U11" si="12">BIN2HEX(R11,2)</f>
        <v>00</v>
      </c>
      <c r="U11" s="13" t="str">
        <f t="shared" si="12"/>
        <v>00</v>
      </c>
      <c r="V11" s="12">
        <v>6</v>
      </c>
      <c r="W11" s="12" t="str">
        <f t="shared" si="6"/>
        <v>000110</v>
      </c>
    </row>
    <row r="12" spans="1:23" ht="15.75" customHeight="1" x14ac:dyDescent="0.35">
      <c r="A12" s="16" t="s">
        <v>49</v>
      </c>
      <c r="B12" s="28"/>
      <c r="C12" s="28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19"/>
      <c r="I12" s="19"/>
      <c r="J12" s="19"/>
      <c r="K12" s="19"/>
      <c r="L12" s="19"/>
      <c r="M12" s="19"/>
      <c r="N12" s="19"/>
      <c r="O12" s="19"/>
      <c r="P12" s="11" t="str">
        <f t="shared" si="1"/>
        <v>0000</v>
      </c>
      <c r="Q12" s="12" t="str">
        <f t="shared" si="2"/>
        <v/>
      </c>
      <c r="R12" s="12" t="str">
        <f t="shared" si="3"/>
        <v/>
      </c>
      <c r="S12" s="12" t="str">
        <f t="shared" si="4"/>
        <v/>
      </c>
      <c r="T12" s="12" t="str">
        <f t="shared" ref="T12:U12" si="13">BIN2HEX(R12,2)</f>
        <v>00</v>
      </c>
      <c r="U12" s="13" t="str">
        <f t="shared" si="13"/>
        <v>00</v>
      </c>
      <c r="V12" s="12">
        <v>7</v>
      </c>
      <c r="W12" s="12" t="str">
        <f t="shared" si="6"/>
        <v>000111</v>
      </c>
    </row>
    <row r="13" spans="1:23" ht="15.75" customHeight="1" x14ac:dyDescent="0.35">
      <c r="A13" s="16" t="s">
        <v>51</v>
      </c>
      <c r="B13" s="28"/>
      <c r="C13" s="28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19"/>
      <c r="I13" s="19"/>
      <c r="J13" s="19"/>
      <c r="K13" s="19"/>
      <c r="L13" s="19"/>
      <c r="M13" s="19"/>
      <c r="N13" s="19"/>
      <c r="O13" s="19"/>
      <c r="P13" s="11" t="str">
        <f t="shared" si="1"/>
        <v>0000</v>
      </c>
      <c r="Q13" s="12" t="str">
        <f t="shared" si="2"/>
        <v/>
      </c>
      <c r="R13" s="12" t="str">
        <f t="shared" si="3"/>
        <v/>
      </c>
      <c r="S13" s="12" t="str">
        <f t="shared" si="4"/>
        <v/>
      </c>
      <c r="T13" s="12" t="str">
        <f t="shared" ref="T13:U13" si="14">BIN2HEX(R13,2)</f>
        <v>00</v>
      </c>
      <c r="U13" s="13" t="str">
        <f t="shared" si="14"/>
        <v>00</v>
      </c>
      <c r="V13" s="12">
        <v>8</v>
      </c>
      <c r="W13" s="12" t="str">
        <f t="shared" si="6"/>
        <v>001000</v>
      </c>
    </row>
    <row r="14" spans="1:23" ht="15.75" customHeight="1" x14ac:dyDescent="0.35">
      <c r="A14" s="16" t="s">
        <v>53</v>
      </c>
      <c r="B14" s="28"/>
      <c r="C14" s="28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19"/>
      <c r="I14" s="19"/>
      <c r="J14" s="19"/>
      <c r="K14" s="19"/>
      <c r="L14" s="19"/>
      <c r="M14" s="19"/>
      <c r="N14" s="19"/>
      <c r="O14" s="19"/>
      <c r="P14" s="11" t="str">
        <f t="shared" si="1"/>
        <v>0000</v>
      </c>
      <c r="Q14" s="12" t="str">
        <f t="shared" si="2"/>
        <v/>
      </c>
      <c r="R14" s="12" t="str">
        <f t="shared" si="3"/>
        <v/>
      </c>
      <c r="S14" s="12" t="str">
        <f t="shared" si="4"/>
        <v/>
      </c>
      <c r="T14" s="12" t="str">
        <f t="shared" ref="T14:U14" si="15">BIN2HEX(R14,2)</f>
        <v>00</v>
      </c>
      <c r="U14" s="13" t="str">
        <f t="shared" si="15"/>
        <v>00</v>
      </c>
      <c r="V14" s="12">
        <v>9</v>
      </c>
      <c r="W14" s="12" t="str">
        <f t="shared" si="6"/>
        <v>001001</v>
      </c>
    </row>
    <row r="15" spans="1:23" ht="15.75" customHeight="1" x14ac:dyDescent="0.35">
      <c r="A15" s="16" t="s">
        <v>54</v>
      </c>
      <c r="B15" s="28"/>
      <c r="C15" s="28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19"/>
      <c r="I15" s="19"/>
      <c r="J15" s="19"/>
      <c r="K15" s="19"/>
      <c r="L15" s="19"/>
      <c r="M15" s="19"/>
      <c r="N15" s="19"/>
      <c r="O15" s="19"/>
      <c r="P15" s="11" t="str">
        <f t="shared" si="1"/>
        <v>0000</v>
      </c>
      <c r="Q15" s="12" t="str">
        <f t="shared" si="2"/>
        <v/>
      </c>
      <c r="R15" s="12" t="str">
        <f t="shared" si="3"/>
        <v/>
      </c>
      <c r="S15" s="12" t="str">
        <f t="shared" si="4"/>
        <v/>
      </c>
      <c r="T15" s="12" t="str">
        <f t="shared" ref="T15:U15" si="16">BIN2HEX(R15,2)</f>
        <v>00</v>
      </c>
      <c r="U15" s="13" t="str">
        <f t="shared" si="16"/>
        <v>00</v>
      </c>
      <c r="V15" s="12">
        <v>10</v>
      </c>
      <c r="W15" s="12" t="str">
        <f t="shared" si="6"/>
        <v>001010</v>
      </c>
    </row>
    <row r="16" spans="1:23" ht="15.75" customHeight="1" x14ac:dyDescent="0.35">
      <c r="A16" s="16" t="s">
        <v>56</v>
      </c>
      <c r="B16" s="28"/>
      <c r="C16" s="28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19"/>
      <c r="I16" s="19"/>
      <c r="J16" s="19"/>
      <c r="K16" s="19"/>
      <c r="L16" s="19"/>
      <c r="M16" s="19"/>
      <c r="N16" s="19"/>
      <c r="O16" s="19"/>
      <c r="P16" s="11" t="str">
        <f t="shared" si="1"/>
        <v>0000</v>
      </c>
      <c r="Q16" s="12" t="str">
        <f t="shared" si="2"/>
        <v/>
      </c>
      <c r="R16" s="12" t="str">
        <f t="shared" si="3"/>
        <v/>
      </c>
      <c r="S16" s="12" t="str">
        <f t="shared" si="4"/>
        <v/>
      </c>
      <c r="T16" s="12" t="str">
        <f t="shared" ref="T16:U16" si="17">BIN2HEX(R16,2)</f>
        <v>00</v>
      </c>
      <c r="U16" s="13" t="str">
        <f t="shared" si="17"/>
        <v>00</v>
      </c>
      <c r="V16" s="12">
        <v>11</v>
      </c>
      <c r="W16" s="12" t="str">
        <f t="shared" si="6"/>
        <v>001011</v>
      </c>
    </row>
    <row r="17" spans="1:23" ht="15.75" customHeight="1" x14ac:dyDescent="0.35">
      <c r="A17" s="16" t="s">
        <v>58</v>
      </c>
      <c r="B17" s="35" t="s">
        <v>59</v>
      </c>
      <c r="C17" s="37" t="s">
        <v>99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19"/>
      <c r="I17" s="19"/>
      <c r="J17" s="19"/>
      <c r="K17" s="19"/>
      <c r="L17" s="19"/>
      <c r="M17" s="19"/>
      <c r="N17" s="19"/>
      <c r="O17" s="19"/>
      <c r="P17" s="11" t="str">
        <f t="shared" si="1"/>
        <v>0000</v>
      </c>
      <c r="Q17" s="12" t="str">
        <f t="shared" si="2"/>
        <v/>
      </c>
      <c r="R17" s="12" t="str">
        <f t="shared" si="3"/>
        <v/>
      </c>
      <c r="S17" s="12" t="str">
        <f t="shared" si="4"/>
        <v/>
      </c>
      <c r="T17" s="12" t="str">
        <f t="shared" ref="T17:U17" si="18">BIN2HEX(R17,2)</f>
        <v>00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5.75" customHeight="1" x14ac:dyDescent="0.35">
      <c r="A18" s="16" t="s">
        <v>60</v>
      </c>
      <c r="B18" s="28"/>
      <c r="C18" s="28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19"/>
      <c r="I18" s="19"/>
      <c r="J18" s="19"/>
      <c r="K18" s="19"/>
      <c r="L18" s="19"/>
      <c r="M18" s="19"/>
      <c r="N18" s="19"/>
      <c r="O18" s="19"/>
      <c r="P18" s="11" t="str">
        <f t="shared" si="1"/>
        <v>0000</v>
      </c>
      <c r="Q18" s="12" t="str">
        <f t="shared" si="2"/>
        <v/>
      </c>
      <c r="R18" s="12" t="str">
        <f t="shared" si="3"/>
        <v/>
      </c>
      <c r="S18" s="12" t="str">
        <f t="shared" si="4"/>
        <v/>
      </c>
      <c r="T18" s="12" t="str">
        <f t="shared" ref="T18:U18" si="19">BIN2HEX(R18,2)</f>
        <v>00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5.75" customHeight="1" x14ac:dyDescent="0.35">
      <c r="A19" s="16" t="s">
        <v>61</v>
      </c>
      <c r="B19" s="28"/>
      <c r="C19" s="28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19"/>
      <c r="I19" s="19"/>
      <c r="J19" s="19"/>
      <c r="K19" s="19"/>
      <c r="L19" s="19"/>
      <c r="M19" s="19"/>
      <c r="N19" s="19"/>
      <c r="O19" s="19"/>
      <c r="P19" s="11" t="str">
        <f t="shared" si="1"/>
        <v>0000</v>
      </c>
      <c r="Q19" s="12" t="str">
        <f t="shared" si="2"/>
        <v/>
      </c>
      <c r="R19" s="12" t="str">
        <f t="shared" si="3"/>
        <v/>
      </c>
      <c r="S19" s="12" t="str">
        <f t="shared" si="4"/>
        <v/>
      </c>
      <c r="T19" s="12" t="str">
        <f t="shared" ref="T19:U19" si="20">BIN2HEX(R19,2)</f>
        <v>00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5.75" customHeight="1" x14ac:dyDescent="0.35">
      <c r="A20" s="16" t="s">
        <v>62</v>
      </c>
      <c r="B20" s="28"/>
      <c r="C20" s="36" t="s">
        <v>63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64</v>
      </c>
      <c r="I20" s="19" t="s">
        <v>65</v>
      </c>
      <c r="J20" s="19" t="s">
        <v>66</v>
      </c>
      <c r="K20" s="19" t="s">
        <v>66</v>
      </c>
      <c r="L20" s="19" t="s">
        <v>64</v>
      </c>
      <c r="M20" s="19" t="s">
        <v>67</v>
      </c>
      <c r="N20" s="19" t="s">
        <v>66</v>
      </c>
      <c r="O20" s="19" t="s">
        <v>68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5.75" customHeight="1" x14ac:dyDescent="0.35">
      <c r="A21" s="16" t="s">
        <v>69</v>
      </c>
      <c r="B21" s="28"/>
      <c r="C21" s="28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39" t="s">
        <v>101</v>
      </c>
      <c r="I21" s="39" t="s">
        <v>105</v>
      </c>
      <c r="J21" s="39" t="s">
        <v>102</v>
      </c>
      <c r="K21" s="39" t="s">
        <v>102</v>
      </c>
      <c r="L21" s="39" t="s">
        <v>101</v>
      </c>
      <c r="M21" s="39" t="s">
        <v>104</v>
      </c>
      <c r="N21" s="39" t="s">
        <v>102</v>
      </c>
      <c r="O21" s="39" t="s">
        <v>103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5.75" customHeight="1" x14ac:dyDescent="0.35">
      <c r="A22" s="16" t="s">
        <v>70</v>
      </c>
      <c r="B22" s="28"/>
      <c r="C22" s="28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39" t="s">
        <v>101</v>
      </c>
      <c r="I22" s="39" t="s">
        <v>105</v>
      </c>
      <c r="J22" s="39" t="s">
        <v>102</v>
      </c>
      <c r="K22" s="39" t="s">
        <v>102</v>
      </c>
      <c r="L22" s="39" t="s">
        <v>101</v>
      </c>
      <c r="M22" s="39" t="s">
        <v>106</v>
      </c>
      <c r="N22" s="39" t="s">
        <v>102</v>
      </c>
      <c r="O22" s="39" t="s">
        <v>103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5.75" customHeight="1" x14ac:dyDescent="0.35">
      <c r="A23" s="16" t="s">
        <v>71</v>
      </c>
      <c r="B23" s="28"/>
      <c r="C23" s="28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39" t="s">
        <v>101</v>
      </c>
      <c r="I23" s="39" t="s">
        <v>105</v>
      </c>
      <c r="J23" s="39" t="s">
        <v>102</v>
      </c>
      <c r="K23" s="39" t="s">
        <v>102</v>
      </c>
      <c r="L23" s="39" t="s">
        <v>101</v>
      </c>
      <c r="M23" s="39" t="s">
        <v>109</v>
      </c>
      <c r="N23" s="39" t="s">
        <v>102</v>
      </c>
      <c r="O23" s="39" t="s">
        <v>103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5.75" customHeight="1" x14ac:dyDescent="0.35">
      <c r="A24" s="16" t="s">
        <v>72</v>
      </c>
      <c r="B24" s="28"/>
      <c r="C24" s="28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39" t="s">
        <v>101</v>
      </c>
      <c r="I24" s="39" t="s">
        <v>105</v>
      </c>
      <c r="J24" s="39" t="s">
        <v>102</v>
      </c>
      <c r="K24" s="39" t="s">
        <v>102</v>
      </c>
      <c r="L24" s="39" t="s">
        <v>101</v>
      </c>
      <c r="M24" s="39" t="s">
        <v>108</v>
      </c>
      <c r="N24" s="39" t="s">
        <v>102</v>
      </c>
      <c r="O24" s="39" t="s">
        <v>103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5.75" customHeight="1" x14ac:dyDescent="0.35">
      <c r="A25" s="16" t="s">
        <v>73</v>
      </c>
      <c r="B25" s="28"/>
      <c r="C25" s="28"/>
      <c r="D25" s="17" t="s">
        <v>52</v>
      </c>
      <c r="E25" s="38" t="s">
        <v>100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39" t="s">
        <v>101</v>
      </c>
      <c r="I25" s="39" t="s">
        <v>105</v>
      </c>
      <c r="J25" s="39" t="s">
        <v>102</v>
      </c>
      <c r="K25" s="39" t="s">
        <v>102</v>
      </c>
      <c r="L25" s="39" t="s">
        <v>101</v>
      </c>
      <c r="M25" s="39" t="s">
        <v>110</v>
      </c>
      <c r="N25" s="39" t="s">
        <v>102</v>
      </c>
      <c r="O25" s="39" t="s">
        <v>103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5.75" customHeight="1" x14ac:dyDescent="0.35">
      <c r="A26" s="16" t="s">
        <v>74</v>
      </c>
      <c r="B26" s="28"/>
      <c r="C26" s="28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39" t="s">
        <v>101</v>
      </c>
      <c r="I26" s="39" t="s">
        <v>105</v>
      </c>
      <c r="J26" s="39" t="s">
        <v>102</v>
      </c>
      <c r="K26" s="39" t="s">
        <v>102</v>
      </c>
      <c r="L26" s="39" t="s">
        <v>101</v>
      </c>
      <c r="M26" s="39" t="s">
        <v>107</v>
      </c>
      <c r="N26" s="39" t="s">
        <v>102</v>
      </c>
      <c r="O26" s="39" t="s">
        <v>103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5.75" customHeight="1" x14ac:dyDescent="0.35">
      <c r="A27" s="16" t="s">
        <v>75</v>
      </c>
      <c r="B27" s="28"/>
      <c r="C27" s="28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39" t="s">
        <v>101</v>
      </c>
      <c r="I27" s="39" t="s">
        <v>105</v>
      </c>
      <c r="J27" s="39" t="s">
        <v>102</v>
      </c>
      <c r="K27" s="39" t="s">
        <v>102</v>
      </c>
      <c r="L27" s="39" t="s">
        <v>101</v>
      </c>
      <c r="M27" s="39" t="s">
        <v>111</v>
      </c>
      <c r="N27" s="39" t="s">
        <v>102</v>
      </c>
      <c r="O27" s="39" t="s">
        <v>103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5.75" customHeight="1" x14ac:dyDescent="0.35">
      <c r="A28" s="16" t="s">
        <v>76</v>
      </c>
      <c r="B28" s="35" t="s">
        <v>77</v>
      </c>
      <c r="C28" s="36" t="s">
        <v>78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19"/>
      <c r="I28" s="19"/>
      <c r="J28" s="19"/>
      <c r="K28" s="19"/>
      <c r="L28" s="19"/>
      <c r="M28" s="19"/>
      <c r="N28" s="19"/>
      <c r="O28" s="19"/>
      <c r="P28" s="11" t="str">
        <f t="shared" si="1"/>
        <v>0000</v>
      </c>
      <c r="Q28" s="12" t="str">
        <f t="shared" si="2"/>
        <v/>
      </c>
      <c r="R28" s="12" t="str">
        <f t="shared" si="3"/>
        <v/>
      </c>
      <c r="S28" s="12" t="str">
        <f t="shared" si="4"/>
        <v/>
      </c>
      <c r="T28" s="12" t="str">
        <f t="shared" ref="T28:U28" si="29">BIN2HEX(R28,2)</f>
        <v>00</v>
      </c>
      <c r="U28" s="13" t="str">
        <f t="shared" si="29"/>
        <v>00</v>
      </c>
      <c r="V28" s="12">
        <v>23</v>
      </c>
      <c r="W28" s="12" t="str">
        <f t="shared" si="6"/>
        <v>010111</v>
      </c>
    </row>
    <row r="29" spans="1:23" ht="13.5" x14ac:dyDescent="0.35">
      <c r="A29" s="16" t="s">
        <v>79</v>
      </c>
      <c r="B29" s="28"/>
      <c r="C29" s="28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19"/>
      <c r="I29" s="19"/>
      <c r="J29" s="19"/>
      <c r="K29" s="19"/>
      <c r="L29" s="19"/>
      <c r="M29" s="19"/>
      <c r="N29" s="19"/>
      <c r="O29" s="19"/>
      <c r="P29" s="11" t="str">
        <f t="shared" si="1"/>
        <v>0000</v>
      </c>
      <c r="Q29" s="12" t="str">
        <f t="shared" si="2"/>
        <v/>
      </c>
      <c r="R29" s="12" t="str">
        <f t="shared" si="3"/>
        <v/>
      </c>
      <c r="S29" s="12" t="str">
        <f t="shared" si="4"/>
        <v/>
      </c>
      <c r="T29" s="12" t="str">
        <f t="shared" ref="T29:U29" si="30">BIN2HEX(R29,2)</f>
        <v>00</v>
      </c>
      <c r="U29" s="13" t="str">
        <f t="shared" si="30"/>
        <v>00</v>
      </c>
      <c r="V29" s="12">
        <v>24</v>
      </c>
      <c r="W29" s="12" t="str">
        <f t="shared" si="6"/>
        <v>011000</v>
      </c>
    </row>
    <row r="30" spans="1:23" ht="13.5" x14ac:dyDescent="0.35">
      <c r="A30" s="16" t="s">
        <v>80</v>
      </c>
      <c r="B30" s="28"/>
      <c r="C30" s="28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19"/>
      <c r="I30" s="19"/>
      <c r="J30" s="19"/>
      <c r="K30" s="19"/>
      <c r="L30" s="19"/>
      <c r="M30" s="19"/>
      <c r="N30" s="19"/>
      <c r="O30" s="19"/>
      <c r="P30" s="11" t="str">
        <f t="shared" si="1"/>
        <v>0000</v>
      </c>
      <c r="Q30" s="12" t="str">
        <f t="shared" si="2"/>
        <v/>
      </c>
      <c r="R30" s="12" t="str">
        <f t="shared" si="3"/>
        <v/>
      </c>
      <c r="S30" s="12" t="str">
        <f t="shared" si="4"/>
        <v/>
      </c>
      <c r="T30" s="12" t="str">
        <f t="shared" ref="T30:U30" si="31">BIN2HEX(R30,2)</f>
        <v>00</v>
      </c>
      <c r="U30" s="13" t="str">
        <f t="shared" si="31"/>
        <v>00</v>
      </c>
      <c r="V30" s="12">
        <v>25</v>
      </c>
      <c r="W30" s="12" t="str">
        <f t="shared" si="6"/>
        <v>011001</v>
      </c>
    </row>
    <row r="31" spans="1:23" ht="13.5" x14ac:dyDescent="0.35">
      <c r="A31" s="16" t="s">
        <v>81</v>
      </c>
      <c r="B31" s="35" t="s">
        <v>82</v>
      </c>
      <c r="C31" s="36" t="s">
        <v>83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19"/>
      <c r="I31" s="19"/>
      <c r="J31" s="19"/>
      <c r="K31" s="19"/>
      <c r="L31" s="19"/>
      <c r="M31" s="19"/>
      <c r="N31" s="19"/>
      <c r="O31" s="19"/>
      <c r="P31" s="11" t="str">
        <f t="shared" si="1"/>
        <v>0000</v>
      </c>
      <c r="Q31" s="12" t="str">
        <f t="shared" si="2"/>
        <v/>
      </c>
      <c r="R31" s="12" t="str">
        <f t="shared" si="3"/>
        <v/>
      </c>
      <c r="S31" s="12" t="str">
        <f t="shared" si="4"/>
        <v/>
      </c>
      <c r="T31" s="12" t="str">
        <f t="shared" ref="T31:U31" si="32">BIN2HEX(R31,2)</f>
        <v>00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3.5" x14ac:dyDescent="0.35">
      <c r="A32" s="16" t="s">
        <v>84</v>
      </c>
      <c r="B32" s="28"/>
      <c r="C32" s="28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19"/>
      <c r="I32" s="19"/>
      <c r="J32" s="19"/>
      <c r="K32" s="19"/>
      <c r="L32" s="19"/>
      <c r="M32" s="19"/>
      <c r="N32" s="19"/>
      <c r="O32" s="19"/>
      <c r="P32" s="11" t="str">
        <f t="shared" si="1"/>
        <v>0000</v>
      </c>
      <c r="Q32" s="12" t="str">
        <f t="shared" si="2"/>
        <v/>
      </c>
      <c r="R32" s="12" t="str">
        <f t="shared" si="3"/>
        <v/>
      </c>
      <c r="S32" s="12" t="str">
        <f t="shared" si="4"/>
        <v/>
      </c>
      <c r="T32" s="12" t="str">
        <f t="shared" ref="T32:U32" si="33">BIN2HEX(R32,2)</f>
        <v>00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3.5" x14ac:dyDescent="0.35">
      <c r="A33" s="16" t="s">
        <v>85</v>
      </c>
      <c r="B33" s="28"/>
      <c r="C33" s="28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19"/>
      <c r="I33" s="19"/>
      <c r="J33" s="19"/>
      <c r="K33" s="19"/>
      <c r="L33" s="19"/>
      <c r="M33" s="19"/>
      <c r="N33" s="19"/>
      <c r="O33" s="19"/>
      <c r="P33" s="11" t="str">
        <f t="shared" si="1"/>
        <v>0000</v>
      </c>
      <c r="Q33" s="12" t="str">
        <f t="shared" si="2"/>
        <v/>
      </c>
      <c r="R33" s="12" t="str">
        <f t="shared" si="3"/>
        <v/>
      </c>
      <c r="S33" s="12" t="str">
        <f t="shared" si="4"/>
        <v/>
      </c>
      <c r="T33" s="12" t="str">
        <f t="shared" ref="T33:U33" si="34">BIN2HEX(R33,2)</f>
        <v>00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3.5" x14ac:dyDescent="0.35">
      <c r="A34" s="16" t="s">
        <v>86</v>
      </c>
      <c r="B34" s="28"/>
      <c r="C34" s="28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19"/>
      <c r="I34" s="19"/>
      <c r="J34" s="19"/>
      <c r="K34" s="19"/>
      <c r="L34" s="19"/>
      <c r="M34" s="19"/>
      <c r="N34" s="19"/>
      <c r="O34" s="19"/>
      <c r="P34" s="11" t="str">
        <f t="shared" si="1"/>
        <v>0000</v>
      </c>
      <c r="Q34" s="12" t="str">
        <f t="shared" si="2"/>
        <v/>
      </c>
      <c r="R34" s="12" t="str">
        <f t="shared" si="3"/>
        <v/>
      </c>
      <c r="S34" s="12" t="str">
        <f t="shared" si="4"/>
        <v/>
      </c>
      <c r="T34" s="12" t="str">
        <f t="shared" ref="T34:U34" si="35">BIN2HEX(R34,2)</f>
        <v>00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3.5" x14ac:dyDescent="0.35">
      <c r="A35" s="16" t="s">
        <v>87</v>
      </c>
      <c r="B35" s="28"/>
      <c r="C35" s="28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19"/>
      <c r="I35" s="19"/>
      <c r="J35" s="19"/>
      <c r="K35" s="19"/>
      <c r="L35" s="19"/>
      <c r="M35" s="19"/>
      <c r="N35" s="19"/>
      <c r="O35" s="19"/>
      <c r="P35" s="11" t="str">
        <f t="shared" si="1"/>
        <v>0000</v>
      </c>
      <c r="Q35" s="12" t="str">
        <f t="shared" si="2"/>
        <v/>
      </c>
      <c r="R35" s="12" t="str">
        <f t="shared" si="3"/>
        <v/>
      </c>
      <c r="S35" s="12" t="str">
        <f t="shared" si="4"/>
        <v/>
      </c>
      <c r="T35" s="12" t="str">
        <f t="shared" ref="T35:U35" si="36">BIN2HEX(R35,2)</f>
        <v>00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3.5" x14ac:dyDescent="0.35">
      <c r="A36" s="16" t="s">
        <v>88</v>
      </c>
      <c r="B36" s="28"/>
      <c r="C36" s="28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19"/>
      <c r="I36" s="19"/>
      <c r="J36" s="19"/>
      <c r="K36" s="19"/>
      <c r="L36" s="19"/>
      <c r="M36" s="19"/>
      <c r="N36" s="19"/>
      <c r="O36" s="19"/>
      <c r="P36" s="11" t="str">
        <f t="shared" si="1"/>
        <v>0000</v>
      </c>
      <c r="Q36" s="12" t="str">
        <f t="shared" si="2"/>
        <v/>
      </c>
      <c r="R36" s="12" t="str">
        <f t="shared" si="3"/>
        <v/>
      </c>
      <c r="S36" s="12" t="str">
        <f t="shared" si="4"/>
        <v/>
      </c>
      <c r="T36" s="12" t="str">
        <f t="shared" ref="T36:U36" si="37">BIN2HEX(R36,2)</f>
        <v>00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3.5" x14ac:dyDescent="0.35">
      <c r="A37" s="16" t="s">
        <v>89</v>
      </c>
      <c r="B37" s="35" t="s">
        <v>90</v>
      </c>
      <c r="C37" s="25" t="s">
        <v>91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19"/>
      <c r="I37" s="19"/>
      <c r="J37" s="19"/>
      <c r="K37" s="19"/>
      <c r="L37" s="19"/>
      <c r="M37" s="19"/>
      <c r="N37" s="19"/>
      <c r="O37" s="19"/>
      <c r="P37" s="11" t="str">
        <f t="shared" si="1"/>
        <v>0000</v>
      </c>
      <c r="Q37" s="12" t="str">
        <f t="shared" si="2"/>
        <v/>
      </c>
      <c r="R37" s="12" t="str">
        <f t="shared" si="3"/>
        <v/>
      </c>
      <c r="S37" s="12" t="str">
        <f t="shared" si="4"/>
        <v/>
      </c>
      <c r="T37" s="12" t="str">
        <f t="shared" ref="T37:U37" si="38">BIN2HEX(R37,2)</f>
        <v>00</v>
      </c>
      <c r="U37" s="13" t="str">
        <f t="shared" si="38"/>
        <v>00</v>
      </c>
      <c r="V37" s="12">
        <v>32</v>
      </c>
      <c r="W37" s="12" t="str">
        <f t="shared" si="6"/>
        <v>100000</v>
      </c>
    </row>
    <row r="38" spans="1:23" ht="13.5" x14ac:dyDescent="0.35">
      <c r="A38" s="16" t="s">
        <v>92</v>
      </c>
      <c r="B38" s="28"/>
      <c r="C38" s="25" t="s">
        <v>93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19"/>
      <c r="I38" s="19"/>
      <c r="J38" s="19"/>
      <c r="K38" s="19"/>
      <c r="L38" s="19"/>
      <c r="M38" s="19"/>
      <c r="N38" s="19"/>
      <c r="O38" s="19"/>
      <c r="P38" s="11" t="str">
        <f t="shared" si="1"/>
        <v>0000</v>
      </c>
      <c r="Q38" s="12" t="str">
        <f t="shared" si="2"/>
        <v/>
      </c>
      <c r="R38" s="12" t="str">
        <f t="shared" si="3"/>
        <v/>
      </c>
      <c r="S38" s="12" t="str">
        <f t="shared" si="4"/>
        <v/>
      </c>
      <c r="T38" s="12" t="str">
        <f t="shared" ref="T38:U38" si="39">BIN2HEX(R38,2)</f>
        <v>00</v>
      </c>
      <c r="U38" s="13" t="str">
        <f t="shared" si="39"/>
        <v>00</v>
      </c>
      <c r="V38" s="12">
        <v>33</v>
      </c>
      <c r="W38" s="12" t="str">
        <f t="shared" si="6"/>
        <v>100001</v>
      </c>
    </row>
    <row r="39" spans="1:23" ht="13.5" x14ac:dyDescent="0.35">
      <c r="A39" s="16" t="s">
        <v>94</v>
      </c>
      <c r="B39" s="6" t="s">
        <v>95</v>
      </c>
      <c r="C39" s="21" t="s">
        <v>96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19"/>
      <c r="I39" s="19"/>
      <c r="J39" s="19"/>
      <c r="K39" s="19"/>
      <c r="L39" s="19"/>
      <c r="M39" s="19"/>
      <c r="N39" s="19"/>
      <c r="O39" s="19"/>
      <c r="P39" s="11" t="str">
        <f t="shared" si="1"/>
        <v>0000</v>
      </c>
      <c r="Q39" s="12" t="str">
        <f t="shared" si="2"/>
        <v/>
      </c>
      <c r="R39" s="12" t="str">
        <f t="shared" si="3"/>
        <v/>
      </c>
      <c r="S39" s="12" t="str">
        <f t="shared" si="4"/>
        <v/>
      </c>
      <c r="T39" s="12" t="str">
        <f t="shared" ref="T39:U39" si="40">BIN2HEX(R39,2)</f>
        <v>00</v>
      </c>
      <c r="U39" s="13" t="str">
        <f t="shared" si="40"/>
        <v>00</v>
      </c>
      <c r="V39" s="12">
        <v>34</v>
      </c>
      <c r="W39" s="12" t="str">
        <f t="shared" si="6"/>
        <v>100010</v>
      </c>
    </row>
    <row r="40" spans="1:23" ht="13.5" x14ac:dyDescent="0.35">
      <c r="A40" s="16" t="s">
        <v>97</v>
      </c>
      <c r="B40" s="6" t="s">
        <v>59</v>
      </c>
      <c r="C40" s="21" t="s">
        <v>98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19"/>
      <c r="I40" s="19"/>
      <c r="J40" s="19"/>
      <c r="K40" s="19"/>
      <c r="L40" s="19"/>
      <c r="M40" s="19"/>
      <c r="N40" s="19"/>
      <c r="O40" s="19"/>
      <c r="P40" s="11" t="str">
        <f t="shared" si="1"/>
        <v>0000</v>
      </c>
      <c r="Q40" s="12" t="str">
        <f t="shared" si="2"/>
        <v/>
      </c>
      <c r="R40" s="12" t="str">
        <f t="shared" si="3"/>
        <v/>
      </c>
      <c r="S40" s="12" t="str">
        <f t="shared" si="4"/>
        <v/>
      </c>
      <c r="T40" s="12" t="str">
        <f t="shared" ref="T40:U40" si="41">BIN2HEX(R40,2)</f>
        <v>00</v>
      </c>
      <c r="U40" s="13" t="str">
        <f t="shared" si="41"/>
        <v>00</v>
      </c>
      <c r="V40" s="12">
        <v>35</v>
      </c>
      <c r="W40" s="12" t="str">
        <f t="shared" si="6"/>
        <v>100011</v>
      </c>
    </row>
  </sheetData>
  <mergeCells count="16"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  <mergeCell ref="A1:A2"/>
    <mergeCell ref="B1:E1"/>
    <mergeCell ref="F1:G1"/>
    <mergeCell ref="H1:O1"/>
    <mergeCell ref="Q1:W1"/>
    <mergeCell ref="H2:O2"/>
  </mergeCells>
  <phoneticPr fontId="13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howInputMessage="1" prompt="Enter 1 binary digit without a leading 0b (Ex: 0)" sqref="H5" xr:uid="{00000000-0002-0000-0000-000000000000}">
      <formula1>AND(EQ(LEN(TO_TEXT(H5)), 1), REGEXMATCH(TO_TEXT(H5), "[0-1]{1}"))</formula1>
    </dataValidation>
    <dataValidation type="custom" allowBlank="1" showDropDown="1" sqref="O18" xr:uid="{00000000-0002-0000-0000-000001000000}">
      <formula1>AND(EQ(LEN(TO_TEXT(O18)), 1), REGEXMATCH(TO_TEXT(O18), "[0-1]{2}"))</formula1>
    </dataValidation>
    <dataValidation type="custom" allowBlank="1" showDropDown="1" sqref="L20" xr:uid="{00000000-0002-0000-0000-000002000000}">
      <formula1>AND(EQ(LEN(TO_TEXT(L20)), 1), REGEXMATCH(TO_TEXT(L20), "[0-1X]{1}"))</formula1>
    </dataValidation>
    <dataValidation type="custom" allowBlank="1" showDropDown="1" sqref="I5:I40" xr:uid="{00000000-0002-0000-0000-000003000000}">
      <formula1>AND(EQ(LEN(TO_TEXT(I5)), 3), REGEXMATCH(TO_TEXT(I5), "[0-1]{3}"))</formula1>
    </dataValidation>
    <dataValidation type="custom" allowBlank="1" showDropDown="1" sqref="J5:L19 J20:K20 H6:H40 J21:L40 N5:N40" xr:uid="{00000000-0002-0000-0000-000004000000}">
      <formula1>AND(EQ(LEN(TO_TEXT(H5)), 1), REGEXMATCH(TO_TEXT(H5), "[0-1]{1}"))</formula1>
    </dataValidation>
    <dataValidation type="custom" allowBlank="1" showDropDown="1" sqref="M5:M40" xr:uid="{00000000-0002-0000-0000-000005000000}">
      <formula1>AND(EQ(LEN(TO_TEXT(M5)), 4), REGEXMATCH(TO_TEXT(M5), "[0-1]{4}"))</formula1>
    </dataValidation>
    <dataValidation type="custom" allowBlank="1" showDropDown="1" sqref="O5:O17 O19 O21:O40" xr:uid="{00000000-0002-0000-0000-000006000000}">
      <formula1>AND(EQ(LEN(TO_TEXT(O5)), 2), REGEXMATCH(TO_TEXT(O5), "[0-1]{2}"))</formula1>
    </dataValidation>
    <dataValidation type="custom" allowBlank="1" showDropDown="1" sqref="O20" xr:uid="{00000000-0002-0000-0000-000007000000}">
      <formula1>AND(EQ(LEN(TO_TEXT(O20)), 2), REGEXMATCH(TO_TEXT(O20), "[X0-1]{2}"))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Lion Tree</cp:lastModifiedBy>
  <dcterms:modified xsi:type="dcterms:W3CDTF">2023-02-14T07:13:48Z</dcterms:modified>
</cp:coreProperties>
</file>