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K57" i="1" l="1"/>
  <c r="K56" i="1"/>
  <c r="K55" i="1"/>
  <c r="K54" i="1"/>
  <c r="K53" i="1"/>
  <c r="J57" i="1"/>
  <c r="J56" i="1"/>
  <c r="J55" i="1"/>
  <c r="J54" i="1"/>
  <c r="J53" i="1"/>
  <c r="AB41" i="1"/>
  <c r="AA41" i="1"/>
  <c r="AA42" i="1"/>
  <c r="AA43" i="1"/>
  <c r="AA44" i="1"/>
  <c r="AA40" i="1"/>
  <c r="AB42" i="1"/>
  <c r="AB43" i="1"/>
  <c r="AB44" i="1"/>
  <c r="AB40" i="1"/>
  <c r="C41" i="1" l="1"/>
  <c r="C42" i="1" s="1"/>
  <c r="C43" i="1" s="1"/>
  <c r="C44" i="1" s="1"/>
  <c r="C45" i="1" s="1"/>
  <c r="C46" i="1" s="1"/>
  <c r="C47" i="1" s="1"/>
  <c r="C48" i="1" s="1"/>
  <c r="C49" i="1" s="1"/>
  <c r="C50" i="1" s="1"/>
</calcChain>
</file>

<file path=xl/sharedStrings.xml><?xml version="1.0" encoding="utf-8"?>
<sst xmlns="http://schemas.openxmlformats.org/spreadsheetml/2006/main" count="24" uniqueCount="9">
  <si>
    <t>SerialFirst</t>
  </si>
  <si>
    <t>DataFirst</t>
  </si>
  <si>
    <t>Normalized Runtimes</t>
  </si>
  <si>
    <t>FilterFirst</t>
  </si>
  <si>
    <t>Parallel</t>
  </si>
  <si>
    <t>Speedup</t>
  </si>
  <si>
    <t xml:space="preserve"> </t>
  </si>
  <si>
    <t>Dynamic</t>
  </si>
  <si>
    <t>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</si>
</sst>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as a function of Filterlength for Filter and Data first functions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FilterFirst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[1]data2!$G$27:$G$37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[1]data2!$H$27:$H$37</c:f>
              <c:numCache>
                <c:formatCode>General</c:formatCode>
                <c:ptCount val="11"/>
                <c:pt idx="0">
                  <c:v>0.19799450000000002</c:v>
                </c:pt>
                <c:pt idx="1">
                  <c:v>0.31023500000000004</c:v>
                </c:pt>
                <c:pt idx="2">
                  <c:v>0.6204615</c:v>
                </c:pt>
                <c:pt idx="3">
                  <c:v>1.2413069999999999</c:v>
                </c:pt>
                <c:pt idx="4">
                  <c:v>2.4819025000000003</c:v>
                </c:pt>
                <c:pt idx="5">
                  <c:v>4.9635935</c:v>
                </c:pt>
                <c:pt idx="6">
                  <c:v>9.9232809999999994</c:v>
                </c:pt>
                <c:pt idx="7">
                  <c:v>19.854756500000001</c:v>
                </c:pt>
                <c:pt idx="8">
                  <c:v>39.771001499999997</c:v>
                </c:pt>
                <c:pt idx="9">
                  <c:v>79.519738999999987</c:v>
                </c:pt>
                <c:pt idx="10">
                  <c:v>158.97405049999998</c:v>
                </c:pt>
              </c:numCache>
            </c:numRef>
          </c:yVal>
          <c:smooth val="0"/>
        </c:ser>
        <c:ser>
          <c:idx val="1"/>
          <c:order val="1"/>
          <c:tx>
            <c:v>DataFirst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[1]data2!$G$27:$G$37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[1]data2!$I$27:$I$37</c:f>
              <c:numCache>
                <c:formatCode>General</c:formatCode>
                <c:ptCount val="11"/>
                <c:pt idx="0">
                  <c:v>0.23418649999999999</c:v>
                </c:pt>
                <c:pt idx="1">
                  <c:v>0.28804550000000001</c:v>
                </c:pt>
                <c:pt idx="2">
                  <c:v>0.52206449999999993</c:v>
                </c:pt>
                <c:pt idx="3">
                  <c:v>1.275145</c:v>
                </c:pt>
                <c:pt idx="4">
                  <c:v>2.7914050000000001</c:v>
                </c:pt>
                <c:pt idx="5">
                  <c:v>4.2337069999999999</c:v>
                </c:pt>
                <c:pt idx="6">
                  <c:v>9.1260689999999993</c:v>
                </c:pt>
                <c:pt idx="7">
                  <c:v>17.820508</c:v>
                </c:pt>
                <c:pt idx="8">
                  <c:v>35.205750999999999</c:v>
                </c:pt>
                <c:pt idx="9">
                  <c:v>69.904214499999995</c:v>
                </c:pt>
                <c:pt idx="10">
                  <c:v>139.39483999999999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8057264"/>
        <c:axId val="-848059984"/>
      </c:scatterChart>
      <c:valAx>
        <c:axId val="-84805726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FILTER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8059984"/>
        <c:crosses val="autoZero"/>
        <c:crossBetween val="midCat"/>
      </c:valAx>
      <c:valAx>
        <c:axId val="-8480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805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Normalized Runtime as a function of Filterlength for Filter and Data first functions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Sheet1!$Q$39</c:f>
              <c:strCache>
                <c:ptCount val="1"/>
                <c:pt idx="0">
                  <c:v>FilterFirst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[1]data2!$K$27:$K$37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[1]data2!$L$27:$L$37</c:f>
              <c:numCache>
                <c:formatCode>General</c:formatCode>
                <c:ptCount val="11"/>
                <c:pt idx="0">
                  <c:v>338943071.65098017</c:v>
                </c:pt>
                <c:pt idx="1">
                  <c:v>432632449.59466207</c:v>
                </c:pt>
                <c:pt idx="2">
                  <c:v>432638376.43431544</c:v>
                </c:pt>
                <c:pt idx="3">
                  <c:v>432504539.16718429</c:v>
                </c:pt>
                <c:pt idx="4">
                  <c:v>432628527.51064956</c:v>
                </c:pt>
                <c:pt idx="5">
                  <c:v>432646961.9238562</c:v>
                </c:pt>
                <c:pt idx="6">
                  <c:v>432817260.33959937</c:v>
                </c:pt>
                <c:pt idx="7">
                  <c:v>432638627.0211876</c:v>
                </c:pt>
                <c:pt idx="8">
                  <c:v>431969740.16357124</c:v>
                </c:pt>
                <c:pt idx="9">
                  <c:v>432090683.39623207</c:v>
                </c:pt>
                <c:pt idx="10">
                  <c:v>432268515.01780164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[1]data2!$M$26</c:f>
              <c:strCache>
                <c:ptCount val="1"/>
                <c:pt idx="0">
                  <c:v>DataFirst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[1]data2!$K$27:$K$37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[1]data2!$M$27:$M$37</c:f>
              <c:numCache>
                <c:formatCode>General</c:formatCode>
                <c:ptCount val="11"/>
                <c:pt idx="0">
                  <c:v>286561625.02962381</c:v>
                </c:pt>
                <c:pt idx="1">
                  <c:v>465960162.54376477</c:v>
                </c:pt>
                <c:pt idx="2">
                  <c:v>514180634.76830935</c:v>
                </c:pt>
                <c:pt idx="3">
                  <c:v>421027343.55700725</c:v>
                </c:pt>
                <c:pt idx="4">
                  <c:v>384659991.65294892</c:v>
                </c:pt>
                <c:pt idx="5">
                  <c:v>507234829.42962283</c:v>
                </c:pt>
                <c:pt idx="6">
                  <c:v>470626213.3236118</c:v>
                </c:pt>
                <c:pt idx="7">
                  <c:v>482025236.99099934</c:v>
                </c:pt>
                <c:pt idx="8">
                  <c:v>487984738.17530549</c:v>
                </c:pt>
                <c:pt idx="9">
                  <c:v>491525991.86991799</c:v>
                </c:pt>
                <c:pt idx="10">
                  <c:v>492984365.38970888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3553792"/>
        <c:axId val="-253554336"/>
      </c:scatterChart>
      <c:valAx>
        <c:axId val="-2535537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FILTER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3554336"/>
        <c:crosses val="autoZero"/>
        <c:crossBetween val="midCat"/>
      </c:valAx>
      <c:valAx>
        <c:axId val="-2535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RUNTIME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355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as function of Number of used threads</a:t>
            </a:r>
          </a:p>
          <a:p>
            <a:pPr>
              <a:defRPr/>
            </a:pPr>
            <a:r>
              <a:rPr lang="en-US" baseline="0"/>
              <a:t>for Filter and Data first parallel functions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Sheet1!$AB$39</c:f>
              <c:strCache>
                <c:ptCount val="1"/>
                <c:pt idx="0">
                  <c:v>DataFirst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Sheet1!$Z$40:$Z$44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Sheet1!$AB$40:$AB$44</c:f>
              <c:numCache>
                <c:formatCode>General</c:formatCode>
                <c:ptCount val="5"/>
                <c:pt idx="0">
                  <c:v>1</c:v>
                </c:pt>
                <c:pt idx="1">
                  <c:v>2.0005388691275141</c:v>
                </c:pt>
                <c:pt idx="2">
                  <c:v>4.000824362901092</c:v>
                </c:pt>
                <c:pt idx="3">
                  <c:v>4.0979211877208535</c:v>
                </c:pt>
                <c:pt idx="4">
                  <c:v>4.2090132895174204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Sheet1!$AA$39</c:f>
              <c:strCache>
                <c:ptCount val="1"/>
                <c:pt idx="0">
                  <c:v>FilterFirst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Sheet1!$Z$40:$Z$44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Sheet1!$AA$40:$AA$44</c:f>
              <c:numCache>
                <c:formatCode>General</c:formatCode>
                <c:ptCount val="5"/>
                <c:pt idx="0">
                  <c:v>1</c:v>
                </c:pt>
                <c:pt idx="1">
                  <c:v>1.9973819163745572</c:v>
                </c:pt>
                <c:pt idx="2">
                  <c:v>3.9998389333563331</c:v>
                </c:pt>
                <c:pt idx="3">
                  <c:v>4.1154481638160858</c:v>
                </c:pt>
                <c:pt idx="4">
                  <c:v>4.1920162193894202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2963824"/>
        <c:axId val="-242970352"/>
      </c:scatterChart>
      <c:valAx>
        <c:axId val="-24296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2970352"/>
        <c:crosses val="autoZero"/>
        <c:crossBetween val="midCat"/>
      </c:valAx>
      <c:valAx>
        <c:axId val="-2429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r>
                  <a:rPr lang="en-US" baseline="0"/>
                  <a:t> (*)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296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as a function of threads for custom scheduling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Sheet1!$AG$51</c:f>
              <c:strCache>
                <c:ptCount val="1"/>
                <c:pt idx="0">
                  <c:v>Dynamic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Sheet1!$AF$52:$AF$56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Sheet1!$AG$52:$AG$56</c:f>
              <c:numCache>
                <c:formatCode>General</c:formatCode>
                <c:ptCount val="5"/>
                <c:pt idx="0">
                  <c:v>0.99784792412160495</c:v>
                </c:pt>
                <c:pt idx="1">
                  <c:v>0.9829189621052542</c:v>
                </c:pt>
                <c:pt idx="2">
                  <c:v>0.98379258376315892</c:v>
                </c:pt>
                <c:pt idx="3">
                  <c:v>1.0581852655294663</c:v>
                </c:pt>
                <c:pt idx="4">
                  <c:v>0.97530380614882761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Sheet1!$AH$51</c:f>
              <c:strCache>
                <c:ptCount val="1"/>
                <c:pt idx="0">
                  <c:v>Static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Sheet1!$AF$52:$AF$56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Sheet1!$AH$52:$AH$56</c:f>
              <c:numCache>
                <c:formatCode>General</c:formatCode>
                <c:ptCount val="5"/>
                <c:pt idx="0">
                  <c:v>1.0016909441568937</c:v>
                </c:pt>
                <c:pt idx="1">
                  <c:v>1.0015944550451539</c:v>
                </c:pt>
                <c:pt idx="2">
                  <c:v>0.84813008463061357</c:v>
                </c:pt>
                <c:pt idx="3">
                  <c:v>1.0482760618026641</c:v>
                </c:pt>
                <c:pt idx="4">
                  <c:v>1.0036093716195515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2964912"/>
        <c:axId val="-242967088"/>
      </c:scatterChart>
      <c:valAx>
        <c:axId val="-24296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2967088"/>
        <c:crosses val="autoZero"/>
        <c:crossBetween val="midCat"/>
      </c:valAx>
      <c:valAx>
        <c:axId val="-2429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(*)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296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as a function of threads comparing custom scheduled</a:t>
            </a:r>
            <a:r>
              <a:rPr lang="en-US" baseline="0"/>
              <a:t> functions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Sheet1!$W$50</c:f>
              <c:strCache>
                <c:ptCount val="1"/>
                <c:pt idx="0">
                  <c:v>DataFirst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Sheet1!$V$51:$V$55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Sheet1!$W$51:$W$55</c:f>
              <c:numCache>
                <c:formatCode>General</c:formatCode>
                <c:ptCount val="5"/>
                <c:pt idx="0">
                  <c:v>73.570143000000002</c:v>
                </c:pt>
                <c:pt idx="1">
                  <c:v>36.775162999999999</c:v>
                </c:pt>
                <c:pt idx="2">
                  <c:v>18.388746000000001</c:v>
                </c:pt>
                <c:pt idx="3">
                  <c:v>17.953040000000001</c:v>
                </c:pt>
                <c:pt idx="4">
                  <c:v>17.479189999999999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Sheet1!$X$50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Sheet1!$V$51:$V$55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Sheet1!$X$51:$X$55</c:f>
              <c:numCache>
                <c:formatCode>General</c:formatCode>
                <c:ptCount val="5"/>
                <c:pt idx="0">
                  <c:v>73.728813000000002</c:v>
                </c:pt>
                <c:pt idx="1">
                  <c:v>37.414237</c:v>
                </c:pt>
                <c:pt idx="2">
                  <c:v>18.691690000000001</c:v>
                </c:pt>
                <c:pt idx="3">
                  <c:v>16.965876000000002</c:v>
                </c:pt>
                <c:pt idx="4">
                  <c:v>17.921790000000001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Sheet1!$Y$50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Sheet1!$V$51:$V$55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Sheet1!$Y$51:$Y$55</c:f>
              <c:numCache>
                <c:formatCode>General</c:formatCode>
                <c:ptCount val="5"/>
                <c:pt idx="0">
                  <c:v>73.445949999999996</c:v>
                </c:pt>
                <c:pt idx="1">
                  <c:v>36.716619999999999</c:v>
                </c:pt>
                <c:pt idx="2">
                  <c:v>21.681515999999998</c:v>
                </c:pt>
                <c:pt idx="3">
                  <c:v>17.126252000000001</c:v>
                </c:pt>
                <c:pt idx="4">
                  <c:v>17.416328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5687232"/>
        <c:axId val="-785689952"/>
      </c:lineChart>
      <c:catAx>
        <c:axId val="-78568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5689952"/>
        <c:crosses val="autoZero"/>
        <c:auto val="1"/>
        <c:lblAlgn val="ctr"/>
        <c:lblOffset val="100"/>
        <c:noMultiLvlLbl val="0"/>
      </c:catAx>
      <c:valAx>
        <c:axId val="-7856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5687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107950</xdr:rowOff>
    </xdr:from>
    <xdr:to>
      <xdr:col>13</xdr:col>
      <xdr:colOff>24653</xdr:colOff>
      <xdr:row>34</xdr:row>
      <xdr:rowOff>118783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552450</xdr:colOff>
      <xdr:row>3</xdr:row>
      <xdr:rowOff>44450</xdr:rowOff>
    </xdr:from>
    <xdr:to>
      <xdr:col>27</xdr:col>
      <xdr:colOff>382494</xdr:colOff>
      <xdr:row>34</xdr:row>
      <xdr:rowOff>62753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63500</xdr:colOff>
      <xdr:row>3</xdr:row>
      <xdr:rowOff>6350</xdr:rowOff>
    </xdr:from>
    <xdr:to>
      <xdr:col>41</xdr:col>
      <xdr:colOff>76200</xdr:colOff>
      <xdr:row>34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596900</xdr:colOff>
      <xdr:row>13</xdr:row>
      <xdr:rowOff>101600</xdr:rowOff>
    </xdr:from>
    <xdr:to>
      <xdr:col>35</xdr:col>
      <xdr:colOff>19050</xdr:colOff>
      <xdr:row>44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482600</xdr:colOff>
      <xdr:row>18</xdr:row>
      <xdr:rowOff>25400</xdr:rowOff>
    </xdr:from>
    <xdr:to>
      <xdr:col>22</xdr:col>
      <xdr:colOff>285750</xdr:colOff>
      <xdr:row>49</xdr:row>
      <xdr:rowOff>12700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onel\Documents\parallel\data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2"/>
    </sheetNames>
    <sheetDataSet>
      <sheetData sheetId="0">
        <row r="26">
          <cell r="L26" t="str">
            <v>SerialFirst</v>
          </cell>
          <cell r="M26" t="str">
            <v>DataFirst</v>
          </cell>
        </row>
        <row r="27">
          <cell r="G27">
            <v>1</v>
          </cell>
          <cell r="H27">
            <v>0.19799450000000002</v>
          </cell>
          <cell r="I27">
            <v>0.23418649999999999</v>
          </cell>
          <cell r="K27">
            <v>1</v>
          </cell>
          <cell r="L27">
            <v>338943071.65098017</v>
          </cell>
          <cell r="M27">
            <v>286561625.02962381</v>
          </cell>
        </row>
        <row r="28">
          <cell r="G28">
            <v>2</v>
          </cell>
          <cell r="H28">
            <v>0.31023500000000004</v>
          </cell>
          <cell r="I28">
            <v>0.28804550000000001</v>
          </cell>
          <cell r="K28">
            <v>2</v>
          </cell>
          <cell r="L28">
            <v>432632449.59466207</v>
          </cell>
          <cell r="M28">
            <v>465960162.54376477</v>
          </cell>
        </row>
        <row r="29">
          <cell r="G29">
            <v>4</v>
          </cell>
          <cell r="H29">
            <v>0.6204615</v>
          </cell>
          <cell r="I29">
            <v>0.52206449999999993</v>
          </cell>
          <cell r="K29">
            <v>4</v>
          </cell>
          <cell r="L29">
            <v>432638376.43431544</v>
          </cell>
          <cell r="M29">
            <v>514180634.76830935</v>
          </cell>
        </row>
        <row r="30">
          <cell r="G30">
            <v>8</v>
          </cell>
          <cell r="H30">
            <v>1.2413069999999999</v>
          </cell>
          <cell r="I30">
            <v>1.275145</v>
          </cell>
          <cell r="K30">
            <v>8</v>
          </cell>
          <cell r="L30">
            <v>432504539.16718429</v>
          </cell>
          <cell r="M30">
            <v>421027343.55700725</v>
          </cell>
        </row>
        <row r="31">
          <cell r="G31">
            <v>16</v>
          </cell>
          <cell r="H31">
            <v>2.4819025000000003</v>
          </cell>
          <cell r="I31">
            <v>2.7914050000000001</v>
          </cell>
          <cell r="K31">
            <v>16</v>
          </cell>
          <cell r="L31">
            <v>432628527.51064956</v>
          </cell>
          <cell r="M31">
            <v>384659991.65294892</v>
          </cell>
        </row>
        <row r="32">
          <cell r="G32">
            <v>32</v>
          </cell>
          <cell r="H32">
            <v>4.9635935</v>
          </cell>
          <cell r="I32">
            <v>4.2337069999999999</v>
          </cell>
          <cell r="K32">
            <v>32</v>
          </cell>
          <cell r="L32">
            <v>432646961.9238562</v>
          </cell>
          <cell r="M32">
            <v>507234829.42962283</v>
          </cell>
        </row>
        <row r="33">
          <cell r="G33">
            <v>64</v>
          </cell>
          <cell r="H33">
            <v>9.9232809999999994</v>
          </cell>
          <cell r="I33">
            <v>9.1260689999999993</v>
          </cell>
          <cell r="K33">
            <v>64</v>
          </cell>
          <cell r="L33">
            <v>432817260.33959937</v>
          </cell>
          <cell r="M33">
            <v>470626213.3236118</v>
          </cell>
        </row>
        <row r="34">
          <cell r="G34">
            <v>128</v>
          </cell>
          <cell r="H34">
            <v>19.854756500000001</v>
          </cell>
          <cell r="I34">
            <v>17.820508</v>
          </cell>
          <cell r="K34">
            <v>128</v>
          </cell>
          <cell r="L34">
            <v>432638627.0211876</v>
          </cell>
          <cell r="M34">
            <v>482025236.99099934</v>
          </cell>
        </row>
        <row r="35">
          <cell r="G35">
            <v>256</v>
          </cell>
          <cell r="H35">
            <v>39.771001499999997</v>
          </cell>
          <cell r="I35">
            <v>35.205750999999999</v>
          </cell>
          <cell r="K35">
            <v>256</v>
          </cell>
          <cell r="L35">
            <v>431969740.16357124</v>
          </cell>
          <cell r="M35">
            <v>487984738.17530549</v>
          </cell>
        </row>
        <row r="36">
          <cell r="G36">
            <v>512</v>
          </cell>
          <cell r="H36">
            <v>79.519738999999987</v>
          </cell>
          <cell r="I36">
            <v>69.904214499999995</v>
          </cell>
          <cell r="K36">
            <v>512</v>
          </cell>
          <cell r="L36">
            <v>432090683.39623207</v>
          </cell>
          <cell r="M36">
            <v>491525991.86991799</v>
          </cell>
        </row>
        <row r="37">
          <cell r="G37">
            <v>1024</v>
          </cell>
          <cell r="H37">
            <v>158.97405049999998</v>
          </cell>
          <cell r="I37">
            <v>139.39483999999999</v>
          </cell>
          <cell r="K37">
            <v>1024</v>
          </cell>
          <cell r="L37">
            <v>432268515.01780164</v>
          </cell>
          <cell r="M37">
            <v>492984365.38970888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9:AH57"/>
  <sheetViews>
    <sheetView tabSelected="1" workbookViewId="0">
      <selection activeCell="X50" sqref="X50:Y50"/>
    </sheetView>
  </sheetViews>
  <sheetFormatPr defaultRowHeight="14.5" x14ac:dyDescent="0.35"/>
  <cols>
    <col min="17" max="17" width="11.1796875" customWidth="1"/>
  </cols>
  <sheetData>
    <row r="39" spans="3:31" x14ac:dyDescent="0.35">
      <c r="C39" t="s">
        <v>0</v>
      </c>
      <c r="D39" t="s">
        <v>3</v>
      </c>
      <c r="E39" t="s">
        <v>1</v>
      </c>
      <c r="P39" t="s">
        <v>2</v>
      </c>
      <c r="Q39" t="s">
        <v>3</v>
      </c>
      <c r="R39" t="s">
        <v>1</v>
      </c>
      <c r="V39" t="s">
        <v>4</v>
      </c>
      <c r="W39" t="s">
        <v>1</v>
      </c>
      <c r="X39" t="s">
        <v>3</v>
      </c>
      <c r="Z39" t="s">
        <v>5</v>
      </c>
      <c r="AA39" t="s">
        <v>3</v>
      </c>
      <c r="AB39" t="s">
        <v>1</v>
      </c>
    </row>
    <row r="40" spans="3:31" x14ac:dyDescent="0.35">
      <c r="C40">
        <v>1</v>
      </c>
      <c r="D40">
        <v>0.19799450000000002</v>
      </c>
      <c r="E40">
        <v>0.23418649999999999</v>
      </c>
      <c r="P40">
        <v>1</v>
      </c>
      <c r="Q40">
        <v>338943071.65098017</v>
      </c>
      <c r="R40">
        <v>286561625.02962381</v>
      </c>
      <c r="V40">
        <v>1</v>
      </c>
      <c r="W40">
        <v>73.570143000000002</v>
      </c>
      <c r="X40">
        <v>73.829819000000001</v>
      </c>
      <c r="Z40">
        <v>1</v>
      </c>
      <c r="AA40">
        <f>$X$40/X40</f>
        <v>1</v>
      </c>
      <c r="AB40">
        <f>$W$40/W40</f>
        <v>1</v>
      </c>
    </row>
    <row r="41" spans="3:31" x14ac:dyDescent="0.35">
      <c r="C41">
        <f>C40*2</f>
        <v>2</v>
      </c>
      <c r="D41">
        <v>0.31023500000000004</v>
      </c>
      <c r="E41">
        <v>0.28804550000000001</v>
      </c>
      <c r="P41">
        <v>2</v>
      </c>
      <c r="Q41">
        <v>432632449.59466207</v>
      </c>
      <c r="R41">
        <v>465960162.54376477</v>
      </c>
      <c r="V41">
        <v>2</v>
      </c>
      <c r="W41">
        <v>36.775162999999999</v>
      </c>
      <c r="X41">
        <v>36.963296</v>
      </c>
      <c r="Z41">
        <v>2</v>
      </c>
      <c r="AA41">
        <f>$X$40/X41</f>
        <v>1.9973819163745572</v>
      </c>
      <c r="AB41">
        <f>$W$40/W41</f>
        <v>2.0005388691275141</v>
      </c>
      <c r="AE41">
        <v>2.0005388691275141</v>
      </c>
    </row>
    <row r="42" spans="3:31" x14ac:dyDescent="0.35">
      <c r="C42">
        <f t="shared" ref="C42:C50" si="0">C41*2</f>
        <v>4</v>
      </c>
      <c r="D42">
        <v>0.6204615</v>
      </c>
      <c r="E42">
        <v>0.52206449999999993</v>
      </c>
      <c r="P42">
        <v>4</v>
      </c>
      <c r="Q42">
        <v>432638376.43431544</v>
      </c>
      <c r="R42">
        <v>514180634.76830935</v>
      </c>
      <c r="V42">
        <v>4</v>
      </c>
      <c r="W42">
        <v>18.388746000000001</v>
      </c>
      <c r="X42">
        <v>18.458197999999999</v>
      </c>
      <c r="Z42">
        <v>4</v>
      </c>
      <c r="AA42">
        <f>$X$40/X42</f>
        <v>3.9998389333563331</v>
      </c>
      <c r="AB42">
        <f>$W$40/W42</f>
        <v>4.000824362901092</v>
      </c>
    </row>
    <row r="43" spans="3:31" x14ac:dyDescent="0.35">
      <c r="C43">
        <f t="shared" si="0"/>
        <v>8</v>
      </c>
      <c r="D43">
        <v>1.2413069999999999</v>
      </c>
      <c r="E43">
        <v>1.275145</v>
      </c>
      <c r="P43">
        <v>8</v>
      </c>
      <c r="Q43">
        <v>432504539.16718429</v>
      </c>
      <c r="R43">
        <v>421027343.55700725</v>
      </c>
      <c r="V43">
        <v>8</v>
      </c>
      <c r="W43">
        <v>17.953040000000001</v>
      </c>
      <c r="X43">
        <v>17.939679000000002</v>
      </c>
      <c r="Z43">
        <v>8</v>
      </c>
      <c r="AA43">
        <f>$X$40/X43</f>
        <v>4.1154481638160858</v>
      </c>
      <c r="AB43">
        <f>$W$40/W43</f>
        <v>4.0979211877208535</v>
      </c>
      <c r="AE43" t="s">
        <v>6</v>
      </c>
    </row>
    <row r="44" spans="3:31" x14ac:dyDescent="0.35">
      <c r="C44">
        <f t="shared" si="0"/>
        <v>16</v>
      </c>
      <c r="D44">
        <v>2.4819025000000003</v>
      </c>
      <c r="E44">
        <v>2.7914050000000001</v>
      </c>
      <c r="J44" t="s">
        <v>7</v>
      </c>
      <c r="K44" t="s">
        <v>8</v>
      </c>
      <c r="P44">
        <v>16</v>
      </c>
      <c r="Q44">
        <v>432628527.51064956</v>
      </c>
      <c r="R44">
        <v>384659991.65294892</v>
      </c>
      <c r="V44">
        <v>16</v>
      </c>
      <c r="W44">
        <v>17.479189999999999</v>
      </c>
      <c r="X44">
        <v>17.612006999999998</v>
      </c>
      <c r="Z44">
        <v>16</v>
      </c>
      <c r="AA44">
        <f>$X$40/X44</f>
        <v>4.1920162193894202</v>
      </c>
      <c r="AB44">
        <f>$W$40/W44</f>
        <v>4.2090132895174204</v>
      </c>
    </row>
    <row r="45" spans="3:31" x14ac:dyDescent="0.35">
      <c r="C45">
        <f t="shared" si="0"/>
        <v>32</v>
      </c>
      <c r="D45">
        <v>4.9635935</v>
      </c>
      <c r="E45">
        <v>4.2337069999999999</v>
      </c>
      <c r="I45">
        <v>1</v>
      </c>
      <c r="J45">
        <v>73.728813000000002</v>
      </c>
      <c r="K45">
        <v>73.445949999999996</v>
      </c>
      <c r="P45">
        <v>32</v>
      </c>
      <c r="Q45">
        <v>432646961.9238562</v>
      </c>
      <c r="R45">
        <v>507234829.42962283</v>
      </c>
    </row>
    <row r="46" spans="3:31" x14ac:dyDescent="0.35">
      <c r="C46">
        <f t="shared" si="0"/>
        <v>64</v>
      </c>
      <c r="D46">
        <v>9.9232809999999994</v>
      </c>
      <c r="E46">
        <v>9.1260689999999993</v>
      </c>
      <c r="I46">
        <v>2</v>
      </c>
      <c r="J46">
        <v>37.414237</v>
      </c>
      <c r="K46">
        <v>36.716619999999999</v>
      </c>
      <c r="P46">
        <v>64</v>
      </c>
      <c r="Q46">
        <v>432817260.33959937</v>
      </c>
      <c r="R46">
        <v>470626213.3236118</v>
      </c>
    </row>
    <row r="47" spans="3:31" x14ac:dyDescent="0.35">
      <c r="C47">
        <f t="shared" si="0"/>
        <v>128</v>
      </c>
      <c r="D47">
        <v>19.854756500000001</v>
      </c>
      <c r="E47">
        <v>17.820508</v>
      </c>
      <c r="I47">
        <v>4</v>
      </c>
      <c r="J47">
        <v>18.691690000000001</v>
      </c>
      <c r="K47">
        <v>21.681515999999998</v>
      </c>
      <c r="P47">
        <v>128</v>
      </c>
      <c r="Q47">
        <v>432638627.0211876</v>
      </c>
      <c r="R47">
        <v>482025236.99099934</v>
      </c>
    </row>
    <row r="48" spans="3:31" x14ac:dyDescent="0.35">
      <c r="C48">
        <f t="shared" si="0"/>
        <v>256</v>
      </c>
      <c r="D48">
        <v>39.771001499999997</v>
      </c>
      <c r="E48">
        <v>35.205750999999999</v>
      </c>
      <c r="I48">
        <v>8</v>
      </c>
      <c r="J48">
        <v>16.965876000000002</v>
      </c>
      <c r="K48">
        <v>17.126252000000001</v>
      </c>
      <c r="P48">
        <v>256</v>
      </c>
      <c r="Q48">
        <v>431969740.16357124</v>
      </c>
      <c r="R48">
        <v>487984738.17530549</v>
      </c>
    </row>
    <row r="49" spans="3:34" x14ac:dyDescent="0.35">
      <c r="C49">
        <f t="shared" si="0"/>
        <v>512</v>
      </c>
      <c r="D49">
        <v>79.519738999999987</v>
      </c>
      <c r="E49">
        <v>69.904214499999995</v>
      </c>
      <c r="I49">
        <v>16</v>
      </c>
      <c r="J49">
        <v>17.921790000000001</v>
      </c>
      <c r="K49">
        <v>17.416328</v>
      </c>
      <c r="P49">
        <v>512</v>
      </c>
      <c r="Q49">
        <v>432090683.39623207</v>
      </c>
      <c r="R49">
        <v>491525991.86991799</v>
      </c>
    </row>
    <row r="50" spans="3:34" x14ac:dyDescent="0.35">
      <c r="C50">
        <f t="shared" si="0"/>
        <v>1024</v>
      </c>
      <c r="D50">
        <v>158.97405049999998</v>
      </c>
      <c r="E50">
        <v>139.39483999999999</v>
      </c>
      <c r="P50">
        <v>1024</v>
      </c>
      <c r="Q50">
        <v>432268515.01780164</v>
      </c>
      <c r="R50">
        <v>492984365.38970888</v>
      </c>
      <c r="W50" t="s">
        <v>1</v>
      </c>
      <c r="X50" t="s">
        <v>7</v>
      </c>
      <c r="Y50" t="s">
        <v>8</v>
      </c>
    </row>
    <row r="51" spans="3:34" x14ac:dyDescent="0.35">
      <c r="V51">
        <v>1</v>
      </c>
      <c r="W51">
        <v>73.570143000000002</v>
      </c>
      <c r="X51">
        <v>73.728813000000002</v>
      </c>
      <c r="Y51">
        <v>73.445949999999996</v>
      </c>
      <c r="AF51" t="s">
        <v>5</v>
      </c>
      <c r="AG51" t="s">
        <v>7</v>
      </c>
      <c r="AH51" t="s">
        <v>8</v>
      </c>
    </row>
    <row r="52" spans="3:34" x14ac:dyDescent="0.35">
      <c r="I52" t="s">
        <v>5</v>
      </c>
      <c r="J52" t="s">
        <v>7</v>
      </c>
      <c r="K52" t="s">
        <v>8</v>
      </c>
      <c r="V52">
        <v>2</v>
      </c>
      <c r="W52">
        <v>36.775162999999999</v>
      </c>
      <c r="X52">
        <v>37.414237</v>
      </c>
      <c r="Y52">
        <v>36.716619999999999</v>
      </c>
      <c r="Z52">
        <v>1</v>
      </c>
      <c r="AA52">
        <v>47.746721000000001</v>
      </c>
      <c r="AC52">
        <v>1</v>
      </c>
      <c r="AD52">
        <v>43.13006</v>
      </c>
      <c r="AF52">
        <v>1</v>
      </c>
      <c r="AG52">
        <v>0.99784792412160495</v>
      </c>
      <c r="AH52">
        <v>1.0016909441568937</v>
      </c>
    </row>
    <row r="53" spans="3:34" x14ac:dyDescent="0.35">
      <c r="I53">
        <v>1</v>
      </c>
      <c r="J53">
        <f>W40/J45</f>
        <v>0.99784792412160495</v>
      </c>
      <c r="K53">
        <f>W40/K45</f>
        <v>1.0016909441568937</v>
      </c>
      <c r="V53">
        <v>4</v>
      </c>
      <c r="W53">
        <v>18.388746000000001</v>
      </c>
      <c r="X53">
        <v>18.691690000000001</v>
      </c>
      <c r="Y53">
        <v>21.681515999999998</v>
      </c>
      <c r="Z53">
        <v>2</v>
      </c>
      <c r="AA53">
        <v>23.853384999999999</v>
      </c>
      <c r="AC53">
        <v>2</v>
      </c>
      <c r="AD53">
        <v>21.492740999999999</v>
      </c>
      <c r="AF53">
        <v>2</v>
      </c>
      <c r="AG53">
        <v>0.9829189621052542</v>
      </c>
      <c r="AH53">
        <v>1.0015944550451539</v>
      </c>
    </row>
    <row r="54" spans="3:34" x14ac:dyDescent="0.35">
      <c r="I54">
        <v>2</v>
      </c>
      <c r="J54">
        <f t="shared" ref="J54:K57" si="1">W41/J46</f>
        <v>0.9829189621052542</v>
      </c>
      <c r="K54">
        <f t="shared" ref="K54:K57" si="2">W41/K46</f>
        <v>1.0015944550451539</v>
      </c>
      <c r="V54">
        <v>8</v>
      </c>
      <c r="W54">
        <v>17.953040000000001</v>
      </c>
      <c r="X54">
        <v>16.965876000000002</v>
      </c>
      <c r="Y54">
        <v>17.126252000000001</v>
      </c>
      <c r="Z54">
        <v>4</v>
      </c>
      <c r="AA54">
        <v>11.92984</v>
      </c>
      <c r="AC54">
        <v>4</v>
      </c>
      <c r="AD54">
        <v>10.746636000000001</v>
      </c>
      <c r="AF54">
        <v>4</v>
      </c>
      <c r="AG54">
        <v>0.98379258376315892</v>
      </c>
      <c r="AH54">
        <v>0.84813008463061357</v>
      </c>
    </row>
    <row r="55" spans="3:34" x14ac:dyDescent="0.35">
      <c r="I55">
        <v>4</v>
      </c>
      <c r="J55">
        <f t="shared" si="1"/>
        <v>0.98379258376315892</v>
      </c>
      <c r="K55">
        <f t="shared" si="2"/>
        <v>0.84813008463061357</v>
      </c>
      <c r="V55">
        <v>16</v>
      </c>
      <c r="W55">
        <v>17.479189999999999</v>
      </c>
      <c r="X55">
        <v>17.921790000000001</v>
      </c>
      <c r="Y55">
        <v>17.416328</v>
      </c>
      <c r="Z55">
        <v>8</v>
      </c>
      <c r="AA55">
        <v>12.86816</v>
      </c>
      <c r="AC55">
        <v>8</v>
      </c>
      <c r="AD55">
        <v>10.781675999999999</v>
      </c>
      <c r="AF55">
        <v>8</v>
      </c>
      <c r="AG55">
        <v>1.0581852655294663</v>
      </c>
      <c r="AH55">
        <v>1.0482760618026641</v>
      </c>
    </row>
    <row r="56" spans="3:34" x14ac:dyDescent="0.35">
      <c r="I56">
        <v>8</v>
      </c>
      <c r="J56">
        <f t="shared" si="1"/>
        <v>1.0581852655294663</v>
      </c>
      <c r="K56">
        <f t="shared" si="2"/>
        <v>1.0482760618026641</v>
      </c>
      <c r="Z56">
        <v>16</v>
      </c>
      <c r="AA56">
        <v>12.178906</v>
      </c>
      <c r="AC56">
        <v>16</v>
      </c>
      <c r="AD56">
        <v>10.757548999999999</v>
      </c>
      <c r="AF56">
        <v>16</v>
      </c>
      <c r="AG56">
        <v>0.97530380614882761</v>
      </c>
      <c r="AH56">
        <v>1.0036093716195515</v>
      </c>
    </row>
    <row r="57" spans="3:34" x14ac:dyDescent="0.35">
      <c r="I57">
        <v>16</v>
      </c>
      <c r="J57">
        <f t="shared" si="1"/>
        <v>0.97530380614882761</v>
      </c>
      <c r="K57">
        <f t="shared" si="2"/>
        <v>1.0036093716195515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2018-02-23T04:03:43Z</dcterms:modified>
</cp:coreProperties>
</file>