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0" yWindow="-460" windowWidth="32000" windowHeight="24000" tabRatio="628"/>
  </bookViews>
  <sheets>
    <sheet name="Sample List" sheetId="8" r:id="rId1"/>
    <sheet name="Sheet1" sheetId="9" r:id="rId2"/>
  </sheets>
  <calcPr calcId="162913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B12" i="9" l="1"/>
  <c r="B11" i="9"/>
  <c r="B10" i="9"/>
  <c r="B7" i="9"/>
  <c r="B6" i="9"/>
  <c r="B5" i="9"/>
  <c r="B4" i="9"/>
  <c r="B3" i="9"/>
</calcChain>
</file>

<file path=xl/comments1.xml><?xml version="1.0" encoding="utf-8"?>
<comments xmlns="http://schemas.openxmlformats.org/spreadsheetml/2006/main">
  <authors>
    <author>Dworakowski, Elzbieta</author>
  </authors>
  <commentList>
    <comment ref="C98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tube used-dry</t>
        </r>
      </text>
    </comment>
    <comment ref="O98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tube used-dry</t>
        </r>
      </text>
    </comment>
    <comment ref="R98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tube used-dry</t>
        </r>
      </text>
    </comment>
    <comment ref="C100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tube used -dry</t>
        </r>
      </text>
    </comment>
    <comment ref="O100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tube used -dry</t>
        </r>
      </text>
    </comment>
    <comment ref="R100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tube used -dry</t>
        </r>
      </text>
    </comment>
    <comment ref="C171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tube used-dry</t>
        </r>
      </text>
    </comment>
    <comment ref="R171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tube used-dry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tube used -dry</t>
        </r>
      </text>
    </comment>
    <comment ref="R173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tube used -dry</t>
        </r>
      </text>
    </comment>
    <comment ref="C181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no filter in the tube</t>
        </r>
      </text>
    </comment>
    <comment ref="R181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no filter in the tube</t>
        </r>
      </text>
    </comment>
    <comment ref="C188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tube used-dry</t>
        </r>
      </text>
    </comment>
    <comment ref="R188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tube used-dry</t>
        </r>
      </text>
    </comment>
    <comment ref="C201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tube used-dry</t>
        </r>
      </text>
    </comment>
    <comment ref="R201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tube used-dry</t>
        </r>
      </text>
    </comment>
    <comment ref="C203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 used-dry</t>
        </r>
      </text>
    </comment>
    <comment ref="R203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 used-dry</t>
        </r>
      </text>
    </comment>
    <comment ref="K208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single measurment</t>
        </r>
      </text>
    </comment>
    <comment ref="C214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tube used-dry</t>
        </r>
      </text>
    </comment>
    <comment ref="R214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wrong tube used-dry</t>
        </r>
      </text>
    </comment>
    <comment ref="K217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single measurment</t>
        </r>
      </text>
    </comment>
    <comment ref="K227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single measurment</t>
        </r>
      </text>
    </comment>
    <comment ref="K229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single measurment</t>
        </r>
      </text>
    </comment>
    <comment ref="K272" authorId="0">
      <text>
        <r>
          <rPr>
            <b/>
            <sz val="9"/>
            <color indexed="81"/>
            <rFont val="Tahoma"/>
            <charset val="1"/>
          </rPr>
          <t>Dworakowski, Elzbieta:</t>
        </r>
        <r>
          <rPr>
            <sz val="9"/>
            <color indexed="81"/>
            <rFont val="Tahoma"/>
            <charset val="1"/>
          </rPr>
          <t xml:space="preserve">
single measurment</t>
        </r>
      </text>
    </comment>
  </commentList>
</comments>
</file>

<file path=xl/sharedStrings.xml><?xml version="1.0" encoding="utf-8"?>
<sst xmlns="http://schemas.openxmlformats.org/spreadsheetml/2006/main" count="4599" uniqueCount="203">
  <si>
    <t>Subject ID</t>
  </si>
  <si>
    <t>Matrix</t>
  </si>
  <si>
    <t>Date Sample Collected</t>
  </si>
  <si>
    <t>RESULTS ARE FOR RESEARCH USE ONLY</t>
  </si>
  <si>
    <t>Time points</t>
  </si>
  <si>
    <t>Date of Testing</t>
  </si>
  <si>
    <t>Date Sample received</t>
  </si>
  <si>
    <t>Test 5</t>
  </si>
  <si>
    <t>Test 6</t>
  </si>
  <si>
    <t>Test 7</t>
  </si>
  <si>
    <t xml:space="preserve">Date of Testing </t>
  </si>
  <si>
    <r>
      <t xml:space="preserve">Date of Testing </t>
    </r>
    <r>
      <rPr>
        <b/>
        <sz val="10"/>
        <color theme="0"/>
        <rFont val="Arial"/>
        <family val="2"/>
      </rPr>
      <t>3</t>
    </r>
  </si>
  <si>
    <r>
      <t xml:space="preserve">Results </t>
    </r>
    <r>
      <rPr>
        <b/>
        <sz val="10"/>
        <color theme="0"/>
        <rFont val="Arial"/>
        <family val="2"/>
      </rPr>
      <t>4</t>
    </r>
  </si>
  <si>
    <r>
      <t xml:space="preserve">Date of Testing </t>
    </r>
    <r>
      <rPr>
        <b/>
        <sz val="10"/>
        <color theme="0"/>
        <rFont val="Arial"/>
        <family val="2"/>
      </rPr>
      <t>32</t>
    </r>
  </si>
  <si>
    <r>
      <t xml:space="preserve">Results </t>
    </r>
    <r>
      <rPr>
        <b/>
        <sz val="10"/>
        <color theme="0"/>
        <rFont val="Arial"/>
        <family val="2"/>
      </rPr>
      <t>5</t>
    </r>
  </si>
  <si>
    <r>
      <t xml:space="preserve">Date of Testing </t>
    </r>
    <r>
      <rPr>
        <b/>
        <sz val="10"/>
        <color theme="0"/>
        <rFont val="Arial"/>
        <family val="2"/>
      </rPr>
      <t>9</t>
    </r>
  </si>
  <si>
    <r>
      <t xml:space="preserve">Results </t>
    </r>
    <r>
      <rPr>
        <b/>
        <sz val="10"/>
        <color theme="0"/>
        <rFont val="Arial"/>
        <family val="2"/>
      </rPr>
      <t>6</t>
    </r>
  </si>
  <si>
    <r>
      <t xml:space="preserve">Date of Testing </t>
    </r>
    <r>
      <rPr>
        <b/>
        <sz val="10"/>
        <color theme="0"/>
        <rFont val="Arial"/>
        <family val="2"/>
      </rPr>
      <t>11</t>
    </r>
  </si>
  <si>
    <r>
      <t xml:space="preserve">Results </t>
    </r>
    <r>
      <rPr>
        <b/>
        <sz val="10"/>
        <color theme="0"/>
        <rFont val="Arial"/>
        <family val="2"/>
      </rPr>
      <t>7</t>
    </r>
  </si>
  <si>
    <r>
      <t xml:space="preserve">Date of Testing </t>
    </r>
    <r>
      <rPr>
        <b/>
        <sz val="10"/>
        <color theme="0"/>
        <rFont val="Arial"/>
        <family val="2"/>
      </rPr>
      <t>13</t>
    </r>
  </si>
  <si>
    <t>Reference ranges are available upon request</t>
  </si>
  <si>
    <r>
      <rPr>
        <b/>
        <sz val="14"/>
        <rFont val="Arial"/>
        <family val="2"/>
      </rPr>
      <t xml:space="preserve"> </t>
    </r>
    <r>
      <rPr>
        <b/>
        <sz val="14"/>
        <color theme="4" tint="-0.249977111117893"/>
        <rFont val="Arial"/>
        <family val="2"/>
      </rPr>
      <t>Biomarkers Core Laboratory</t>
    </r>
    <r>
      <rPr>
        <b/>
        <sz val="12"/>
        <rFont val="Arial"/>
        <family val="2"/>
      </rPr>
      <t xml:space="preserve">
      Irving Institute for Clinical and Translational Research 
Columbia University Irving Medical Center
PH10-105,  622 West 168th Street  
New York, NY 10032.  Tel: 212-305-9306 </t>
    </r>
  </si>
  <si>
    <t>Species</t>
  </si>
  <si>
    <t>PI: Callaghan + Tottenham</t>
  </si>
  <si>
    <t>UNI: blc2139 + nlt7</t>
  </si>
  <si>
    <t>DEPARTMENT: Psychology</t>
  </si>
  <si>
    <t>EL002</t>
  </si>
  <si>
    <t>EL003</t>
  </si>
  <si>
    <t>EL004</t>
  </si>
  <si>
    <t>EL005</t>
  </si>
  <si>
    <t>EL006</t>
  </si>
  <si>
    <t>EL007</t>
  </si>
  <si>
    <t>EL008</t>
  </si>
  <si>
    <t>EL009</t>
  </si>
  <si>
    <t>EL010</t>
  </si>
  <si>
    <t>EL011</t>
  </si>
  <si>
    <t>EL012</t>
  </si>
  <si>
    <t>EL013</t>
  </si>
  <si>
    <t>EL014</t>
  </si>
  <si>
    <t>EL015</t>
  </si>
  <si>
    <t>EL016</t>
  </si>
  <si>
    <t>EL017</t>
  </si>
  <si>
    <t>EL018</t>
  </si>
  <si>
    <t>EL019</t>
  </si>
  <si>
    <t>EL020</t>
  </si>
  <si>
    <t>EL021</t>
  </si>
  <si>
    <t>EL022</t>
  </si>
  <si>
    <t>EL023</t>
  </si>
  <si>
    <t>EL024</t>
  </si>
  <si>
    <t>EL025</t>
  </si>
  <si>
    <t>EL026</t>
  </si>
  <si>
    <t>EL027</t>
  </si>
  <si>
    <t>EL028</t>
  </si>
  <si>
    <t>EL029</t>
  </si>
  <si>
    <t>EL030</t>
  </si>
  <si>
    <t>EL031</t>
  </si>
  <si>
    <t>EL032</t>
  </si>
  <si>
    <t>EL033</t>
  </si>
  <si>
    <t>EL034</t>
  </si>
  <si>
    <t>EL035</t>
  </si>
  <si>
    <t>EL036</t>
  </si>
  <si>
    <t>EL037</t>
  </si>
  <si>
    <t>EL038</t>
  </si>
  <si>
    <t>EL039</t>
  </si>
  <si>
    <t>EL040</t>
  </si>
  <si>
    <t>EL041</t>
  </si>
  <si>
    <t>EL042</t>
  </si>
  <si>
    <t>EL043</t>
  </si>
  <si>
    <t>EL044</t>
  </si>
  <si>
    <t>EL045</t>
  </si>
  <si>
    <t>EL046</t>
  </si>
  <si>
    <t>EL047</t>
  </si>
  <si>
    <t>EL048</t>
  </si>
  <si>
    <t>EL049</t>
  </si>
  <si>
    <t>EL050</t>
  </si>
  <si>
    <t>EL051</t>
  </si>
  <si>
    <t>EL052</t>
  </si>
  <si>
    <t>EL053</t>
  </si>
  <si>
    <t>EL054</t>
  </si>
  <si>
    <t>EL055</t>
  </si>
  <si>
    <t>EL056</t>
  </si>
  <si>
    <t>EL057</t>
  </si>
  <si>
    <t>EL058</t>
  </si>
  <si>
    <t>EL060</t>
  </si>
  <si>
    <t>EL061</t>
  </si>
  <si>
    <t>EL062</t>
  </si>
  <si>
    <t>EL063</t>
  </si>
  <si>
    <t>EL064</t>
  </si>
  <si>
    <t>EL065</t>
  </si>
  <si>
    <t>EL066</t>
  </si>
  <si>
    <t>EL067</t>
  </si>
  <si>
    <t>EL068</t>
  </si>
  <si>
    <t>EL069</t>
  </si>
  <si>
    <t>EL070</t>
  </si>
  <si>
    <t>EL071</t>
  </si>
  <si>
    <t>EL072</t>
  </si>
  <si>
    <t>EL073</t>
  </si>
  <si>
    <t>EL074</t>
  </si>
  <si>
    <t>EL075</t>
  </si>
  <si>
    <t>EL076</t>
  </si>
  <si>
    <t>EL077</t>
  </si>
  <si>
    <t>EL078</t>
  </si>
  <si>
    <t>EL079</t>
  </si>
  <si>
    <t>EL080</t>
  </si>
  <si>
    <t>EL081</t>
  </si>
  <si>
    <t>EL082</t>
  </si>
  <si>
    <t>EL083</t>
  </si>
  <si>
    <t>EL084</t>
  </si>
  <si>
    <t>EL085</t>
  </si>
  <si>
    <t>EL086</t>
  </si>
  <si>
    <t>EL087</t>
  </si>
  <si>
    <t>EL088</t>
  </si>
  <si>
    <t>EL089</t>
  </si>
  <si>
    <t>EL090</t>
  </si>
  <si>
    <t>EL091</t>
  </si>
  <si>
    <t>EL092</t>
  </si>
  <si>
    <t>EL093</t>
  </si>
  <si>
    <t>EL094</t>
  </si>
  <si>
    <t>EL095</t>
  </si>
  <si>
    <t>EL096</t>
  </si>
  <si>
    <t>EL097</t>
  </si>
  <si>
    <t>EL098</t>
  </si>
  <si>
    <t>EL099</t>
  </si>
  <si>
    <t>EL100</t>
  </si>
  <si>
    <t>EL101</t>
  </si>
  <si>
    <t>EL102</t>
  </si>
  <si>
    <t>EL103</t>
  </si>
  <si>
    <t>EL106</t>
  </si>
  <si>
    <t>EL107</t>
  </si>
  <si>
    <t>EL108</t>
  </si>
  <si>
    <t>EL109</t>
  </si>
  <si>
    <t>EL110</t>
  </si>
  <si>
    <t>EL111</t>
  </si>
  <si>
    <t>EL112</t>
  </si>
  <si>
    <t>EL113</t>
  </si>
  <si>
    <t>EL114</t>
  </si>
  <si>
    <t>EL115</t>
  </si>
  <si>
    <t>EL116</t>
  </si>
  <si>
    <t>EL117</t>
  </si>
  <si>
    <t>EL118</t>
  </si>
  <si>
    <t>EL120</t>
  </si>
  <si>
    <t>EL121</t>
  </si>
  <si>
    <t>EL122</t>
  </si>
  <si>
    <t>EL123</t>
  </si>
  <si>
    <t>EL124</t>
  </si>
  <si>
    <t>EL125</t>
  </si>
  <si>
    <t>EL126</t>
  </si>
  <si>
    <t>EL127</t>
  </si>
  <si>
    <t>EL128</t>
  </si>
  <si>
    <t>EL130</t>
  </si>
  <si>
    <t>EL131</t>
  </si>
  <si>
    <t>EL132</t>
  </si>
  <si>
    <t>EL133</t>
  </si>
  <si>
    <t>EL134</t>
  </si>
  <si>
    <t>EL135</t>
  </si>
  <si>
    <t>EL137</t>
  </si>
  <si>
    <t>EL138</t>
  </si>
  <si>
    <t>EL139</t>
  </si>
  <si>
    <t>EL140</t>
  </si>
  <si>
    <t>EL141</t>
  </si>
  <si>
    <t>EL143</t>
  </si>
  <si>
    <t>EL144</t>
  </si>
  <si>
    <t>EL145</t>
  </si>
  <si>
    <t>EL146</t>
  </si>
  <si>
    <t>EL147</t>
  </si>
  <si>
    <t>Fraction1</t>
  </si>
  <si>
    <t>Fraction2</t>
  </si>
  <si>
    <t>CORT</t>
  </si>
  <si>
    <t>CRP</t>
  </si>
  <si>
    <t>Human</t>
  </si>
  <si>
    <t>Oral Microbiome</t>
  </si>
  <si>
    <t>CORT T1</t>
  </si>
  <si>
    <t>CORT T2</t>
  </si>
  <si>
    <t>CORT T3</t>
  </si>
  <si>
    <t>CORT T4</t>
  </si>
  <si>
    <t>Total CORT all times</t>
  </si>
  <si>
    <t>Total CRP</t>
  </si>
  <si>
    <t>Total Oral MB</t>
  </si>
  <si>
    <t>Total Testosterone</t>
  </si>
  <si>
    <t>Time Point</t>
  </si>
  <si>
    <t>EL001</t>
  </si>
  <si>
    <t>Tray</t>
  </si>
  <si>
    <t>Red (no tag)</t>
  </si>
  <si>
    <t>Yellow (no tag)</t>
  </si>
  <si>
    <t>EL059</t>
  </si>
  <si>
    <t>White</t>
  </si>
  <si>
    <t>Yellow (orange tag)</t>
  </si>
  <si>
    <t>Yellow (white tag)</t>
  </si>
  <si>
    <t>EL119</t>
  </si>
  <si>
    <t>Blue</t>
  </si>
  <si>
    <t>testosterone</t>
  </si>
  <si>
    <t>Saliva</t>
  </si>
  <si>
    <t>swab-no saliva</t>
  </si>
  <si>
    <t>&lt;LOQ</t>
  </si>
  <si>
    <t>no sample</t>
  </si>
  <si>
    <t>not enough volume</t>
  </si>
  <si>
    <t>12/51/2018</t>
  </si>
  <si>
    <t>Testosterone</t>
  </si>
  <si>
    <t>ug/dL</t>
  </si>
  <si>
    <t>pg/mL</t>
  </si>
  <si>
    <t xml:space="preserve">Cortisol </t>
  </si>
  <si>
    <t>pg/mL2</t>
  </si>
  <si>
    <t>PROTOCOL NO:BCL-BC-36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</si>
</sst>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theme="4" tint="-0.249977111117893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  <border>
      <left/>
      <right style="thin">
        <color theme="5" tint="-0.24994659260841701"/>
      </right>
      <top style="thin">
        <color theme="5" tint="-0.24994659260841701"/>
      </top>
      <bottom/>
      <diagonal/>
    </border>
    <border>
      <left/>
      <right/>
      <top/>
      <bottom style="thin">
        <color theme="5" tint="-0.24994659260841701"/>
      </bottom>
      <diagonal/>
    </border>
    <border>
      <left/>
      <right style="thin">
        <color theme="5" tint="-0.24994659260841701"/>
      </right>
      <top/>
      <bottom style="thin">
        <color theme="5" tint="-0.24994659260841701"/>
      </bottom>
      <diagonal/>
    </border>
    <border>
      <left/>
      <right style="thin">
        <color theme="5" tint="-0.24994659260841701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84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1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33" borderId="0" xfId="0" applyFont="1" applyFill="1"/>
    <xf numFmtId="0" fontId="0" fillId="33" borderId="0" xfId="0" applyFill="1"/>
    <xf numFmtId="0" fontId="5" fillId="34" borderId="0" xfId="0" applyFont="1" applyFill="1"/>
    <xf numFmtId="0" fontId="0" fillId="34" borderId="0" xfId="0" applyFill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26" fillId="0" borderId="15" xfId="0" applyFont="1" applyBorder="1"/>
    <xf numFmtId="0" fontId="0" fillId="0" borderId="0" xfId="0" applyBorder="1"/>
    <xf numFmtId="0" fontId="0" fillId="0" borderId="15" xfId="0" applyFont="1" applyFill="1" applyBorder="1"/>
    <xf numFmtId="14" fontId="0" fillId="0" borderId="0" xfId="0" applyNumberFormat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/>
    <xf numFmtId="164" fontId="0" fillId="0" borderId="0" xfId="0" applyNumberFormat="1" applyBorder="1"/>
    <xf numFmtId="164" fontId="26" fillId="0" borderId="15" xfId="0" applyNumberFormat="1" applyFont="1" applyBorder="1"/>
    <xf numFmtId="14" fontId="26" fillId="0" borderId="15" xfId="0" applyNumberFormat="1" applyFont="1" applyBorder="1"/>
    <xf numFmtId="0" fontId="26" fillId="0" borderId="16" xfId="0" applyFont="1" applyBorder="1"/>
    <xf numFmtId="2" fontId="0" fillId="0" borderId="0" xfId="0" applyNumberFormat="1"/>
    <xf numFmtId="14" fontId="4" fillId="0" borderId="0" xfId="0" applyNumberFormat="1" applyFont="1" applyFill="1" applyBorder="1"/>
    <xf numFmtId="0" fontId="31" fillId="0" borderId="16" xfId="0" applyFont="1" applyBorder="1"/>
    <xf numFmtId="0" fontId="23" fillId="0" borderId="0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5" fillId="0" borderId="0" xfId="0" applyFont="1" applyAlignment="1"/>
    <xf numFmtId="0" fontId="0" fillId="0" borderId="0" xfId="0" applyAlignment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84">
    <cellStyle name="20% - Accent1" xfId="18" builtinId="30" customBuiltin="1"/>
    <cellStyle name="20% - Accent1 2" xfId="45"/>
    <cellStyle name="20% - Accent2" xfId="22" builtinId="34" customBuiltin="1"/>
    <cellStyle name="20% - Accent2 2" xfId="47"/>
    <cellStyle name="20% - Accent3" xfId="26" builtinId="38" customBuiltin="1"/>
    <cellStyle name="20% - Accent3 2" xfId="49"/>
    <cellStyle name="20% - Accent4" xfId="30" builtinId="42" customBuiltin="1"/>
    <cellStyle name="20% - Accent4 2" xfId="51"/>
    <cellStyle name="20% - Accent5" xfId="34" builtinId="46" customBuiltin="1"/>
    <cellStyle name="20% - Accent5 2" xfId="53"/>
    <cellStyle name="20% - Accent6" xfId="38" builtinId="50" customBuiltin="1"/>
    <cellStyle name="20% - Accent6 2" xfId="55"/>
    <cellStyle name="40% - Accent1" xfId="19" builtinId="31" customBuiltin="1"/>
    <cellStyle name="40% - Accent1 2" xfId="46"/>
    <cellStyle name="40% - Accent2" xfId="23" builtinId="35" customBuiltin="1"/>
    <cellStyle name="40% - Accent2 2" xfId="48"/>
    <cellStyle name="40% - Accent3" xfId="27" builtinId="39" customBuiltin="1"/>
    <cellStyle name="40% - Accent3 2" xfId="50"/>
    <cellStyle name="40% - Accent4" xfId="31" builtinId="43" customBuiltin="1"/>
    <cellStyle name="40% - Accent4 2" xfId="52"/>
    <cellStyle name="40% - Accent5" xfId="35" builtinId="47" customBuiltin="1"/>
    <cellStyle name="40% - Accent5 2" xfId="54"/>
    <cellStyle name="40% - Accent6" xfId="39" builtinId="51" customBuiltin="1"/>
    <cellStyle name="40% - Accent6 2" xfId="56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58"/>
    <cellStyle name="Normal 3" xfId="43"/>
    <cellStyle name="Normal 3 2" xfId="59"/>
    <cellStyle name="Normal 4" xfId="57"/>
    <cellStyle name="Note 2" xfId="42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9" name="Table9" displayName="Table9" ref="A12:X471" totalsRowShown="0">
  <autoFilter ref="A12:X471"/>
  <sortState ref="A13:X471">
    <sortCondition ref="B12:B471"/>
  </sortState>
  <tableColumns count="24">
    <tableColumn id="1" name="Date Sample received"/>
    <tableColumn id="2" name="Date Sample Collected"/>
    <tableColumn id="3" name="Subject ID"/>
    <tableColumn id="21" name="Time Point"/>
    <tableColumn id="24" name="Tray"/>
    <tableColumn id="23" name="Fraction1"/>
    <tableColumn id="22" name="Fraction2"/>
    <tableColumn id="4" name="Species"/>
    <tableColumn id="20" name="Matrix"/>
    <tableColumn id="5" name="Time points"/>
    <tableColumn id="6" name="ug/dL"/>
    <tableColumn id="7" name="Date of Testing"/>
    <tableColumn id="8" name="pg/mL" dataDxfId="6"/>
    <tableColumn id="9" name="Date of Testing "/>
    <tableColumn id="10" name="pg/mL2"/>
    <tableColumn id="11" name="Date of Testing 3"/>
    <tableColumn id="12" name="Results 4" dataDxfId="5"/>
    <tableColumn id="13" name="Date of Testing 32" dataDxfId="4"/>
    <tableColumn id="14" name="Results 5" dataDxfId="3"/>
    <tableColumn id="15" name="Date of Testing 9" dataDxfId="2"/>
    <tableColumn id="16" name="Results 6" dataDxfId="1"/>
    <tableColumn id="17" name="Date of Testing 11" dataDxfId="0"/>
    <tableColumn id="18" name="Results 7"/>
    <tableColumn id="19" name="Date of Testing 1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Y471"/>
  <sheetViews>
    <sheetView tabSelected="1" showRuler="0" zoomScale="75" zoomScaleNormal="75" zoomScalePageLayoutView="75" workbookViewId="0">
      <selection activeCell="G14" sqref="G14"/>
    </sheetView>
  </sheetViews>
  <sheetFormatPr baseColWidth="10" defaultColWidth="8.83203125" defaultRowHeight="12" x14ac:dyDescent="0"/>
  <cols>
    <col min="1" max="24" width="13.5" customWidth="1"/>
    <col min="25" max="25" width="13.33203125" customWidth="1"/>
  </cols>
  <sheetData>
    <row r="1" spans="1:25" ht="18" customHeight="1">
      <c r="A1" s="25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6"/>
    </row>
    <row r="2" spans="1:25" ht="74.2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6"/>
    </row>
    <row r="3" spans="1:25" ht="12.75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8"/>
    </row>
    <row r="4" spans="1:25">
      <c r="A4" s="29" t="s">
        <v>202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25">
      <c r="A5" s="29" t="s">
        <v>23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25">
      <c r="A6" s="29" t="s">
        <v>24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25">
      <c r="A7" s="29" t="s">
        <v>25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25">
      <c r="A8" s="4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25">
      <c r="A9" s="6" t="s">
        <v>20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1" spans="1:25" ht="13.75" customHeight="1">
      <c r="A11" s="2"/>
      <c r="B11" s="2"/>
      <c r="C11" s="2"/>
      <c r="D11" s="2"/>
      <c r="E11" s="2"/>
      <c r="F11" s="2"/>
      <c r="G11" s="2"/>
      <c r="H11" s="3"/>
      <c r="I11" s="3"/>
      <c r="J11" s="3"/>
      <c r="K11" s="31" t="s">
        <v>200</v>
      </c>
      <c r="L11" s="32"/>
      <c r="M11" s="31" t="s">
        <v>197</v>
      </c>
      <c r="N11" s="32"/>
      <c r="O11" s="31" t="s">
        <v>168</v>
      </c>
      <c r="P11" s="32"/>
      <c r="S11" s="31" t="s">
        <v>7</v>
      </c>
      <c r="T11" s="32"/>
      <c r="U11" s="31" t="s">
        <v>8</v>
      </c>
      <c r="V11" s="32"/>
      <c r="W11" s="31" t="s">
        <v>9</v>
      </c>
      <c r="X11" s="32"/>
      <c r="Y11" s="1"/>
    </row>
    <row r="12" spans="1:25" ht="34.75" customHeight="1">
      <c r="A12" s="8" t="s">
        <v>6</v>
      </c>
      <c r="B12" s="8" t="s">
        <v>2</v>
      </c>
      <c r="C12" s="8" t="s">
        <v>0</v>
      </c>
      <c r="D12" s="8" t="s">
        <v>179</v>
      </c>
      <c r="E12" s="8" t="s">
        <v>181</v>
      </c>
      <c r="F12" s="8" t="s">
        <v>165</v>
      </c>
      <c r="G12" s="8" t="s">
        <v>166</v>
      </c>
      <c r="H12" s="9" t="s">
        <v>22</v>
      </c>
      <c r="I12" s="9" t="s">
        <v>1</v>
      </c>
      <c r="J12" s="9" t="s">
        <v>4</v>
      </c>
      <c r="K12" s="9" t="s">
        <v>198</v>
      </c>
      <c r="L12" s="8" t="s">
        <v>5</v>
      </c>
      <c r="M12" s="9" t="s">
        <v>199</v>
      </c>
      <c r="N12" s="8" t="s">
        <v>10</v>
      </c>
      <c r="O12" s="9" t="s">
        <v>201</v>
      </c>
      <c r="P12" s="8" t="s">
        <v>11</v>
      </c>
      <c r="Q12" s="9" t="s">
        <v>12</v>
      </c>
      <c r="R12" s="8" t="s">
        <v>13</v>
      </c>
      <c r="S12" s="9" t="s">
        <v>14</v>
      </c>
      <c r="T12" s="8" t="s">
        <v>15</v>
      </c>
      <c r="U12" s="9" t="s">
        <v>16</v>
      </c>
      <c r="V12" s="8" t="s">
        <v>17</v>
      </c>
      <c r="W12" s="9" t="s">
        <v>18</v>
      </c>
      <c r="X12" s="8" t="s">
        <v>19</v>
      </c>
      <c r="Y12" s="1"/>
    </row>
    <row r="13" spans="1:25">
      <c r="A13" s="10"/>
      <c r="B13" s="10"/>
      <c r="C13" s="10" t="s">
        <v>180</v>
      </c>
      <c r="D13" s="10">
        <v>1</v>
      </c>
      <c r="E13" s="10" t="s">
        <v>182</v>
      </c>
      <c r="F13" s="10" t="s">
        <v>167</v>
      </c>
      <c r="G13" s="10"/>
      <c r="H13" s="10" t="s">
        <v>169</v>
      </c>
      <c r="I13" s="10" t="s">
        <v>191</v>
      </c>
      <c r="J13" s="10"/>
      <c r="K13" s="16">
        <v>7.3999999999999996E-2</v>
      </c>
      <c r="L13" s="15">
        <v>43431</v>
      </c>
      <c r="M13" s="21"/>
      <c r="N13" s="10"/>
      <c r="O13" s="10"/>
      <c r="P13" s="10"/>
      <c r="Q13" s="10"/>
      <c r="R13" s="10" t="s">
        <v>180</v>
      </c>
      <c r="S13" s="10">
        <v>1</v>
      </c>
      <c r="T13" s="10" t="s">
        <v>182</v>
      </c>
      <c r="U13" s="10" t="s">
        <v>167</v>
      </c>
      <c r="V13" s="10"/>
      <c r="W13" s="10"/>
      <c r="X13" s="10"/>
    </row>
    <row r="14" spans="1:25">
      <c r="A14" s="10"/>
      <c r="B14" s="10"/>
      <c r="C14" s="10" t="s">
        <v>180</v>
      </c>
      <c r="D14" s="10">
        <v>2</v>
      </c>
      <c r="E14" s="10" t="s">
        <v>182</v>
      </c>
      <c r="F14" s="10" t="s">
        <v>167</v>
      </c>
      <c r="G14" s="10" t="s">
        <v>168</v>
      </c>
      <c r="H14" s="10" t="s">
        <v>169</v>
      </c>
      <c r="I14" s="10" t="s">
        <v>191</v>
      </c>
      <c r="J14" s="10"/>
      <c r="K14" s="16">
        <v>9.4E-2</v>
      </c>
      <c r="L14" s="15">
        <v>43488</v>
      </c>
      <c r="M14" s="21"/>
      <c r="N14" s="10"/>
      <c r="O14" s="10">
        <v>4062.73</v>
      </c>
      <c r="P14" s="14">
        <v>43493</v>
      </c>
      <c r="Q14" s="11"/>
      <c r="R14" s="10" t="s">
        <v>180</v>
      </c>
      <c r="S14" s="10">
        <v>2</v>
      </c>
      <c r="T14" s="10" t="s">
        <v>182</v>
      </c>
      <c r="U14" s="10" t="s">
        <v>167</v>
      </c>
      <c r="V14" s="10" t="s">
        <v>168</v>
      </c>
      <c r="W14" s="10"/>
      <c r="X14" s="10"/>
    </row>
    <row r="15" spans="1:25">
      <c r="A15" s="10"/>
      <c r="B15" s="10"/>
      <c r="C15" s="10" t="s">
        <v>26</v>
      </c>
      <c r="D15" s="10">
        <v>1</v>
      </c>
      <c r="E15" s="10" t="s">
        <v>182</v>
      </c>
      <c r="F15" s="10" t="s">
        <v>167</v>
      </c>
      <c r="G15" s="10" t="s">
        <v>170</v>
      </c>
      <c r="H15" s="10" t="s">
        <v>169</v>
      </c>
      <c r="I15" s="10" t="s">
        <v>191</v>
      </c>
      <c r="J15" s="10"/>
      <c r="K15" s="17">
        <v>8.1000000000000003E-2</v>
      </c>
      <c r="L15" s="14">
        <v>43439</v>
      </c>
      <c r="M15" s="21"/>
      <c r="N15" s="10"/>
      <c r="O15" s="10"/>
      <c r="P15" s="10"/>
      <c r="Q15" s="21"/>
      <c r="R15" s="10" t="s">
        <v>26</v>
      </c>
      <c r="S15" s="10">
        <v>1</v>
      </c>
      <c r="T15" s="10" t="s">
        <v>182</v>
      </c>
      <c r="U15" s="10" t="s">
        <v>167</v>
      </c>
      <c r="V15" s="10" t="s">
        <v>170</v>
      </c>
      <c r="W15" s="10"/>
      <c r="X15" s="10"/>
    </row>
    <row r="16" spans="1:25">
      <c r="C16" t="s">
        <v>26</v>
      </c>
      <c r="D16">
        <v>2</v>
      </c>
      <c r="E16" s="10" t="s">
        <v>182</v>
      </c>
      <c r="F16" t="s">
        <v>167</v>
      </c>
      <c r="G16" s="10" t="s">
        <v>168</v>
      </c>
      <c r="H16" t="s">
        <v>169</v>
      </c>
      <c r="I16" s="10" t="s">
        <v>191</v>
      </c>
      <c r="K16">
        <v>0.34300000000000003</v>
      </c>
      <c r="L16" s="14">
        <v>43431</v>
      </c>
      <c r="M16" s="21"/>
      <c r="O16">
        <v>7881.39</v>
      </c>
      <c r="P16" s="14">
        <v>43493</v>
      </c>
      <c r="Q16" s="21"/>
      <c r="R16" t="s">
        <v>26</v>
      </c>
      <c r="S16">
        <v>2</v>
      </c>
      <c r="T16" s="10" t="s">
        <v>182</v>
      </c>
      <c r="U16" t="s">
        <v>167</v>
      </c>
      <c r="V16" s="10" t="s">
        <v>168</v>
      </c>
    </row>
    <row r="17" spans="1:24">
      <c r="C17" t="s">
        <v>26</v>
      </c>
      <c r="D17">
        <v>3</v>
      </c>
      <c r="E17" s="10" t="s">
        <v>182</v>
      </c>
      <c r="F17" t="s">
        <v>167</v>
      </c>
      <c r="G17" s="10" t="s">
        <v>190</v>
      </c>
      <c r="H17" t="s">
        <v>169</v>
      </c>
      <c r="I17" s="10" t="s">
        <v>191</v>
      </c>
      <c r="K17" s="17">
        <v>0.18099999999999999</v>
      </c>
      <c r="L17" s="14">
        <v>43488</v>
      </c>
      <c r="M17">
        <v>40.514000000000003</v>
      </c>
      <c r="N17" s="14">
        <v>43490</v>
      </c>
      <c r="Q17" s="21"/>
      <c r="R17" t="s">
        <v>26</v>
      </c>
      <c r="S17">
        <v>3</v>
      </c>
      <c r="T17" s="10" t="s">
        <v>182</v>
      </c>
      <c r="U17" t="s">
        <v>167</v>
      </c>
      <c r="V17" s="10" t="s">
        <v>190</v>
      </c>
    </row>
    <row r="18" spans="1:24">
      <c r="C18" t="s">
        <v>26</v>
      </c>
      <c r="D18">
        <v>4</v>
      </c>
      <c r="E18" s="10" t="s">
        <v>182</v>
      </c>
      <c r="F18" t="s">
        <v>167</v>
      </c>
      <c r="H18" t="s">
        <v>169</v>
      </c>
      <c r="I18" s="10" t="s">
        <v>191</v>
      </c>
      <c r="K18" s="17">
        <v>0.26800000000000002</v>
      </c>
      <c r="L18" s="15">
        <v>43488</v>
      </c>
      <c r="Q18" s="21"/>
      <c r="R18" t="s">
        <v>26</v>
      </c>
      <c r="S18">
        <v>4</v>
      </c>
      <c r="T18" s="10" t="s">
        <v>182</v>
      </c>
      <c r="U18" t="s">
        <v>167</v>
      </c>
    </row>
    <row r="19" spans="1:24">
      <c r="A19" s="10"/>
      <c r="B19" s="10"/>
      <c r="C19" s="10" t="s">
        <v>27</v>
      </c>
      <c r="D19" s="10">
        <v>1</v>
      </c>
      <c r="E19" s="10" t="s">
        <v>182</v>
      </c>
      <c r="F19" s="10" t="s">
        <v>167</v>
      </c>
      <c r="G19" s="10" t="s">
        <v>170</v>
      </c>
      <c r="H19" s="10" t="s">
        <v>169</v>
      </c>
      <c r="I19" s="10" t="s">
        <v>191</v>
      </c>
      <c r="J19" s="10"/>
      <c r="K19" s="16">
        <v>3.6999999999999998E-2</v>
      </c>
      <c r="L19" s="15">
        <v>43439</v>
      </c>
      <c r="M19" s="10"/>
      <c r="N19" s="10"/>
      <c r="O19" s="10"/>
      <c r="P19" s="10"/>
      <c r="Q19" s="21"/>
      <c r="R19" s="10" t="s">
        <v>27</v>
      </c>
      <c r="S19" s="10">
        <v>1</v>
      </c>
      <c r="T19" s="10" t="s">
        <v>182</v>
      </c>
      <c r="U19" s="10" t="s">
        <v>167</v>
      </c>
      <c r="V19" s="10" t="s">
        <v>170</v>
      </c>
      <c r="W19" s="10"/>
      <c r="X19" s="10"/>
    </row>
    <row r="20" spans="1:24">
      <c r="B20" s="10"/>
      <c r="C20" t="s">
        <v>27</v>
      </c>
      <c r="D20">
        <v>2</v>
      </c>
      <c r="E20" s="10" t="s">
        <v>182</v>
      </c>
      <c r="F20" t="s">
        <v>167</v>
      </c>
      <c r="G20" s="10" t="s">
        <v>168</v>
      </c>
      <c r="H20" t="s">
        <v>169</v>
      </c>
      <c r="I20" s="10" t="s">
        <v>191</v>
      </c>
      <c r="K20" s="17">
        <v>6.6000000000000003E-2</v>
      </c>
      <c r="L20" s="14">
        <v>43439</v>
      </c>
      <c r="O20">
        <v>1594.46</v>
      </c>
      <c r="P20" s="14">
        <v>43493</v>
      </c>
      <c r="Q20" s="21"/>
      <c r="R20" t="s">
        <v>27</v>
      </c>
      <c r="S20">
        <v>2</v>
      </c>
      <c r="T20" s="10" t="s">
        <v>182</v>
      </c>
      <c r="U20" t="s">
        <v>167</v>
      </c>
      <c r="V20" s="10" t="s">
        <v>168</v>
      </c>
    </row>
    <row r="21" spans="1:24">
      <c r="B21" s="10"/>
      <c r="C21" t="s">
        <v>27</v>
      </c>
      <c r="D21">
        <v>3</v>
      </c>
      <c r="E21" s="10" t="s">
        <v>182</v>
      </c>
      <c r="F21" t="s">
        <v>167</v>
      </c>
      <c r="G21" s="10" t="s">
        <v>190</v>
      </c>
      <c r="H21" t="s">
        <v>169</v>
      </c>
      <c r="I21" s="10" t="s">
        <v>191</v>
      </c>
      <c r="K21" s="17">
        <v>0.14000000000000001</v>
      </c>
      <c r="L21" s="14">
        <v>43488</v>
      </c>
      <c r="M21">
        <v>43.652000000000001</v>
      </c>
      <c r="N21" s="14">
        <v>43490</v>
      </c>
      <c r="Q21" s="21"/>
      <c r="R21" t="s">
        <v>27</v>
      </c>
      <c r="S21">
        <v>3</v>
      </c>
      <c r="T21" s="10" t="s">
        <v>182</v>
      </c>
      <c r="U21" t="s">
        <v>167</v>
      </c>
      <c r="V21" s="10" t="s">
        <v>190</v>
      </c>
    </row>
    <row r="22" spans="1:24">
      <c r="B22" s="10"/>
      <c r="C22" t="s">
        <v>27</v>
      </c>
      <c r="D22">
        <v>4</v>
      </c>
      <c r="E22" s="10" t="s">
        <v>182</v>
      </c>
      <c r="F22" t="s">
        <v>167</v>
      </c>
      <c r="H22" t="s">
        <v>169</v>
      </c>
      <c r="I22" s="10" t="s">
        <v>191</v>
      </c>
      <c r="K22" s="17">
        <v>0.104</v>
      </c>
      <c r="L22" s="14">
        <v>43460</v>
      </c>
      <c r="Q22" s="21"/>
      <c r="R22" t="s">
        <v>27</v>
      </c>
      <c r="S22">
        <v>4</v>
      </c>
      <c r="T22" s="10" t="s">
        <v>182</v>
      </c>
      <c r="U22" t="s">
        <v>167</v>
      </c>
    </row>
    <row r="23" spans="1:24">
      <c r="A23" s="10"/>
      <c r="C23" s="10" t="s">
        <v>28</v>
      </c>
      <c r="D23" s="10">
        <v>1</v>
      </c>
      <c r="E23" s="10" t="s">
        <v>182</v>
      </c>
      <c r="F23" s="10" t="s">
        <v>167</v>
      </c>
      <c r="G23" s="10" t="s">
        <v>170</v>
      </c>
      <c r="H23" s="10" t="s">
        <v>169</v>
      </c>
      <c r="I23" s="10" t="s">
        <v>191</v>
      </c>
      <c r="J23" s="10"/>
      <c r="K23" s="17">
        <v>8.2000000000000003E-2</v>
      </c>
      <c r="L23" s="14">
        <v>43439</v>
      </c>
      <c r="M23" s="10"/>
      <c r="N23" s="10"/>
      <c r="O23" s="10"/>
      <c r="P23" s="10"/>
      <c r="Q23" s="21"/>
      <c r="R23" s="10" t="s">
        <v>28</v>
      </c>
      <c r="S23" s="10">
        <v>1</v>
      </c>
      <c r="T23" s="10" t="s">
        <v>182</v>
      </c>
      <c r="U23" s="10" t="s">
        <v>167</v>
      </c>
      <c r="V23" s="10" t="s">
        <v>170</v>
      </c>
      <c r="W23" s="10"/>
      <c r="X23" s="10"/>
    </row>
    <row r="24" spans="1:24">
      <c r="C24" t="s">
        <v>28</v>
      </c>
      <c r="D24">
        <v>2</v>
      </c>
      <c r="E24" s="10" t="s">
        <v>182</v>
      </c>
      <c r="F24" t="s">
        <v>167</v>
      </c>
      <c r="G24" s="10" t="s">
        <v>168</v>
      </c>
      <c r="H24" t="s">
        <v>169</v>
      </c>
      <c r="I24" s="10" t="s">
        <v>191</v>
      </c>
      <c r="K24">
        <v>0.20200000000000001</v>
      </c>
      <c r="L24" s="14">
        <v>43488</v>
      </c>
      <c r="O24" t="s">
        <v>193</v>
      </c>
      <c r="P24" s="14">
        <v>43493</v>
      </c>
      <c r="Q24" s="21"/>
      <c r="R24" t="s">
        <v>28</v>
      </c>
      <c r="S24">
        <v>2</v>
      </c>
      <c r="T24" s="10" t="s">
        <v>182</v>
      </c>
      <c r="U24" t="s">
        <v>167</v>
      </c>
      <c r="V24" s="10" t="s">
        <v>168</v>
      </c>
    </row>
    <row r="25" spans="1:24">
      <c r="C25" t="s">
        <v>28</v>
      </c>
      <c r="D25">
        <v>3</v>
      </c>
      <c r="E25" s="10" t="s">
        <v>182</v>
      </c>
      <c r="F25" t="s">
        <v>167</v>
      </c>
      <c r="G25" s="10" t="s">
        <v>190</v>
      </c>
      <c r="H25" t="s">
        <v>169</v>
      </c>
      <c r="I25" s="10" t="s">
        <v>191</v>
      </c>
      <c r="K25" s="17">
        <v>0.28199999999999997</v>
      </c>
      <c r="L25" s="14">
        <v>43488</v>
      </c>
      <c r="M25">
        <v>59.024999999999999</v>
      </c>
      <c r="N25" s="14">
        <v>43490</v>
      </c>
      <c r="Q25" s="21"/>
      <c r="R25" t="s">
        <v>28</v>
      </c>
      <c r="S25">
        <v>3</v>
      </c>
      <c r="T25" s="10" t="s">
        <v>182</v>
      </c>
      <c r="U25" t="s">
        <v>167</v>
      </c>
      <c r="V25" s="10" t="s">
        <v>190</v>
      </c>
    </row>
    <row r="26" spans="1:24">
      <c r="B26" s="10"/>
      <c r="C26" t="s">
        <v>28</v>
      </c>
      <c r="D26">
        <v>4</v>
      </c>
      <c r="E26" s="10" t="s">
        <v>182</v>
      </c>
      <c r="F26" t="s">
        <v>167</v>
      </c>
      <c r="H26" t="s">
        <v>169</v>
      </c>
      <c r="I26" s="10" t="s">
        <v>191</v>
      </c>
      <c r="K26" s="17">
        <v>0.22700000000000001</v>
      </c>
      <c r="L26" s="15">
        <v>43431</v>
      </c>
      <c r="Q26" s="21"/>
      <c r="R26" t="s">
        <v>28</v>
      </c>
      <c r="S26">
        <v>4</v>
      </c>
      <c r="T26" s="10" t="s">
        <v>182</v>
      </c>
      <c r="U26" t="s">
        <v>167</v>
      </c>
    </row>
    <row r="27" spans="1:24">
      <c r="A27" s="10"/>
      <c r="B27" s="10"/>
      <c r="C27" s="10" t="s">
        <v>29</v>
      </c>
      <c r="D27" s="10">
        <v>1</v>
      </c>
      <c r="E27" s="10" t="s">
        <v>182</v>
      </c>
      <c r="F27" s="10" t="s">
        <v>167</v>
      </c>
      <c r="G27" s="10" t="s">
        <v>170</v>
      </c>
      <c r="H27" s="10" t="s">
        <v>169</v>
      </c>
      <c r="I27" s="10" t="s">
        <v>191</v>
      </c>
      <c r="J27" s="10"/>
      <c r="K27" s="17">
        <v>6.3E-2</v>
      </c>
      <c r="L27" s="14">
        <v>43439</v>
      </c>
      <c r="M27" s="10"/>
      <c r="N27" s="10"/>
      <c r="O27" s="10"/>
      <c r="P27" s="10"/>
      <c r="Q27" s="21"/>
      <c r="R27" s="10" t="s">
        <v>29</v>
      </c>
      <c r="S27" s="10">
        <v>1</v>
      </c>
      <c r="T27" s="10" t="s">
        <v>182</v>
      </c>
      <c r="U27" s="10" t="s">
        <v>167</v>
      </c>
      <c r="V27" s="10" t="s">
        <v>170</v>
      </c>
      <c r="W27" s="10"/>
      <c r="X27" s="10"/>
    </row>
    <row r="28" spans="1:24">
      <c r="B28" s="10"/>
      <c r="C28" t="s">
        <v>29</v>
      </c>
      <c r="D28">
        <v>2</v>
      </c>
      <c r="E28" s="10" t="s">
        <v>182</v>
      </c>
      <c r="F28" t="s">
        <v>167</v>
      </c>
      <c r="G28" s="10" t="s">
        <v>168</v>
      </c>
      <c r="H28" t="s">
        <v>169</v>
      </c>
      <c r="I28" s="10" t="s">
        <v>191</v>
      </c>
      <c r="K28">
        <v>0.32500000000000001</v>
      </c>
      <c r="L28" s="14">
        <v>43488</v>
      </c>
      <c r="O28">
        <v>2115.06</v>
      </c>
      <c r="P28" s="14">
        <v>43493</v>
      </c>
      <c r="Q28" s="21"/>
      <c r="R28" t="s">
        <v>29</v>
      </c>
      <c r="S28">
        <v>2</v>
      </c>
      <c r="T28" s="10" t="s">
        <v>182</v>
      </c>
      <c r="U28" t="s">
        <v>167</v>
      </c>
      <c r="V28" s="10" t="s">
        <v>168</v>
      </c>
    </row>
    <row r="29" spans="1:24">
      <c r="B29" s="10"/>
      <c r="C29" t="s">
        <v>29</v>
      </c>
      <c r="D29">
        <v>3</v>
      </c>
      <c r="E29" s="10" t="s">
        <v>182</v>
      </c>
      <c r="F29" t="s">
        <v>167</v>
      </c>
      <c r="G29" s="10" t="s">
        <v>190</v>
      </c>
      <c r="H29" t="s">
        <v>169</v>
      </c>
      <c r="I29" s="10" t="s">
        <v>191</v>
      </c>
      <c r="K29" s="17">
        <v>0.14199999999999999</v>
      </c>
      <c r="L29" s="14">
        <v>43488</v>
      </c>
      <c r="M29">
        <v>70.599000000000004</v>
      </c>
      <c r="N29" s="14">
        <v>43490</v>
      </c>
      <c r="Q29" s="21"/>
      <c r="R29" t="s">
        <v>29</v>
      </c>
      <c r="S29">
        <v>3</v>
      </c>
      <c r="T29" s="10" t="s">
        <v>182</v>
      </c>
      <c r="U29" t="s">
        <v>167</v>
      </c>
      <c r="V29" s="10" t="s">
        <v>190</v>
      </c>
    </row>
    <row r="30" spans="1:24">
      <c r="C30" t="s">
        <v>29</v>
      </c>
      <c r="D30">
        <v>4</v>
      </c>
      <c r="E30" s="10" t="s">
        <v>182</v>
      </c>
      <c r="F30" t="s">
        <v>167</v>
      </c>
      <c r="H30" t="s">
        <v>169</v>
      </c>
      <c r="I30" s="10" t="s">
        <v>191</v>
      </c>
      <c r="K30" s="17" t="s">
        <v>194</v>
      </c>
      <c r="Q30" s="21"/>
      <c r="R30" t="s">
        <v>29</v>
      </c>
      <c r="S30">
        <v>4</v>
      </c>
      <c r="T30" s="10" t="s">
        <v>182</v>
      </c>
      <c r="U30" t="s">
        <v>167</v>
      </c>
    </row>
    <row r="31" spans="1:24">
      <c r="A31" s="10"/>
      <c r="C31" s="10" t="s">
        <v>30</v>
      </c>
      <c r="D31" s="10">
        <v>1</v>
      </c>
      <c r="E31" s="10" t="s">
        <v>182</v>
      </c>
      <c r="F31" s="10" t="s">
        <v>167</v>
      </c>
      <c r="G31" s="10" t="s">
        <v>170</v>
      </c>
      <c r="H31" s="10" t="s">
        <v>169</v>
      </c>
      <c r="I31" s="10" t="s">
        <v>191</v>
      </c>
      <c r="J31" s="10"/>
      <c r="K31" s="17" t="s">
        <v>192</v>
      </c>
      <c r="L31" s="10"/>
      <c r="M31" s="17" t="s">
        <v>192</v>
      </c>
      <c r="N31" s="10"/>
      <c r="O31" s="17" t="s">
        <v>192</v>
      </c>
      <c r="P31" s="10"/>
      <c r="Q31" s="21"/>
      <c r="R31" s="10" t="s">
        <v>30</v>
      </c>
      <c r="S31" s="10">
        <v>1</v>
      </c>
      <c r="T31" s="10" t="s">
        <v>182</v>
      </c>
      <c r="U31" s="10" t="s">
        <v>167</v>
      </c>
      <c r="V31" s="10" t="s">
        <v>170</v>
      </c>
      <c r="W31" s="10"/>
      <c r="X31" s="10"/>
    </row>
    <row r="32" spans="1:24">
      <c r="C32" t="s">
        <v>30</v>
      </c>
      <c r="D32">
        <v>2</v>
      </c>
      <c r="E32" s="10" t="s">
        <v>182</v>
      </c>
      <c r="F32" t="s">
        <v>167</v>
      </c>
      <c r="G32" s="10" t="s">
        <v>168</v>
      </c>
      <c r="H32" t="s">
        <v>169</v>
      </c>
      <c r="I32" s="10" t="s">
        <v>191</v>
      </c>
      <c r="K32" s="17" t="s">
        <v>192</v>
      </c>
      <c r="M32" s="17" t="s">
        <v>192</v>
      </c>
      <c r="O32" s="17" t="s">
        <v>192</v>
      </c>
      <c r="Q32" s="21"/>
      <c r="R32" t="s">
        <v>30</v>
      </c>
      <c r="S32">
        <v>2</v>
      </c>
      <c r="T32" s="10" t="s">
        <v>182</v>
      </c>
      <c r="U32" t="s">
        <v>167</v>
      </c>
      <c r="V32" s="10" t="s">
        <v>168</v>
      </c>
    </row>
    <row r="33" spans="1:24">
      <c r="B33" s="10"/>
      <c r="C33" t="s">
        <v>30</v>
      </c>
      <c r="D33">
        <v>3</v>
      </c>
      <c r="E33" s="10" t="s">
        <v>182</v>
      </c>
      <c r="F33" t="s">
        <v>167</v>
      </c>
      <c r="G33" s="10" t="s">
        <v>190</v>
      </c>
      <c r="H33" t="s">
        <v>169</v>
      </c>
      <c r="I33" s="10" t="s">
        <v>191</v>
      </c>
      <c r="K33" s="17" t="s">
        <v>192</v>
      </c>
      <c r="M33" s="17" t="s">
        <v>192</v>
      </c>
      <c r="O33" s="17" t="s">
        <v>192</v>
      </c>
      <c r="Q33" s="21"/>
      <c r="R33" t="s">
        <v>30</v>
      </c>
      <c r="S33">
        <v>3</v>
      </c>
      <c r="T33" s="10" t="s">
        <v>182</v>
      </c>
      <c r="U33" t="s">
        <v>167</v>
      </c>
      <c r="V33" s="10" t="s">
        <v>190</v>
      </c>
    </row>
    <row r="34" spans="1:24">
      <c r="B34" s="10"/>
      <c r="C34" t="s">
        <v>30</v>
      </c>
      <c r="D34">
        <v>4</v>
      </c>
      <c r="E34" s="10" t="s">
        <v>182</v>
      </c>
      <c r="F34" t="s">
        <v>167</v>
      </c>
      <c r="H34" t="s">
        <v>169</v>
      </c>
      <c r="I34" s="10" t="s">
        <v>191</v>
      </c>
      <c r="K34" s="17" t="s">
        <v>192</v>
      </c>
      <c r="M34" s="17" t="s">
        <v>192</v>
      </c>
      <c r="O34" s="17" t="s">
        <v>192</v>
      </c>
      <c r="Q34" s="21"/>
      <c r="R34" t="s">
        <v>30</v>
      </c>
      <c r="S34">
        <v>4</v>
      </c>
      <c r="T34" s="10" t="s">
        <v>182</v>
      </c>
      <c r="U34" t="s">
        <v>167</v>
      </c>
    </row>
    <row r="35" spans="1:24">
      <c r="A35" s="10"/>
      <c r="B35" s="10"/>
      <c r="C35" s="10" t="s">
        <v>31</v>
      </c>
      <c r="D35" s="10">
        <v>1</v>
      </c>
      <c r="E35" s="10" t="s">
        <v>182</v>
      </c>
      <c r="F35" s="10" t="s">
        <v>167</v>
      </c>
      <c r="G35" s="10" t="s">
        <v>170</v>
      </c>
      <c r="H35" s="10" t="s">
        <v>169</v>
      </c>
      <c r="I35" s="10" t="s">
        <v>191</v>
      </c>
      <c r="J35" s="10"/>
      <c r="K35" s="17">
        <v>5.8999999999999997E-2</v>
      </c>
      <c r="L35" s="14">
        <v>43439</v>
      </c>
      <c r="M35" s="10"/>
      <c r="N35" s="10"/>
      <c r="O35" s="10">
        <v>2366.4299999999998</v>
      </c>
      <c r="P35" s="14">
        <v>43493</v>
      </c>
      <c r="Q35" s="21"/>
      <c r="R35" s="10" t="s">
        <v>31</v>
      </c>
      <c r="S35" s="10">
        <v>1</v>
      </c>
      <c r="T35" s="10" t="s">
        <v>182</v>
      </c>
      <c r="U35" s="10" t="s">
        <v>167</v>
      </c>
      <c r="V35" s="10" t="s">
        <v>170</v>
      </c>
      <c r="W35" s="10"/>
      <c r="X35" s="10"/>
    </row>
    <row r="36" spans="1:24">
      <c r="B36" s="10"/>
      <c r="C36" t="s">
        <v>31</v>
      </c>
      <c r="D36">
        <v>2</v>
      </c>
      <c r="E36" s="10" t="s">
        <v>182</v>
      </c>
      <c r="F36" t="s">
        <v>167</v>
      </c>
      <c r="G36" s="10" t="s">
        <v>168</v>
      </c>
      <c r="H36" t="s">
        <v>169</v>
      </c>
      <c r="I36" s="10" t="s">
        <v>191</v>
      </c>
      <c r="K36">
        <v>4.7E-2</v>
      </c>
      <c r="L36" s="14">
        <v>43488</v>
      </c>
      <c r="O36">
        <v>1479.49</v>
      </c>
      <c r="P36" s="14">
        <v>43493</v>
      </c>
      <c r="Q36" s="21"/>
      <c r="R36" t="s">
        <v>31</v>
      </c>
      <c r="S36">
        <v>2</v>
      </c>
      <c r="T36" s="10" t="s">
        <v>182</v>
      </c>
      <c r="U36" t="s">
        <v>167</v>
      </c>
      <c r="V36" s="10" t="s">
        <v>168</v>
      </c>
    </row>
    <row r="37" spans="1:24">
      <c r="C37" t="s">
        <v>31</v>
      </c>
      <c r="D37">
        <v>3</v>
      </c>
      <c r="E37" s="10" t="s">
        <v>182</v>
      </c>
      <c r="F37" t="s">
        <v>167</v>
      </c>
      <c r="G37" s="10" t="s">
        <v>190</v>
      </c>
      <c r="H37" t="s">
        <v>169</v>
      </c>
      <c r="I37" s="10" t="s">
        <v>191</v>
      </c>
      <c r="K37" s="17" t="s">
        <v>193</v>
      </c>
      <c r="L37" s="14">
        <v>43488</v>
      </c>
      <c r="M37">
        <v>20.079000000000001</v>
      </c>
      <c r="N37" s="14">
        <v>43490</v>
      </c>
      <c r="Q37" s="21"/>
      <c r="R37" t="s">
        <v>31</v>
      </c>
      <c r="S37">
        <v>3</v>
      </c>
      <c r="T37" s="10" t="s">
        <v>182</v>
      </c>
      <c r="U37" t="s">
        <v>167</v>
      </c>
      <c r="V37" s="10" t="s">
        <v>190</v>
      </c>
    </row>
    <row r="38" spans="1:24">
      <c r="A38" s="10"/>
      <c r="C38" s="10" t="s">
        <v>32</v>
      </c>
      <c r="D38" s="10">
        <v>1</v>
      </c>
      <c r="E38" s="10" t="s">
        <v>182</v>
      </c>
      <c r="F38" s="10" t="s">
        <v>167</v>
      </c>
      <c r="G38" s="10" t="s">
        <v>170</v>
      </c>
      <c r="H38" s="10" t="s">
        <v>169</v>
      </c>
      <c r="I38" s="10" t="s">
        <v>191</v>
      </c>
      <c r="J38" s="10"/>
      <c r="K38" s="17">
        <v>3.4000000000000002E-2</v>
      </c>
      <c r="L38" s="14">
        <v>43439</v>
      </c>
      <c r="M38" s="21"/>
      <c r="N38" s="10"/>
      <c r="O38" s="10"/>
      <c r="P38" s="10"/>
      <c r="Q38" s="21"/>
      <c r="R38" s="10" t="s">
        <v>32</v>
      </c>
      <c r="S38" s="10">
        <v>1</v>
      </c>
      <c r="T38" s="10" t="s">
        <v>182</v>
      </c>
      <c r="U38" s="10" t="s">
        <v>167</v>
      </c>
      <c r="V38" s="10" t="s">
        <v>170</v>
      </c>
      <c r="W38" s="10"/>
      <c r="X38" s="10"/>
    </row>
    <row r="39" spans="1:24">
      <c r="C39" t="s">
        <v>32</v>
      </c>
      <c r="D39">
        <v>2</v>
      </c>
      <c r="E39" s="10" t="s">
        <v>182</v>
      </c>
      <c r="F39" t="s">
        <v>167</v>
      </c>
      <c r="G39" s="10" t="s">
        <v>168</v>
      </c>
      <c r="H39" t="s">
        <v>169</v>
      </c>
      <c r="I39" s="10" t="s">
        <v>191</v>
      </c>
      <c r="K39">
        <v>0.19900000000000001</v>
      </c>
      <c r="L39" s="14">
        <v>43488</v>
      </c>
      <c r="M39" s="21"/>
      <c r="O39">
        <v>3085.24</v>
      </c>
      <c r="P39" s="14">
        <v>43494</v>
      </c>
      <c r="Q39" s="21"/>
      <c r="R39" t="s">
        <v>32</v>
      </c>
      <c r="S39">
        <v>2</v>
      </c>
      <c r="T39" s="10" t="s">
        <v>182</v>
      </c>
      <c r="U39" t="s">
        <v>167</v>
      </c>
      <c r="V39" s="10" t="s">
        <v>168</v>
      </c>
    </row>
    <row r="40" spans="1:24">
      <c r="A40" s="10"/>
      <c r="B40" s="10"/>
      <c r="C40" s="10" t="s">
        <v>33</v>
      </c>
      <c r="D40" s="10">
        <v>1</v>
      </c>
      <c r="E40" s="10" t="s">
        <v>182</v>
      </c>
      <c r="F40" s="10" t="s">
        <v>167</v>
      </c>
      <c r="G40" s="10" t="s">
        <v>170</v>
      </c>
      <c r="H40" s="10" t="s">
        <v>169</v>
      </c>
      <c r="I40" s="10" t="s">
        <v>191</v>
      </c>
      <c r="J40" s="10"/>
      <c r="K40" s="17">
        <v>0.186</v>
      </c>
      <c r="L40" s="14">
        <v>43439</v>
      </c>
      <c r="M40" s="21"/>
      <c r="N40" s="10"/>
      <c r="O40" s="10"/>
      <c r="P40" s="10"/>
      <c r="Q40" s="21"/>
      <c r="R40" s="10" t="s">
        <v>33</v>
      </c>
      <c r="S40" s="10">
        <v>1</v>
      </c>
      <c r="T40" s="10" t="s">
        <v>182</v>
      </c>
      <c r="U40" s="10" t="s">
        <v>167</v>
      </c>
      <c r="V40" s="10" t="s">
        <v>170</v>
      </c>
      <c r="W40" s="10"/>
      <c r="X40" s="10"/>
    </row>
    <row r="41" spans="1:24">
      <c r="B41" s="10"/>
      <c r="C41" t="s">
        <v>33</v>
      </c>
      <c r="D41">
        <v>2</v>
      </c>
      <c r="E41" s="10" t="s">
        <v>182</v>
      </c>
      <c r="F41" t="s">
        <v>167</v>
      </c>
      <c r="G41" s="10" t="s">
        <v>168</v>
      </c>
      <c r="H41" t="s">
        <v>169</v>
      </c>
      <c r="I41" s="10" t="s">
        <v>191</v>
      </c>
      <c r="K41">
        <v>0.16600000000000001</v>
      </c>
      <c r="L41" s="14">
        <v>43488</v>
      </c>
      <c r="M41" s="21"/>
      <c r="O41">
        <v>2618.21</v>
      </c>
      <c r="P41" s="14">
        <v>43493</v>
      </c>
      <c r="Q41" s="21"/>
      <c r="R41" t="s">
        <v>33</v>
      </c>
      <c r="S41">
        <v>2</v>
      </c>
      <c r="T41" s="10" t="s">
        <v>182</v>
      </c>
      <c r="U41" t="s">
        <v>167</v>
      </c>
      <c r="V41" s="10" t="s">
        <v>168</v>
      </c>
    </row>
    <row r="42" spans="1:24">
      <c r="A42" s="10"/>
      <c r="B42" s="10"/>
      <c r="C42" s="10" t="s">
        <v>34</v>
      </c>
      <c r="D42" s="10">
        <v>1</v>
      </c>
      <c r="E42" s="10" t="s">
        <v>182</v>
      </c>
      <c r="F42" s="10" t="s">
        <v>167</v>
      </c>
      <c r="G42" s="10" t="s">
        <v>170</v>
      </c>
      <c r="H42" s="10" t="s">
        <v>169</v>
      </c>
      <c r="I42" s="10" t="s">
        <v>191</v>
      </c>
      <c r="J42" s="10"/>
      <c r="K42" s="17">
        <v>9.7000000000000003E-2</v>
      </c>
      <c r="L42" s="14">
        <v>43439</v>
      </c>
      <c r="M42" s="21"/>
      <c r="N42" s="10"/>
      <c r="O42" s="10"/>
      <c r="P42" s="10"/>
      <c r="Q42" s="21"/>
      <c r="R42" s="10" t="s">
        <v>34</v>
      </c>
      <c r="S42" s="10">
        <v>1</v>
      </c>
      <c r="T42" s="10" t="s">
        <v>182</v>
      </c>
      <c r="U42" s="10" t="s">
        <v>167</v>
      </c>
      <c r="V42" s="10" t="s">
        <v>170</v>
      </c>
      <c r="W42" s="10"/>
      <c r="X42" s="10"/>
    </row>
    <row r="43" spans="1:24">
      <c r="B43" s="10"/>
      <c r="C43" t="s">
        <v>34</v>
      </c>
      <c r="D43">
        <v>2</v>
      </c>
      <c r="E43" s="10" t="s">
        <v>182</v>
      </c>
      <c r="F43" t="s">
        <v>167</v>
      </c>
      <c r="G43" s="10" t="s">
        <v>168</v>
      </c>
      <c r="H43" t="s">
        <v>169</v>
      </c>
      <c r="I43" s="10" t="s">
        <v>191</v>
      </c>
      <c r="K43" s="21" t="s">
        <v>194</v>
      </c>
      <c r="M43" s="21"/>
      <c r="O43" s="21" t="s">
        <v>194</v>
      </c>
      <c r="Q43" s="21"/>
      <c r="R43" t="s">
        <v>34</v>
      </c>
      <c r="S43">
        <v>2</v>
      </c>
      <c r="T43" s="10" t="s">
        <v>182</v>
      </c>
      <c r="U43" t="s">
        <v>167</v>
      </c>
      <c r="V43" s="10" t="s">
        <v>168</v>
      </c>
    </row>
    <row r="44" spans="1:24">
      <c r="C44" t="s">
        <v>34</v>
      </c>
      <c r="D44">
        <v>3</v>
      </c>
      <c r="E44" s="10" t="s">
        <v>182</v>
      </c>
      <c r="F44" t="s">
        <v>167</v>
      </c>
      <c r="G44" s="10" t="s">
        <v>190</v>
      </c>
      <c r="H44" s="10" t="s">
        <v>169</v>
      </c>
      <c r="I44" s="10" t="s">
        <v>191</v>
      </c>
      <c r="K44">
        <v>0.127</v>
      </c>
      <c r="L44" s="14">
        <v>43431</v>
      </c>
      <c r="M44" s="21">
        <v>28.643000000000001</v>
      </c>
      <c r="N44" s="14">
        <v>43490</v>
      </c>
      <c r="Q44" s="21"/>
      <c r="R44" t="s">
        <v>34</v>
      </c>
      <c r="S44">
        <v>3</v>
      </c>
      <c r="T44" s="10" t="s">
        <v>182</v>
      </c>
      <c r="U44" t="s">
        <v>167</v>
      </c>
      <c r="V44" s="10" t="s">
        <v>190</v>
      </c>
    </row>
    <row r="45" spans="1:24">
      <c r="C45" t="s">
        <v>34</v>
      </c>
      <c r="D45">
        <v>4</v>
      </c>
      <c r="E45" s="10" t="s">
        <v>182</v>
      </c>
      <c r="F45" t="s">
        <v>167</v>
      </c>
      <c r="H45" t="s">
        <v>169</v>
      </c>
      <c r="I45" s="10" t="s">
        <v>191</v>
      </c>
      <c r="K45" s="17">
        <v>0.192</v>
      </c>
      <c r="L45" s="14">
        <v>43488</v>
      </c>
      <c r="M45" s="21"/>
      <c r="Q45" s="21"/>
      <c r="R45" t="s">
        <v>34</v>
      </c>
      <c r="S45">
        <v>4</v>
      </c>
      <c r="T45" s="10" t="s">
        <v>182</v>
      </c>
      <c r="U45" t="s">
        <v>167</v>
      </c>
    </row>
    <row r="46" spans="1:24">
      <c r="A46" s="10"/>
      <c r="C46" s="10" t="s">
        <v>35</v>
      </c>
      <c r="D46" s="10">
        <v>1</v>
      </c>
      <c r="E46" s="10" t="s">
        <v>182</v>
      </c>
      <c r="F46" s="10" t="s">
        <v>167</v>
      </c>
      <c r="G46" s="10" t="s">
        <v>170</v>
      </c>
      <c r="H46" s="10" t="s">
        <v>169</v>
      </c>
      <c r="I46" s="10" t="s">
        <v>191</v>
      </c>
      <c r="J46" s="10"/>
      <c r="K46" s="17">
        <v>0.21099999999999999</v>
      </c>
      <c r="L46" s="14">
        <v>43439</v>
      </c>
      <c r="M46" s="21"/>
      <c r="N46" s="10"/>
      <c r="O46" s="10"/>
      <c r="P46" s="10"/>
      <c r="Q46" s="21"/>
      <c r="R46" s="10" t="s">
        <v>35</v>
      </c>
      <c r="S46" s="10">
        <v>1</v>
      </c>
      <c r="T46" s="10" t="s">
        <v>182</v>
      </c>
      <c r="U46" s="10" t="s">
        <v>167</v>
      </c>
      <c r="V46" s="10" t="s">
        <v>170</v>
      </c>
      <c r="W46" s="10"/>
      <c r="X46" s="10"/>
    </row>
    <row r="47" spans="1:24">
      <c r="B47" s="10"/>
      <c r="C47" t="s">
        <v>35</v>
      </c>
      <c r="D47">
        <v>2</v>
      </c>
      <c r="E47" s="10" t="s">
        <v>182</v>
      </c>
      <c r="F47" t="s">
        <v>167</v>
      </c>
      <c r="G47" s="10" t="s">
        <v>168</v>
      </c>
      <c r="H47" t="s">
        <v>169</v>
      </c>
      <c r="I47" s="10" t="s">
        <v>191</v>
      </c>
      <c r="K47" s="21" t="s">
        <v>194</v>
      </c>
      <c r="M47" s="21"/>
      <c r="O47" s="21" t="s">
        <v>194</v>
      </c>
      <c r="Q47" s="21"/>
      <c r="R47" t="s">
        <v>35</v>
      </c>
      <c r="S47">
        <v>2</v>
      </c>
      <c r="T47" s="10" t="s">
        <v>182</v>
      </c>
      <c r="U47" t="s">
        <v>167</v>
      </c>
      <c r="V47" s="10" t="s">
        <v>168</v>
      </c>
    </row>
    <row r="48" spans="1:24">
      <c r="B48" s="10"/>
      <c r="C48" t="s">
        <v>35</v>
      </c>
      <c r="D48">
        <v>3</v>
      </c>
      <c r="E48" s="10" t="s">
        <v>182</v>
      </c>
      <c r="F48" t="s">
        <v>167</v>
      </c>
      <c r="G48" s="10" t="s">
        <v>190</v>
      </c>
      <c r="H48" t="s">
        <v>169</v>
      </c>
      <c r="I48" s="10" t="s">
        <v>191</v>
      </c>
      <c r="K48" s="17">
        <v>8.5000000000000006E-2</v>
      </c>
      <c r="L48" s="15">
        <v>43431</v>
      </c>
      <c r="M48" s="21">
        <v>40.323999999999998</v>
      </c>
      <c r="N48" s="14">
        <v>43490</v>
      </c>
      <c r="Q48" s="21"/>
      <c r="R48" t="s">
        <v>35</v>
      </c>
      <c r="S48">
        <v>3</v>
      </c>
      <c r="T48" s="10" t="s">
        <v>182</v>
      </c>
      <c r="U48" t="s">
        <v>167</v>
      </c>
      <c r="V48" s="10" t="s">
        <v>190</v>
      </c>
    </row>
    <row r="49" spans="1:24">
      <c r="B49" s="10"/>
      <c r="C49" t="s">
        <v>35</v>
      </c>
      <c r="D49">
        <v>4</v>
      </c>
      <c r="E49" s="10" t="s">
        <v>182</v>
      </c>
      <c r="F49" t="s">
        <v>167</v>
      </c>
      <c r="H49" t="s">
        <v>169</v>
      </c>
      <c r="I49" s="10" t="s">
        <v>191</v>
      </c>
      <c r="K49">
        <v>0.19400000000000001</v>
      </c>
      <c r="L49" s="14">
        <v>43488</v>
      </c>
      <c r="M49" s="21"/>
      <c r="Q49" s="21"/>
      <c r="R49" t="s">
        <v>35</v>
      </c>
      <c r="S49">
        <v>4</v>
      </c>
      <c r="T49" s="10" t="s">
        <v>182</v>
      </c>
      <c r="U49" t="s">
        <v>167</v>
      </c>
    </row>
    <row r="50" spans="1:24">
      <c r="A50" s="10"/>
      <c r="B50" s="10"/>
      <c r="C50" s="10" t="s">
        <v>36</v>
      </c>
      <c r="D50" s="10">
        <v>1</v>
      </c>
      <c r="E50" s="10" t="s">
        <v>182</v>
      </c>
      <c r="F50" s="10" t="s">
        <v>167</v>
      </c>
      <c r="G50" s="10" t="s">
        <v>170</v>
      </c>
      <c r="H50" s="10" t="s">
        <v>169</v>
      </c>
      <c r="I50" s="10" t="s">
        <v>191</v>
      </c>
      <c r="J50" s="10"/>
      <c r="K50" s="17">
        <v>5.8999999999999997E-2</v>
      </c>
      <c r="L50" s="14">
        <v>43439</v>
      </c>
      <c r="M50" s="21"/>
      <c r="N50" s="10"/>
      <c r="O50" s="10"/>
      <c r="P50" s="10"/>
      <c r="Q50" s="21"/>
      <c r="R50" s="10" t="s">
        <v>36</v>
      </c>
      <c r="S50" s="10">
        <v>1</v>
      </c>
      <c r="T50" s="10" t="s">
        <v>182</v>
      </c>
      <c r="U50" s="10" t="s">
        <v>167</v>
      </c>
      <c r="V50" s="10" t="s">
        <v>170</v>
      </c>
      <c r="W50" s="10"/>
      <c r="X50" s="10"/>
    </row>
    <row r="51" spans="1:24">
      <c r="C51" t="s">
        <v>36</v>
      </c>
      <c r="D51">
        <v>2</v>
      </c>
      <c r="E51" s="10" t="s">
        <v>182</v>
      </c>
      <c r="F51" t="s">
        <v>167</v>
      </c>
      <c r="G51" s="10" t="s">
        <v>168</v>
      </c>
      <c r="H51" t="s">
        <v>169</v>
      </c>
      <c r="I51" s="10" t="s">
        <v>191</v>
      </c>
      <c r="K51" s="21" t="s">
        <v>194</v>
      </c>
      <c r="M51" s="21" t="s">
        <v>194</v>
      </c>
      <c r="O51" s="21" t="s">
        <v>194</v>
      </c>
      <c r="Q51" s="21"/>
      <c r="R51" t="s">
        <v>36</v>
      </c>
      <c r="S51">
        <v>2</v>
      </c>
      <c r="T51" s="10" t="s">
        <v>182</v>
      </c>
      <c r="U51" t="s">
        <v>167</v>
      </c>
      <c r="V51" s="10" t="s">
        <v>168</v>
      </c>
    </row>
    <row r="52" spans="1:24">
      <c r="A52" s="10"/>
      <c r="C52" s="10" t="s">
        <v>37</v>
      </c>
      <c r="D52" s="10">
        <v>1</v>
      </c>
      <c r="E52" s="10" t="s">
        <v>182</v>
      </c>
      <c r="F52" s="10" t="s">
        <v>167</v>
      </c>
      <c r="G52" s="10" t="s">
        <v>170</v>
      </c>
      <c r="H52" s="10" t="s">
        <v>169</v>
      </c>
      <c r="I52" s="10" t="s">
        <v>191</v>
      </c>
      <c r="J52" s="10"/>
      <c r="K52" s="17">
        <v>0.09</v>
      </c>
      <c r="L52" s="14">
        <v>43439</v>
      </c>
      <c r="M52" s="21"/>
      <c r="N52" s="10"/>
      <c r="O52" s="10"/>
      <c r="P52" s="10"/>
      <c r="Q52" s="21"/>
      <c r="R52" s="10" t="s">
        <v>37</v>
      </c>
      <c r="S52" s="10">
        <v>1</v>
      </c>
      <c r="T52" s="10" t="s">
        <v>182</v>
      </c>
      <c r="U52" s="10" t="s">
        <v>167</v>
      </c>
      <c r="V52" s="10" t="s">
        <v>170</v>
      </c>
      <c r="W52" s="10"/>
      <c r="X52" s="10"/>
    </row>
    <row r="53" spans="1:24">
      <c r="C53" t="s">
        <v>37</v>
      </c>
      <c r="D53">
        <v>2</v>
      </c>
      <c r="E53" s="10" t="s">
        <v>182</v>
      </c>
      <c r="F53" t="s">
        <v>167</v>
      </c>
      <c r="G53" s="10" t="s">
        <v>168</v>
      </c>
      <c r="H53" t="s">
        <v>169</v>
      </c>
      <c r="I53" s="10" t="s">
        <v>191</v>
      </c>
      <c r="K53" s="21" t="s">
        <v>194</v>
      </c>
      <c r="M53" s="21" t="s">
        <v>194</v>
      </c>
      <c r="O53" s="21" t="s">
        <v>194</v>
      </c>
      <c r="Q53" s="21"/>
      <c r="R53" t="s">
        <v>37</v>
      </c>
      <c r="S53">
        <v>2</v>
      </c>
      <c r="T53" s="10" t="s">
        <v>182</v>
      </c>
      <c r="U53" t="s">
        <v>167</v>
      </c>
      <c r="V53" s="10" t="s">
        <v>168</v>
      </c>
    </row>
    <row r="54" spans="1:24">
      <c r="B54" s="10"/>
      <c r="C54" t="s">
        <v>37</v>
      </c>
      <c r="D54">
        <v>3</v>
      </c>
      <c r="E54" s="10" t="s">
        <v>182</v>
      </c>
      <c r="F54" t="s">
        <v>167</v>
      </c>
      <c r="G54" s="10" t="s">
        <v>190</v>
      </c>
      <c r="H54" t="s">
        <v>169</v>
      </c>
      <c r="I54" s="10" t="s">
        <v>191</v>
      </c>
      <c r="K54" s="17">
        <v>0.17299999999999999</v>
      </c>
      <c r="L54" s="14">
        <v>43488</v>
      </c>
      <c r="M54" s="21" t="s">
        <v>195</v>
      </c>
      <c r="Q54" s="21"/>
      <c r="R54" t="s">
        <v>37</v>
      </c>
      <c r="S54">
        <v>3</v>
      </c>
      <c r="T54" s="10" t="s">
        <v>182</v>
      </c>
      <c r="U54" t="s">
        <v>167</v>
      </c>
      <c r="V54" s="10" t="s">
        <v>190</v>
      </c>
    </row>
    <row r="55" spans="1:24">
      <c r="B55" s="10"/>
      <c r="C55" t="s">
        <v>37</v>
      </c>
      <c r="D55">
        <v>4</v>
      </c>
      <c r="E55" s="10" t="s">
        <v>182</v>
      </c>
      <c r="F55" t="s">
        <v>167</v>
      </c>
      <c r="H55" t="s">
        <v>169</v>
      </c>
      <c r="I55" s="10" t="s">
        <v>191</v>
      </c>
      <c r="K55" s="17">
        <v>5.5E-2</v>
      </c>
      <c r="L55" s="15">
        <v>43431</v>
      </c>
      <c r="M55" s="21"/>
      <c r="Q55" s="21"/>
      <c r="R55" t="s">
        <v>37</v>
      </c>
      <c r="S55">
        <v>4</v>
      </c>
      <c r="T55" s="10" t="s">
        <v>182</v>
      </c>
      <c r="U55" t="s">
        <v>167</v>
      </c>
    </row>
    <row r="56" spans="1:24">
      <c r="A56" s="10"/>
      <c r="B56" s="10"/>
      <c r="C56" s="10" t="s">
        <v>38</v>
      </c>
      <c r="D56" s="10">
        <v>1</v>
      </c>
      <c r="E56" s="10" t="s">
        <v>182</v>
      </c>
      <c r="F56" s="10" t="s">
        <v>167</v>
      </c>
      <c r="G56" s="10" t="s">
        <v>170</v>
      </c>
      <c r="H56" s="10" t="s">
        <v>169</v>
      </c>
      <c r="I56" s="10" t="s">
        <v>191</v>
      </c>
      <c r="J56" s="10"/>
      <c r="K56" s="17">
        <v>6.8000000000000005E-2</v>
      </c>
      <c r="L56" s="14">
        <v>43439</v>
      </c>
      <c r="M56" s="21"/>
      <c r="N56" s="10"/>
      <c r="O56" s="10"/>
      <c r="P56" s="10"/>
      <c r="Q56" s="21"/>
      <c r="R56" s="10" t="s">
        <v>38</v>
      </c>
      <c r="S56" s="10">
        <v>1</v>
      </c>
      <c r="T56" s="10" t="s">
        <v>182</v>
      </c>
      <c r="U56" s="10" t="s">
        <v>167</v>
      </c>
      <c r="V56" s="10" t="s">
        <v>170</v>
      </c>
      <c r="W56" s="10"/>
      <c r="X56" s="10"/>
    </row>
    <row r="57" spans="1:24">
      <c r="B57" s="10"/>
      <c r="C57" t="s">
        <v>38</v>
      </c>
      <c r="D57">
        <v>2</v>
      </c>
      <c r="E57" s="10" t="s">
        <v>182</v>
      </c>
      <c r="F57" t="s">
        <v>167</v>
      </c>
      <c r="G57" s="10" t="s">
        <v>168</v>
      </c>
      <c r="H57" t="s">
        <v>169</v>
      </c>
      <c r="I57" s="10" t="s">
        <v>191</v>
      </c>
      <c r="K57" s="21" t="s">
        <v>194</v>
      </c>
      <c r="M57" s="21" t="s">
        <v>194</v>
      </c>
      <c r="O57" s="21" t="s">
        <v>194</v>
      </c>
      <c r="Q57" s="21"/>
      <c r="R57" t="s">
        <v>38</v>
      </c>
      <c r="S57">
        <v>2</v>
      </c>
      <c r="T57" s="10" t="s">
        <v>182</v>
      </c>
      <c r="U57" t="s">
        <v>167</v>
      </c>
      <c r="V57" s="10" t="s">
        <v>168</v>
      </c>
    </row>
    <row r="58" spans="1:24">
      <c r="A58" s="10"/>
      <c r="C58" s="10" t="s">
        <v>39</v>
      </c>
      <c r="D58" s="10">
        <v>1</v>
      </c>
      <c r="E58" s="10" t="s">
        <v>182</v>
      </c>
      <c r="F58" s="10" t="s">
        <v>167</v>
      </c>
      <c r="G58" s="10" t="s">
        <v>170</v>
      </c>
      <c r="H58" s="10" t="s">
        <v>169</v>
      </c>
      <c r="I58" s="10" t="s">
        <v>191</v>
      </c>
      <c r="J58" s="10"/>
      <c r="K58" s="17">
        <v>9.8000000000000004E-2</v>
      </c>
      <c r="L58" s="14">
        <v>43439</v>
      </c>
      <c r="M58" s="21"/>
      <c r="N58" s="10"/>
      <c r="O58" s="10"/>
      <c r="P58" s="10"/>
      <c r="Q58" s="21"/>
      <c r="R58" s="10" t="s">
        <v>39</v>
      </c>
      <c r="S58" s="10">
        <v>1</v>
      </c>
      <c r="T58" s="10" t="s">
        <v>182</v>
      </c>
      <c r="U58" s="10" t="s">
        <v>167</v>
      </c>
      <c r="V58" s="10" t="s">
        <v>170</v>
      </c>
      <c r="W58" s="10"/>
      <c r="X58" s="10"/>
    </row>
    <row r="59" spans="1:24">
      <c r="C59" t="s">
        <v>39</v>
      </c>
      <c r="D59">
        <v>2</v>
      </c>
      <c r="E59" s="10" t="s">
        <v>182</v>
      </c>
      <c r="F59" t="s">
        <v>167</v>
      </c>
      <c r="G59" s="10" t="s">
        <v>168</v>
      </c>
      <c r="H59" t="s">
        <v>169</v>
      </c>
      <c r="I59" s="10" t="s">
        <v>191</v>
      </c>
      <c r="K59" t="s">
        <v>194</v>
      </c>
      <c r="M59" s="21"/>
      <c r="O59" t="s">
        <v>194</v>
      </c>
      <c r="Q59" s="21"/>
      <c r="R59" t="s">
        <v>39</v>
      </c>
      <c r="S59">
        <v>2</v>
      </c>
      <c r="T59" s="10" t="s">
        <v>182</v>
      </c>
      <c r="U59" t="s">
        <v>167</v>
      </c>
      <c r="V59" s="10" t="s">
        <v>168</v>
      </c>
    </row>
    <row r="60" spans="1:24">
      <c r="A60" s="10"/>
      <c r="C60" s="10" t="s">
        <v>40</v>
      </c>
      <c r="D60" s="10">
        <v>1</v>
      </c>
      <c r="E60" s="10" t="s">
        <v>182</v>
      </c>
      <c r="F60" s="10" t="s">
        <v>167</v>
      </c>
      <c r="G60" s="10" t="s">
        <v>170</v>
      </c>
      <c r="H60" s="10" t="s">
        <v>169</v>
      </c>
      <c r="I60" s="10" t="s">
        <v>191</v>
      </c>
      <c r="J60" s="10"/>
      <c r="K60" s="17">
        <v>9.6000000000000002E-2</v>
      </c>
      <c r="L60" s="14">
        <v>43439</v>
      </c>
      <c r="M60" s="21"/>
      <c r="N60" s="10"/>
      <c r="O60" s="10"/>
      <c r="P60" s="10"/>
      <c r="Q60" s="21"/>
      <c r="R60" s="10" t="s">
        <v>40</v>
      </c>
      <c r="S60" s="10">
        <v>1</v>
      </c>
      <c r="T60" s="10" t="s">
        <v>182</v>
      </c>
      <c r="U60" s="10" t="s">
        <v>167</v>
      </c>
      <c r="V60" s="10" t="s">
        <v>170</v>
      </c>
      <c r="W60" s="10"/>
      <c r="X60" s="10"/>
    </row>
    <row r="61" spans="1:24">
      <c r="B61" s="10"/>
      <c r="C61" t="s">
        <v>40</v>
      </c>
      <c r="D61">
        <v>2</v>
      </c>
      <c r="E61" s="10" t="s">
        <v>182</v>
      </c>
      <c r="F61" t="s">
        <v>167</v>
      </c>
      <c r="G61" s="10" t="s">
        <v>168</v>
      </c>
      <c r="H61" t="s">
        <v>169</v>
      </c>
      <c r="I61" s="10" t="s">
        <v>191</v>
      </c>
      <c r="K61" s="21" t="s">
        <v>194</v>
      </c>
      <c r="M61" s="21"/>
      <c r="O61" s="21" t="s">
        <v>194</v>
      </c>
      <c r="Q61" s="21"/>
      <c r="R61" t="s">
        <v>40</v>
      </c>
      <c r="S61">
        <v>2</v>
      </c>
      <c r="T61" s="10" t="s">
        <v>182</v>
      </c>
      <c r="U61" t="s">
        <v>167</v>
      </c>
      <c r="V61" s="10" t="s">
        <v>168</v>
      </c>
    </row>
    <row r="62" spans="1:24">
      <c r="B62" s="10"/>
      <c r="C62" t="s">
        <v>40</v>
      </c>
      <c r="D62">
        <v>3</v>
      </c>
      <c r="E62" s="10" t="s">
        <v>182</v>
      </c>
      <c r="F62" t="s">
        <v>167</v>
      </c>
      <c r="G62" s="10" t="s">
        <v>190</v>
      </c>
      <c r="H62" t="s">
        <v>169</v>
      </c>
      <c r="I62" s="10" t="s">
        <v>191</v>
      </c>
      <c r="K62" s="21" t="s">
        <v>194</v>
      </c>
      <c r="M62" s="21"/>
      <c r="Q62" s="21"/>
      <c r="R62" t="s">
        <v>40</v>
      </c>
      <c r="S62">
        <v>3</v>
      </c>
      <c r="T62" s="10" t="s">
        <v>182</v>
      </c>
      <c r="U62" t="s">
        <v>167</v>
      </c>
      <c r="V62" s="10" t="s">
        <v>190</v>
      </c>
    </row>
    <row r="63" spans="1:24">
      <c r="B63" s="10"/>
      <c r="C63" t="s">
        <v>40</v>
      </c>
      <c r="D63">
        <v>4</v>
      </c>
      <c r="E63" s="10" t="s">
        <v>182</v>
      </c>
      <c r="F63" t="s">
        <v>167</v>
      </c>
      <c r="H63" t="s">
        <v>169</v>
      </c>
      <c r="I63" s="10" t="s">
        <v>191</v>
      </c>
      <c r="K63" s="21" t="s">
        <v>194</v>
      </c>
      <c r="M63" s="21"/>
      <c r="Q63" s="21"/>
      <c r="R63" t="s">
        <v>40</v>
      </c>
      <c r="S63">
        <v>4</v>
      </c>
      <c r="T63" s="10" t="s">
        <v>182</v>
      </c>
      <c r="U63" t="s">
        <v>167</v>
      </c>
    </row>
    <row r="64" spans="1:24">
      <c r="A64" s="10"/>
      <c r="B64" s="10"/>
      <c r="C64" s="10" t="s">
        <v>41</v>
      </c>
      <c r="D64" s="10">
        <v>1</v>
      </c>
      <c r="E64" s="10" t="s">
        <v>182</v>
      </c>
      <c r="F64" s="10" t="s">
        <v>167</v>
      </c>
      <c r="G64" s="10" t="s">
        <v>170</v>
      </c>
      <c r="H64" s="10" t="s">
        <v>169</v>
      </c>
      <c r="I64" s="10" t="s">
        <v>191</v>
      </c>
      <c r="J64" s="10"/>
      <c r="K64" s="17">
        <v>0.32100000000000001</v>
      </c>
      <c r="L64" s="14">
        <v>43439</v>
      </c>
      <c r="M64" s="21"/>
      <c r="N64" s="10"/>
      <c r="O64" s="10"/>
      <c r="P64" s="10"/>
      <c r="Q64" s="21"/>
      <c r="R64" s="10" t="s">
        <v>41</v>
      </c>
      <c r="S64" s="10">
        <v>1</v>
      </c>
      <c r="T64" s="10" t="s">
        <v>182</v>
      </c>
      <c r="U64" s="10" t="s">
        <v>167</v>
      </c>
      <c r="V64" s="10" t="s">
        <v>170</v>
      </c>
      <c r="W64" s="10"/>
      <c r="X64" s="10"/>
    </row>
    <row r="65" spans="1:24">
      <c r="C65" t="s">
        <v>41</v>
      </c>
      <c r="D65">
        <v>2</v>
      </c>
      <c r="E65" s="10" t="s">
        <v>182</v>
      </c>
      <c r="F65" t="s">
        <v>167</v>
      </c>
      <c r="G65" s="10" t="s">
        <v>168</v>
      </c>
      <c r="H65" t="s">
        <v>169</v>
      </c>
      <c r="I65" s="10" t="s">
        <v>191</v>
      </c>
      <c r="K65" s="21" t="s">
        <v>194</v>
      </c>
      <c r="M65" s="21"/>
      <c r="O65" s="21" t="s">
        <v>194</v>
      </c>
      <c r="Q65" s="21"/>
      <c r="R65" t="s">
        <v>41</v>
      </c>
      <c r="S65">
        <v>2</v>
      </c>
      <c r="T65" s="10" t="s">
        <v>182</v>
      </c>
      <c r="U65" t="s">
        <v>167</v>
      </c>
      <c r="V65" s="10" t="s">
        <v>168</v>
      </c>
    </row>
    <row r="66" spans="1:24">
      <c r="A66" s="10"/>
      <c r="C66" s="10" t="s">
        <v>42</v>
      </c>
      <c r="D66" s="10">
        <v>1</v>
      </c>
      <c r="E66" s="10" t="s">
        <v>182</v>
      </c>
      <c r="F66" s="10" t="s">
        <v>167</v>
      </c>
      <c r="G66" s="10" t="s">
        <v>170</v>
      </c>
      <c r="H66" s="10" t="s">
        <v>169</v>
      </c>
      <c r="I66" s="10" t="s">
        <v>191</v>
      </c>
      <c r="J66" s="10"/>
      <c r="K66" s="17">
        <v>2.2120000000000002</v>
      </c>
      <c r="L66" s="14">
        <v>43439</v>
      </c>
      <c r="M66" s="21"/>
      <c r="N66" s="10"/>
      <c r="O66" s="10"/>
      <c r="P66" s="10"/>
      <c r="Q66" s="21"/>
      <c r="R66" s="10" t="s">
        <v>42</v>
      </c>
      <c r="S66" s="10">
        <v>1</v>
      </c>
      <c r="T66" s="10" t="s">
        <v>182</v>
      </c>
      <c r="U66" s="10" t="s">
        <v>167</v>
      </c>
      <c r="V66" s="10" t="s">
        <v>170</v>
      </c>
      <c r="W66" s="10"/>
      <c r="X66" s="10"/>
    </row>
    <row r="67" spans="1:24">
      <c r="C67" t="s">
        <v>42</v>
      </c>
      <c r="D67">
        <v>2</v>
      </c>
      <c r="E67" s="10" t="s">
        <v>182</v>
      </c>
      <c r="F67" t="s">
        <v>167</v>
      </c>
      <c r="G67" s="10" t="s">
        <v>168</v>
      </c>
      <c r="H67" t="s">
        <v>169</v>
      </c>
      <c r="I67" s="10" t="s">
        <v>191</v>
      </c>
      <c r="K67" s="21" t="s">
        <v>194</v>
      </c>
      <c r="M67" s="11"/>
      <c r="O67" s="21" t="s">
        <v>194</v>
      </c>
      <c r="Q67" s="21"/>
      <c r="R67" t="s">
        <v>42</v>
      </c>
      <c r="S67">
        <v>2</v>
      </c>
      <c r="T67" s="10" t="s">
        <v>182</v>
      </c>
      <c r="U67" t="s">
        <v>167</v>
      </c>
      <c r="V67" s="10" t="s">
        <v>168</v>
      </c>
    </row>
    <row r="68" spans="1:24">
      <c r="A68" s="10"/>
      <c r="B68" s="10"/>
      <c r="C68" s="10" t="s">
        <v>43</v>
      </c>
      <c r="D68" s="10">
        <v>1</v>
      </c>
      <c r="E68" s="10" t="s">
        <v>182</v>
      </c>
      <c r="F68" s="10" t="s">
        <v>167</v>
      </c>
      <c r="G68" s="10" t="s">
        <v>170</v>
      </c>
      <c r="H68" s="10" t="s">
        <v>169</v>
      </c>
      <c r="I68" s="10" t="s">
        <v>191</v>
      </c>
      <c r="J68" s="10"/>
      <c r="K68" s="17">
        <v>0.14499999999999999</v>
      </c>
      <c r="L68" s="14">
        <v>43439</v>
      </c>
      <c r="M68" s="21"/>
      <c r="N68" s="10"/>
      <c r="O68" s="10"/>
      <c r="P68" s="10"/>
      <c r="Q68" s="21"/>
      <c r="R68" s="10" t="s">
        <v>43</v>
      </c>
      <c r="S68" s="10">
        <v>1</v>
      </c>
      <c r="T68" s="10" t="s">
        <v>182</v>
      </c>
      <c r="U68" s="10" t="s">
        <v>167</v>
      </c>
      <c r="V68" s="10" t="s">
        <v>170</v>
      </c>
      <c r="W68" s="10"/>
      <c r="X68" s="10"/>
    </row>
    <row r="69" spans="1:24">
      <c r="B69" s="10"/>
      <c r="C69" t="s">
        <v>43</v>
      </c>
      <c r="D69">
        <v>2</v>
      </c>
      <c r="E69" s="10" t="s">
        <v>182</v>
      </c>
      <c r="F69" t="s">
        <v>167</v>
      </c>
      <c r="G69" s="10" t="s">
        <v>168</v>
      </c>
      <c r="H69" t="s">
        <v>169</v>
      </c>
      <c r="I69" s="10" t="s">
        <v>191</v>
      </c>
      <c r="K69" s="21" t="s">
        <v>194</v>
      </c>
      <c r="M69" s="21"/>
      <c r="O69" s="21" t="s">
        <v>194</v>
      </c>
      <c r="Q69" s="21"/>
      <c r="R69" t="s">
        <v>43</v>
      </c>
      <c r="S69">
        <v>2</v>
      </c>
      <c r="T69" s="10" t="s">
        <v>182</v>
      </c>
      <c r="U69" t="s">
        <v>167</v>
      </c>
      <c r="V69" s="10" t="s">
        <v>168</v>
      </c>
    </row>
    <row r="70" spans="1:24">
      <c r="A70" s="10"/>
      <c r="B70" s="10"/>
      <c r="C70" s="10" t="s">
        <v>44</v>
      </c>
      <c r="D70" s="10">
        <v>1</v>
      </c>
      <c r="E70" s="10" t="s">
        <v>182</v>
      </c>
      <c r="F70" s="10" t="s">
        <v>167</v>
      </c>
      <c r="G70" s="10" t="s">
        <v>170</v>
      </c>
      <c r="H70" s="10" t="s">
        <v>169</v>
      </c>
      <c r="I70" s="10" t="s">
        <v>191</v>
      </c>
      <c r="J70" s="10"/>
      <c r="K70" s="17">
        <v>0.107</v>
      </c>
      <c r="L70" s="14">
        <v>43439</v>
      </c>
      <c r="M70" s="21"/>
      <c r="N70" s="10"/>
      <c r="O70" s="10"/>
      <c r="P70" s="10"/>
      <c r="Q70" s="21"/>
      <c r="R70" s="10" t="s">
        <v>44</v>
      </c>
      <c r="S70" s="10">
        <v>1</v>
      </c>
      <c r="T70" s="10" t="s">
        <v>182</v>
      </c>
      <c r="U70" s="10" t="s">
        <v>167</v>
      </c>
      <c r="V70" s="10" t="s">
        <v>170</v>
      </c>
      <c r="W70" s="10"/>
      <c r="X70" s="10"/>
    </row>
    <row r="71" spans="1:24">
      <c r="B71" s="10"/>
      <c r="C71" t="s">
        <v>44</v>
      </c>
      <c r="D71">
        <v>2</v>
      </c>
      <c r="E71" s="10" t="s">
        <v>182</v>
      </c>
      <c r="F71" t="s">
        <v>167</v>
      </c>
      <c r="G71" s="10" t="s">
        <v>168</v>
      </c>
      <c r="H71" t="s">
        <v>169</v>
      </c>
      <c r="I71" s="10" t="s">
        <v>191</v>
      </c>
      <c r="K71">
        <v>0.11700000000000001</v>
      </c>
      <c r="L71" s="14">
        <v>43452</v>
      </c>
      <c r="M71" s="21"/>
      <c r="O71">
        <v>10999.74</v>
      </c>
      <c r="P71" s="14">
        <v>43493</v>
      </c>
      <c r="Q71" s="21"/>
      <c r="R71" t="s">
        <v>44</v>
      </c>
      <c r="S71">
        <v>2</v>
      </c>
      <c r="T71" s="10" t="s">
        <v>182</v>
      </c>
      <c r="U71" t="s">
        <v>167</v>
      </c>
      <c r="V71" s="10" t="s">
        <v>168</v>
      </c>
    </row>
    <row r="72" spans="1:24">
      <c r="A72" s="10"/>
      <c r="C72" s="10" t="s">
        <v>45</v>
      </c>
      <c r="D72" s="10">
        <v>1</v>
      </c>
      <c r="E72" s="10" t="s">
        <v>182</v>
      </c>
      <c r="F72" s="10" t="s">
        <v>167</v>
      </c>
      <c r="G72" s="10" t="s">
        <v>170</v>
      </c>
      <c r="H72" s="10" t="s">
        <v>169</v>
      </c>
      <c r="I72" s="10" t="s">
        <v>191</v>
      </c>
      <c r="J72" s="10"/>
      <c r="K72" s="17">
        <v>0.122</v>
      </c>
      <c r="L72" s="14">
        <v>43439</v>
      </c>
      <c r="M72" s="21"/>
      <c r="N72" s="10"/>
      <c r="O72" s="10"/>
      <c r="P72" s="10"/>
      <c r="Q72" s="21"/>
      <c r="R72" s="10" t="s">
        <v>45</v>
      </c>
      <c r="S72" s="10">
        <v>1</v>
      </c>
      <c r="T72" s="10" t="s">
        <v>182</v>
      </c>
      <c r="U72" s="10" t="s">
        <v>167</v>
      </c>
      <c r="V72" s="10" t="s">
        <v>170</v>
      </c>
      <c r="W72" s="10"/>
      <c r="X72" s="10"/>
    </row>
    <row r="73" spans="1:24">
      <c r="C73" t="s">
        <v>45</v>
      </c>
      <c r="D73">
        <v>2</v>
      </c>
      <c r="E73" s="10" t="s">
        <v>182</v>
      </c>
      <c r="F73" t="s">
        <v>167</v>
      </c>
      <c r="G73" s="10" t="s">
        <v>168</v>
      </c>
      <c r="H73" t="s">
        <v>169</v>
      </c>
      <c r="I73" s="10" t="s">
        <v>191</v>
      </c>
      <c r="K73">
        <v>6.9000000000000006E-2</v>
      </c>
      <c r="L73" s="14">
        <v>43462</v>
      </c>
      <c r="M73" s="21"/>
      <c r="O73">
        <v>3036.6</v>
      </c>
      <c r="P73" s="14">
        <v>43493</v>
      </c>
      <c r="Q73" s="21"/>
      <c r="R73" t="s">
        <v>45</v>
      </c>
      <c r="S73">
        <v>2</v>
      </c>
      <c r="T73" s="10" t="s">
        <v>182</v>
      </c>
      <c r="U73" t="s">
        <v>167</v>
      </c>
      <c r="V73" s="10" t="s">
        <v>168</v>
      </c>
    </row>
    <row r="74" spans="1:24">
      <c r="C74" t="s">
        <v>45</v>
      </c>
      <c r="D74">
        <v>3</v>
      </c>
      <c r="E74" s="10" t="s">
        <v>182</v>
      </c>
      <c r="F74" t="s">
        <v>167</v>
      </c>
      <c r="G74" s="10" t="s">
        <v>190</v>
      </c>
      <c r="H74" t="s">
        <v>169</v>
      </c>
      <c r="I74" s="10" t="s">
        <v>191</v>
      </c>
      <c r="K74" s="17">
        <v>8.8999999999999996E-2</v>
      </c>
      <c r="L74" s="14">
        <v>43462</v>
      </c>
      <c r="M74" s="21" t="s">
        <v>195</v>
      </c>
      <c r="Q74" s="21"/>
      <c r="R74" t="s">
        <v>45</v>
      </c>
      <c r="S74">
        <v>3</v>
      </c>
      <c r="T74" s="10" t="s">
        <v>182</v>
      </c>
      <c r="U74" t="s">
        <v>167</v>
      </c>
      <c r="V74" s="10" t="s">
        <v>190</v>
      </c>
    </row>
    <row r="75" spans="1:24">
      <c r="B75" s="10"/>
      <c r="C75" t="s">
        <v>45</v>
      </c>
      <c r="D75">
        <v>4</v>
      </c>
      <c r="E75" s="10" t="s">
        <v>182</v>
      </c>
      <c r="F75" t="s">
        <v>167</v>
      </c>
      <c r="H75" t="s">
        <v>169</v>
      </c>
      <c r="I75" s="10" t="s">
        <v>191</v>
      </c>
      <c r="K75" s="17">
        <v>0.188</v>
      </c>
      <c r="L75" s="15">
        <v>43488</v>
      </c>
      <c r="M75" s="21"/>
      <c r="Q75" s="21"/>
      <c r="R75" t="s">
        <v>45</v>
      </c>
      <c r="S75">
        <v>4</v>
      </c>
      <c r="T75" s="10" t="s">
        <v>182</v>
      </c>
      <c r="U75" t="s">
        <v>167</v>
      </c>
    </row>
    <row r="76" spans="1:24">
      <c r="A76" s="10"/>
      <c r="B76" s="10"/>
      <c r="C76" s="10" t="s">
        <v>46</v>
      </c>
      <c r="D76" s="10">
        <v>1</v>
      </c>
      <c r="E76" s="10" t="s">
        <v>182</v>
      </c>
      <c r="F76" s="10" t="s">
        <v>167</v>
      </c>
      <c r="G76" s="10" t="s">
        <v>170</v>
      </c>
      <c r="H76" s="10" t="s">
        <v>169</v>
      </c>
      <c r="I76" s="10" t="s">
        <v>191</v>
      </c>
      <c r="J76" s="10"/>
      <c r="K76" s="17">
        <v>7.0999999999999994E-2</v>
      </c>
      <c r="L76" s="14">
        <v>43439</v>
      </c>
      <c r="M76" s="21"/>
      <c r="N76" s="10"/>
      <c r="O76" s="10"/>
      <c r="P76" s="10"/>
      <c r="Q76" s="21"/>
      <c r="R76" s="10" t="s">
        <v>46</v>
      </c>
      <c r="S76" s="10">
        <v>1</v>
      </c>
      <c r="T76" s="10" t="s">
        <v>182</v>
      </c>
      <c r="U76" s="10" t="s">
        <v>167</v>
      </c>
      <c r="V76" s="10" t="s">
        <v>170</v>
      </c>
      <c r="W76" s="10"/>
      <c r="X76" s="10"/>
    </row>
    <row r="77" spans="1:24">
      <c r="B77" s="10"/>
      <c r="C77" t="s">
        <v>46</v>
      </c>
      <c r="D77">
        <v>2</v>
      </c>
      <c r="E77" s="10" t="s">
        <v>182</v>
      </c>
      <c r="F77" t="s">
        <v>167</v>
      </c>
      <c r="G77" s="10" t="s">
        <v>168</v>
      </c>
      <c r="H77" t="s">
        <v>169</v>
      </c>
      <c r="I77" s="10" t="s">
        <v>191</v>
      </c>
      <c r="K77">
        <v>5.8999999999999997E-2</v>
      </c>
      <c r="L77" s="14">
        <v>43462</v>
      </c>
      <c r="M77" s="21"/>
      <c r="O77">
        <v>4716.78</v>
      </c>
      <c r="P77" s="14">
        <v>43493</v>
      </c>
      <c r="Q77" s="21"/>
      <c r="R77" t="s">
        <v>46</v>
      </c>
      <c r="S77">
        <v>2</v>
      </c>
      <c r="T77" s="10" t="s">
        <v>182</v>
      </c>
      <c r="U77" t="s">
        <v>167</v>
      </c>
      <c r="V77" s="10" t="s">
        <v>168</v>
      </c>
    </row>
    <row r="78" spans="1:24">
      <c r="B78" s="10"/>
      <c r="C78" t="s">
        <v>46</v>
      </c>
      <c r="D78">
        <v>3</v>
      </c>
      <c r="E78" s="10" t="s">
        <v>182</v>
      </c>
      <c r="F78" t="s">
        <v>167</v>
      </c>
      <c r="G78" s="10" t="s">
        <v>190</v>
      </c>
      <c r="H78" t="s">
        <v>169</v>
      </c>
      <c r="I78" s="10" t="s">
        <v>191</v>
      </c>
      <c r="K78" s="17">
        <v>0.112</v>
      </c>
      <c r="L78" s="14">
        <v>43488</v>
      </c>
      <c r="M78" s="21" t="s">
        <v>195</v>
      </c>
      <c r="Q78" s="21"/>
      <c r="R78" t="s">
        <v>46</v>
      </c>
      <c r="S78">
        <v>3</v>
      </c>
      <c r="T78" s="10" t="s">
        <v>182</v>
      </c>
      <c r="U78" t="s">
        <v>167</v>
      </c>
      <c r="V78" s="10" t="s">
        <v>190</v>
      </c>
    </row>
    <row r="79" spans="1:24">
      <c r="C79" t="s">
        <v>46</v>
      </c>
      <c r="D79">
        <v>4</v>
      </c>
      <c r="E79" s="10" t="s">
        <v>182</v>
      </c>
      <c r="F79" t="s">
        <v>167</v>
      </c>
      <c r="H79" t="s">
        <v>169</v>
      </c>
      <c r="I79" s="10" t="s">
        <v>191</v>
      </c>
      <c r="K79" s="21" t="s">
        <v>194</v>
      </c>
      <c r="M79" s="21" t="s">
        <v>194</v>
      </c>
      <c r="O79" s="21" t="s">
        <v>194</v>
      </c>
      <c r="Q79" s="21"/>
      <c r="R79" t="s">
        <v>46</v>
      </c>
      <c r="S79">
        <v>4</v>
      </c>
      <c r="T79" s="10" t="s">
        <v>182</v>
      </c>
      <c r="U79" t="s">
        <v>167</v>
      </c>
    </row>
    <row r="80" spans="1:24">
      <c r="C80" t="s">
        <v>69</v>
      </c>
      <c r="D80">
        <v>1</v>
      </c>
      <c r="E80" s="10" t="s">
        <v>183</v>
      </c>
      <c r="F80" t="s">
        <v>167</v>
      </c>
      <c r="G80" s="10" t="s">
        <v>170</v>
      </c>
      <c r="H80" s="10" t="s">
        <v>169</v>
      </c>
      <c r="I80" s="10" t="s">
        <v>191</v>
      </c>
      <c r="K80" s="17">
        <v>0.125</v>
      </c>
      <c r="L80" s="15">
        <v>43439</v>
      </c>
      <c r="M80" s="21"/>
      <c r="Q80" s="21"/>
      <c r="R80" t="s">
        <v>69</v>
      </c>
      <c r="S80">
        <v>1</v>
      </c>
      <c r="T80" s="10" t="s">
        <v>183</v>
      </c>
      <c r="U80" t="s">
        <v>167</v>
      </c>
      <c r="V80" s="10" t="s">
        <v>170</v>
      </c>
    </row>
    <row r="81" spans="1:24">
      <c r="C81" t="s">
        <v>69</v>
      </c>
      <c r="D81">
        <v>2</v>
      </c>
      <c r="E81" s="10" t="s">
        <v>183</v>
      </c>
      <c r="F81" t="s">
        <v>167</v>
      </c>
      <c r="G81" s="10" t="s">
        <v>168</v>
      </c>
      <c r="H81" s="10" t="s">
        <v>169</v>
      </c>
      <c r="I81" s="10" t="s">
        <v>191</v>
      </c>
      <c r="K81">
        <v>9.0999999999999998E-2</v>
      </c>
      <c r="L81" s="14">
        <v>43461</v>
      </c>
      <c r="M81" s="21"/>
      <c r="O81">
        <v>2701.16</v>
      </c>
      <c r="P81" s="14">
        <v>43493</v>
      </c>
      <c r="Q81" s="21"/>
      <c r="R81" t="s">
        <v>69</v>
      </c>
      <c r="S81">
        <v>2</v>
      </c>
      <c r="T81" s="10" t="s">
        <v>183</v>
      </c>
      <c r="U81" t="s">
        <v>167</v>
      </c>
      <c r="V81" s="10" t="s">
        <v>168</v>
      </c>
    </row>
    <row r="82" spans="1:24">
      <c r="B82" s="10"/>
      <c r="C82" t="s">
        <v>69</v>
      </c>
      <c r="D82">
        <v>3</v>
      </c>
      <c r="E82" s="10" t="s">
        <v>183</v>
      </c>
      <c r="F82" t="s">
        <v>167</v>
      </c>
      <c r="G82" s="10" t="s">
        <v>190</v>
      </c>
      <c r="H82" s="10" t="s">
        <v>169</v>
      </c>
      <c r="I82" s="10" t="s">
        <v>191</v>
      </c>
      <c r="K82" s="17">
        <v>0.152</v>
      </c>
      <c r="L82" s="15">
        <v>43431</v>
      </c>
      <c r="M82" s="21">
        <v>46.838000000000001</v>
      </c>
      <c r="N82" s="14">
        <v>43490</v>
      </c>
      <c r="Q82" s="21"/>
      <c r="R82" t="s">
        <v>69</v>
      </c>
      <c r="S82">
        <v>3</v>
      </c>
      <c r="T82" s="10" t="s">
        <v>183</v>
      </c>
      <c r="U82" t="s">
        <v>167</v>
      </c>
      <c r="V82" s="10" t="s">
        <v>190</v>
      </c>
    </row>
    <row r="83" spans="1:24">
      <c r="B83" s="10"/>
      <c r="C83" t="s">
        <v>69</v>
      </c>
      <c r="D83">
        <v>4</v>
      </c>
      <c r="E83" s="10" t="s">
        <v>183</v>
      </c>
      <c r="F83" t="s">
        <v>167</v>
      </c>
      <c r="H83" s="10" t="s">
        <v>169</v>
      </c>
      <c r="I83" s="10" t="s">
        <v>191</v>
      </c>
      <c r="K83" s="17">
        <v>0.13</v>
      </c>
      <c r="L83" s="14">
        <v>43488</v>
      </c>
      <c r="M83" s="21"/>
      <c r="Q83" s="21"/>
      <c r="R83" t="s">
        <v>69</v>
      </c>
      <c r="S83">
        <v>4</v>
      </c>
      <c r="T83" s="10" t="s">
        <v>183</v>
      </c>
      <c r="U83" t="s">
        <v>167</v>
      </c>
    </row>
    <row r="84" spans="1:24">
      <c r="A84" s="10"/>
      <c r="B84" s="10"/>
      <c r="C84" s="10" t="s">
        <v>49</v>
      </c>
      <c r="D84" s="10">
        <v>1</v>
      </c>
      <c r="E84" s="10" t="s">
        <v>183</v>
      </c>
      <c r="F84" s="10" t="s">
        <v>167</v>
      </c>
      <c r="G84" s="10" t="s">
        <v>170</v>
      </c>
      <c r="H84" s="10" t="s">
        <v>169</v>
      </c>
      <c r="I84" s="10" t="s">
        <v>191</v>
      </c>
      <c r="J84" s="10"/>
      <c r="K84" s="17">
        <v>6.3E-2</v>
      </c>
      <c r="L84" s="14">
        <v>43439</v>
      </c>
      <c r="M84" s="21"/>
      <c r="N84" s="10"/>
      <c r="O84" s="10"/>
      <c r="P84" s="10"/>
      <c r="Q84" s="21"/>
      <c r="R84" s="10" t="s">
        <v>49</v>
      </c>
      <c r="S84" s="10">
        <v>1</v>
      </c>
      <c r="T84" s="10" t="s">
        <v>183</v>
      </c>
      <c r="U84" s="10" t="s">
        <v>167</v>
      </c>
      <c r="V84" s="10" t="s">
        <v>170</v>
      </c>
      <c r="W84" s="10"/>
      <c r="X84" s="10"/>
    </row>
    <row r="85" spans="1:24">
      <c r="B85" s="10"/>
      <c r="C85" t="s">
        <v>49</v>
      </c>
      <c r="D85">
        <v>2</v>
      </c>
      <c r="E85" s="10" t="s">
        <v>183</v>
      </c>
      <c r="F85" t="s">
        <v>167</v>
      </c>
      <c r="G85" s="10" t="s">
        <v>168</v>
      </c>
      <c r="H85" t="s">
        <v>169</v>
      </c>
      <c r="I85" s="10" t="s">
        <v>191</v>
      </c>
      <c r="K85">
        <v>0.24299999999999999</v>
      </c>
      <c r="L85" s="14">
        <v>43488</v>
      </c>
      <c r="M85" s="11"/>
      <c r="O85">
        <v>1456.46</v>
      </c>
      <c r="P85" s="14">
        <v>43493</v>
      </c>
      <c r="Q85" s="21"/>
      <c r="R85" t="s">
        <v>49</v>
      </c>
      <c r="S85">
        <v>2</v>
      </c>
      <c r="T85" s="10" t="s">
        <v>183</v>
      </c>
      <c r="U85" t="s">
        <v>167</v>
      </c>
      <c r="V85" s="10" t="s">
        <v>168</v>
      </c>
    </row>
    <row r="86" spans="1:24">
      <c r="C86" t="s">
        <v>49</v>
      </c>
      <c r="D86">
        <v>3</v>
      </c>
      <c r="E86" s="10" t="s">
        <v>183</v>
      </c>
      <c r="F86" t="s">
        <v>167</v>
      </c>
      <c r="G86" s="10" t="s">
        <v>190</v>
      </c>
      <c r="H86" t="s">
        <v>169</v>
      </c>
      <c r="I86" s="10" t="s">
        <v>191</v>
      </c>
      <c r="K86" s="17">
        <v>0.19</v>
      </c>
      <c r="L86" s="14">
        <v>43488</v>
      </c>
      <c r="M86" s="21">
        <v>28.22</v>
      </c>
      <c r="N86" s="14">
        <v>43490</v>
      </c>
      <c r="Q86" s="21"/>
      <c r="R86" t="s">
        <v>49</v>
      </c>
      <c r="S86">
        <v>3</v>
      </c>
      <c r="T86" s="10" t="s">
        <v>183</v>
      </c>
      <c r="U86" t="s">
        <v>167</v>
      </c>
      <c r="V86" s="10" t="s">
        <v>190</v>
      </c>
    </row>
    <row r="87" spans="1:24">
      <c r="C87" t="s">
        <v>49</v>
      </c>
      <c r="D87">
        <v>4</v>
      </c>
      <c r="E87" s="10" t="s">
        <v>183</v>
      </c>
      <c r="F87" t="s">
        <v>167</v>
      </c>
      <c r="H87" t="s">
        <v>169</v>
      </c>
      <c r="I87" s="10" t="s">
        <v>191</v>
      </c>
      <c r="K87" s="17">
        <v>0.16400000000000001</v>
      </c>
      <c r="L87" s="15">
        <v>43431</v>
      </c>
      <c r="M87" s="21"/>
      <c r="Q87" s="21"/>
      <c r="R87" t="s">
        <v>49</v>
      </c>
      <c r="S87">
        <v>4</v>
      </c>
      <c r="T87" s="10" t="s">
        <v>183</v>
      </c>
      <c r="U87" t="s">
        <v>167</v>
      </c>
    </row>
    <row r="88" spans="1:24">
      <c r="A88" s="10"/>
      <c r="C88" s="10" t="s">
        <v>50</v>
      </c>
      <c r="D88" s="10">
        <v>1</v>
      </c>
      <c r="E88" s="10" t="s">
        <v>183</v>
      </c>
      <c r="F88" s="10" t="s">
        <v>167</v>
      </c>
      <c r="G88" s="10" t="s">
        <v>170</v>
      </c>
      <c r="H88" s="10" t="s">
        <v>169</v>
      </c>
      <c r="I88" s="10" t="s">
        <v>191</v>
      </c>
      <c r="J88" s="10"/>
      <c r="K88" s="17">
        <v>5.8000000000000003E-2</v>
      </c>
      <c r="L88" s="14">
        <v>43439</v>
      </c>
      <c r="M88" s="21"/>
      <c r="N88" s="10"/>
      <c r="O88" s="10"/>
      <c r="P88" s="10"/>
      <c r="Q88" s="21"/>
      <c r="R88" s="10" t="s">
        <v>50</v>
      </c>
      <c r="S88" s="10">
        <v>1</v>
      </c>
      <c r="T88" s="10" t="s">
        <v>183</v>
      </c>
      <c r="U88" s="10" t="s">
        <v>167</v>
      </c>
      <c r="V88" s="10" t="s">
        <v>170</v>
      </c>
      <c r="W88" s="10"/>
      <c r="X88" s="10"/>
    </row>
    <row r="89" spans="1:24">
      <c r="B89" s="10"/>
      <c r="C89" t="s">
        <v>50</v>
      </c>
      <c r="D89">
        <v>2</v>
      </c>
      <c r="E89" s="10" t="s">
        <v>183</v>
      </c>
      <c r="F89" t="s">
        <v>167</v>
      </c>
      <c r="G89" s="10" t="s">
        <v>168</v>
      </c>
      <c r="H89" t="s">
        <v>169</v>
      </c>
      <c r="I89" s="10" t="s">
        <v>191</v>
      </c>
      <c r="K89" s="21" t="s">
        <v>194</v>
      </c>
      <c r="M89" s="21" t="s">
        <v>194</v>
      </c>
      <c r="O89" s="21" t="s">
        <v>194</v>
      </c>
      <c r="Q89" s="21"/>
      <c r="R89" t="s">
        <v>50</v>
      </c>
      <c r="S89">
        <v>2</v>
      </c>
      <c r="T89" s="10" t="s">
        <v>183</v>
      </c>
      <c r="U89" t="s">
        <v>167</v>
      </c>
      <c r="V89" s="10" t="s">
        <v>168</v>
      </c>
    </row>
    <row r="90" spans="1:24">
      <c r="A90" s="10"/>
      <c r="B90" s="10"/>
      <c r="C90" s="10" t="s">
        <v>51</v>
      </c>
      <c r="D90" s="10">
        <v>1</v>
      </c>
      <c r="E90" s="10" t="s">
        <v>183</v>
      </c>
      <c r="F90" s="10" t="s">
        <v>167</v>
      </c>
      <c r="G90" s="10" t="s">
        <v>170</v>
      </c>
      <c r="H90" s="10" t="s">
        <v>169</v>
      </c>
      <c r="I90" s="10" t="s">
        <v>191</v>
      </c>
      <c r="J90" s="10"/>
      <c r="K90" s="17">
        <v>0.121</v>
      </c>
      <c r="L90" s="14">
        <v>43439</v>
      </c>
      <c r="M90" s="21"/>
      <c r="N90" s="10"/>
      <c r="O90" s="10"/>
      <c r="P90" s="10"/>
      <c r="Q90" s="21"/>
      <c r="R90" s="10" t="s">
        <v>51</v>
      </c>
      <c r="S90" s="10">
        <v>1</v>
      </c>
      <c r="T90" s="10" t="s">
        <v>183</v>
      </c>
      <c r="U90" s="10" t="s">
        <v>167</v>
      </c>
      <c r="V90" s="10" t="s">
        <v>170</v>
      </c>
      <c r="W90" s="10"/>
      <c r="X90" s="10"/>
    </row>
    <row r="91" spans="1:24">
      <c r="B91" s="10"/>
      <c r="C91" t="s">
        <v>51</v>
      </c>
      <c r="D91">
        <v>2</v>
      </c>
      <c r="E91" s="10" t="s">
        <v>183</v>
      </c>
      <c r="F91" t="s">
        <v>167</v>
      </c>
      <c r="G91" s="10" t="s">
        <v>168</v>
      </c>
      <c r="H91" t="s">
        <v>169</v>
      </c>
      <c r="I91" s="10" t="s">
        <v>191</v>
      </c>
      <c r="K91">
        <v>8.6999999999999994E-2</v>
      </c>
      <c r="L91" s="14">
        <v>43461</v>
      </c>
      <c r="M91" s="21"/>
      <c r="O91">
        <v>3874.02</v>
      </c>
      <c r="P91" s="14">
        <v>43493</v>
      </c>
      <c r="Q91" s="21"/>
      <c r="R91" t="s">
        <v>51</v>
      </c>
      <c r="S91">
        <v>2</v>
      </c>
      <c r="T91" s="10" t="s">
        <v>183</v>
      </c>
      <c r="U91" t="s">
        <v>167</v>
      </c>
      <c r="V91" s="10" t="s">
        <v>168</v>
      </c>
    </row>
    <row r="92" spans="1:24">
      <c r="B92" s="10"/>
      <c r="C92" t="s">
        <v>51</v>
      </c>
      <c r="D92">
        <v>3</v>
      </c>
      <c r="E92" s="10" t="s">
        <v>183</v>
      </c>
      <c r="F92" t="s">
        <v>167</v>
      </c>
      <c r="G92" s="10" t="s">
        <v>190</v>
      </c>
      <c r="H92" t="s">
        <v>169</v>
      </c>
      <c r="I92" s="10" t="s">
        <v>191</v>
      </c>
      <c r="K92" s="17">
        <v>7.1999999999999995E-2</v>
      </c>
      <c r="L92" s="14">
        <v>43462</v>
      </c>
      <c r="M92" s="21" t="s">
        <v>193</v>
      </c>
      <c r="N92" s="14">
        <v>43490</v>
      </c>
      <c r="Q92" s="21"/>
      <c r="R92" t="s">
        <v>51</v>
      </c>
      <c r="S92">
        <v>3</v>
      </c>
      <c r="T92" s="10" t="s">
        <v>183</v>
      </c>
      <c r="U92" t="s">
        <v>167</v>
      </c>
      <c r="V92" s="10" t="s">
        <v>190</v>
      </c>
    </row>
    <row r="93" spans="1:24">
      <c r="A93" s="10"/>
      <c r="C93" s="10" t="s">
        <v>52</v>
      </c>
      <c r="D93" s="10">
        <v>1</v>
      </c>
      <c r="E93" s="10" t="s">
        <v>183</v>
      </c>
      <c r="F93" s="10" t="s">
        <v>167</v>
      </c>
      <c r="G93" s="10" t="s">
        <v>170</v>
      </c>
      <c r="H93" s="10" t="s">
        <v>169</v>
      </c>
      <c r="I93" s="10" t="s">
        <v>191</v>
      </c>
      <c r="J93" s="10"/>
      <c r="K93" s="17">
        <v>0.02</v>
      </c>
      <c r="L93" s="14">
        <v>43439</v>
      </c>
      <c r="M93" s="21"/>
      <c r="N93" s="10"/>
      <c r="O93" s="10"/>
      <c r="P93" s="10"/>
      <c r="Q93" s="21"/>
      <c r="R93" s="10" t="s">
        <v>52</v>
      </c>
      <c r="S93" s="10">
        <v>1</v>
      </c>
      <c r="T93" s="10" t="s">
        <v>183</v>
      </c>
      <c r="U93" s="10" t="s">
        <v>167</v>
      </c>
      <c r="V93" s="10" t="s">
        <v>170</v>
      </c>
      <c r="W93" s="10"/>
      <c r="X93" s="10"/>
    </row>
    <row r="94" spans="1:24">
      <c r="C94" t="s">
        <v>52</v>
      </c>
      <c r="D94">
        <v>2</v>
      </c>
      <c r="E94" s="10" t="s">
        <v>183</v>
      </c>
      <c r="F94" t="s">
        <v>167</v>
      </c>
      <c r="G94" s="10" t="s">
        <v>168</v>
      </c>
      <c r="H94" t="s">
        <v>169</v>
      </c>
      <c r="I94" s="10" t="s">
        <v>191</v>
      </c>
      <c r="K94">
        <v>7.1999999999999995E-2</v>
      </c>
      <c r="L94" s="14">
        <v>43461</v>
      </c>
      <c r="M94" s="21"/>
      <c r="O94">
        <v>1012.64</v>
      </c>
      <c r="P94" s="14">
        <v>43493</v>
      </c>
      <c r="Q94" s="21"/>
      <c r="R94" t="s">
        <v>52</v>
      </c>
      <c r="S94">
        <v>2</v>
      </c>
      <c r="T94" s="10" t="s">
        <v>183</v>
      </c>
      <c r="U94" t="s">
        <v>167</v>
      </c>
      <c r="V94" s="10" t="s">
        <v>168</v>
      </c>
    </row>
    <row r="95" spans="1:24">
      <c r="A95" s="10"/>
      <c r="C95" s="10" t="s">
        <v>53</v>
      </c>
      <c r="D95" s="10">
        <v>1</v>
      </c>
      <c r="E95" s="10" t="s">
        <v>183</v>
      </c>
      <c r="F95" s="10" t="s">
        <v>167</v>
      </c>
      <c r="G95" s="10" t="s">
        <v>170</v>
      </c>
      <c r="H95" s="10" t="s">
        <v>169</v>
      </c>
      <c r="I95" s="10" t="s">
        <v>191</v>
      </c>
      <c r="J95" s="10"/>
      <c r="K95" s="16">
        <v>6.8000000000000005E-2</v>
      </c>
      <c r="L95" s="23" t="s">
        <v>196</v>
      </c>
      <c r="M95" s="21"/>
      <c r="N95" s="10"/>
      <c r="O95" s="10"/>
      <c r="P95" s="10"/>
      <c r="Q95" s="21"/>
      <c r="R95" s="10" t="s">
        <v>53</v>
      </c>
      <c r="S95" s="10">
        <v>1</v>
      </c>
      <c r="T95" s="10" t="s">
        <v>183</v>
      </c>
      <c r="U95" s="10" t="s">
        <v>167</v>
      </c>
      <c r="V95" s="10" t="s">
        <v>170</v>
      </c>
      <c r="W95" s="10"/>
      <c r="X95" s="10"/>
    </row>
    <row r="96" spans="1:24">
      <c r="B96" s="10"/>
      <c r="C96" t="s">
        <v>53</v>
      </c>
      <c r="D96">
        <v>2</v>
      </c>
      <c r="E96" s="10" t="s">
        <v>183</v>
      </c>
      <c r="F96" t="s">
        <v>167</v>
      </c>
      <c r="G96" s="10" t="s">
        <v>168</v>
      </c>
      <c r="H96" t="s">
        <v>169</v>
      </c>
      <c r="I96" s="10" t="s">
        <v>191</v>
      </c>
      <c r="K96" s="17">
        <v>9.2999999999999999E-2</v>
      </c>
      <c r="L96" s="14">
        <v>43461</v>
      </c>
      <c r="M96" s="21"/>
      <c r="O96">
        <v>14109.71</v>
      </c>
      <c r="P96" s="14">
        <v>43493</v>
      </c>
      <c r="Q96" s="21"/>
      <c r="R96" t="s">
        <v>53</v>
      </c>
      <c r="S96">
        <v>2</v>
      </c>
      <c r="T96" s="10" t="s">
        <v>183</v>
      </c>
      <c r="U96" t="s">
        <v>167</v>
      </c>
      <c r="V96" s="10" t="s">
        <v>168</v>
      </c>
    </row>
    <row r="97" spans="1:24">
      <c r="A97" s="10"/>
      <c r="B97" s="10"/>
      <c r="C97" s="10" t="s">
        <v>54</v>
      </c>
      <c r="D97" s="10">
        <v>1</v>
      </c>
      <c r="E97" s="10" t="s">
        <v>183</v>
      </c>
      <c r="F97" s="10" t="s">
        <v>167</v>
      </c>
      <c r="G97" s="10" t="s">
        <v>170</v>
      </c>
      <c r="H97" s="10" t="s">
        <v>169</v>
      </c>
      <c r="I97" s="10" t="s">
        <v>191</v>
      </c>
      <c r="J97" s="10"/>
      <c r="K97" s="17" t="s">
        <v>192</v>
      </c>
      <c r="L97" s="10"/>
      <c r="M97" s="17" t="s">
        <v>192</v>
      </c>
      <c r="N97" s="10"/>
      <c r="O97" s="10"/>
      <c r="P97" s="10"/>
      <c r="Q97" s="21"/>
      <c r="R97" s="10" t="s">
        <v>54</v>
      </c>
      <c r="S97" s="10">
        <v>1</v>
      </c>
      <c r="T97" s="10" t="s">
        <v>183</v>
      </c>
      <c r="U97" s="10" t="s">
        <v>167</v>
      </c>
      <c r="V97" s="10" t="s">
        <v>170</v>
      </c>
      <c r="W97" s="10"/>
      <c r="X97" s="10"/>
    </row>
    <row r="98" spans="1:24">
      <c r="B98" s="10"/>
      <c r="C98" t="s">
        <v>54</v>
      </c>
      <c r="D98">
        <v>2</v>
      </c>
      <c r="E98" s="10" t="s">
        <v>183</v>
      </c>
      <c r="F98" t="s">
        <v>167</v>
      </c>
      <c r="G98" s="10" t="s">
        <v>168</v>
      </c>
      <c r="H98" t="s">
        <v>169</v>
      </c>
      <c r="I98" s="10" t="s">
        <v>191</v>
      </c>
      <c r="K98" s="17" t="s">
        <v>192</v>
      </c>
      <c r="M98" s="17" t="s">
        <v>192</v>
      </c>
      <c r="Q98" s="21"/>
      <c r="R98" t="s">
        <v>54</v>
      </c>
      <c r="S98">
        <v>2</v>
      </c>
      <c r="T98" s="10" t="s">
        <v>183</v>
      </c>
      <c r="U98" t="s">
        <v>167</v>
      </c>
      <c r="V98" s="10" t="s">
        <v>168</v>
      </c>
    </row>
    <row r="99" spans="1:24">
      <c r="A99" s="10"/>
      <c r="B99" s="10"/>
      <c r="C99" s="10" t="s">
        <v>55</v>
      </c>
      <c r="D99" s="10">
        <v>1</v>
      </c>
      <c r="E99" s="10" t="s">
        <v>183</v>
      </c>
      <c r="F99" s="10" t="s">
        <v>167</v>
      </c>
      <c r="G99" s="10" t="s">
        <v>170</v>
      </c>
      <c r="H99" s="10" t="s">
        <v>169</v>
      </c>
      <c r="I99" s="10" t="s">
        <v>191</v>
      </c>
      <c r="J99" s="10"/>
      <c r="K99" s="17" t="s">
        <v>192</v>
      </c>
      <c r="L99" s="10"/>
      <c r="M99" s="17" t="s">
        <v>192</v>
      </c>
      <c r="N99" s="10"/>
      <c r="O99" s="10"/>
      <c r="P99" s="10"/>
      <c r="Q99" s="21"/>
      <c r="R99" s="10" t="s">
        <v>55</v>
      </c>
      <c r="S99" s="10">
        <v>1</v>
      </c>
      <c r="T99" s="10" t="s">
        <v>183</v>
      </c>
      <c r="U99" s="10" t="s">
        <v>167</v>
      </c>
      <c r="V99" s="10" t="s">
        <v>170</v>
      </c>
      <c r="W99" s="10"/>
      <c r="X99" s="10"/>
    </row>
    <row r="100" spans="1:24">
      <c r="C100" t="s">
        <v>55</v>
      </c>
      <c r="D100">
        <v>2</v>
      </c>
      <c r="E100" s="10" t="s">
        <v>183</v>
      </c>
      <c r="F100" t="s">
        <v>167</v>
      </c>
      <c r="G100" s="10" t="s">
        <v>168</v>
      </c>
      <c r="H100" t="s">
        <v>169</v>
      </c>
      <c r="I100" s="10" t="s">
        <v>191</v>
      </c>
      <c r="K100" s="17" t="s">
        <v>192</v>
      </c>
      <c r="M100" s="17" t="s">
        <v>192</v>
      </c>
      <c r="Q100" s="21"/>
      <c r="R100" t="s">
        <v>55</v>
      </c>
      <c r="S100">
        <v>2</v>
      </c>
      <c r="T100" s="10" t="s">
        <v>183</v>
      </c>
      <c r="U100" t="s">
        <v>167</v>
      </c>
      <c r="V100" s="10" t="s">
        <v>168</v>
      </c>
    </row>
    <row r="101" spans="1:24">
      <c r="A101" s="10"/>
      <c r="C101" s="10" t="s">
        <v>56</v>
      </c>
      <c r="D101" s="10">
        <v>1</v>
      </c>
      <c r="E101" s="10" t="s">
        <v>183</v>
      </c>
      <c r="F101" s="10" t="s">
        <v>167</v>
      </c>
      <c r="G101" s="10" t="s">
        <v>170</v>
      </c>
      <c r="H101" s="10" t="s">
        <v>169</v>
      </c>
      <c r="I101" s="10" t="s">
        <v>191</v>
      </c>
      <c r="J101" s="10"/>
      <c r="K101" s="16">
        <v>0.154</v>
      </c>
      <c r="L101" s="14">
        <v>43439</v>
      </c>
      <c r="M101" s="21"/>
      <c r="N101" s="10"/>
      <c r="O101" s="10"/>
      <c r="P101" s="10"/>
      <c r="Q101" s="21"/>
      <c r="R101" s="10" t="s">
        <v>56</v>
      </c>
      <c r="S101" s="10">
        <v>1</v>
      </c>
      <c r="T101" s="10" t="s">
        <v>183</v>
      </c>
      <c r="U101" s="10" t="s">
        <v>167</v>
      </c>
      <c r="V101" s="10" t="s">
        <v>170</v>
      </c>
      <c r="W101" s="10"/>
      <c r="X101" s="10"/>
    </row>
    <row r="102" spans="1:24">
      <c r="C102" t="s">
        <v>56</v>
      </c>
      <c r="D102">
        <v>2</v>
      </c>
      <c r="E102" s="10" t="s">
        <v>183</v>
      </c>
      <c r="F102" t="s">
        <v>167</v>
      </c>
      <c r="G102" s="10" t="s">
        <v>168</v>
      </c>
      <c r="H102" t="s">
        <v>169</v>
      </c>
      <c r="I102" s="10" t="s">
        <v>191</v>
      </c>
      <c r="K102" s="17">
        <v>0.13500000000000001</v>
      </c>
      <c r="L102" s="14">
        <v>43461</v>
      </c>
      <c r="M102" s="21"/>
      <c r="O102">
        <v>5884.12</v>
      </c>
      <c r="P102" s="14">
        <v>43493</v>
      </c>
      <c r="Q102" s="21"/>
      <c r="R102" t="s">
        <v>56</v>
      </c>
      <c r="S102">
        <v>2</v>
      </c>
      <c r="T102" s="10" t="s">
        <v>183</v>
      </c>
      <c r="U102" t="s">
        <v>167</v>
      </c>
      <c r="V102" s="10" t="s">
        <v>168</v>
      </c>
    </row>
    <row r="103" spans="1:24">
      <c r="B103" s="10"/>
      <c r="C103" t="s">
        <v>56</v>
      </c>
      <c r="D103">
        <v>3</v>
      </c>
      <c r="E103" s="10" t="s">
        <v>183</v>
      </c>
      <c r="F103" t="s">
        <v>167</v>
      </c>
      <c r="G103" s="10" t="s">
        <v>190</v>
      </c>
      <c r="H103" t="s">
        <v>169</v>
      </c>
      <c r="I103" s="10" t="s">
        <v>191</v>
      </c>
      <c r="K103" s="17">
        <v>8.5999999999999993E-2</v>
      </c>
      <c r="L103" s="14">
        <v>43461</v>
      </c>
      <c r="M103" s="21" t="s">
        <v>193</v>
      </c>
      <c r="N103" s="14">
        <v>43490</v>
      </c>
      <c r="Q103" s="21"/>
      <c r="R103" t="s">
        <v>56</v>
      </c>
      <c r="S103">
        <v>3</v>
      </c>
      <c r="T103" s="10" t="s">
        <v>183</v>
      </c>
      <c r="U103" t="s">
        <v>167</v>
      </c>
      <c r="V103" s="10" t="s">
        <v>190</v>
      </c>
    </row>
    <row r="104" spans="1:24">
      <c r="B104" s="10"/>
      <c r="C104" t="s">
        <v>56</v>
      </c>
      <c r="D104">
        <v>4</v>
      </c>
      <c r="E104" s="10" t="s">
        <v>183</v>
      </c>
      <c r="F104" t="s">
        <v>167</v>
      </c>
      <c r="H104" t="s">
        <v>169</v>
      </c>
      <c r="I104" s="10" t="s">
        <v>191</v>
      </c>
      <c r="K104" s="17">
        <v>0.114</v>
      </c>
      <c r="L104" s="14">
        <v>43460</v>
      </c>
      <c r="M104" s="21"/>
      <c r="Q104" s="21"/>
      <c r="R104" t="s">
        <v>56</v>
      </c>
      <c r="S104">
        <v>4</v>
      </c>
      <c r="T104" s="10" t="s">
        <v>183</v>
      </c>
      <c r="U104" t="s">
        <v>167</v>
      </c>
    </row>
    <row r="105" spans="1:24">
      <c r="A105" s="10"/>
      <c r="B105" s="10"/>
      <c r="C105" s="10" t="s">
        <v>57</v>
      </c>
      <c r="D105" s="10">
        <v>1</v>
      </c>
      <c r="E105" s="10" t="s">
        <v>183</v>
      </c>
      <c r="F105" s="10" t="s">
        <v>167</v>
      </c>
      <c r="G105" s="10" t="s">
        <v>170</v>
      </c>
      <c r="H105" s="10" t="s">
        <v>169</v>
      </c>
      <c r="I105" s="10" t="s">
        <v>191</v>
      </c>
      <c r="J105" s="10"/>
      <c r="K105" s="16">
        <v>0.10100000000000001</v>
      </c>
      <c r="L105" s="15">
        <v>43445</v>
      </c>
      <c r="M105" s="21"/>
      <c r="N105" s="10"/>
      <c r="O105" s="10"/>
      <c r="P105" s="10"/>
      <c r="Q105" s="21"/>
      <c r="R105" s="10" t="s">
        <v>57</v>
      </c>
      <c r="S105" s="10">
        <v>1</v>
      </c>
      <c r="T105" s="10" t="s">
        <v>183</v>
      </c>
      <c r="U105" s="10" t="s">
        <v>167</v>
      </c>
      <c r="V105" s="10" t="s">
        <v>170</v>
      </c>
      <c r="W105" s="10"/>
      <c r="X105" s="10"/>
    </row>
    <row r="106" spans="1:24">
      <c r="B106" s="10"/>
      <c r="C106" t="s">
        <v>57</v>
      </c>
      <c r="D106">
        <v>2</v>
      </c>
      <c r="E106" s="10" t="s">
        <v>183</v>
      </c>
      <c r="F106" t="s">
        <v>167</v>
      </c>
      <c r="G106" s="10" t="s">
        <v>168</v>
      </c>
      <c r="H106" t="s">
        <v>169</v>
      </c>
      <c r="I106" s="10" t="s">
        <v>191</v>
      </c>
      <c r="K106" s="17">
        <v>0.105</v>
      </c>
      <c r="L106" s="14">
        <v>43461</v>
      </c>
      <c r="M106" s="21"/>
      <c r="O106">
        <v>4585.8500000000004</v>
      </c>
      <c r="P106" s="14">
        <v>43493</v>
      </c>
      <c r="Q106" s="21"/>
      <c r="R106" t="s">
        <v>57</v>
      </c>
      <c r="S106">
        <v>2</v>
      </c>
      <c r="T106" s="10" t="s">
        <v>183</v>
      </c>
      <c r="U106" t="s">
        <v>167</v>
      </c>
      <c r="V106" s="10" t="s">
        <v>168</v>
      </c>
    </row>
    <row r="107" spans="1:24">
      <c r="C107" t="s">
        <v>57</v>
      </c>
      <c r="D107">
        <v>3</v>
      </c>
      <c r="E107" s="10" t="s">
        <v>183</v>
      </c>
      <c r="F107" t="s">
        <v>167</v>
      </c>
      <c r="G107" s="10" t="s">
        <v>190</v>
      </c>
      <c r="H107" s="10" t="s">
        <v>169</v>
      </c>
      <c r="I107" s="10" t="s">
        <v>191</v>
      </c>
      <c r="K107" s="17">
        <v>9.5000000000000001E-2</v>
      </c>
      <c r="L107" s="14">
        <v>43461</v>
      </c>
      <c r="M107" s="21">
        <v>38.936999999999998</v>
      </c>
      <c r="N107" s="14">
        <v>43490</v>
      </c>
      <c r="Q107" s="21"/>
      <c r="R107" t="s">
        <v>57</v>
      </c>
      <c r="S107">
        <v>3</v>
      </c>
      <c r="T107" s="10" t="s">
        <v>183</v>
      </c>
      <c r="U107" t="s">
        <v>167</v>
      </c>
      <c r="V107" s="10" t="s">
        <v>190</v>
      </c>
    </row>
    <row r="108" spans="1:24">
      <c r="C108" t="s">
        <v>57</v>
      </c>
      <c r="D108">
        <v>4</v>
      </c>
      <c r="E108" s="10" t="s">
        <v>183</v>
      </c>
      <c r="F108" t="s">
        <v>167</v>
      </c>
      <c r="H108" s="10" t="s">
        <v>169</v>
      </c>
      <c r="I108" s="10" t="s">
        <v>191</v>
      </c>
      <c r="K108" s="17">
        <v>6.0999999999999999E-2</v>
      </c>
      <c r="L108" s="15">
        <v>43488</v>
      </c>
      <c r="M108" s="21"/>
      <c r="Q108" s="21"/>
      <c r="R108" t="s">
        <v>57</v>
      </c>
      <c r="S108">
        <v>4</v>
      </c>
      <c r="T108" s="10" t="s">
        <v>183</v>
      </c>
      <c r="U108" t="s">
        <v>167</v>
      </c>
    </row>
    <row r="109" spans="1:24">
      <c r="A109" s="10"/>
      <c r="C109" s="10" t="s">
        <v>58</v>
      </c>
      <c r="D109" s="10">
        <v>1</v>
      </c>
      <c r="E109" s="10" t="s">
        <v>183</v>
      </c>
      <c r="F109" s="10" t="s">
        <v>167</v>
      </c>
      <c r="G109" s="10" t="s">
        <v>170</v>
      </c>
      <c r="H109" s="10" t="s">
        <v>169</v>
      </c>
      <c r="I109" s="10" t="s">
        <v>191</v>
      </c>
      <c r="J109" s="10"/>
      <c r="K109" s="16">
        <v>0.191</v>
      </c>
      <c r="L109" s="15">
        <v>43439</v>
      </c>
      <c r="M109" s="21"/>
      <c r="N109" s="10"/>
      <c r="O109" s="10"/>
      <c r="P109" s="10"/>
      <c r="Q109" s="21"/>
      <c r="R109" s="10" t="s">
        <v>58</v>
      </c>
      <c r="S109" s="10">
        <v>1</v>
      </c>
      <c r="T109" s="10" t="s">
        <v>183</v>
      </c>
      <c r="U109" s="10" t="s">
        <v>167</v>
      </c>
      <c r="V109" s="10" t="s">
        <v>170</v>
      </c>
      <c r="W109" s="10"/>
      <c r="X109" s="10"/>
    </row>
    <row r="110" spans="1:24">
      <c r="B110" s="10"/>
      <c r="C110" t="s">
        <v>58</v>
      </c>
      <c r="D110">
        <v>2</v>
      </c>
      <c r="E110" s="10" t="s">
        <v>183</v>
      </c>
      <c r="F110" t="s">
        <v>167</v>
      </c>
      <c r="G110" s="10" t="s">
        <v>168</v>
      </c>
      <c r="H110" t="s">
        <v>169</v>
      </c>
      <c r="I110" s="10" t="s">
        <v>191</v>
      </c>
      <c r="K110" s="17">
        <v>0.10100000000000001</v>
      </c>
      <c r="L110" s="14">
        <v>43461</v>
      </c>
      <c r="M110" s="21"/>
      <c r="O110">
        <v>2417.35</v>
      </c>
      <c r="P110" s="14">
        <v>43493</v>
      </c>
      <c r="Q110" s="21"/>
      <c r="R110" t="s">
        <v>58</v>
      </c>
      <c r="S110">
        <v>2</v>
      </c>
      <c r="T110" s="10" t="s">
        <v>183</v>
      </c>
      <c r="U110" t="s">
        <v>167</v>
      </c>
      <c r="V110" s="10" t="s">
        <v>168</v>
      </c>
    </row>
    <row r="111" spans="1:24">
      <c r="B111" s="10"/>
      <c r="C111" t="s">
        <v>58</v>
      </c>
      <c r="D111">
        <v>3</v>
      </c>
      <c r="E111" s="10" t="s">
        <v>183</v>
      </c>
      <c r="F111" t="s">
        <v>167</v>
      </c>
      <c r="G111" s="10" t="s">
        <v>190</v>
      </c>
      <c r="H111" t="s">
        <v>169</v>
      </c>
      <c r="I111" s="10" t="s">
        <v>191</v>
      </c>
      <c r="K111" s="17">
        <v>7.8E-2</v>
      </c>
      <c r="L111" s="15">
        <v>43431</v>
      </c>
      <c r="M111" s="21">
        <v>37.652999999999999</v>
      </c>
      <c r="N111" s="14">
        <v>43490</v>
      </c>
      <c r="Q111" s="21"/>
      <c r="R111" t="s">
        <v>58</v>
      </c>
      <c r="S111">
        <v>3</v>
      </c>
      <c r="T111" s="10" t="s">
        <v>183</v>
      </c>
      <c r="U111" t="s">
        <v>167</v>
      </c>
      <c r="V111" s="10" t="s">
        <v>190</v>
      </c>
    </row>
    <row r="112" spans="1:24">
      <c r="B112" s="10"/>
      <c r="C112" t="s">
        <v>58</v>
      </c>
      <c r="D112">
        <v>4</v>
      </c>
      <c r="E112" s="10" t="s">
        <v>183</v>
      </c>
      <c r="F112" t="s">
        <v>167</v>
      </c>
      <c r="H112" t="s">
        <v>169</v>
      </c>
      <c r="I112" s="10" t="s">
        <v>191</v>
      </c>
      <c r="K112" s="17">
        <v>0.28399999999999997</v>
      </c>
      <c r="L112" s="14">
        <v>43460</v>
      </c>
      <c r="M112" s="21"/>
      <c r="Q112" s="21"/>
      <c r="R112" t="s">
        <v>58</v>
      </c>
      <c r="S112">
        <v>4</v>
      </c>
      <c r="T112" s="10" t="s">
        <v>183</v>
      </c>
      <c r="U112" t="s">
        <v>167</v>
      </c>
    </row>
    <row r="113" spans="1:24">
      <c r="A113" s="10"/>
      <c r="B113" s="10"/>
      <c r="C113" s="10" t="s">
        <v>59</v>
      </c>
      <c r="D113" s="10">
        <v>1</v>
      </c>
      <c r="E113" s="10" t="s">
        <v>183</v>
      </c>
      <c r="F113" s="10" t="s">
        <v>167</v>
      </c>
      <c r="G113" s="10" t="s">
        <v>170</v>
      </c>
      <c r="H113" s="10" t="s">
        <v>169</v>
      </c>
      <c r="I113" s="10" t="s">
        <v>191</v>
      </c>
      <c r="J113" s="10"/>
      <c r="K113" s="16">
        <v>0.13400000000000001</v>
      </c>
      <c r="L113" s="15">
        <v>43439</v>
      </c>
      <c r="M113" s="21"/>
      <c r="N113" s="10"/>
      <c r="O113" s="10"/>
      <c r="P113" s="10"/>
      <c r="Q113" s="21"/>
      <c r="R113" s="10" t="s">
        <v>59</v>
      </c>
      <c r="S113" s="10">
        <v>1</v>
      </c>
      <c r="T113" s="10" t="s">
        <v>183</v>
      </c>
      <c r="U113" s="10" t="s">
        <v>167</v>
      </c>
      <c r="V113" s="10" t="s">
        <v>170</v>
      </c>
      <c r="W113" s="10"/>
      <c r="X113" s="10"/>
    </row>
    <row r="114" spans="1:24">
      <c r="C114" t="s">
        <v>59</v>
      </c>
      <c r="D114">
        <v>2</v>
      </c>
      <c r="E114" s="10" t="s">
        <v>183</v>
      </c>
      <c r="F114" t="s">
        <v>167</v>
      </c>
      <c r="G114" s="10" t="s">
        <v>168</v>
      </c>
      <c r="H114" t="s">
        <v>169</v>
      </c>
      <c r="I114" s="10" t="s">
        <v>191</v>
      </c>
      <c r="K114" s="17">
        <v>0.16500000000000001</v>
      </c>
      <c r="L114" s="14">
        <v>43461</v>
      </c>
      <c r="M114" s="21"/>
      <c r="O114">
        <v>1039.4000000000001</v>
      </c>
      <c r="P114" s="14">
        <v>43493</v>
      </c>
      <c r="Q114" s="21"/>
      <c r="R114" t="s">
        <v>59</v>
      </c>
      <c r="S114">
        <v>2</v>
      </c>
      <c r="T114" s="10" t="s">
        <v>183</v>
      </c>
      <c r="U114" t="s">
        <v>167</v>
      </c>
      <c r="V114" s="10" t="s">
        <v>168</v>
      </c>
    </row>
    <row r="115" spans="1:24">
      <c r="C115" t="s">
        <v>59</v>
      </c>
      <c r="D115">
        <v>3</v>
      </c>
      <c r="E115" s="10" t="s">
        <v>183</v>
      </c>
      <c r="F115" t="s">
        <v>167</v>
      </c>
      <c r="G115" s="10" t="s">
        <v>190</v>
      </c>
      <c r="H115" t="s">
        <v>169</v>
      </c>
      <c r="I115" s="10" t="s">
        <v>191</v>
      </c>
      <c r="K115" s="17">
        <v>0.129</v>
      </c>
      <c r="L115" s="14">
        <v>43461</v>
      </c>
      <c r="M115" s="21" t="s">
        <v>193</v>
      </c>
      <c r="N115" s="14">
        <v>43490</v>
      </c>
      <c r="Q115" s="21"/>
      <c r="R115" t="s">
        <v>59</v>
      </c>
      <c r="S115">
        <v>3</v>
      </c>
      <c r="T115" s="10" t="s">
        <v>183</v>
      </c>
      <c r="U115" t="s">
        <v>167</v>
      </c>
      <c r="V115" s="10" t="s">
        <v>190</v>
      </c>
    </row>
    <row r="116" spans="1:24">
      <c r="C116" t="s">
        <v>59</v>
      </c>
      <c r="D116">
        <v>4</v>
      </c>
      <c r="E116" s="10" t="s">
        <v>183</v>
      </c>
      <c r="F116" t="s">
        <v>167</v>
      </c>
      <c r="H116" t="s">
        <v>169</v>
      </c>
      <c r="I116" s="10" t="s">
        <v>191</v>
      </c>
      <c r="K116" s="17">
        <v>0.13</v>
      </c>
      <c r="L116" s="14">
        <v>43461</v>
      </c>
      <c r="M116" s="21"/>
      <c r="Q116" s="21"/>
      <c r="R116" t="s">
        <v>59</v>
      </c>
      <c r="S116">
        <v>4</v>
      </c>
      <c r="T116" s="10" t="s">
        <v>183</v>
      </c>
      <c r="U116" t="s">
        <v>167</v>
      </c>
    </row>
    <row r="117" spans="1:24">
      <c r="A117" s="10"/>
      <c r="B117" s="10"/>
      <c r="C117" s="10" t="s">
        <v>60</v>
      </c>
      <c r="D117" s="10">
        <v>1</v>
      </c>
      <c r="E117" s="10" t="s">
        <v>183</v>
      </c>
      <c r="F117" s="10" t="s">
        <v>167</v>
      </c>
      <c r="G117" s="10" t="s">
        <v>170</v>
      </c>
      <c r="H117" s="10" t="s">
        <v>169</v>
      </c>
      <c r="I117" s="10" t="s">
        <v>191</v>
      </c>
      <c r="J117" s="10"/>
      <c r="K117" s="17">
        <v>0.13300000000000001</v>
      </c>
      <c r="L117" s="14">
        <v>43439</v>
      </c>
      <c r="M117" s="21"/>
      <c r="N117" s="10"/>
      <c r="O117" s="10"/>
      <c r="P117" s="10"/>
      <c r="Q117" s="21"/>
      <c r="R117" s="10" t="s">
        <v>60</v>
      </c>
      <c r="S117" s="10">
        <v>1</v>
      </c>
      <c r="T117" s="10" t="s">
        <v>183</v>
      </c>
      <c r="U117" s="10" t="s">
        <v>167</v>
      </c>
      <c r="V117" s="10" t="s">
        <v>170</v>
      </c>
      <c r="W117" s="10"/>
      <c r="X117" s="10"/>
    </row>
    <row r="118" spans="1:24">
      <c r="B118" s="10"/>
      <c r="C118" t="s">
        <v>60</v>
      </c>
      <c r="D118">
        <v>2</v>
      </c>
      <c r="E118" s="10" t="s">
        <v>183</v>
      </c>
      <c r="F118" t="s">
        <v>167</v>
      </c>
      <c r="G118" s="10" t="s">
        <v>168</v>
      </c>
      <c r="H118" t="s">
        <v>169</v>
      </c>
      <c r="I118" s="10" t="s">
        <v>191</v>
      </c>
      <c r="K118">
        <v>8.8999999999999996E-2</v>
      </c>
      <c r="L118" s="14">
        <v>43461</v>
      </c>
      <c r="M118" s="21"/>
      <c r="O118">
        <v>3560.82</v>
      </c>
      <c r="P118" s="14">
        <v>43493</v>
      </c>
      <c r="Q118" s="21"/>
      <c r="R118" t="s">
        <v>60</v>
      </c>
      <c r="S118">
        <v>2</v>
      </c>
      <c r="T118" s="10" t="s">
        <v>183</v>
      </c>
      <c r="U118" t="s">
        <v>167</v>
      </c>
      <c r="V118" s="10" t="s">
        <v>168</v>
      </c>
    </row>
    <row r="119" spans="1:24">
      <c r="B119" s="10"/>
      <c r="C119" t="s">
        <v>60</v>
      </c>
      <c r="D119">
        <v>3</v>
      </c>
      <c r="E119" s="10" t="s">
        <v>183</v>
      </c>
      <c r="F119" t="s">
        <v>167</v>
      </c>
      <c r="G119" s="10" t="s">
        <v>190</v>
      </c>
      <c r="H119" t="s">
        <v>169</v>
      </c>
      <c r="I119" s="10" t="s">
        <v>191</v>
      </c>
      <c r="K119" s="17">
        <v>0.17399999999999999</v>
      </c>
      <c r="L119" s="14">
        <v>43461</v>
      </c>
      <c r="M119" s="21">
        <v>29.626999999999999</v>
      </c>
      <c r="N119" s="14">
        <v>43490</v>
      </c>
      <c r="Q119" s="21"/>
      <c r="R119" t="s">
        <v>60</v>
      </c>
      <c r="S119">
        <v>3</v>
      </c>
      <c r="T119" s="10" t="s">
        <v>183</v>
      </c>
      <c r="U119" t="s">
        <v>167</v>
      </c>
      <c r="V119" s="10" t="s">
        <v>190</v>
      </c>
    </row>
    <row r="120" spans="1:24">
      <c r="B120" s="10"/>
      <c r="C120" t="s">
        <v>60</v>
      </c>
      <c r="D120">
        <v>4</v>
      </c>
      <c r="E120" s="10" t="s">
        <v>183</v>
      </c>
      <c r="F120" t="s">
        <v>167</v>
      </c>
      <c r="H120" t="s">
        <v>169</v>
      </c>
      <c r="I120" s="10" t="s">
        <v>191</v>
      </c>
      <c r="K120" s="17">
        <v>0.114</v>
      </c>
      <c r="L120" s="14">
        <v>43483</v>
      </c>
      <c r="M120" s="21"/>
      <c r="Q120" s="21"/>
      <c r="R120" t="s">
        <v>60</v>
      </c>
      <c r="S120">
        <v>4</v>
      </c>
      <c r="T120" s="10" t="s">
        <v>183</v>
      </c>
      <c r="U120" t="s">
        <v>167</v>
      </c>
    </row>
    <row r="121" spans="1:24">
      <c r="A121" s="10"/>
      <c r="C121" s="10" t="s">
        <v>61</v>
      </c>
      <c r="D121" s="10">
        <v>1</v>
      </c>
      <c r="E121" s="10" t="s">
        <v>183</v>
      </c>
      <c r="F121" s="10" t="s">
        <v>167</v>
      </c>
      <c r="G121" s="10" t="s">
        <v>170</v>
      </c>
      <c r="H121" s="10" t="s">
        <v>169</v>
      </c>
      <c r="I121" s="10" t="s">
        <v>191</v>
      </c>
      <c r="J121" s="10"/>
      <c r="K121" s="17">
        <v>0.107</v>
      </c>
      <c r="L121" s="14">
        <v>43439</v>
      </c>
      <c r="M121" s="21"/>
      <c r="N121" s="10"/>
      <c r="O121" s="10"/>
      <c r="P121" s="10"/>
      <c r="Q121" s="21"/>
      <c r="R121" s="10" t="s">
        <v>61</v>
      </c>
      <c r="S121" s="10">
        <v>1</v>
      </c>
      <c r="T121" s="10" t="s">
        <v>183</v>
      </c>
      <c r="U121" s="10" t="s">
        <v>167</v>
      </c>
      <c r="V121" s="10" t="s">
        <v>170</v>
      </c>
      <c r="W121" s="10"/>
      <c r="X121" s="10"/>
    </row>
    <row r="122" spans="1:24">
      <c r="C122" t="s">
        <v>61</v>
      </c>
      <c r="D122">
        <v>2</v>
      </c>
      <c r="E122" s="10" t="s">
        <v>183</v>
      </c>
      <c r="F122" t="s">
        <v>167</v>
      </c>
      <c r="G122" s="10" t="s">
        <v>168</v>
      </c>
      <c r="H122" t="s">
        <v>169</v>
      </c>
      <c r="I122" s="10" t="s">
        <v>191</v>
      </c>
      <c r="K122">
        <v>5.7000000000000002E-2</v>
      </c>
      <c r="L122" s="14">
        <v>43461</v>
      </c>
      <c r="M122" s="21"/>
      <c r="O122">
        <v>5565.1</v>
      </c>
      <c r="P122" s="14">
        <v>43493</v>
      </c>
      <c r="Q122" s="21"/>
      <c r="R122" t="s">
        <v>61</v>
      </c>
      <c r="S122">
        <v>2</v>
      </c>
      <c r="T122" s="10" t="s">
        <v>183</v>
      </c>
      <c r="U122" t="s">
        <v>167</v>
      </c>
      <c r="V122" s="10" t="s">
        <v>168</v>
      </c>
    </row>
    <row r="123" spans="1:24">
      <c r="C123" t="s">
        <v>61</v>
      </c>
      <c r="D123">
        <v>3</v>
      </c>
      <c r="E123" s="10" t="s">
        <v>183</v>
      </c>
      <c r="F123" t="s">
        <v>167</v>
      </c>
      <c r="G123" s="10" t="s">
        <v>190</v>
      </c>
      <c r="H123" t="s">
        <v>169</v>
      </c>
      <c r="I123" s="10" t="s">
        <v>191</v>
      </c>
      <c r="K123" s="17">
        <v>0.109</v>
      </c>
      <c r="L123" s="14">
        <v>43461</v>
      </c>
      <c r="M123" s="21">
        <v>37.482999999999997</v>
      </c>
      <c r="N123" s="14">
        <v>43490</v>
      </c>
      <c r="Q123" s="21"/>
      <c r="R123" t="s">
        <v>61</v>
      </c>
      <c r="S123">
        <v>3</v>
      </c>
      <c r="T123" s="10" t="s">
        <v>183</v>
      </c>
      <c r="U123" t="s">
        <v>167</v>
      </c>
      <c r="V123" s="10" t="s">
        <v>190</v>
      </c>
    </row>
    <row r="124" spans="1:24">
      <c r="B124" s="10"/>
      <c r="C124" t="s">
        <v>61</v>
      </c>
      <c r="D124">
        <v>4</v>
      </c>
      <c r="E124" s="10" t="s">
        <v>183</v>
      </c>
      <c r="F124" t="s">
        <v>167</v>
      </c>
      <c r="H124" t="s">
        <v>169</v>
      </c>
      <c r="I124" s="10" t="s">
        <v>191</v>
      </c>
      <c r="K124" s="17">
        <v>7.9000000000000001E-2</v>
      </c>
      <c r="L124" s="14">
        <v>43460</v>
      </c>
      <c r="M124" s="21"/>
      <c r="Q124" s="21"/>
      <c r="R124" t="s">
        <v>61</v>
      </c>
      <c r="S124">
        <v>4</v>
      </c>
      <c r="T124" s="10" t="s">
        <v>183</v>
      </c>
      <c r="U124" t="s">
        <v>167</v>
      </c>
    </row>
    <row r="125" spans="1:24">
      <c r="A125" s="10"/>
      <c r="B125" s="10"/>
      <c r="C125" s="10" t="s">
        <v>62</v>
      </c>
      <c r="D125" s="10">
        <v>1</v>
      </c>
      <c r="E125" s="10" t="s">
        <v>183</v>
      </c>
      <c r="F125" s="10" t="s">
        <v>167</v>
      </c>
      <c r="G125" s="10" t="s">
        <v>170</v>
      </c>
      <c r="H125" s="10" t="s">
        <v>169</v>
      </c>
      <c r="I125" s="10" t="s">
        <v>191</v>
      </c>
      <c r="J125" s="10"/>
      <c r="K125" s="16">
        <v>4.5999999999999999E-2</v>
      </c>
      <c r="L125" s="15">
        <v>43439</v>
      </c>
      <c r="M125" s="21"/>
      <c r="N125" s="10"/>
      <c r="O125" s="10"/>
      <c r="P125" s="10"/>
      <c r="Q125" s="21"/>
      <c r="R125" s="10" t="s">
        <v>62</v>
      </c>
      <c r="S125" s="10">
        <v>1</v>
      </c>
      <c r="T125" s="10" t="s">
        <v>183</v>
      </c>
      <c r="U125" s="10" t="s">
        <v>167</v>
      </c>
      <c r="V125" s="10" t="s">
        <v>170</v>
      </c>
      <c r="W125" s="10"/>
      <c r="X125" s="10"/>
    </row>
    <row r="126" spans="1:24">
      <c r="B126" s="10"/>
      <c r="C126" t="s">
        <v>62</v>
      </c>
      <c r="D126">
        <v>2</v>
      </c>
      <c r="E126" s="10" t="s">
        <v>183</v>
      </c>
      <c r="F126" t="s">
        <v>167</v>
      </c>
      <c r="G126" s="10" t="s">
        <v>168</v>
      </c>
      <c r="H126" t="s">
        <v>169</v>
      </c>
      <c r="I126" s="10" t="s">
        <v>191</v>
      </c>
      <c r="K126" s="17">
        <v>7.3999999999999996E-2</v>
      </c>
      <c r="L126" s="14">
        <v>43461</v>
      </c>
      <c r="M126" s="21"/>
      <c r="O126">
        <v>1671.66</v>
      </c>
      <c r="P126" s="14">
        <v>43493</v>
      </c>
      <c r="Q126" s="21"/>
      <c r="R126" t="s">
        <v>62</v>
      </c>
      <c r="S126">
        <v>2</v>
      </c>
      <c r="T126" s="10" t="s">
        <v>183</v>
      </c>
      <c r="U126" t="s">
        <v>167</v>
      </c>
      <c r="V126" s="10" t="s">
        <v>168</v>
      </c>
    </row>
    <row r="127" spans="1:24">
      <c r="A127" s="10"/>
      <c r="B127" s="10"/>
      <c r="C127" s="10" t="s">
        <v>63</v>
      </c>
      <c r="D127" s="10">
        <v>1</v>
      </c>
      <c r="E127" s="10" t="s">
        <v>183</v>
      </c>
      <c r="F127" s="10" t="s">
        <v>167</v>
      </c>
      <c r="G127" s="10" t="s">
        <v>170</v>
      </c>
      <c r="H127" s="10" t="s">
        <v>169</v>
      </c>
      <c r="I127" s="10" t="s">
        <v>191</v>
      </c>
      <c r="J127" s="10"/>
      <c r="K127" s="16">
        <v>9.0999999999999998E-2</v>
      </c>
      <c r="L127" s="15">
        <v>43445</v>
      </c>
      <c r="M127" s="21"/>
      <c r="N127" s="10"/>
      <c r="O127" s="10"/>
      <c r="P127" s="10"/>
      <c r="Q127" s="21"/>
      <c r="R127" s="10" t="s">
        <v>63</v>
      </c>
      <c r="S127" s="10">
        <v>1</v>
      </c>
      <c r="T127" s="10" t="s">
        <v>183</v>
      </c>
      <c r="U127" s="10" t="s">
        <v>167</v>
      </c>
      <c r="V127" s="10" t="s">
        <v>170</v>
      </c>
      <c r="W127" s="10"/>
      <c r="X127" s="10"/>
    </row>
    <row r="128" spans="1:24">
      <c r="C128" t="s">
        <v>63</v>
      </c>
      <c r="D128">
        <v>2</v>
      </c>
      <c r="E128" s="10" t="s">
        <v>183</v>
      </c>
      <c r="F128" t="s">
        <v>167</v>
      </c>
      <c r="G128" s="10" t="s">
        <v>168</v>
      </c>
      <c r="H128" t="s">
        <v>169</v>
      </c>
      <c r="I128" s="10" t="s">
        <v>191</v>
      </c>
      <c r="K128" s="17">
        <v>0.20599999999999999</v>
      </c>
      <c r="L128" s="14">
        <v>43461</v>
      </c>
      <c r="M128" s="21"/>
      <c r="O128">
        <v>3617.13</v>
      </c>
      <c r="P128" s="14">
        <v>43493</v>
      </c>
      <c r="Q128" s="21"/>
      <c r="R128" t="s">
        <v>63</v>
      </c>
      <c r="S128">
        <v>2</v>
      </c>
      <c r="T128" s="10" t="s">
        <v>183</v>
      </c>
      <c r="U128" t="s">
        <v>167</v>
      </c>
      <c r="V128" s="10" t="s">
        <v>168</v>
      </c>
    </row>
    <row r="129" spans="1:24">
      <c r="C129" t="s">
        <v>63</v>
      </c>
      <c r="D129">
        <v>3</v>
      </c>
      <c r="E129" s="10" t="s">
        <v>183</v>
      </c>
      <c r="F129" t="s">
        <v>167</v>
      </c>
      <c r="G129" s="10" t="s">
        <v>190</v>
      </c>
      <c r="H129" t="s">
        <v>169</v>
      </c>
      <c r="I129" s="10" t="s">
        <v>191</v>
      </c>
      <c r="K129" s="17">
        <v>0.17399999999999999</v>
      </c>
      <c r="L129" s="14">
        <v>43461</v>
      </c>
      <c r="M129" s="21" t="s">
        <v>193</v>
      </c>
      <c r="N129" s="14">
        <v>43490</v>
      </c>
      <c r="Q129" s="21"/>
      <c r="R129" t="s">
        <v>63</v>
      </c>
      <c r="S129">
        <v>3</v>
      </c>
      <c r="T129" s="10" t="s">
        <v>183</v>
      </c>
      <c r="U129" t="s">
        <v>167</v>
      </c>
      <c r="V129" s="10" t="s">
        <v>190</v>
      </c>
    </row>
    <row r="130" spans="1:24">
      <c r="C130" t="s">
        <v>63</v>
      </c>
      <c r="D130">
        <v>4</v>
      </c>
      <c r="E130" s="10" t="s">
        <v>183</v>
      </c>
      <c r="F130" t="s">
        <v>167</v>
      </c>
      <c r="H130" t="s">
        <v>169</v>
      </c>
      <c r="I130" s="10" t="s">
        <v>191</v>
      </c>
      <c r="K130" s="17">
        <v>0.10299999999999999</v>
      </c>
      <c r="L130" s="14">
        <v>43460</v>
      </c>
      <c r="M130" s="21"/>
      <c r="Q130" s="21"/>
      <c r="R130" t="s">
        <v>63</v>
      </c>
      <c r="S130">
        <v>4</v>
      </c>
      <c r="T130" s="10" t="s">
        <v>183</v>
      </c>
      <c r="U130" t="s">
        <v>167</v>
      </c>
    </row>
    <row r="131" spans="1:24">
      <c r="A131" s="10"/>
      <c r="B131" s="10"/>
      <c r="C131" s="10" t="s">
        <v>64</v>
      </c>
      <c r="D131" s="10">
        <v>1</v>
      </c>
      <c r="E131" s="10" t="s">
        <v>183</v>
      </c>
      <c r="F131" s="10" t="s">
        <v>167</v>
      </c>
      <c r="G131" s="10" t="s">
        <v>170</v>
      </c>
      <c r="H131" s="10" t="s">
        <v>169</v>
      </c>
      <c r="I131" s="10" t="s">
        <v>191</v>
      </c>
      <c r="J131" s="10"/>
      <c r="K131" s="16">
        <v>0.107</v>
      </c>
      <c r="L131" s="15">
        <v>43439</v>
      </c>
      <c r="M131" s="21"/>
      <c r="N131" s="10"/>
      <c r="O131" s="10"/>
      <c r="P131" s="10"/>
      <c r="Q131" s="21"/>
      <c r="R131" s="10" t="s">
        <v>64</v>
      </c>
      <c r="S131" s="10">
        <v>1</v>
      </c>
      <c r="T131" s="10" t="s">
        <v>183</v>
      </c>
      <c r="U131" s="10" t="s">
        <v>167</v>
      </c>
      <c r="V131" s="10" t="s">
        <v>170</v>
      </c>
      <c r="W131" s="10"/>
      <c r="X131" s="10"/>
    </row>
    <row r="132" spans="1:24">
      <c r="B132" s="10"/>
      <c r="C132" t="s">
        <v>64</v>
      </c>
      <c r="D132">
        <v>2</v>
      </c>
      <c r="E132" s="10" t="s">
        <v>183</v>
      </c>
      <c r="F132" t="s">
        <v>167</v>
      </c>
      <c r="G132" s="10" t="s">
        <v>168</v>
      </c>
      <c r="H132" t="s">
        <v>169</v>
      </c>
      <c r="I132" s="10" t="s">
        <v>191</v>
      </c>
      <c r="K132" s="17">
        <v>9.9000000000000005E-2</v>
      </c>
      <c r="L132" s="14">
        <v>43461</v>
      </c>
      <c r="M132" s="21"/>
      <c r="O132">
        <v>1408.72</v>
      </c>
      <c r="P132" s="14">
        <v>43493</v>
      </c>
      <c r="Q132" s="21"/>
      <c r="R132" t="s">
        <v>64</v>
      </c>
      <c r="S132">
        <v>2</v>
      </c>
      <c r="T132" s="10" t="s">
        <v>183</v>
      </c>
      <c r="U132" t="s">
        <v>167</v>
      </c>
      <c r="V132" s="10" t="s">
        <v>168</v>
      </c>
    </row>
    <row r="133" spans="1:24">
      <c r="A133" s="10"/>
      <c r="B133" s="10"/>
      <c r="C133" s="10" t="s">
        <v>65</v>
      </c>
      <c r="D133" s="10">
        <v>1</v>
      </c>
      <c r="E133" s="10" t="s">
        <v>183</v>
      </c>
      <c r="F133" s="10" t="s">
        <v>167</v>
      </c>
      <c r="G133" s="10" t="s">
        <v>170</v>
      </c>
      <c r="H133" s="10" t="s">
        <v>169</v>
      </c>
      <c r="I133" s="10" t="s">
        <v>191</v>
      </c>
      <c r="J133" s="10"/>
      <c r="K133" s="16">
        <v>9.6000000000000002E-2</v>
      </c>
      <c r="L133" s="15">
        <v>43439</v>
      </c>
      <c r="M133" s="21"/>
      <c r="N133" s="10"/>
      <c r="O133" s="10"/>
      <c r="P133" s="10"/>
      <c r="Q133" s="21"/>
      <c r="R133" s="10" t="s">
        <v>65</v>
      </c>
      <c r="S133" s="10">
        <v>1</v>
      </c>
      <c r="T133" s="10" t="s">
        <v>183</v>
      </c>
      <c r="U133" s="10" t="s">
        <v>167</v>
      </c>
      <c r="V133" s="10" t="s">
        <v>170</v>
      </c>
      <c r="W133" s="10"/>
      <c r="X133" s="10"/>
    </row>
    <row r="134" spans="1:24">
      <c r="B134" s="10"/>
      <c r="C134" t="s">
        <v>65</v>
      </c>
      <c r="D134">
        <v>2</v>
      </c>
      <c r="E134" s="10" t="s">
        <v>183</v>
      </c>
      <c r="F134" t="s">
        <v>167</v>
      </c>
      <c r="G134" s="10" t="s">
        <v>168</v>
      </c>
      <c r="H134" t="s">
        <v>169</v>
      </c>
      <c r="I134" s="10" t="s">
        <v>191</v>
      </c>
      <c r="K134" s="17">
        <v>0.17499999999999999</v>
      </c>
      <c r="L134" s="14">
        <v>43461</v>
      </c>
      <c r="M134" s="21"/>
      <c r="O134">
        <v>1039.46</v>
      </c>
      <c r="P134" s="14">
        <v>43493</v>
      </c>
      <c r="Q134" s="21"/>
      <c r="R134" t="s">
        <v>65</v>
      </c>
      <c r="S134">
        <v>2</v>
      </c>
      <c r="T134" s="10" t="s">
        <v>183</v>
      </c>
      <c r="U134" t="s">
        <v>167</v>
      </c>
      <c r="V134" s="10" t="s">
        <v>168</v>
      </c>
    </row>
    <row r="135" spans="1:24">
      <c r="C135" t="s">
        <v>65</v>
      </c>
      <c r="D135">
        <v>3</v>
      </c>
      <c r="E135" s="10" t="s">
        <v>183</v>
      </c>
      <c r="F135" t="s">
        <v>167</v>
      </c>
      <c r="G135" s="10" t="s">
        <v>190</v>
      </c>
      <c r="H135" t="s">
        <v>169</v>
      </c>
      <c r="I135" s="10" t="s">
        <v>191</v>
      </c>
      <c r="K135" s="17">
        <v>0.26900000000000002</v>
      </c>
      <c r="L135" s="14">
        <v>43461</v>
      </c>
      <c r="M135" s="21">
        <v>66.331000000000003</v>
      </c>
      <c r="N135" s="14">
        <v>43490</v>
      </c>
      <c r="Q135" s="21"/>
      <c r="R135" t="s">
        <v>65</v>
      </c>
      <c r="S135">
        <v>3</v>
      </c>
      <c r="T135" s="10" t="s">
        <v>183</v>
      </c>
      <c r="U135" t="s">
        <v>167</v>
      </c>
      <c r="V135" s="10" t="s">
        <v>190</v>
      </c>
    </row>
    <row r="136" spans="1:24">
      <c r="C136" t="s">
        <v>65</v>
      </c>
      <c r="D136">
        <v>4</v>
      </c>
      <c r="E136" s="10" t="s">
        <v>183</v>
      </c>
      <c r="F136" t="s">
        <v>167</v>
      </c>
      <c r="H136" t="s">
        <v>169</v>
      </c>
      <c r="I136" s="10" t="s">
        <v>191</v>
      </c>
      <c r="K136" s="17">
        <v>8.8999999999999996E-2</v>
      </c>
      <c r="L136" s="14">
        <v>43460</v>
      </c>
      <c r="M136" s="21"/>
      <c r="Q136" s="21"/>
      <c r="R136" t="s">
        <v>65</v>
      </c>
      <c r="S136">
        <v>4</v>
      </c>
      <c r="T136" s="10" t="s">
        <v>183</v>
      </c>
      <c r="U136" t="s">
        <v>167</v>
      </c>
    </row>
    <row r="137" spans="1:24">
      <c r="A137" s="10"/>
      <c r="C137" s="10" t="s">
        <v>66</v>
      </c>
      <c r="D137" s="10">
        <v>1</v>
      </c>
      <c r="E137" s="10" t="s">
        <v>183</v>
      </c>
      <c r="F137" s="10" t="s">
        <v>167</v>
      </c>
      <c r="G137" s="10" t="s">
        <v>170</v>
      </c>
      <c r="H137" s="10" t="s">
        <v>169</v>
      </c>
      <c r="I137" s="10" t="s">
        <v>191</v>
      </c>
      <c r="J137" s="10"/>
      <c r="K137" s="16">
        <v>5.1999999999999998E-2</v>
      </c>
      <c r="L137" s="15">
        <v>43439</v>
      </c>
      <c r="M137" s="21"/>
      <c r="N137" s="10"/>
      <c r="O137" s="10"/>
      <c r="P137" s="10"/>
      <c r="Q137" s="21"/>
      <c r="R137" s="10" t="s">
        <v>66</v>
      </c>
      <c r="S137" s="10">
        <v>1</v>
      </c>
      <c r="T137" s="10" t="s">
        <v>183</v>
      </c>
      <c r="U137" s="10" t="s">
        <v>167</v>
      </c>
      <c r="V137" s="10" t="s">
        <v>170</v>
      </c>
      <c r="W137" s="10"/>
      <c r="X137" s="10"/>
    </row>
    <row r="138" spans="1:24">
      <c r="B138" s="10"/>
      <c r="C138" t="s">
        <v>66</v>
      </c>
      <c r="D138">
        <v>2</v>
      </c>
      <c r="E138" s="10" t="s">
        <v>183</v>
      </c>
      <c r="F138" t="s">
        <v>167</v>
      </c>
      <c r="G138" s="10" t="s">
        <v>168</v>
      </c>
      <c r="H138" t="s">
        <v>169</v>
      </c>
      <c r="I138" s="10" t="s">
        <v>191</v>
      </c>
      <c r="K138" s="17">
        <v>7.0999999999999994E-2</v>
      </c>
      <c r="L138" s="14">
        <v>43461</v>
      </c>
      <c r="M138" s="21"/>
      <c r="O138">
        <v>7737.3</v>
      </c>
      <c r="P138" s="14">
        <v>43493</v>
      </c>
      <c r="Q138" s="21"/>
      <c r="R138" t="s">
        <v>66</v>
      </c>
      <c r="S138">
        <v>2</v>
      </c>
      <c r="T138" s="10" t="s">
        <v>183</v>
      </c>
      <c r="U138" t="s">
        <v>167</v>
      </c>
      <c r="V138" s="10" t="s">
        <v>168</v>
      </c>
    </row>
    <row r="139" spans="1:24">
      <c r="B139" s="10"/>
      <c r="C139" t="s">
        <v>66</v>
      </c>
      <c r="D139">
        <v>3</v>
      </c>
      <c r="E139" s="10" t="s">
        <v>183</v>
      </c>
      <c r="F139" t="s">
        <v>167</v>
      </c>
      <c r="G139" s="10" t="s">
        <v>190</v>
      </c>
      <c r="H139" t="s">
        <v>169</v>
      </c>
      <c r="I139" s="10" t="s">
        <v>191</v>
      </c>
      <c r="K139" s="17">
        <v>0.10100000000000001</v>
      </c>
      <c r="L139" s="14">
        <v>43461</v>
      </c>
      <c r="M139" s="21">
        <v>20.161000000000001</v>
      </c>
      <c r="N139" s="14">
        <v>43490</v>
      </c>
      <c r="Q139" s="21"/>
      <c r="R139" t="s">
        <v>66</v>
      </c>
      <c r="S139">
        <v>3</v>
      </c>
      <c r="T139" s="10" t="s">
        <v>183</v>
      </c>
      <c r="U139" t="s">
        <v>167</v>
      </c>
      <c r="V139" s="10" t="s">
        <v>190</v>
      </c>
    </row>
    <row r="140" spans="1:24">
      <c r="A140" s="10"/>
      <c r="B140" s="10"/>
      <c r="C140" s="10" t="s">
        <v>67</v>
      </c>
      <c r="D140" s="10">
        <v>1</v>
      </c>
      <c r="E140" s="10" t="s">
        <v>183</v>
      </c>
      <c r="F140" s="10" t="s">
        <v>167</v>
      </c>
      <c r="G140" s="10" t="s">
        <v>170</v>
      </c>
      <c r="H140" t="s">
        <v>169</v>
      </c>
      <c r="I140" s="10" t="s">
        <v>191</v>
      </c>
      <c r="J140" s="10"/>
      <c r="K140" s="16">
        <v>0.08</v>
      </c>
      <c r="L140" s="15">
        <v>43488</v>
      </c>
      <c r="M140" s="21"/>
      <c r="N140" s="10"/>
      <c r="O140" s="10"/>
      <c r="P140" s="10"/>
      <c r="Q140" s="21"/>
      <c r="R140" s="10" t="s">
        <v>67</v>
      </c>
      <c r="S140" s="10">
        <v>1</v>
      </c>
      <c r="T140" s="10" t="s">
        <v>183</v>
      </c>
      <c r="U140" s="10" t="s">
        <v>167</v>
      </c>
      <c r="V140" s="10" t="s">
        <v>170</v>
      </c>
      <c r="W140" s="10"/>
      <c r="X140" s="10"/>
    </row>
    <row r="141" spans="1:24">
      <c r="B141" s="10"/>
      <c r="C141" t="s">
        <v>67</v>
      </c>
      <c r="D141">
        <v>2</v>
      </c>
      <c r="E141" s="10" t="s">
        <v>183</v>
      </c>
      <c r="F141" t="s">
        <v>167</v>
      </c>
      <c r="G141" s="10" t="s">
        <v>168</v>
      </c>
      <c r="H141" t="s">
        <v>169</v>
      </c>
      <c r="I141" s="10" t="s">
        <v>191</v>
      </c>
      <c r="K141" s="17">
        <v>6.4000000000000001E-2</v>
      </c>
      <c r="L141" s="14">
        <v>43461</v>
      </c>
      <c r="M141" s="21"/>
      <c r="O141">
        <v>2210.1</v>
      </c>
      <c r="P141" s="14">
        <v>43493</v>
      </c>
      <c r="Q141" s="21"/>
      <c r="R141" t="s">
        <v>67</v>
      </c>
      <c r="S141">
        <v>2</v>
      </c>
      <c r="T141" s="10" t="s">
        <v>183</v>
      </c>
      <c r="U141" t="s">
        <v>167</v>
      </c>
      <c r="V141" s="10" t="s">
        <v>168</v>
      </c>
    </row>
    <row r="142" spans="1:24">
      <c r="C142" t="s">
        <v>67</v>
      </c>
      <c r="D142">
        <v>3</v>
      </c>
      <c r="E142" s="10" t="s">
        <v>183</v>
      </c>
      <c r="F142" t="s">
        <v>167</v>
      </c>
      <c r="G142" s="10" t="s">
        <v>190</v>
      </c>
      <c r="H142" t="s">
        <v>169</v>
      </c>
      <c r="I142" s="10" t="s">
        <v>191</v>
      </c>
      <c r="K142" s="17">
        <v>0.13200000000000001</v>
      </c>
      <c r="L142" s="14">
        <v>43461</v>
      </c>
      <c r="M142" s="21">
        <v>46.868000000000002</v>
      </c>
      <c r="N142" s="14">
        <v>43490</v>
      </c>
      <c r="Q142" s="21"/>
      <c r="R142" t="s">
        <v>67</v>
      </c>
      <c r="S142">
        <v>3</v>
      </c>
      <c r="T142" s="10" t="s">
        <v>183</v>
      </c>
      <c r="U142" t="s">
        <v>167</v>
      </c>
      <c r="V142" s="10" t="s">
        <v>190</v>
      </c>
    </row>
    <row r="143" spans="1:24">
      <c r="C143" t="s">
        <v>67</v>
      </c>
      <c r="D143">
        <v>4</v>
      </c>
      <c r="E143" s="10" t="s">
        <v>183</v>
      </c>
      <c r="F143" t="s">
        <v>167</v>
      </c>
      <c r="H143" t="s">
        <v>169</v>
      </c>
      <c r="I143" s="10" t="s">
        <v>191</v>
      </c>
      <c r="K143" s="17">
        <v>0.155</v>
      </c>
      <c r="L143" s="14">
        <v>43460</v>
      </c>
      <c r="M143" s="21"/>
      <c r="Q143" s="21"/>
      <c r="R143" t="s">
        <v>67</v>
      </c>
      <c r="S143">
        <v>4</v>
      </c>
      <c r="T143" s="10" t="s">
        <v>183</v>
      </c>
      <c r="U143" t="s">
        <v>167</v>
      </c>
    </row>
    <row r="144" spans="1:24">
      <c r="A144" s="10"/>
      <c r="C144" s="10" t="s">
        <v>68</v>
      </c>
      <c r="D144" s="10">
        <v>1</v>
      </c>
      <c r="E144" s="10" t="s">
        <v>183</v>
      </c>
      <c r="F144" s="10" t="s">
        <v>167</v>
      </c>
      <c r="G144" s="10" t="s">
        <v>170</v>
      </c>
      <c r="H144" s="10" t="s">
        <v>169</v>
      </c>
      <c r="I144" s="10" t="s">
        <v>191</v>
      </c>
      <c r="J144" s="10"/>
      <c r="K144" s="16">
        <v>0.3</v>
      </c>
      <c r="L144" s="14">
        <v>43461</v>
      </c>
      <c r="M144" s="21"/>
      <c r="N144" s="10"/>
      <c r="O144" s="10"/>
      <c r="P144" s="10"/>
      <c r="Q144" s="21"/>
      <c r="R144" s="10" t="s">
        <v>68</v>
      </c>
      <c r="S144" s="10">
        <v>1</v>
      </c>
      <c r="T144" s="10" t="s">
        <v>183</v>
      </c>
      <c r="U144" s="10" t="s">
        <v>167</v>
      </c>
      <c r="V144" s="10" t="s">
        <v>170</v>
      </c>
      <c r="W144" s="10"/>
      <c r="X144" s="10"/>
    </row>
    <row r="145" spans="1:24">
      <c r="B145" s="10"/>
      <c r="C145" t="s">
        <v>68</v>
      </c>
      <c r="D145">
        <v>2</v>
      </c>
      <c r="E145" s="10" t="s">
        <v>183</v>
      </c>
      <c r="F145" t="s">
        <v>167</v>
      </c>
      <c r="G145" s="10" t="s">
        <v>168</v>
      </c>
      <c r="H145" t="s">
        <v>169</v>
      </c>
      <c r="I145" s="10" t="s">
        <v>191</v>
      </c>
      <c r="K145" s="17">
        <v>0.112</v>
      </c>
      <c r="L145" s="14">
        <v>43461</v>
      </c>
      <c r="M145" s="21"/>
      <c r="O145">
        <v>1668.53</v>
      </c>
      <c r="P145" s="14">
        <v>43493</v>
      </c>
      <c r="Q145" s="21"/>
      <c r="R145" t="s">
        <v>68</v>
      </c>
      <c r="S145">
        <v>2</v>
      </c>
      <c r="T145" s="10" t="s">
        <v>183</v>
      </c>
      <c r="U145" t="s">
        <v>167</v>
      </c>
      <c r="V145" s="10" t="s">
        <v>168</v>
      </c>
    </row>
    <row r="146" spans="1:24">
      <c r="B146" s="10"/>
      <c r="C146" t="s">
        <v>68</v>
      </c>
      <c r="D146">
        <v>3</v>
      </c>
      <c r="E146" s="10" t="s">
        <v>183</v>
      </c>
      <c r="F146" t="s">
        <v>167</v>
      </c>
      <c r="G146" s="10" t="s">
        <v>190</v>
      </c>
      <c r="H146" t="s">
        <v>169</v>
      </c>
      <c r="I146" s="10" t="s">
        <v>191</v>
      </c>
      <c r="K146" s="17">
        <v>0.127</v>
      </c>
      <c r="L146" s="14">
        <v>43461</v>
      </c>
      <c r="M146" s="21" t="s">
        <v>193</v>
      </c>
      <c r="N146" s="14">
        <v>43490</v>
      </c>
      <c r="Q146" s="21"/>
      <c r="R146" t="s">
        <v>68</v>
      </c>
      <c r="S146">
        <v>3</v>
      </c>
      <c r="T146" s="10" t="s">
        <v>183</v>
      </c>
      <c r="U146" t="s">
        <v>167</v>
      </c>
      <c r="V146" s="10" t="s">
        <v>190</v>
      </c>
    </row>
    <row r="147" spans="1:24">
      <c r="B147" s="10"/>
      <c r="C147" t="s">
        <v>68</v>
      </c>
      <c r="D147">
        <v>4</v>
      </c>
      <c r="E147" s="10" t="s">
        <v>183</v>
      </c>
      <c r="F147" t="s">
        <v>167</v>
      </c>
      <c r="H147" t="s">
        <v>169</v>
      </c>
      <c r="I147" s="10" t="s">
        <v>191</v>
      </c>
      <c r="K147" s="17">
        <v>0.129</v>
      </c>
      <c r="L147" s="14">
        <v>43488</v>
      </c>
      <c r="M147" s="21"/>
      <c r="Q147" s="21"/>
      <c r="R147" t="s">
        <v>68</v>
      </c>
      <c r="S147">
        <v>4</v>
      </c>
      <c r="T147" s="10" t="s">
        <v>183</v>
      </c>
      <c r="U147" t="s">
        <v>167</v>
      </c>
    </row>
    <row r="148" spans="1:24">
      <c r="A148" s="10"/>
      <c r="B148" s="10"/>
      <c r="C148" s="10" t="s">
        <v>70</v>
      </c>
      <c r="D148" s="10">
        <v>1</v>
      </c>
      <c r="E148" s="10" t="s">
        <v>185</v>
      </c>
      <c r="F148" s="10" t="s">
        <v>167</v>
      </c>
      <c r="G148" s="10" t="s">
        <v>170</v>
      </c>
      <c r="H148" s="10" t="s">
        <v>169</v>
      </c>
      <c r="I148" s="10" t="s">
        <v>191</v>
      </c>
      <c r="J148" s="10"/>
      <c r="K148" s="16">
        <v>3.4000000000000002E-2</v>
      </c>
      <c r="L148" s="15">
        <v>43488</v>
      </c>
      <c r="M148" s="21"/>
      <c r="N148" s="10"/>
      <c r="O148" s="10"/>
      <c r="P148" s="10"/>
      <c r="Q148" s="21"/>
      <c r="R148" s="10" t="s">
        <v>70</v>
      </c>
      <c r="S148" s="10">
        <v>1</v>
      </c>
      <c r="T148" s="10" t="s">
        <v>185</v>
      </c>
      <c r="U148" s="10" t="s">
        <v>167</v>
      </c>
      <c r="V148" s="10" t="s">
        <v>170</v>
      </c>
      <c r="W148" s="10"/>
      <c r="X148" s="10"/>
    </row>
    <row r="149" spans="1:24">
      <c r="C149" t="s">
        <v>70</v>
      </c>
      <c r="D149">
        <v>2</v>
      </c>
      <c r="E149" s="10" t="s">
        <v>185</v>
      </c>
      <c r="F149" t="s">
        <v>167</v>
      </c>
      <c r="G149" s="10" t="s">
        <v>168</v>
      </c>
      <c r="H149" t="s">
        <v>169</v>
      </c>
      <c r="I149" s="10" t="s">
        <v>191</v>
      </c>
      <c r="K149" s="17">
        <v>9.8000000000000004E-2</v>
      </c>
      <c r="L149" s="14">
        <v>43461</v>
      </c>
      <c r="M149" s="21"/>
      <c r="O149">
        <v>3545.97</v>
      </c>
      <c r="P149" s="14">
        <v>43493</v>
      </c>
      <c r="Q149" s="21"/>
      <c r="R149" t="s">
        <v>70</v>
      </c>
      <c r="S149">
        <v>2</v>
      </c>
      <c r="T149" s="10" t="s">
        <v>185</v>
      </c>
      <c r="U149" t="s">
        <v>167</v>
      </c>
      <c r="V149" s="10" t="s">
        <v>168</v>
      </c>
    </row>
    <row r="150" spans="1:24">
      <c r="A150" s="10"/>
      <c r="C150" s="10" t="s">
        <v>71</v>
      </c>
      <c r="D150" s="10">
        <v>1</v>
      </c>
      <c r="E150" s="10" t="s">
        <v>185</v>
      </c>
      <c r="F150" s="10" t="s">
        <v>167</v>
      </c>
      <c r="G150" s="10" t="s">
        <v>170</v>
      </c>
      <c r="H150" s="10" t="s">
        <v>169</v>
      </c>
      <c r="I150" s="10" t="s">
        <v>191</v>
      </c>
      <c r="J150" s="10"/>
      <c r="K150" s="16">
        <v>0.11700000000000001</v>
      </c>
      <c r="L150" s="15">
        <v>43488</v>
      </c>
      <c r="M150" s="21"/>
      <c r="N150" s="10"/>
      <c r="O150" s="10"/>
      <c r="P150" s="10"/>
      <c r="Q150" s="21"/>
      <c r="R150" s="10" t="s">
        <v>71</v>
      </c>
      <c r="S150" s="10">
        <v>1</v>
      </c>
      <c r="T150" s="10" t="s">
        <v>185</v>
      </c>
      <c r="U150" s="10" t="s">
        <v>167</v>
      </c>
      <c r="V150" s="10" t="s">
        <v>170</v>
      </c>
      <c r="W150" s="10"/>
      <c r="X150" s="10"/>
    </row>
    <row r="151" spans="1:24">
      <c r="C151" t="s">
        <v>71</v>
      </c>
      <c r="D151">
        <v>2</v>
      </c>
      <c r="E151" s="10" t="s">
        <v>185</v>
      </c>
      <c r="F151" t="s">
        <v>167</v>
      </c>
      <c r="G151" s="10" t="s">
        <v>168</v>
      </c>
      <c r="H151" t="s">
        <v>169</v>
      </c>
      <c r="I151" s="10" t="s">
        <v>191</v>
      </c>
      <c r="K151" s="17">
        <v>0.159</v>
      </c>
      <c r="L151" s="14">
        <v>43461</v>
      </c>
      <c r="M151" s="21"/>
      <c r="O151">
        <v>2206.54</v>
      </c>
      <c r="P151" s="14">
        <v>43493</v>
      </c>
      <c r="Q151" s="21"/>
      <c r="R151" t="s">
        <v>71</v>
      </c>
      <c r="S151">
        <v>2</v>
      </c>
      <c r="T151" s="10" t="s">
        <v>185</v>
      </c>
      <c r="U151" t="s">
        <v>167</v>
      </c>
      <c r="V151" s="10" t="s">
        <v>168</v>
      </c>
    </row>
    <row r="152" spans="1:24">
      <c r="A152" s="10"/>
      <c r="B152" s="10"/>
      <c r="C152" s="10" t="s">
        <v>72</v>
      </c>
      <c r="D152" s="10">
        <v>1</v>
      </c>
      <c r="E152" s="10" t="s">
        <v>185</v>
      </c>
      <c r="F152" s="10" t="s">
        <v>167</v>
      </c>
      <c r="G152" s="10" t="s">
        <v>170</v>
      </c>
      <c r="H152" s="10" t="s">
        <v>169</v>
      </c>
      <c r="I152" s="10" t="s">
        <v>191</v>
      </c>
      <c r="J152" s="10"/>
      <c r="K152" s="16">
        <v>0.24099999999999999</v>
      </c>
      <c r="L152" s="15">
        <v>43488</v>
      </c>
      <c r="M152" s="21"/>
      <c r="N152" s="10"/>
      <c r="O152" s="10"/>
      <c r="P152" s="10"/>
      <c r="Q152" s="21"/>
      <c r="R152" s="10" t="s">
        <v>72</v>
      </c>
      <c r="S152" s="10">
        <v>1</v>
      </c>
      <c r="T152" s="10" t="s">
        <v>185</v>
      </c>
      <c r="U152" s="10" t="s">
        <v>167</v>
      </c>
      <c r="V152" s="10" t="s">
        <v>170</v>
      </c>
      <c r="W152" s="10"/>
      <c r="X152" s="10"/>
    </row>
    <row r="153" spans="1:24">
      <c r="B153" s="10"/>
      <c r="C153" t="s">
        <v>72</v>
      </c>
      <c r="D153">
        <v>2</v>
      </c>
      <c r="E153" s="10" t="s">
        <v>185</v>
      </c>
      <c r="F153" t="s">
        <v>167</v>
      </c>
      <c r="G153" s="10" t="s">
        <v>168</v>
      </c>
      <c r="H153" t="s">
        <v>169</v>
      </c>
      <c r="I153" s="10" t="s">
        <v>191</v>
      </c>
      <c r="K153" s="17">
        <v>9.0999999999999998E-2</v>
      </c>
      <c r="L153" s="14">
        <v>43461</v>
      </c>
      <c r="M153" s="21"/>
      <c r="O153">
        <v>1294.51</v>
      </c>
      <c r="P153" s="14">
        <v>43493</v>
      </c>
      <c r="Q153" s="21"/>
      <c r="R153" t="s">
        <v>72</v>
      </c>
      <c r="S153">
        <v>2</v>
      </c>
      <c r="T153" s="10" t="s">
        <v>185</v>
      </c>
      <c r="U153" t="s">
        <v>167</v>
      </c>
      <c r="V153" s="10" t="s">
        <v>168</v>
      </c>
    </row>
    <row r="154" spans="1:24">
      <c r="A154" s="10"/>
      <c r="B154" s="10"/>
      <c r="C154" s="10" t="s">
        <v>73</v>
      </c>
      <c r="D154" s="10">
        <v>1</v>
      </c>
      <c r="E154" s="10" t="s">
        <v>185</v>
      </c>
      <c r="F154" s="10" t="s">
        <v>167</v>
      </c>
      <c r="G154" s="10" t="s">
        <v>170</v>
      </c>
      <c r="H154" s="10" t="s">
        <v>169</v>
      </c>
      <c r="I154" s="10" t="s">
        <v>191</v>
      </c>
      <c r="J154" s="10"/>
      <c r="K154" s="16">
        <v>0.129</v>
      </c>
      <c r="L154" s="15">
        <v>43488</v>
      </c>
      <c r="M154" s="21"/>
      <c r="N154" s="10"/>
      <c r="O154" s="10"/>
      <c r="P154" s="10"/>
      <c r="Q154" s="21"/>
      <c r="R154" s="10" t="s">
        <v>73</v>
      </c>
      <c r="S154" s="10">
        <v>1</v>
      </c>
      <c r="T154" s="10" t="s">
        <v>185</v>
      </c>
      <c r="U154" s="10" t="s">
        <v>167</v>
      </c>
      <c r="V154" s="10" t="s">
        <v>170</v>
      </c>
      <c r="W154" s="10"/>
      <c r="X154" s="10"/>
    </row>
    <row r="155" spans="1:24">
      <c r="B155" s="10"/>
      <c r="C155" t="s">
        <v>73</v>
      </c>
      <c r="D155">
        <v>2</v>
      </c>
      <c r="E155" s="10" t="s">
        <v>185</v>
      </c>
      <c r="F155" t="s">
        <v>167</v>
      </c>
      <c r="G155" s="10" t="s">
        <v>168</v>
      </c>
      <c r="H155" t="s">
        <v>169</v>
      </c>
      <c r="I155" s="10" t="s">
        <v>191</v>
      </c>
      <c r="K155" s="17">
        <v>7.9000000000000001E-2</v>
      </c>
      <c r="L155" s="14">
        <v>43461</v>
      </c>
      <c r="M155" s="21"/>
      <c r="O155">
        <v>1656.05</v>
      </c>
      <c r="P155" s="14">
        <v>43493</v>
      </c>
      <c r="Q155" s="21"/>
      <c r="R155" t="s">
        <v>73</v>
      </c>
      <c r="S155">
        <v>2</v>
      </c>
      <c r="T155" s="10" t="s">
        <v>185</v>
      </c>
      <c r="U155" t="s">
        <v>167</v>
      </c>
      <c r="V155" s="10" t="s">
        <v>168</v>
      </c>
    </row>
    <row r="156" spans="1:24">
      <c r="C156" t="s">
        <v>73</v>
      </c>
      <c r="D156">
        <v>3</v>
      </c>
      <c r="E156" s="10" t="s">
        <v>185</v>
      </c>
      <c r="F156" t="s">
        <v>167</v>
      </c>
      <c r="G156" s="10" t="s">
        <v>190</v>
      </c>
      <c r="H156" t="s">
        <v>169</v>
      </c>
      <c r="I156" s="10" t="s">
        <v>191</v>
      </c>
      <c r="K156" s="17">
        <v>3.2000000000000001E-2</v>
      </c>
      <c r="L156" s="14">
        <v>43461</v>
      </c>
      <c r="M156" s="21">
        <v>19.68</v>
      </c>
      <c r="N156" s="14">
        <v>43490</v>
      </c>
      <c r="Q156" s="21"/>
      <c r="R156" t="s">
        <v>73</v>
      </c>
      <c r="S156">
        <v>3</v>
      </c>
      <c r="T156" s="10" t="s">
        <v>185</v>
      </c>
      <c r="U156" t="s">
        <v>167</v>
      </c>
      <c r="V156" s="10" t="s">
        <v>190</v>
      </c>
    </row>
    <row r="157" spans="1:24">
      <c r="C157" t="s">
        <v>73</v>
      </c>
      <c r="D157">
        <v>4</v>
      </c>
      <c r="E157" s="10" t="s">
        <v>185</v>
      </c>
      <c r="F157" t="s">
        <v>167</v>
      </c>
      <c r="H157" t="s">
        <v>169</v>
      </c>
      <c r="I157" s="10" t="s">
        <v>191</v>
      </c>
      <c r="K157" s="17">
        <v>9.6000000000000002E-2</v>
      </c>
      <c r="L157" s="14">
        <v>43462</v>
      </c>
      <c r="M157" s="21"/>
      <c r="Q157" s="21"/>
      <c r="R157" t="s">
        <v>73</v>
      </c>
      <c r="S157">
        <v>4</v>
      </c>
      <c r="T157" s="10" t="s">
        <v>185</v>
      </c>
      <c r="U157" t="s">
        <v>167</v>
      </c>
    </row>
    <row r="158" spans="1:24">
      <c r="A158" s="10"/>
      <c r="C158" s="10" t="s">
        <v>74</v>
      </c>
      <c r="D158" s="10">
        <v>1</v>
      </c>
      <c r="E158" s="10" t="s">
        <v>185</v>
      </c>
      <c r="F158" s="10" t="s">
        <v>167</v>
      </c>
      <c r="G158" s="10" t="s">
        <v>170</v>
      </c>
      <c r="H158" s="10" t="s">
        <v>169</v>
      </c>
      <c r="I158" s="10" t="s">
        <v>191</v>
      </c>
      <c r="J158" s="10"/>
      <c r="K158" s="16">
        <v>0.11</v>
      </c>
      <c r="L158" s="15">
        <v>43488</v>
      </c>
      <c r="M158" s="21"/>
      <c r="N158" s="10"/>
      <c r="O158" s="10"/>
      <c r="P158" s="10"/>
      <c r="Q158" s="21"/>
      <c r="R158" s="10" t="s">
        <v>74</v>
      </c>
      <c r="S158" s="10">
        <v>1</v>
      </c>
      <c r="T158" s="10" t="s">
        <v>185</v>
      </c>
      <c r="U158" s="10" t="s">
        <v>167</v>
      </c>
      <c r="V158" s="10" t="s">
        <v>170</v>
      </c>
      <c r="W158" s="10"/>
      <c r="X158" s="10"/>
    </row>
    <row r="159" spans="1:24">
      <c r="B159" s="10"/>
      <c r="C159" t="s">
        <v>74</v>
      </c>
      <c r="D159">
        <v>2</v>
      </c>
      <c r="E159" s="10" t="s">
        <v>185</v>
      </c>
      <c r="F159" t="s">
        <v>167</v>
      </c>
      <c r="G159" s="10" t="s">
        <v>168</v>
      </c>
      <c r="H159" t="s">
        <v>169</v>
      </c>
      <c r="I159" s="10" t="s">
        <v>191</v>
      </c>
      <c r="K159" s="17">
        <v>0.154</v>
      </c>
      <c r="L159" s="14">
        <v>43461</v>
      </c>
      <c r="M159" s="21"/>
      <c r="O159">
        <v>1625.28</v>
      </c>
      <c r="P159" s="14">
        <v>43493</v>
      </c>
      <c r="Q159" s="21"/>
      <c r="R159" t="s">
        <v>74</v>
      </c>
      <c r="S159">
        <v>2</v>
      </c>
      <c r="T159" s="10" t="s">
        <v>185</v>
      </c>
      <c r="U159" t="s">
        <v>167</v>
      </c>
      <c r="V159" s="10" t="s">
        <v>168</v>
      </c>
    </row>
    <row r="160" spans="1:24">
      <c r="B160" s="10"/>
      <c r="C160" t="s">
        <v>74</v>
      </c>
      <c r="D160">
        <v>3</v>
      </c>
      <c r="E160" s="10" t="s">
        <v>185</v>
      </c>
      <c r="F160" t="s">
        <v>167</v>
      </c>
      <c r="G160" s="10" t="s">
        <v>190</v>
      </c>
      <c r="H160" t="s">
        <v>169</v>
      </c>
      <c r="I160" s="10" t="s">
        <v>191</v>
      </c>
      <c r="K160" s="17">
        <v>0.128</v>
      </c>
      <c r="L160" s="14">
        <v>43461</v>
      </c>
      <c r="M160" s="21" t="s">
        <v>193</v>
      </c>
      <c r="N160" s="14">
        <v>43490</v>
      </c>
      <c r="Q160" s="21"/>
      <c r="R160" t="s">
        <v>74</v>
      </c>
      <c r="S160">
        <v>3</v>
      </c>
      <c r="T160" s="10" t="s">
        <v>185</v>
      </c>
      <c r="U160" t="s">
        <v>167</v>
      </c>
      <c r="V160" s="10" t="s">
        <v>190</v>
      </c>
    </row>
    <row r="161" spans="1:24">
      <c r="B161" s="10"/>
      <c r="C161" t="s">
        <v>74</v>
      </c>
      <c r="D161">
        <v>4</v>
      </c>
      <c r="E161" s="10" t="s">
        <v>185</v>
      </c>
      <c r="F161" t="s">
        <v>167</v>
      </c>
      <c r="H161" t="s">
        <v>169</v>
      </c>
      <c r="I161" s="10" t="s">
        <v>191</v>
      </c>
      <c r="K161" s="17">
        <v>0.16600000000000001</v>
      </c>
      <c r="L161" s="14">
        <v>43460</v>
      </c>
      <c r="M161" s="21"/>
      <c r="Q161" s="21"/>
      <c r="R161" t="s">
        <v>74</v>
      </c>
      <c r="S161">
        <v>4</v>
      </c>
      <c r="T161" s="10" t="s">
        <v>185</v>
      </c>
      <c r="U161" t="s">
        <v>167</v>
      </c>
    </row>
    <row r="162" spans="1:24">
      <c r="A162" s="10"/>
      <c r="B162" s="10"/>
      <c r="C162" s="10" t="s">
        <v>75</v>
      </c>
      <c r="D162" s="10">
        <v>1</v>
      </c>
      <c r="E162" s="10" t="s">
        <v>185</v>
      </c>
      <c r="F162" s="10" t="s">
        <v>167</v>
      </c>
      <c r="G162" s="10" t="s">
        <v>170</v>
      </c>
      <c r="H162" s="10" t="s">
        <v>169</v>
      </c>
      <c r="I162" s="10" t="s">
        <v>191</v>
      </c>
      <c r="J162" s="10"/>
      <c r="K162" s="16">
        <v>0.252</v>
      </c>
      <c r="L162" s="15">
        <v>43488</v>
      </c>
      <c r="M162" s="21"/>
      <c r="N162" s="10"/>
      <c r="O162" s="10"/>
      <c r="P162" s="10"/>
      <c r="Q162" s="21"/>
      <c r="R162" s="10" t="s">
        <v>75</v>
      </c>
      <c r="S162" s="10">
        <v>1</v>
      </c>
      <c r="T162" s="10" t="s">
        <v>185</v>
      </c>
      <c r="U162" s="10" t="s">
        <v>167</v>
      </c>
      <c r="V162" s="10" t="s">
        <v>170</v>
      </c>
      <c r="W162" s="10"/>
      <c r="X162" s="10"/>
    </row>
    <row r="163" spans="1:24">
      <c r="C163" t="s">
        <v>75</v>
      </c>
      <c r="D163">
        <v>2</v>
      </c>
      <c r="E163" s="10" t="s">
        <v>185</v>
      </c>
      <c r="F163" t="s">
        <v>167</v>
      </c>
      <c r="G163" s="10" t="s">
        <v>168</v>
      </c>
      <c r="H163" t="s">
        <v>169</v>
      </c>
      <c r="I163" s="10" t="s">
        <v>191</v>
      </c>
      <c r="K163" s="17">
        <v>8.8999999999999996E-2</v>
      </c>
      <c r="L163" s="14">
        <v>43461</v>
      </c>
      <c r="M163" s="21"/>
      <c r="O163">
        <v>3143.11</v>
      </c>
      <c r="P163" s="14">
        <v>43493</v>
      </c>
      <c r="Q163" s="21"/>
      <c r="R163" t="s">
        <v>75</v>
      </c>
      <c r="S163">
        <v>2</v>
      </c>
      <c r="T163" s="10" t="s">
        <v>185</v>
      </c>
      <c r="U163" t="s">
        <v>167</v>
      </c>
      <c r="V163" s="10" t="s">
        <v>168</v>
      </c>
    </row>
    <row r="164" spans="1:24">
      <c r="C164" t="s">
        <v>75</v>
      </c>
      <c r="D164">
        <v>3</v>
      </c>
      <c r="E164" s="10" t="s">
        <v>185</v>
      </c>
      <c r="F164" t="s">
        <v>167</v>
      </c>
      <c r="G164" s="10" t="s">
        <v>190</v>
      </c>
      <c r="H164" t="s">
        <v>169</v>
      </c>
      <c r="I164" s="10" t="s">
        <v>191</v>
      </c>
      <c r="K164" s="17">
        <v>0.13300000000000001</v>
      </c>
      <c r="L164" s="14">
        <v>43461</v>
      </c>
      <c r="M164" s="21">
        <v>49.945</v>
      </c>
      <c r="N164" s="14">
        <v>43490</v>
      </c>
      <c r="Q164" s="21"/>
      <c r="R164" t="s">
        <v>75</v>
      </c>
      <c r="S164">
        <v>3</v>
      </c>
      <c r="T164" s="10" t="s">
        <v>185</v>
      </c>
      <c r="U164" t="s">
        <v>167</v>
      </c>
      <c r="V164" s="10" t="s">
        <v>190</v>
      </c>
    </row>
    <row r="165" spans="1:24">
      <c r="C165" t="s">
        <v>75</v>
      </c>
      <c r="D165">
        <v>4</v>
      </c>
      <c r="E165" s="10" t="s">
        <v>185</v>
      </c>
      <c r="F165" t="s">
        <v>167</v>
      </c>
      <c r="H165" t="s">
        <v>169</v>
      </c>
      <c r="I165" s="10" t="s">
        <v>191</v>
      </c>
      <c r="K165" s="17">
        <v>0.105</v>
      </c>
      <c r="L165" s="14">
        <v>43462</v>
      </c>
      <c r="M165" s="21"/>
      <c r="Q165" s="21"/>
      <c r="R165" t="s">
        <v>75</v>
      </c>
      <c r="S165">
        <v>4</v>
      </c>
      <c r="T165" s="10" t="s">
        <v>185</v>
      </c>
      <c r="U165" t="s">
        <v>167</v>
      </c>
    </row>
    <row r="166" spans="1:24">
      <c r="A166" s="10"/>
      <c r="B166" s="10"/>
      <c r="C166" s="10" t="s">
        <v>76</v>
      </c>
      <c r="D166" s="10">
        <v>1</v>
      </c>
      <c r="E166" s="10" t="s">
        <v>185</v>
      </c>
      <c r="F166" s="10" t="s">
        <v>167</v>
      </c>
      <c r="G166" s="10" t="s">
        <v>170</v>
      </c>
      <c r="H166" s="10" t="s">
        <v>169</v>
      </c>
      <c r="I166" s="10" t="s">
        <v>191</v>
      </c>
      <c r="J166" s="10"/>
      <c r="K166" s="16">
        <v>0.16900000000000001</v>
      </c>
      <c r="L166" s="15">
        <v>43488</v>
      </c>
      <c r="M166" s="21"/>
      <c r="N166" s="10"/>
      <c r="O166" s="10"/>
      <c r="P166" s="10"/>
      <c r="Q166" s="21"/>
      <c r="R166" s="10" t="s">
        <v>76</v>
      </c>
      <c r="S166" s="10">
        <v>1</v>
      </c>
      <c r="T166" s="10" t="s">
        <v>185</v>
      </c>
      <c r="U166" s="10" t="s">
        <v>167</v>
      </c>
      <c r="V166" s="10" t="s">
        <v>170</v>
      </c>
      <c r="W166" s="10"/>
      <c r="X166" s="10"/>
    </row>
    <row r="167" spans="1:24">
      <c r="B167" s="10"/>
      <c r="C167" t="s">
        <v>76</v>
      </c>
      <c r="D167">
        <v>2</v>
      </c>
      <c r="E167" s="10" t="s">
        <v>185</v>
      </c>
      <c r="F167" t="s">
        <v>167</v>
      </c>
      <c r="G167" s="10" t="s">
        <v>168</v>
      </c>
      <c r="H167" t="s">
        <v>169</v>
      </c>
      <c r="I167" s="10" t="s">
        <v>191</v>
      </c>
      <c r="K167" s="17">
        <v>0.11700000000000001</v>
      </c>
      <c r="L167" s="14">
        <v>43461</v>
      </c>
      <c r="M167" s="21"/>
      <c r="O167" t="s">
        <v>193</v>
      </c>
      <c r="P167" s="14">
        <v>43493</v>
      </c>
      <c r="Q167" s="21"/>
      <c r="R167" t="s">
        <v>76</v>
      </c>
      <c r="S167">
        <v>2</v>
      </c>
      <c r="T167" s="10" t="s">
        <v>185</v>
      </c>
      <c r="U167" t="s">
        <v>167</v>
      </c>
      <c r="V167" s="10" t="s">
        <v>168</v>
      </c>
    </row>
    <row r="168" spans="1:24">
      <c r="B168" s="10"/>
      <c r="C168" t="s">
        <v>76</v>
      </c>
      <c r="D168">
        <v>3</v>
      </c>
      <c r="E168" s="10" t="s">
        <v>185</v>
      </c>
      <c r="F168" t="s">
        <v>167</v>
      </c>
      <c r="G168" s="10" t="s">
        <v>190</v>
      </c>
      <c r="H168" t="s">
        <v>169</v>
      </c>
      <c r="I168" s="10" t="s">
        <v>191</v>
      </c>
      <c r="K168" s="17">
        <v>0.21199999999999999</v>
      </c>
      <c r="L168" s="14">
        <v>43461</v>
      </c>
      <c r="M168" s="21">
        <v>120.92100000000001</v>
      </c>
      <c r="N168" s="14">
        <v>43490</v>
      </c>
      <c r="Q168" s="21"/>
      <c r="R168" t="s">
        <v>76</v>
      </c>
      <c r="S168">
        <v>3</v>
      </c>
      <c r="T168" s="10" t="s">
        <v>185</v>
      </c>
      <c r="U168" t="s">
        <v>167</v>
      </c>
      <c r="V168" s="10" t="s">
        <v>190</v>
      </c>
    </row>
    <row r="169" spans="1:24">
      <c r="B169" s="10"/>
      <c r="C169" t="s">
        <v>76</v>
      </c>
      <c r="D169">
        <v>4</v>
      </c>
      <c r="E169" s="10" t="s">
        <v>185</v>
      </c>
      <c r="F169" t="s">
        <v>167</v>
      </c>
      <c r="H169" t="s">
        <v>169</v>
      </c>
      <c r="I169" s="10" t="s">
        <v>191</v>
      </c>
      <c r="K169" s="17">
        <v>0.123</v>
      </c>
      <c r="L169" s="14">
        <v>43462</v>
      </c>
      <c r="M169" s="21"/>
      <c r="Q169" s="21"/>
      <c r="R169" t="s">
        <v>76</v>
      </c>
      <c r="S169">
        <v>4</v>
      </c>
      <c r="T169" s="10" t="s">
        <v>185</v>
      </c>
      <c r="U169" t="s">
        <v>167</v>
      </c>
    </row>
    <row r="170" spans="1:24">
      <c r="A170" s="10"/>
      <c r="C170" s="10" t="s">
        <v>77</v>
      </c>
      <c r="D170" s="10">
        <v>1</v>
      </c>
      <c r="E170" s="10" t="s">
        <v>185</v>
      </c>
      <c r="F170" s="10" t="s">
        <v>167</v>
      </c>
      <c r="G170" s="10" t="s">
        <v>170</v>
      </c>
      <c r="H170" s="10" t="s">
        <v>169</v>
      </c>
      <c r="I170" s="10" t="s">
        <v>191</v>
      </c>
      <c r="J170" s="10"/>
      <c r="K170" s="17" t="s">
        <v>192</v>
      </c>
      <c r="L170" s="10"/>
      <c r="M170" s="17" t="s">
        <v>192</v>
      </c>
      <c r="N170" s="10"/>
      <c r="O170" s="17" t="s">
        <v>192</v>
      </c>
      <c r="P170" s="10"/>
      <c r="Q170" s="21"/>
      <c r="R170" s="10" t="s">
        <v>77</v>
      </c>
      <c r="S170" s="10">
        <v>1</v>
      </c>
      <c r="T170" s="10" t="s">
        <v>185</v>
      </c>
      <c r="U170" s="10" t="s">
        <v>167</v>
      </c>
      <c r="V170" s="10" t="s">
        <v>170</v>
      </c>
      <c r="W170" s="10"/>
      <c r="X170" s="10"/>
    </row>
    <row r="171" spans="1:24">
      <c r="C171" t="s">
        <v>77</v>
      </c>
      <c r="D171">
        <v>2</v>
      </c>
      <c r="E171" s="10" t="s">
        <v>185</v>
      </c>
      <c r="F171" t="s">
        <v>167</v>
      </c>
      <c r="G171" s="10" t="s">
        <v>168</v>
      </c>
      <c r="H171" t="s">
        <v>169</v>
      </c>
      <c r="I171" s="10" t="s">
        <v>191</v>
      </c>
      <c r="K171" s="17" t="s">
        <v>192</v>
      </c>
      <c r="M171" s="17" t="s">
        <v>192</v>
      </c>
      <c r="O171" s="17" t="s">
        <v>192</v>
      </c>
      <c r="Q171" s="21"/>
      <c r="R171" t="s">
        <v>77</v>
      </c>
      <c r="S171">
        <v>2</v>
      </c>
      <c r="T171" s="10" t="s">
        <v>185</v>
      </c>
      <c r="U171" t="s">
        <v>167</v>
      </c>
      <c r="V171" s="10" t="s">
        <v>168</v>
      </c>
    </row>
    <row r="172" spans="1:24">
      <c r="A172" s="10"/>
      <c r="C172" s="10" t="s">
        <v>78</v>
      </c>
      <c r="D172" s="10">
        <v>1</v>
      </c>
      <c r="E172" s="10" t="s">
        <v>185</v>
      </c>
      <c r="F172" s="10" t="s">
        <v>167</v>
      </c>
      <c r="G172" s="10" t="s">
        <v>170</v>
      </c>
      <c r="H172" s="10" t="s">
        <v>169</v>
      </c>
      <c r="I172" s="10" t="s">
        <v>191</v>
      </c>
      <c r="J172" s="10"/>
      <c r="K172" s="17" t="s">
        <v>192</v>
      </c>
      <c r="L172" s="10"/>
      <c r="M172" s="17" t="s">
        <v>192</v>
      </c>
      <c r="N172" s="10"/>
      <c r="O172" s="17" t="s">
        <v>192</v>
      </c>
      <c r="P172" s="10"/>
      <c r="Q172" s="21"/>
      <c r="R172" s="10" t="s">
        <v>78</v>
      </c>
      <c r="S172" s="10">
        <v>1</v>
      </c>
      <c r="T172" s="10" t="s">
        <v>185</v>
      </c>
      <c r="U172" s="10" t="s">
        <v>167</v>
      </c>
      <c r="V172" s="10" t="s">
        <v>170</v>
      </c>
      <c r="W172" s="10"/>
      <c r="X172" s="10"/>
    </row>
    <row r="173" spans="1:24">
      <c r="B173" s="10"/>
      <c r="C173" t="s">
        <v>78</v>
      </c>
      <c r="D173">
        <v>2</v>
      </c>
      <c r="E173" s="10" t="s">
        <v>185</v>
      </c>
      <c r="F173" t="s">
        <v>167</v>
      </c>
      <c r="G173" s="10" t="s">
        <v>168</v>
      </c>
      <c r="H173" t="s">
        <v>169</v>
      </c>
      <c r="I173" s="10" t="s">
        <v>191</v>
      </c>
      <c r="K173" s="17" t="s">
        <v>192</v>
      </c>
      <c r="M173" s="17" t="s">
        <v>192</v>
      </c>
      <c r="O173" s="17" t="s">
        <v>192</v>
      </c>
      <c r="Q173" s="21"/>
      <c r="R173" t="s">
        <v>78</v>
      </c>
      <c r="S173">
        <v>2</v>
      </c>
      <c r="T173" s="10" t="s">
        <v>185</v>
      </c>
      <c r="U173" t="s">
        <v>167</v>
      </c>
      <c r="V173" s="10" t="s">
        <v>168</v>
      </c>
    </row>
    <row r="174" spans="1:24">
      <c r="A174" s="10"/>
      <c r="B174" s="10"/>
      <c r="C174" s="10" t="s">
        <v>79</v>
      </c>
      <c r="D174" s="10">
        <v>1</v>
      </c>
      <c r="E174" s="10" t="s">
        <v>185</v>
      </c>
      <c r="F174" s="10" t="s">
        <v>167</v>
      </c>
      <c r="G174" s="10" t="s">
        <v>170</v>
      </c>
      <c r="H174" s="10" t="s">
        <v>169</v>
      </c>
      <c r="I174" s="10" t="s">
        <v>191</v>
      </c>
      <c r="J174" s="10"/>
      <c r="K174" s="16">
        <v>8.8999999999999996E-2</v>
      </c>
      <c r="L174" s="15">
        <v>43488</v>
      </c>
      <c r="M174" s="21"/>
      <c r="N174" s="10"/>
      <c r="O174" s="10"/>
      <c r="P174" s="10"/>
      <c r="Q174" s="21"/>
      <c r="R174" s="10" t="s">
        <v>79</v>
      </c>
      <c r="S174" s="10">
        <v>1</v>
      </c>
      <c r="T174" s="10" t="s">
        <v>185</v>
      </c>
      <c r="U174" s="10" t="s">
        <v>167</v>
      </c>
      <c r="V174" s="10" t="s">
        <v>170</v>
      </c>
      <c r="W174" s="10"/>
      <c r="X174" s="10"/>
    </row>
    <row r="175" spans="1:24">
      <c r="B175" s="10"/>
      <c r="C175" t="s">
        <v>79</v>
      </c>
      <c r="D175">
        <v>2</v>
      </c>
      <c r="E175" s="10" t="s">
        <v>185</v>
      </c>
      <c r="F175" t="s">
        <v>167</v>
      </c>
      <c r="G175" s="10" t="s">
        <v>168</v>
      </c>
      <c r="H175" t="s">
        <v>169</v>
      </c>
      <c r="I175" s="10" t="s">
        <v>191</v>
      </c>
      <c r="K175" s="17">
        <v>7.6999999999999999E-2</v>
      </c>
      <c r="L175" s="14">
        <v>43461</v>
      </c>
      <c r="M175" s="21"/>
      <c r="O175">
        <v>2945.4</v>
      </c>
      <c r="P175" s="14">
        <v>43493</v>
      </c>
      <c r="Q175" s="21"/>
      <c r="R175" t="s">
        <v>79</v>
      </c>
      <c r="S175">
        <v>2</v>
      </c>
      <c r="T175" s="10" t="s">
        <v>185</v>
      </c>
      <c r="U175" t="s">
        <v>167</v>
      </c>
      <c r="V175" s="10" t="s">
        <v>168</v>
      </c>
    </row>
    <row r="176" spans="1:24">
      <c r="A176" s="10"/>
      <c r="B176" s="10"/>
      <c r="C176" s="10" t="s">
        <v>80</v>
      </c>
      <c r="D176" s="10">
        <v>1</v>
      </c>
      <c r="E176" s="10" t="s">
        <v>185</v>
      </c>
      <c r="F176" s="10" t="s">
        <v>167</v>
      </c>
      <c r="G176" s="10" t="s">
        <v>170</v>
      </c>
      <c r="H176" s="10" t="s">
        <v>169</v>
      </c>
      <c r="I176" s="10" t="s">
        <v>191</v>
      </c>
      <c r="J176" s="10"/>
      <c r="K176" s="16">
        <v>0.104</v>
      </c>
      <c r="L176" s="15">
        <v>43488</v>
      </c>
      <c r="M176" s="21"/>
      <c r="N176" s="10"/>
      <c r="O176" s="10"/>
      <c r="P176" s="10"/>
      <c r="Q176" s="21"/>
      <c r="R176" s="10" t="s">
        <v>80</v>
      </c>
      <c r="S176" s="10">
        <v>1</v>
      </c>
      <c r="T176" s="10" t="s">
        <v>185</v>
      </c>
      <c r="U176" s="10" t="s">
        <v>167</v>
      </c>
      <c r="V176" s="10" t="s">
        <v>170</v>
      </c>
      <c r="W176" s="10"/>
      <c r="X176" s="10"/>
    </row>
    <row r="177" spans="1:24">
      <c r="C177" t="s">
        <v>80</v>
      </c>
      <c r="D177">
        <v>2</v>
      </c>
      <c r="E177" s="10" t="s">
        <v>185</v>
      </c>
      <c r="F177" t="s">
        <v>167</v>
      </c>
      <c r="G177" s="10" t="s">
        <v>168</v>
      </c>
      <c r="H177" t="s">
        <v>169</v>
      </c>
      <c r="I177" s="10" t="s">
        <v>191</v>
      </c>
      <c r="K177" s="17">
        <v>0.158</v>
      </c>
      <c r="L177" s="14">
        <v>43461</v>
      </c>
      <c r="M177" s="21"/>
      <c r="O177">
        <v>2465.7199999999998</v>
      </c>
      <c r="P177" s="14">
        <v>43493</v>
      </c>
      <c r="Q177" s="21"/>
      <c r="R177" t="s">
        <v>80</v>
      </c>
      <c r="S177">
        <v>2</v>
      </c>
      <c r="T177" s="10" t="s">
        <v>185</v>
      </c>
      <c r="U177" t="s">
        <v>167</v>
      </c>
      <c r="V177" s="10" t="s">
        <v>168</v>
      </c>
    </row>
    <row r="178" spans="1:24">
      <c r="C178" t="s">
        <v>80</v>
      </c>
      <c r="D178">
        <v>3</v>
      </c>
      <c r="E178" s="10" t="s">
        <v>185</v>
      </c>
      <c r="F178" t="s">
        <v>167</v>
      </c>
      <c r="G178" s="10" t="s">
        <v>190</v>
      </c>
      <c r="H178" t="s">
        <v>169</v>
      </c>
      <c r="I178" s="10" t="s">
        <v>191</v>
      </c>
      <c r="K178" s="17">
        <v>0.14499999999999999</v>
      </c>
      <c r="L178" s="14">
        <v>43461</v>
      </c>
      <c r="M178" s="21">
        <v>48.578000000000003</v>
      </c>
      <c r="N178" s="14">
        <v>43490</v>
      </c>
      <c r="Q178" s="21"/>
      <c r="R178" t="s">
        <v>80</v>
      </c>
      <c r="S178">
        <v>3</v>
      </c>
      <c r="T178" s="10" t="s">
        <v>185</v>
      </c>
      <c r="U178" t="s">
        <v>167</v>
      </c>
      <c r="V178" s="10" t="s">
        <v>190</v>
      </c>
    </row>
    <row r="179" spans="1:24">
      <c r="C179" t="s">
        <v>80</v>
      </c>
      <c r="D179">
        <v>4</v>
      </c>
      <c r="E179" s="10" t="s">
        <v>185</v>
      </c>
      <c r="F179" t="s">
        <v>167</v>
      </c>
      <c r="H179" t="s">
        <v>169</v>
      </c>
      <c r="I179" s="10" t="s">
        <v>191</v>
      </c>
      <c r="K179" s="17">
        <v>0.152</v>
      </c>
      <c r="L179" s="14">
        <v>43460</v>
      </c>
      <c r="M179" s="21"/>
      <c r="Q179" s="21"/>
      <c r="R179" t="s">
        <v>80</v>
      </c>
      <c r="S179">
        <v>4</v>
      </c>
      <c r="T179" s="10" t="s">
        <v>185</v>
      </c>
      <c r="U179" t="s">
        <v>167</v>
      </c>
    </row>
    <row r="180" spans="1:24">
      <c r="A180" s="10"/>
      <c r="B180" s="10"/>
      <c r="C180" s="10" t="s">
        <v>81</v>
      </c>
      <c r="D180" s="10">
        <v>1</v>
      </c>
      <c r="E180" s="10" t="s">
        <v>185</v>
      </c>
      <c r="F180" s="10" t="s">
        <v>167</v>
      </c>
      <c r="G180" s="10" t="s">
        <v>170</v>
      </c>
      <c r="H180" s="10" t="s">
        <v>169</v>
      </c>
      <c r="I180" s="10" t="s">
        <v>191</v>
      </c>
      <c r="J180" s="10"/>
      <c r="K180" s="16">
        <v>6.6000000000000003E-2</v>
      </c>
      <c r="L180" s="15">
        <v>43488</v>
      </c>
      <c r="M180" s="21"/>
      <c r="N180" s="10"/>
      <c r="O180" s="10"/>
      <c r="P180" s="10"/>
      <c r="Q180" s="21"/>
      <c r="R180" s="10" t="s">
        <v>81</v>
      </c>
      <c r="S180" s="10">
        <v>1</v>
      </c>
      <c r="T180" s="10" t="s">
        <v>185</v>
      </c>
      <c r="U180" s="10" t="s">
        <v>167</v>
      </c>
      <c r="V180" s="10" t="s">
        <v>170</v>
      </c>
      <c r="W180" s="10"/>
      <c r="X180" s="10"/>
    </row>
    <row r="181" spans="1:24">
      <c r="B181" s="10"/>
      <c r="C181" t="s">
        <v>81</v>
      </c>
      <c r="D181">
        <v>2</v>
      </c>
      <c r="E181" s="10" t="s">
        <v>185</v>
      </c>
      <c r="F181" t="s">
        <v>167</v>
      </c>
      <c r="G181" s="10" t="s">
        <v>168</v>
      </c>
      <c r="H181" t="s">
        <v>169</v>
      </c>
      <c r="I181" s="10" t="s">
        <v>191</v>
      </c>
      <c r="K181" s="21">
        <v>0.125</v>
      </c>
      <c r="L181" s="14">
        <v>43128</v>
      </c>
      <c r="M181" s="24" t="s">
        <v>195</v>
      </c>
      <c r="O181" s="21"/>
      <c r="Q181" s="21"/>
      <c r="R181" t="s">
        <v>81</v>
      </c>
      <c r="S181">
        <v>2</v>
      </c>
      <c r="T181" s="10" t="s">
        <v>185</v>
      </c>
      <c r="U181" t="s">
        <v>167</v>
      </c>
      <c r="V181" s="10" t="s">
        <v>168</v>
      </c>
    </row>
    <row r="182" spans="1:24">
      <c r="B182" s="10"/>
      <c r="C182" t="s">
        <v>81</v>
      </c>
      <c r="D182">
        <v>3</v>
      </c>
      <c r="E182" s="10" t="s">
        <v>185</v>
      </c>
      <c r="F182" t="s">
        <v>167</v>
      </c>
      <c r="G182" s="10" t="s">
        <v>190</v>
      </c>
      <c r="H182" s="10" t="s">
        <v>169</v>
      </c>
      <c r="I182" s="10" t="s">
        <v>191</v>
      </c>
      <c r="K182" s="17">
        <v>0.44700000000000001</v>
      </c>
      <c r="L182" s="14">
        <v>43461</v>
      </c>
      <c r="M182" s="21">
        <v>23.913</v>
      </c>
      <c r="N182" s="14">
        <v>43490</v>
      </c>
      <c r="Q182" s="21"/>
      <c r="R182" t="s">
        <v>81</v>
      </c>
      <c r="S182">
        <v>3</v>
      </c>
      <c r="T182" s="10" t="s">
        <v>185</v>
      </c>
      <c r="U182" t="s">
        <v>167</v>
      </c>
      <c r="V182" s="10" t="s">
        <v>190</v>
      </c>
    </row>
    <row r="183" spans="1:24">
      <c r="B183" s="10"/>
      <c r="C183" t="s">
        <v>81</v>
      </c>
      <c r="D183">
        <v>4</v>
      </c>
      <c r="E183" s="10" t="s">
        <v>185</v>
      </c>
      <c r="F183" t="s">
        <v>167</v>
      </c>
      <c r="H183" s="10" t="s">
        <v>169</v>
      </c>
      <c r="I183" s="10" t="s">
        <v>191</v>
      </c>
      <c r="K183" s="17">
        <v>0.106</v>
      </c>
      <c r="L183" s="14">
        <v>43483</v>
      </c>
      <c r="M183" s="21"/>
      <c r="Q183" s="21"/>
      <c r="R183" t="s">
        <v>81</v>
      </c>
      <c r="S183">
        <v>4</v>
      </c>
      <c r="T183" s="10" t="s">
        <v>185</v>
      </c>
      <c r="U183" t="s">
        <v>167</v>
      </c>
    </row>
    <row r="184" spans="1:24">
      <c r="A184" s="10"/>
      <c r="C184" s="10" t="s">
        <v>82</v>
      </c>
      <c r="D184" s="10">
        <v>1</v>
      </c>
      <c r="E184" s="10" t="s">
        <v>185</v>
      </c>
      <c r="F184" t="s">
        <v>167</v>
      </c>
      <c r="G184" s="10" t="s">
        <v>170</v>
      </c>
      <c r="H184" s="10" t="s">
        <v>169</v>
      </c>
      <c r="I184" s="10" t="s">
        <v>191</v>
      </c>
      <c r="J184" s="10"/>
      <c r="K184" s="16">
        <v>9.1999999999999998E-2</v>
      </c>
      <c r="L184" s="15">
        <v>43488</v>
      </c>
      <c r="M184" s="21"/>
      <c r="N184" s="10"/>
      <c r="O184" s="10"/>
      <c r="P184" s="10"/>
      <c r="Q184" s="21"/>
      <c r="R184" s="10" t="s">
        <v>82</v>
      </c>
      <c r="S184" s="10">
        <v>1</v>
      </c>
      <c r="T184" s="10" t="s">
        <v>185</v>
      </c>
      <c r="U184" t="s">
        <v>167</v>
      </c>
      <c r="V184" s="10" t="s">
        <v>170</v>
      </c>
      <c r="W184" s="10"/>
      <c r="X184" s="10"/>
    </row>
    <row r="185" spans="1:24">
      <c r="C185" t="s">
        <v>82</v>
      </c>
      <c r="D185">
        <v>3</v>
      </c>
      <c r="E185" s="10" t="s">
        <v>185</v>
      </c>
      <c r="F185" t="s">
        <v>167</v>
      </c>
      <c r="G185" s="10" t="s">
        <v>190</v>
      </c>
      <c r="H185" t="s">
        <v>169</v>
      </c>
      <c r="I185" s="10" t="s">
        <v>191</v>
      </c>
      <c r="K185" s="17">
        <v>0.16500000000000001</v>
      </c>
      <c r="L185" s="14">
        <v>43461</v>
      </c>
      <c r="M185" s="21">
        <v>73.744</v>
      </c>
      <c r="N185" s="14">
        <v>43490</v>
      </c>
      <c r="Q185" s="21"/>
      <c r="R185" t="s">
        <v>82</v>
      </c>
      <c r="S185">
        <v>3</v>
      </c>
      <c r="T185" s="10" t="s">
        <v>185</v>
      </c>
      <c r="U185" t="s">
        <v>167</v>
      </c>
      <c r="V185" s="10" t="s">
        <v>190</v>
      </c>
    </row>
    <row r="186" spans="1:24">
      <c r="C186" t="s">
        <v>82</v>
      </c>
      <c r="D186">
        <v>4</v>
      </c>
      <c r="E186" s="10" t="s">
        <v>185</v>
      </c>
      <c r="F186" t="s">
        <v>167</v>
      </c>
      <c r="H186" t="s">
        <v>169</v>
      </c>
      <c r="I186" s="10" t="s">
        <v>191</v>
      </c>
      <c r="K186" s="17">
        <v>0.28000000000000003</v>
      </c>
      <c r="L186" s="14">
        <v>43462</v>
      </c>
      <c r="M186" s="21"/>
      <c r="Q186" s="21"/>
      <c r="R186" t="s">
        <v>82</v>
      </c>
      <c r="S186">
        <v>4</v>
      </c>
      <c r="T186" s="10" t="s">
        <v>185</v>
      </c>
      <c r="U186" t="s">
        <v>167</v>
      </c>
    </row>
    <row r="187" spans="1:24">
      <c r="B187" s="10"/>
      <c r="C187" t="s">
        <v>184</v>
      </c>
      <c r="D187">
        <v>1</v>
      </c>
      <c r="E187" s="10" t="s">
        <v>185</v>
      </c>
      <c r="F187" t="s">
        <v>167</v>
      </c>
      <c r="G187" s="10" t="s">
        <v>170</v>
      </c>
      <c r="H187" s="10" t="s">
        <v>169</v>
      </c>
      <c r="I187" s="10" t="s">
        <v>191</v>
      </c>
      <c r="K187" s="17" t="s">
        <v>192</v>
      </c>
      <c r="M187" s="17" t="s">
        <v>192</v>
      </c>
      <c r="O187" s="17" t="s">
        <v>192</v>
      </c>
      <c r="Q187" s="21"/>
      <c r="R187" t="s">
        <v>184</v>
      </c>
      <c r="S187">
        <v>1</v>
      </c>
      <c r="T187" s="10" t="s">
        <v>185</v>
      </c>
      <c r="U187" t="s">
        <v>167</v>
      </c>
      <c r="V187" s="10" t="s">
        <v>170</v>
      </c>
    </row>
    <row r="188" spans="1:24">
      <c r="B188" s="10"/>
      <c r="C188" t="s">
        <v>184</v>
      </c>
      <c r="D188">
        <v>2</v>
      </c>
      <c r="E188" s="10" t="s">
        <v>185</v>
      </c>
      <c r="F188" t="s">
        <v>167</v>
      </c>
      <c r="G188" s="10" t="s">
        <v>168</v>
      </c>
      <c r="H188" s="10" t="s">
        <v>169</v>
      </c>
      <c r="I188" s="10" t="s">
        <v>191</v>
      </c>
      <c r="K188" s="17" t="s">
        <v>192</v>
      </c>
      <c r="M188" s="17" t="s">
        <v>192</v>
      </c>
      <c r="O188" s="17" t="s">
        <v>192</v>
      </c>
      <c r="Q188" s="21"/>
      <c r="R188" t="s">
        <v>184</v>
      </c>
      <c r="S188">
        <v>2</v>
      </c>
      <c r="T188" s="10" t="s">
        <v>185</v>
      </c>
      <c r="U188" t="s">
        <v>167</v>
      </c>
      <c r="V188" s="10" t="s">
        <v>168</v>
      </c>
    </row>
    <row r="189" spans="1:24">
      <c r="A189" s="10"/>
      <c r="B189" s="10"/>
      <c r="C189" s="10" t="s">
        <v>83</v>
      </c>
      <c r="D189" s="10">
        <v>1</v>
      </c>
      <c r="E189" s="10" t="s">
        <v>185</v>
      </c>
      <c r="F189" s="10" t="s">
        <v>167</v>
      </c>
      <c r="G189" s="10" t="s">
        <v>170</v>
      </c>
      <c r="H189" s="10" t="s">
        <v>169</v>
      </c>
      <c r="I189" s="10" t="s">
        <v>191</v>
      </c>
      <c r="J189" s="10"/>
      <c r="K189" s="16">
        <v>0.13600000000000001</v>
      </c>
      <c r="L189" s="15">
        <v>43488</v>
      </c>
      <c r="M189" s="21"/>
      <c r="N189" s="10"/>
      <c r="O189" s="10"/>
      <c r="P189" s="10"/>
      <c r="Q189" s="21"/>
      <c r="R189" s="10" t="s">
        <v>83</v>
      </c>
      <c r="S189" s="10">
        <v>1</v>
      </c>
      <c r="T189" s="10" t="s">
        <v>185</v>
      </c>
      <c r="U189" s="10" t="s">
        <v>167</v>
      </c>
      <c r="V189" s="10" t="s">
        <v>170</v>
      </c>
      <c r="W189" s="10"/>
      <c r="X189" s="10"/>
    </row>
    <row r="190" spans="1:24">
      <c r="B190" s="10"/>
      <c r="C190" t="s">
        <v>83</v>
      </c>
      <c r="D190">
        <v>2</v>
      </c>
      <c r="E190" s="10" t="s">
        <v>185</v>
      </c>
      <c r="F190" t="s">
        <v>167</v>
      </c>
      <c r="G190" s="10" t="s">
        <v>168</v>
      </c>
      <c r="H190" t="s">
        <v>169</v>
      </c>
      <c r="I190" s="10" t="s">
        <v>191</v>
      </c>
      <c r="K190" s="17">
        <v>0.14599999999999999</v>
      </c>
      <c r="L190" s="14">
        <v>43461</v>
      </c>
      <c r="M190" s="21"/>
      <c r="O190">
        <v>1248.55</v>
      </c>
      <c r="P190" s="14">
        <v>43493</v>
      </c>
      <c r="Q190" s="21"/>
      <c r="R190" t="s">
        <v>83</v>
      </c>
      <c r="S190">
        <v>2</v>
      </c>
      <c r="T190" s="10" t="s">
        <v>185</v>
      </c>
      <c r="U190" t="s">
        <v>167</v>
      </c>
      <c r="V190" s="10" t="s">
        <v>168</v>
      </c>
    </row>
    <row r="191" spans="1:24">
      <c r="C191" t="s">
        <v>83</v>
      </c>
      <c r="D191">
        <v>3</v>
      </c>
      <c r="E191" s="10" t="s">
        <v>185</v>
      </c>
      <c r="F191" t="s">
        <v>167</v>
      </c>
      <c r="G191" s="10" t="s">
        <v>190</v>
      </c>
      <c r="H191" t="s">
        <v>169</v>
      </c>
      <c r="I191" s="10" t="s">
        <v>191</v>
      </c>
      <c r="K191" s="17">
        <v>0.13</v>
      </c>
      <c r="L191" s="14">
        <v>43461</v>
      </c>
      <c r="M191" s="21">
        <v>108.09099999999999</v>
      </c>
      <c r="N191" s="14">
        <v>43490</v>
      </c>
      <c r="Q191" s="21"/>
      <c r="R191" t="s">
        <v>83</v>
      </c>
      <c r="S191">
        <v>3</v>
      </c>
      <c r="T191" s="10" t="s">
        <v>185</v>
      </c>
      <c r="U191" t="s">
        <v>167</v>
      </c>
      <c r="V191" s="10" t="s">
        <v>190</v>
      </c>
    </row>
    <row r="192" spans="1:24">
      <c r="C192" t="s">
        <v>83</v>
      </c>
      <c r="D192">
        <v>4</v>
      </c>
      <c r="E192" s="10" t="s">
        <v>185</v>
      </c>
      <c r="F192" t="s">
        <v>167</v>
      </c>
      <c r="H192" t="s">
        <v>169</v>
      </c>
      <c r="I192" s="10" t="s">
        <v>191</v>
      </c>
      <c r="K192" s="17">
        <v>0.09</v>
      </c>
      <c r="L192" s="14">
        <v>43462</v>
      </c>
      <c r="M192" s="21"/>
      <c r="Q192" s="21"/>
      <c r="R192" t="s">
        <v>83</v>
      </c>
      <c r="S192">
        <v>4</v>
      </c>
      <c r="T192" s="10" t="s">
        <v>185</v>
      </c>
      <c r="U192" t="s">
        <v>167</v>
      </c>
    </row>
    <row r="193" spans="1:24">
      <c r="A193" s="10"/>
      <c r="C193" s="10" t="s">
        <v>84</v>
      </c>
      <c r="D193" s="10">
        <v>1</v>
      </c>
      <c r="E193" s="10" t="s">
        <v>185</v>
      </c>
      <c r="F193" s="10" t="s">
        <v>167</v>
      </c>
      <c r="G193" s="10" t="s">
        <v>170</v>
      </c>
      <c r="H193" s="10" t="s">
        <v>169</v>
      </c>
      <c r="I193" s="10" t="s">
        <v>191</v>
      </c>
      <c r="J193" s="10"/>
      <c r="K193" s="16">
        <v>0.16300000000000001</v>
      </c>
      <c r="L193" s="15">
        <v>43488</v>
      </c>
      <c r="M193" s="21"/>
      <c r="N193" s="10"/>
      <c r="O193" s="10"/>
      <c r="P193" s="10"/>
      <c r="Q193" s="21"/>
      <c r="R193" s="10" t="s">
        <v>84</v>
      </c>
      <c r="S193" s="10">
        <v>1</v>
      </c>
      <c r="T193" s="10" t="s">
        <v>185</v>
      </c>
      <c r="U193" s="10" t="s">
        <v>167</v>
      </c>
      <c r="V193" s="10" t="s">
        <v>170</v>
      </c>
      <c r="W193" s="10"/>
      <c r="X193" s="10"/>
    </row>
    <row r="194" spans="1:24">
      <c r="B194" s="10"/>
      <c r="C194" t="s">
        <v>84</v>
      </c>
      <c r="D194">
        <v>2</v>
      </c>
      <c r="E194" s="10" t="s">
        <v>185</v>
      </c>
      <c r="F194" t="s">
        <v>167</v>
      </c>
      <c r="G194" s="10" t="s">
        <v>168</v>
      </c>
      <c r="H194" t="s">
        <v>169</v>
      </c>
      <c r="I194" s="10" t="s">
        <v>191</v>
      </c>
      <c r="K194" s="17">
        <v>0.222</v>
      </c>
      <c r="L194" s="14">
        <v>43461</v>
      </c>
      <c r="M194" s="21"/>
      <c r="O194">
        <v>2288.16</v>
      </c>
      <c r="P194" s="14">
        <v>43493</v>
      </c>
      <c r="Q194" s="21"/>
      <c r="R194" t="s">
        <v>84</v>
      </c>
      <c r="S194">
        <v>2</v>
      </c>
      <c r="T194" s="10" t="s">
        <v>185</v>
      </c>
      <c r="U194" t="s">
        <v>167</v>
      </c>
      <c r="V194" s="10" t="s">
        <v>168</v>
      </c>
    </row>
    <row r="195" spans="1:24">
      <c r="B195" s="10"/>
      <c r="C195" t="s">
        <v>84</v>
      </c>
      <c r="D195">
        <v>3</v>
      </c>
      <c r="E195" s="10" t="s">
        <v>185</v>
      </c>
      <c r="F195" t="s">
        <v>167</v>
      </c>
      <c r="G195" s="10" t="s">
        <v>190</v>
      </c>
      <c r="H195" t="s">
        <v>169</v>
      </c>
      <c r="I195" s="10" t="s">
        <v>191</v>
      </c>
      <c r="K195" s="17">
        <v>0.112</v>
      </c>
      <c r="L195" s="14">
        <v>43461</v>
      </c>
      <c r="M195" s="21">
        <v>11.201000000000001</v>
      </c>
      <c r="N195" s="14">
        <v>43490</v>
      </c>
      <c r="Q195" s="21"/>
      <c r="R195" t="s">
        <v>84</v>
      </c>
      <c r="S195">
        <v>3</v>
      </c>
      <c r="T195" s="10" t="s">
        <v>185</v>
      </c>
      <c r="U195" t="s">
        <v>167</v>
      </c>
      <c r="V195" s="10" t="s">
        <v>190</v>
      </c>
    </row>
    <row r="196" spans="1:24">
      <c r="A196" s="10"/>
      <c r="B196" s="10"/>
      <c r="C196" s="10" t="s">
        <v>85</v>
      </c>
      <c r="D196" s="10">
        <v>1</v>
      </c>
      <c r="E196" s="10" t="s">
        <v>185</v>
      </c>
      <c r="F196" s="10" t="s">
        <v>167</v>
      </c>
      <c r="G196" s="10" t="s">
        <v>170</v>
      </c>
      <c r="H196" s="10" t="s">
        <v>169</v>
      </c>
      <c r="I196" s="10" t="s">
        <v>191</v>
      </c>
      <c r="J196" s="10"/>
      <c r="K196" s="16">
        <v>6.2E-2</v>
      </c>
      <c r="L196" s="15">
        <v>43488</v>
      </c>
      <c r="M196" s="21"/>
      <c r="N196" s="10"/>
      <c r="O196" s="10"/>
      <c r="P196" s="10"/>
      <c r="Q196" s="21"/>
      <c r="R196" s="10" t="s">
        <v>85</v>
      </c>
      <c r="S196" s="10">
        <v>1</v>
      </c>
      <c r="T196" s="10" t="s">
        <v>185</v>
      </c>
      <c r="U196" s="10" t="s">
        <v>167</v>
      </c>
      <c r="V196" s="10" t="s">
        <v>170</v>
      </c>
      <c r="W196" s="10"/>
      <c r="X196" s="10"/>
    </row>
    <row r="197" spans="1:24">
      <c r="B197" s="10"/>
      <c r="C197" t="s">
        <v>85</v>
      </c>
      <c r="D197">
        <v>2</v>
      </c>
      <c r="E197" s="10" t="s">
        <v>185</v>
      </c>
      <c r="F197" t="s">
        <v>167</v>
      </c>
      <c r="G197" s="10" t="s">
        <v>168</v>
      </c>
      <c r="H197" t="s">
        <v>169</v>
      </c>
      <c r="I197" s="10" t="s">
        <v>191</v>
      </c>
      <c r="K197" s="17">
        <v>0.14799999999999999</v>
      </c>
      <c r="L197" s="14">
        <v>43461</v>
      </c>
      <c r="M197" s="21"/>
      <c r="O197">
        <v>2549.56</v>
      </c>
      <c r="P197" s="14">
        <v>43493</v>
      </c>
      <c r="Q197" s="21"/>
      <c r="R197" t="s">
        <v>85</v>
      </c>
      <c r="S197">
        <v>2</v>
      </c>
      <c r="T197" s="10" t="s">
        <v>185</v>
      </c>
      <c r="U197" t="s">
        <v>167</v>
      </c>
      <c r="V197" s="10" t="s">
        <v>168</v>
      </c>
    </row>
    <row r="198" spans="1:24">
      <c r="C198" t="s">
        <v>85</v>
      </c>
      <c r="D198">
        <v>3</v>
      </c>
      <c r="E198" s="10" t="s">
        <v>185</v>
      </c>
      <c r="F198" t="s">
        <v>167</v>
      </c>
      <c r="G198" s="10" t="s">
        <v>190</v>
      </c>
      <c r="H198" t="s">
        <v>169</v>
      </c>
      <c r="I198" s="10" t="s">
        <v>191</v>
      </c>
      <c r="K198" s="17">
        <v>0.19800000000000001</v>
      </c>
      <c r="L198" s="14">
        <v>43461</v>
      </c>
      <c r="M198" s="21">
        <v>9.32</v>
      </c>
      <c r="N198" s="14">
        <v>43490</v>
      </c>
      <c r="Q198" s="21"/>
      <c r="R198" t="s">
        <v>85</v>
      </c>
      <c r="S198">
        <v>3</v>
      </c>
      <c r="T198" s="10" t="s">
        <v>185</v>
      </c>
      <c r="U198" t="s">
        <v>167</v>
      </c>
      <c r="V198" s="10" t="s">
        <v>190</v>
      </c>
    </row>
    <row r="199" spans="1:24">
      <c r="C199" t="s">
        <v>85</v>
      </c>
      <c r="D199">
        <v>4</v>
      </c>
      <c r="E199" s="10" t="s">
        <v>185</v>
      </c>
      <c r="F199" t="s">
        <v>167</v>
      </c>
      <c r="H199" t="s">
        <v>169</v>
      </c>
      <c r="I199" s="10" t="s">
        <v>191</v>
      </c>
      <c r="K199" s="17">
        <v>0.216</v>
      </c>
      <c r="L199" s="14">
        <v>43462</v>
      </c>
      <c r="M199" s="21"/>
      <c r="Q199" s="21"/>
      <c r="R199" t="s">
        <v>85</v>
      </c>
      <c r="S199">
        <v>4</v>
      </c>
      <c r="T199" s="10" t="s">
        <v>185</v>
      </c>
      <c r="U199" t="s">
        <v>167</v>
      </c>
    </row>
    <row r="200" spans="1:24">
      <c r="A200" s="10"/>
      <c r="C200" s="10" t="s">
        <v>86</v>
      </c>
      <c r="D200" s="10">
        <v>1</v>
      </c>
      <c r="E200" s="10" t="s">
        <v>185</v>
      </c>
      <c r="F200" s="10" t="s">
        <v>167</v>
      </c>
      <c r="G200" s="10" t="s">
        <v>170</v>
      </c>
      <c r="H200" s="10" t="s">
        <v>169</v>
      </c>
      <c r="I200" s="10" t="s">
        <v>191</v>
      </c>
      <c r="J200" s="10"/>
      <c r="K200" s="17" t="s">
        <v>192</v>
      </c>
      <c r="L200" s="10"/>
      <c r="M200" s="17" t="s">
        <v>192</v>
      </c>
      <c r="N200" s="10"/>
      <c r="O200" s="17" t="s">
        <v>192</v>
      </c>
      <c r="P200" s="10"/>
      <c r="Q200" s="21"/>
      <c r="R200" s="10" t="s">
        <v>86</v>
      </c>
      <c r="S200" s="10">
        <v>1</v>
      </c>
      <c r="T200" s="10" t="s">
        <v>185</v>
      </c>
      <c r="U200" s="10" t="s">
        <v>167</v>
      </c>
      <c r="V200" s="10" t="s">
        <v>170</v>
      </c>
      <c r="W200" s="10"/>
      <c r="X200" s="10"/>
    </row>
    <row r="201" spans="1:24">
      <c r="B201" s="10"/>
      <c r="C201" t="s">
        <v>86</v>
      </c>
      <c r="D201">
        <v>2</v>
      </c>
      <c r="E201" s="10" t="s">
        <v>185</v>
      </c>
      <c r="F201" t="s">
        <v>167</v>
      </c>
      <c r="G201" s="10" t="s">
        <v>168</v>
      </c>
      <c r="H201" t="s">
        <v>169</v>
      </c>
      <c r="I201" s="10" t="s">
        <v>191</v>
      </c>
      <c r="K201" s="17" t="s">
        <v>192</v>
      </c>
      <c r="M201" s="17" t="s">
        <v>192</v>
      </c>
      <c r="O201" s="17" t="s">
        <v>192</v>
      </c>
      <c r="Q201" s="21"/>
      <c r="R201" t="s">
        <v>86</v>
      </c>
      <c r="S201">
        <v>2</v>
      </c>
      <c r="T201" s="10" t="s">
        <v>185</v>
      </c>
      <c r="U201" t="s">
        <v>167</v>
      </c>
      <c r="V201" s="10" t="s">
        <v>168</v>
      </c>
    </row>
    <row r="202" spans="1:24">
      <c r="A202" s="10"/>
      <c r="B202" s="10"/>
      <c r="C202" s="10" t="s">
        <v>87</v>
      </c>
      <c r="D202" s="10">
        <v>1</v>
      </c>
      <c r="E202" s="10" t="s">
        <v>185</v>
      </c>
      <c r="F202" s="10" t="s">
        <v>167</v>
      </c>
      <c r="G202" s="10" t="s">
        <v>170</v>
      </c>
      <c r="H202" s="10" t="s">
        <v>169</v>
      </c>
      <c r="I202" s="10" t="s">
        <v>191</v>
      </c>
      <c r="J202" s="10"/>
      <c r="K202" s="17" t="s">
        <v>192</v>
      </c>
      <c r="L202" s="10"/>
      <c r="M202" s="17" t="s">
        <v>192</v>
      </c>
      <c r="N202" s="10"/>
      <c r="O202" s="17" t="s">
        <v>192</v>
      </c>
      <c r="P202" s="10"/>
      <c r="Q202" s="21"/>
      <c r="R202" s="10" t="s">
        <v>87</v>
      </c>
      <c r="S202" s="10">
        <v>1</v>
      </c>
      <c r="T202" s="10" t="s">
        <v>185</v>
      </c>
      <c r="U202" s="10" t="s">
        <v>167</v>
      </c>
      <c r="V202" s="10" t="s">
        <v>170</v>
      </c>
      <c r="W202" s="10"/>
      <c r="X202" s="10"/>
    </row>
    <row r="203" spans="1:24">
      <c r="B203" s="10"/>
      <c r="C203" t="s">
        <v>87</v>
      </c>
      <c r="D203">
        <v>2</v>
      </c>
      <c r="E203" s="10" t="s">
        <v>185</v>
      </c>
      <c r="F203" t="s">
        <v>167</v>
      </c>
      <c r="G203" s="10" t="s">
        <v>168</v>
      </c>
      <c r="H203" t="s">
        <v>169</v>
      </c>
      <c r="I203" s="10" t="s">
        <v>191</v>
      </c>
      <c r="K203" s="17" t="s">
        <v>192</v>
      </c>
      <c r="M203" s="17" t="s">
        <v>192</v>
      </c>
      <c r="O203" s="17" t="s">
        <v>192</v>
      </c>
      <c r="Q203" s="21"/>
      <c r="R203" t="s">
        <v>87</v>
      </c>
      <c r="S203">
        <v>2</v>
      </c>
      <c r="T203" s="10" t="s">
        <v>185</v>
      </c>
      <c r="U203" t="s">
        <v>167</v>
      </c>
      <c r="V203" s="10" t="s">
        <v>168</v>
      </c>
    </row>
    <row r="204" spans="1:24">
      <c r="A204" s="10"/>
      <c r="B204" s="10"/>
      <c r="C204" s="10" t="s">
        <v>88</v>
      </c>
      <c r="D204" s="10">
        <v>1</v>
      </c>
      <c r="E204" s="10" t="s">
        <v>185</v>
      </c>
      <c r="F204" s="10" t="s">
        <v>167</v>
      </c>
      <c r="G204" s="10" t="s">
        <v>170</v>
      </c>
      <c r="H204" s="10" t="s">
        <v>169</v>
      </c>
      <c r="I204" s="10" t="s">
        <v>191</v>
      </c>
      <c r="J204" s="10"/>
      <c r="K204" s="16">
        <v>0.17799999999999999</v>
      </c>
      <c r="L204" s="15">
        <v>43488</v>
      </c>
      <c r="M204" s="21"/>
      <c r="N204" s="10"/>
      <c r="O204" s="10"/>
      <c r="P204" s="10"/>
      <c r="Q204" s="21"/>
      <c r="R204" s="10" t="s">
        <v>88</v>
      </c>
      <c r="S204" s="10">
        <v>1</v>
      </c>
      <c r="T204" s="10" t="s">
        <v>185</v>
      </c>
      <c r="U204" s="10" t="s">
        <v>167</v>
      </c>
      <c r="V204" s="10" t="s">
        <v>170</v>
      </c>
      <c r="W204" s="10"/>
      <c r="X204" s="10"/>
    </row>
    <row r="205" spans="1:24">
      <c r="C205" t="s">
        <v>88</v>
      </c>
      <c r="D205">
        <v>2</v>
      </c>
      <c r="E205" s="10" t="s">
        <v>185</v>
      </c>
      <c r="F205" t="s">
        <v>167</v>
      </c>
      <c r="G205" s="10" t="s">
        <v>168</v>
      </c>
      <c r="H205" t="s">
        <v>169</v>
      </c>
      <c r="I205" s="10" t="s">
        <v>191</v>
      </c>
      <c r="K205" s="17">
        <v>0.17100000000000001</v>
      </c>
      <c r="L205" s="14">
        <v>43461</v>
      </c>
      <c r="M205" s="21"/>
      <c r="O205">
        <v>2785.57</v>
      </c>
      <c r="P205" s="14">
        <v>43493</v>
      </c>
      <c r="Q205" s="21"/>
      <c r="R205" t="s">
        <v>88</v>
      </c>
      <c r="S205">
        <v>2</v>
      </c>
      <c r="T205" s="10" t="s">
        <v>185</v>
      </c>
      <c r="U205" t="s">
        <v>167</v>
      </c>
      <c r="V205" s="10" t="s">
        <v>168</v>
      </c>
    </row>
    <row r="206" spans="1:24">
      <c r="C206" t="s">
        <v>88</v>
      </c>
      <c r="D206">
        <v>3</v>
      </c>
      <c r="E206" s="10" t="s">
        <v>185</v>
      </c>
      <c r="F206" t="s">
        <v>167</v>
      </c>
      <c r="G206" s="10" t="s">
        <v>190</v>
      </c>
      <c r="H206" t="s">
        <v>169</v>
      </c>
      <c r="I206" s="10" t="s">
        <v>191</v>
      </c>
      <c r="K206" s="17">
        <v>0.1</v>
      </c>
      <c r="L206" s="14">
        <v>43461</v>
      </c>
      <c r="M206" s="21">
        <v>36.540999999999997</v>
      </c>
      <c r="N206" s="14">
        <v>43490</v>
      </c>
      <c r="Q206" s="21"/>
      <c r="R206" t="s">
        <v>88</v>
      </c>
      <c r="S206">
        <v>3</v>
      </c>
      <c r="T206" s="10" t="s">
        <v>185</v>
      </c>
      <c r="U206" t="s">
        <v>167</v>
      </c>
      <c r="V206" s="10" t="s">
        <v>190</v>
      </c>
    </row>
    <row r="207" spans="1:24">
      <c r="C207" t="s">
        <v>88</v>
      </c>
      <c r="D207">
        <v>4</v>
      </c>
      <c r="E207" s="10" t="s">
        <v>185</v>
      </c>
      <c r="F207" t="s">
        <v>167</v>
      </c>
      <c r="H207" t="s">
        <v>169</v>
      </c>
      <c r="I207" s="10" t="s">
        <v>191</v>
      </c>
      <c r="K207" s="17">
        <v>0.1</v>
      </c>
      <c r="L207" s="14">
        <v>43462</v>
      </c>
      <c r="M207" s="21"/>
      <c r="Q207" s="21"/>
      <c r="R207" t="s">
        <v>88</v>
      </c>
      <c r="S207">
        <v>4</v>
      </c>
      <c r="T207" s="10" t="s">
        <v>185</v>
      </c>
      <c r="U207" t="s">
        <v>167</v>
      </c>
    </row>
    <row r="208" spans="1:24">
      <c r="A208" s="10"/>
      <c r="B208" s="10"/>
      <c r="C208" s="10" t="s">
        <v>89</v>
      </c>
      <c r="D208" s="10">
        <v>1</v>
      </c>
      <c r="E208" s="10" t="s">
        <v>185</v>
      </c>
      <c r="F208" s="10" t="s">
        <v>167</v>
      </c>
      <c r="G208" s="10" t="s">
        <v>170</v>
      </c>
      <c r="H208" s="10" t="s">
        <v>169</v>
      </c>
      <c r="I208" s="10" t="s">
        <v>191</v>
      </c>
      <c r="J208" s="10"/>
      <c r="K208" s="16">
        <v>0.111</v>
      </c>
      <c r="L208" s="15">
        <v>43488</v>
      </c>
      <c r="M208" s="21"/>
      <c r="N208" s="10"/>
      <c r="O208" s="10"/>
      <c r="P208" s="10"/>
      <c r="Q208" s="21"/>
      <c r="R208" s="10" t="s">
        <v>89</v>
      </c>
      <c r="S208" s="10">
        <v>1</v>
      </c>
      <c r="T208" s="10" t="s">
        <v>185</v>
      </c>
      <c r="U208" s="10" t="s">
        <v>167</v>
      </c>
      <c r="V208" s="10" t="s">
        <v>170</v>
      </c>
      <c r="W208" s="10"/>
      <c r="X208" s="10"/>
    </row>
    <row r="209" spans="1:24">
      <c r="B209" s="10"/>
      <c r="C209" t="s">
        <v>89</v>
      </c>
      <c r="D209">
        <v>2</v>
      </c>
      <c r="E209" s="10" t="s">
        <v>185</v>
      </c>
      <c r="F209" t="s">
        <v>167</v>
      </c>
      <c r="G209" s="10" t="s">
        <v>168</v>
      </c>
      <c r="H209" t="s">
        <v>169</v>
      </c>
      <c r="I209" s="10" t="s">
        <v>191</v>
      </c>
      <c r="K209" s="17">
        <v>0.10299999999999999</v>
      </c>
      <c r="L209" s="14">
        <v>43461</v>
      </c>
      <c r="M209" s="21"/>
      <c r="O209">
        <v>977.6</v>
      </c>
      <c r="P209" s="14">
        <v>43493</v>
      </c>
      <c r="Q209" s="21"/>
      <c r="R209" t="s">
        <v>89</v>
      </c>
      <c r="S209">
        <v>2</v>
      </c>
      <c r="T209" s="10" t="s">
        <v>185</v>
      </c>
      <c r="U209" t="s">
        <v>167</v>
      </c>
      <c r="V209" s="10" t="s">
        <v>168</v>
      </c>
    </row>
    <row r="210" spans="1:24">
      <c r="B210" s="10"/>
      <c r="C210" t="s">
        <v>89</v>
      </c>
      <c r="D210">
        <v>3</v>
      </c>
      <c r="E210" s="10" t="s">
        <v>185</v>
      </c>
      <c r="F210" t="s">
        <v>167</v>
      </c>
      <c r="G210" s="10" t="s">
        <v>190</v>
      </c>
      <c r="H210" t="s">
        <v>169</v>
      </c>
      <c r="I210" s="10" t="s">
        <v>191</v>
      </c>
      <c r="K210" s="17">
        <v>0.16400000000000001</v>
      </c>
      <c r="L210" s="14">
        <v>43461</v>
      </c>
      <c r="M210" s="21">
        <v>27.234000000000002</v>
      </c>
      <c r="N210" s="14">
        <v>43490</v>
      </c>
      <c r="Q210" s="21"/>
      <c r="R210" t="s">
        <v>89</v>
      </c>
      <c r="S210">
        <v>3</v>
      </c>
      <c r="T210" s="10" t="s">
        <v>185</v>
      </c>
      <c r="U210" t="s">
        <v>167</v>
      </c>
      <c r="V210" s="10" t="s">
        <v>190</v>
      </c>
    </row>
    <row r="211" spans="1:24">
      <c r="A211" s="10"/>
      <c r="B211" s="10"/>
      <c r="C211" s="10" t="s">
        <v>90</v>
      </c>
      <c r="D211" s="10">
        <v>1</v>
      </c>
      <c r="E211" s="10" t="s">
        <v>185</v>
      </c>
      <c r="F211" s="10" t="s">
        <v>167</v>
      </c>
      <c r="G211" s="10" t="s">
        <v>170</v>
      </c>
      <c r="H211" s="10" t="s">
        <v>169</v>
      </c>
      <c r="I211" s="10" t="s">
        <v>191</v>
      </c>
      <c r="J211" s="10"/>
      <c r="K211" s="16">
        <v>5.8999999999999997E-2</v>
      </c>
      <c r="L211" s="15">
        <v>43488</v>
      </c>
      <c r="M211" s="21"/>
      <c r="N211" s="10"/>
      <c r="O211" s="10"/>
      <c r="P211" s="10"/>
      <c r="Q211" s="21"/>
      <c r="R211" s="10" t="s">
        <v>90</v>
      </c>
      <c r="S211" s="10">
        <v>1</v>
      </c>
      <c r="T211" s="10" t="s">
        <v>185</v>
      </c>
      <c r="U211" s="10" t="s">
        <v>167</v>
      </c>
      <c r="V211" s="10" t="s">
        <v>170</v>
      </c>
      <c r="W211" s="10"/>
      <c r="X211" s="10"/>
    </row>
    <row r="212" spans="1:24">
      <c r="C212" t="s">
        <v>90</v>
      </c>
      <c r="D212">
        <v>2</v>
      </c>
      <c r="E212" s="10" t="s">
        <v>185</v>
      </c>
      <c r="F212" t="s">
        <v>167</v>
      </c>
      <c r="G212" s="10" t="s">
        <v>168</v>
      </c>
      <c r="H212" t="s">
        <v>169</v>
      </c>
      <c r="I212" s="10" t="s">
        <v>191</v>
      </c>
      <c r="K212" s="17">
        <v>7.0000000000000007E-2</v>
      </c>
      <c r="L212" s="14">
        <v>43461</v>
      </c>
      <c r="M212" s="21"/>
      <c r="O212">
        <v>11224.78</v>
      </c>
      <c r="P212" s="14">
        <v>43493</v>
      </c>
      <c r="Q212" s="21"/>
      <c r="R212" t="s">
        <v>90</v>
      </c>
      <c r="S212">
        <v>2</v>
      </c>
      <c r="T212" s="10" t="s">
        <v>185</v>
      </c>
      <c r="U212" t="s">
        <v>167</v>
      </c>
      <c r="V212" s="10" t="s">
        <v>168</v>
      </c>
    </row>
    <row r="213" spans="1:24">
      <c r="A213" s="10"/>
      <c r="C213" s="10" t="s">
        <v>91</v>
      </c>
      <c r="D213" s="10">
        <v>1</v>
      </c>
      <c r="E213" s="10" t="s">
        <v>185</v>
      </c>
      <c r="F213" s="10" t="s">
        <v>167</v>
      </c>
      <c r="G213" s="10" t="s">
        <v>170</v>
      </c>
      <c r="H213" s="10" t="s">
        <v>169</v>
      </c>
      <c r="I213" s="10" t="s">
        <v>191</v>
      </c>
      <c r="J213" s="10"/>
      <c r="K213" s="17" t="s">
        <v>192</v>
      </c>
      <c r="L213" s="10"/>
      <c r="M213" s="17" t="s">
        <v>192</v>
      </c>
      <c r="N213" s="10"/>
      <c r="O213" s="17" t="s">
        <v>192</v>
      </c>
      <c r="P213" s="10"/>
      <c r="Q213" s="21"/>
      <c r="R213" s="10" t="s">
        <v>91</v>
      </c>
      <c r="S213" s="10">
        <v>1</v>
      </c>
      <c r="T213" s="10" t="s">
        <v>185</v>
      </c>
      <c r="U213" s="10" t="s">
        <v>167</v>
      </c>
      <c r="V213" s="10" t="s">
        <v>170</v>
      </c>
      <c r="W213" s="10"/>
      <c r="X213" s="10"/>
    </row>
    <row r="214" spans="1:24">
      <c r="C214" t="s">
        <v>91</v>
      </c>
      <c r="D214">
        <v>2</v>
      </c>
      <c r="E214" s="10" t="s">
        <v>185</v>
      </c>
      <c r="F214" t="s">
        <v>167</v>
      </c>
      <c r="G214" s="10" t="s">
        <v>168</v>
      </c>
      <c r="H214" t="s">
        <v>169</v>
      </c>
      <c r="I214" s="10" t="s">
        <v>191</v>
      </c>
      <c r="K214" s="17" t="s">
        <v>192</v>
      </c>
      <c r="M214" s="17" t="s">
        <v>192</v>
      </c>
      <c r="O214" s="17" t="s">
        <v>192</v>
      </c>
      <c r="Q214" s="21"/>
      <c r="R214" t="s">
        <v>91</v>
      </c>
      <c r="S214">
        <v>2</v>
      </c>
      <c r="T214" s="10" t="s">
        <v>185</v>
      </c>
      <c r="U214" t="s">
        <v>167</v>
      </c>
      <c r="V214" s="10" t="s">
        <v>168</v>
      </c>
    </row>
    <row r="215" spans="1:24">
      <c r="A215" s="10"/>
      <c r="B215" s="10"/>
      <c r="C215" s="10" t="s">
        <v>92</v>
      </c>
      <c r="D215" s="10">
        <v>1</v>
      </c>
      <c r="E215" s="10" t="s">
        <v>185</v>
      </c>
      <c r="F215" s="10" t="s">
        <v>167</v>
      </c>
      <c r="G215" s="10" t="s">
        <v>170</v>
      </c>
      <c r="H215" s="10" t="s">
        <v>169</v>
      </c>
      <c r="I215" s="10" t="s">
        <v>191</v>
      </c>
      <c r="J215" s="10"/>
      <c r="K215" s="16">
        <v>3.9E-2</v>
      </c>
      <c r="L215" s="15">
        <v>43488</v>
      </c>
      <c r="M215" s="21"/>
      <c r="N215" s="10"/>
      <c r="O215" s="10"/>
      <c r="P215" s="10"/>
      <c r="Q215" s="21"/>
      <c r="R215" s="10" t="s">
        <v>92</v>
      </c>
      <c r="S215" s="10">
        <v>1</v>
      </c>
      <c r="T215" s="10" t="s">
        <v>185</v>
      </c>
      <c r="U215" s="10" t="s">
        <v>167</v>
      </c>
      <c r="V215" s="10" t="s">
        <v>170</v>
      </c>
      <c r="W215" s="10"/>
      <c r="X215" s="10"/>
    </row>
    <row r="216" spans="1:24">
      <c r="B216" s="10"/>
      <c r="C216" t="s">
        <v>92</v>
      </c>
      <c r="D216">
        <v>2</v>
      </c>
      <c r="E216" s="10" t="s">
        <v>185</v>
      </c>
      <c r="F216" t="s">
        <v>167</v>
      </c>
      <c r="G216" s="10" t="s">
        <v>168</v>
      </c>
      <c r="H216" t="s">
        <v>169</v>
      </c>
      <c r="I216" s="10" t="s">
        <v>191</v>
      </c>
      <c r="K216" s="17">
        <v>0.127</v>
      </c>
      <c r="L216" s="14">
        <v>43461</v>
      </c>
      <c r="M216" s="21"/>
      <c r="O216">
        <v>1486.88</v>
      </c>
      <c r="P216" s="14">
        <v>43493</v>
      </c>
      <c r="Q216" s="21"/>
      <c r="R216" t="s">
        <v>92</v>
      </c>
      <c r="S216">
        <v>2</v>
      </c>
      <c r="T216" s="10" t="s">
        <v>185</v>
      </c>
      <c r="U216" t="s">
        <v>167</v>
      </c>
      <c r="V216" s="10" t="s">
        <v>168</v>
      </c>
    </row>
    <row r="217" spans="1:24">
      <c r="A217" s="10"/>
      <c r="B217" s="10"/>
      <c r="C217" s="10" t="s">
        <v>93</v>
      </c>
      <c r="D217" s="10">
        <v>1</v>
      </c>
      <c r="E217" s="10" t="s">
        <v>186</v>
      </c>
      <c r="F217" s="10" t="s">
        <v>167</v>
      </c>
      <c r="G217" s="10" t="s">
        <v>170</v>
      </c>
      <c r="H217" s="10" t="s">
        <v>169</v>
      </c>
      <c r="I217" s="10" t="s">
        <v>191</v>
      </c>
      <c r="J217" s="10"/>
      <c r="K217" s="16">
        <v>0.06</v>
      </c>
      <c r="L217" s="15">
        <v>43488</v>
      </c>
      <c r="M217" s="21"/>
      <c r="N217" s="10"/>
      <c r="O217" s="10"/>
      <c r="P217" s="10"/>
      <c r="Q217" s="21"/>
      <c r="R217" s="10" t="s">
        <v>93</v>
      </c>
      <c r="S217" s="10">
        <v>1</v>
      </c>
      <c r="T217" s="10" t="s">
        <v>186</v>
      </c>
      <c r="U217" s="10" t="s">
        <v>167</v>
      </c>
      <c r="V217" s="10" t="s">
        <v>170</v>
      </c>
      <c r="W217" s="10"/>
      <c r="X217" s="10"/>
    </row>
    <row r="218" spans="1:24">
      <c r="B218" s="10"/>
      <c r="C218" t="s">
        <v>93</v>
      </c>
      <c r="D218">
        <v>2</v>
      </c>
      <c r="E218" s="10" t="s">
        <v>186</v>
      </c>
      <c r="F218" t="s">
        <v>167</v>
      </c>
      <c r="G218" s="10" t="s">
        <v>168</v>
      </c>
      <c r="H218" t="s">
        <v>169</v>
      </c>
      <c r="I218" s="10" t="s">
        <v>191</v>
      </c>
      <c r="K218" s="17">
        <v>0.16600000000000001</v>
      </c>
      <c r="L218" s="14">
        <v>43462</v>
      </c>
      <c r="M218" s="21"/>
      <c r="O218" t="s">
        <v>193</v>
      </c>
      <c r="Q218" s="21"/>
      <c r="R218" t="s">
        <v>93</v>
      </c>
      <c r="S218">
        <v>2</v>
      </c>
      <c r="T218" s="10" t="s">
        <v>186</v>
      </c>
      <c r="U218" t="s">
        <v>167</v>
      </c>
      <c r="V218" s="10" t="s">
        <v>168</v>
      </c>
    </row>
    <row r="219" spans="1:24">
      <c r="A219" s="10"/>
      <c r="C219" s="10" t="s">
        <v>94</v>
      </c>
      <c r="D219" s="10">
        <v>1</v>
      </c>
      <c r="E219" s="10" t="s">
        <v>186</v>
      </c>
      <c r="F219" s="10" t="s">
        <v>167</v>
      </c>
      <c r="G219" s="10" t="s">
        <v>170</v>
      </c>
      <c r="H219" s="10" t="s">
        <v>169</v>
      </c>
      <c r="I219" s="10" t="s">
        <v>191</v>
      </c>
      <c r="J219" s="10"/>
      <c r="K219" s="16">
        <v>0.35499999999999998</v>
      </c>
      <c r="L219" s="15">
        <v>43488</v>
      </c>
      <c r="M219" s="21"/>
      <c r="N219" s="10"/>
      <c r="O219" s="10"/>
      <c r="P219" s="10"/>
      <c r="Q219" s="21"/>
      <c r="R219" s="10" t="s">
        <v>94</v>
      </c>
      <c r="S219" s="10">
        <v>1</v>
      </c>
      <c r="T219" s="10" t="s">
        <v>186</v>
      </c>
      <c r="U219" s="10" t="s">
        <v>167</v>
      </c>
      <c r="V219" s="10" t="s">
        <v>170</v>
      </c>
      <c r="W219" s="10"/>
      <c r="X219" s="10"/>
    </row>
    <row r="220" spans="1:24">
      <c r="C220" t="s">
        <v>94</v>
      </c>
      <c r="D220">
        <v>2</v>
      </c>
      <c r="E220" s="10" t="s">
        <v>186</v>
      </c>
      <c r="F220" t="s">
        <v>167</v>
      </c>
      <c r="G220" s="10" t="s">
        <v>168</v>
      </c>
      <c r="H220" t="s">
        <v>169</v>
      </c>
      <c r="I220" s="10" t="s">
        <v>191</v>
      </c>
      <c r="K220" s="17">
        <v>6.9000000000000006E-2</v>
      </c>
      <c r="L220" s="14">
        <v>43462</v>
      </c>
      <c r="M220" s="21"/>
      <c r="O220">
        <v>2756.84</v>
      </c>
      <c r="P220" s="14">
        <v>43493</v>
      </c>
      <c r="Q220" s="21"/>
      <c r="R220" t="s">
        <v>94</v>
      </c>
      <c r="S220">
        <v>2</v>
      </c>
      <c r="T220" s="10" t="s">
        <v>186</v>
      </c>
      <c r="U220" t="s">
        <v>167</v>
      </c>
      <c r="V220" s="10" t="s">
        <v>168</v>
      </c>
    </row>
    <row r="221" spans="1:24">
      <c r="C221" t="s">
        <v>94</v>
      </c>
      <c r="D221">
        <v>3</v>
      </c>
      <c r="E221" s="10" t="s">
        <v>186</v>
      </c>
      <c r="F221" t="s">
        <v>167</v>
      </c>
      <c r="G221" s="10" t="s">
        <v>190</v>
      </c>
      <c r="H221" t="s">
        <v>169</v>
      </c>
      <c r="I221" s="10" t="s">
        <v>191</v>
      </c>
      <c r="K221" s="17">
        <v>0.26900000000000002</v>
      </c>
      <c r="L221" s="14">
        <v>43461</v>
      </c>
      <c r="M221" s="21">
        <v>58.02</v>
      </c>
      <c r="N221" s="14">
        <v>43490</v>
      </c>
      <c r="Q221" s="21"/>
      <c r="R221" t="s">
        <v>94</v>
      </c>
      <c r="S221">
        <v>3</v>
      </c>
      <c r="T221" s="10" t="s">
        <v>186</v>
      </c>
      <c r="U221" t="s">
        <v>167</v>
      </c>
      <c r="V221" s="10" t="s">
        <v>190</v>
      </c>
    </row>
    <row r="222" spans="1:24">
      <c r="B222" s="10"/>
      <c r="C222" t="s">
        <v>94</v>
      </c>
      <c r="D222">
        <v>4</v>
      </c>
      <c r="E222" s="10" t="s">
        <v>186</v>
      </c>
      <c r="F222" t="s">
        <v>167</v>
      </c>
      <c r="H222" t="s">
        <v>169</v>
      </c>
      <c r="I222" s="10" t="s">
        <v>191</v>
      </c>
      <c r="K222" s="17">
        <v>0.153</v>
      </c>
      <c r="L222" s="14">
        <v>43460</v>
      </c>
      <c r="M222" s="21"/>
      <c r="Q222" s="21"/>
      <c r="R222" t="s">
        <v>94</v>
      </c>
      <c r="S222">
        <v>4</v>
      </c>
      <c r="T222" s="10" t="s">
        <v>186</v>
      </c>
      <c r="U222" t="s">
        <v>167</v>
      </c>
    </row>
    <row r="223" spans="1:24">
      <c r="A223" s="10"/>
      <c r="B223" s="10"/>
      <c r="C223" s="10" t="s">
        <v>95</v>
      </c>
      <c r="D223" s="10">
        <v>1</v>
      </c>
      <c r="E223" s="10" t="s">
        <v>186</v>
      </c>
      <c r="F223" s="10" t="s">
        <v>167</v>
      </c>
      <c r="G223" s="10" t="s">
        <v>170</v>
      </c>
      <c r="H223" s="10" t="s">
        <v>169</v>
      </c>
      <c r="I223" s="10" t="s">
        <v>191</v>
      </c>
      <c r="J223" s="10"/>
      <c r="K223" s="16">
        <v>0.22700000000000001</v>
      </c>
      <c r="L223" s="15">
        <v>43488</v>
      </c>
      <c r="M223" s="21"/>
      <c r="N223" s="10"/>
      <c r="O223" s="10"/>
      <c r="P223" s="10"/>
      <c r="Q223" s="21"/>
      <c r="R223" s="10" t="s">
        <v>95</v>
      </c>
      <c r="S223" s="10">
        <v>1</v>
      </c>
      <c r="T223" s="10" t="s">
        <v>186</v>
      </c>
      <c r="U223" s="10" t="s">
        <v>167</v>
      </c>
      <c r="V223" s="10" t="s">
        <v>170</v>
      </c>
      <c r="W223" s="10"/>
      <c r="X223" s="10"/>
    </row>
    <row r="224" spans="1:24">
      <c r="B224" s="10"/>
      <c r="C224" t="s">
        <v>95</v>
      </c>
      <c r="D224">
        <v>2</v>
      </c>
      <c r="E224" s="10" t="s">
        <v>186</v>
      </c>
      <c r="F224" t="s">
        <v>167</v>
      </c>
      <c r="G224" s="10" t="s">
        <v>168</v>
      </c>
      <c r="H224" t="s">
        <v>169</v>
      </c>
      <c r="I224" s="10" t="s">
        <v>191</v>
      </c>
      <c r="K224" s="17">
        <v>0.42</v>
      </c>
      <c r="L224" s="14">
        <v>43461</v>
      </c>
      <c r="M224" s="21"/>
      <c r="O224">
        <v>1271.4000000000001</v>
      </c>
      <c r="P224" s="14">
        <v>43493</v>
      </c>
      <c r="Q224" s="21"/>
      <c r="R224" t="s">
        <v>95</v>
      </c>
      <c r="S224">
        <v>2</v>
      </c>
      <c r="T224" s="10" t="s">
        <v>186</v>
      </c>
      <c r="U224" t="s">
        <v>167</v>
      </c>
      <c r="V224" s="10" t="s">
        <v>168</v>
      </c>
    </row>
    <row r="225" spans="1:24">
      <c r="B225" s="10"/>
      <c r="C225" t="s">
        <v>95</v>
      </c>
      <c r="D225">
        <v>3</v>
      </c>
      <c r="E225" s="10" t="s">
        <v>186</v>
      </c>
      <c r="F225" t="s">
        <v>167</v>
      </c>
      <c r="G225" s="10" t="s">
        <v>190</v>
      </c>
      <c r="H225" t="s">
        <v>169</v>
      </c>
      <c r="I225" s="10" t="s">
        <v>191</v>
      </c>
      <c r="K225" s="17">
        <v>0.49399999999999999</v>
      </c>
      <c r="L225" s="14">
        <v>43461</v>
      </c>
      <c r="M225" s="21">
        <v>49.295999999999999</v>
      </c>
      <c r="N225" s="14">
        <v>43490</v>
      </c>
      <c r="Q225" s="21"/>
      <c r="R225" t="s">
        <v>95</v>
      </c>
      <c r="S225">
        <v>3</v>
      </c>
      <c r="T225" s="10" t="s">
        <v>186</v>
      </c>
      <c r="U225" t="s">
        <v>167</v>
      </c>
      <c r="V225" s="10" t="s">
        <v>190</v>
      </c>
    </row>
    <row r="226" spans="1:24">
      <c r="C226" t="s">
        <v>95</v>
      </c>
      <c r="D226">
        <v>4</v>
      </c>
      <c r="E226" s="10" t="s">
        <v>186</v>
      </c>
      <c r="F226" t="s">
        <v>167</v>
      </c>
      <c r="H226" t="s">
        <v>169</v>
      </c>
      <c r="I226" s="10" t="s">
        <v>191</v>
      </c>
      <c r="K226" s="17">
        <v>9.9000000000000005E-2</v>
      </c>
      <c r="L226" s="14">
        <v>43483</v>
      </c>
      <c r="M226" s="21"/>
      <c r="Q226" s="21"/>
      <c r="R226" t="s">
        <v>95</v>
      </c>
      <c r="S226">
        <v>4</v>
      </c>
      <c r="T226" s="10" t="s">
        <v>186</v>
      </c>
      <c r="U226" t="s">
        <v>167</v>
      </c>
    </row>
    <row r="227" spans="1:24">
      <c r="A227" s="10"/>
      <c r="C227" s="10" t="s">
        <v>96</v>
      </c>
      <c r="D227" s="10">
        <v>1</v>
      </c>
      <c r="E227" s="10" t="s">
        <v>186</v>
      </c>
      <c r="F227" s="10" t="s">
        <v>167</v>
      </c>
      <c r="G227" s="10" t="s">
        <v>170</v>
      </c>
      <c r="H227" s="10" t="s">
        <v>169</v>
      </c>
      <c r="I227" s="10" t="s">
        <v>191</v>
      </c>
      <c r="J227" s="10"/>
      <c r="K227" s="16">
        <v>0.03</v>
      </c>
      <c r="L227" s="15">
        <v>43792</v>
      </c>
      <c r="M227" s="21"/>
      <c r="N227" s="10"/>
      <c r="O227" s="10"/>
      <c r="P227" s="10"/>
      <c r="Q227" s="21"/>
      <c r="R227" s="10" t="s">
        <v>96</v>
      </c>
      <c r="S227" s="10">
        <v>1</v>
      </c>
      <c r="T227" s="10" t="s">
        <v>186</v>
      </c>
      <c r="U227" s="10" t="s">
        <v>167</v>
      </c>
      <c r="V227" s="10" t="s">
        <v>170</v>
      </c>
      <c r="W227" s="10"/>
      <c r="X227" s="10"/>
    </row>
    <row r="228" spans="1:24">
      <c r="C228" t="s">
        <v>96</v>
      </c>
      <c r="D228">
        <v>2</v>
      </c>
      <c r="E228" s="10" t="s">
        <v>186</v>
      </c>
      <c r="F228" t="s">
        <v>167</v>
      </c>
      <c r="G228" s="10" t="s">
        <v>168</v>
      </c>
      <c r="H228" t="s">
        <v>169</v>
      </c>
      <c r="I228" s="10" t="s">
        <v>191</v>
      </c>
      <c r="K228" s="17">
        <v>9.6000000000000002E-2</v>
      </c>
      <c r="L228" s="14">
        <v>43462</v>
      </c>
      <c r="M228" s="21"/>
      <c r="O228">
        <v>1798.15</v>
      </c>
      <c r="P228" s="14">
        <v>43493</v>
      </c>
      <c r="Q228" s="21"/>
      <c r="R228" t="s">
        <v>96</v>
      </c>
      <c r="S228">
        <v>2</v>
      </c>
      <c r="T228" s="10" t="s">
        <v>186</v>
      </c>
      <c r="U228" t="s">
        <v>167</v>
      </c>
      <c r="V228" s="10" t="s">
        <v>168</v>
      </c>
    </row>
    <row r="229" spans="1:24">
      <c r="A229" s="10"/>
      <c r="B229" s="10"/>
      <c r="C229" s="10" t="s">
        <v>97</v>
      </c>
      <c r="D229" s="10">
        <v>1</v>
      </c>
      <c r="E229" s="10" t="s">
        <v>186</v>
      </c>
      <c r="F229" s="10" t="s">
        <v>167</v>
      </c>
      <c r="G229" s="10" t="s">
        <v>170</v>
      </c>
      <c r="H229" s="10" t="s">
        <v>169</v>
      </c>
      <c r="I229" s="10" t="s">
        <v>191</v>
      </c>
      <c r="J229" s="10"/>
      <c r="K229" s="16">
        <v>0.105</v>
      </c>
      <c r="L229" s="15">
        <v>43488</v>
      </c>
      <c r="M229" s="21"/>
      <c r="N229" s="10"/>
      <c r="O229" s="10"/>
      <c r="P229" s="10"/>
      <c r="Q229" s="21"/>
      <c r="R229" s="10" t="s">
        <v>97</v>
      </c>
      <c r="S229" s="10">
        <v>1</v>
      </c>
      <c r="T229" s="10" t="s">
        <v>186</v>
      </c>
      <c r="U229" s="10" t="s">
        <v>167</v>
      </c>
      <c r="V229" s="10" t="s">
        <v>170</v>
      </c>
      <c r="W229" s="10"/>
      <c r="X229" s="10"/>
    </row>
    <row r="230" spans="1:24">
      <c r="B230" s="10"/>
      <c r="C230" t="s">
        <v>97</v>
      </c>
      <c r="D230">
        <v>2</v>
      </c>
      <c r="E230" s="10" t="s">
        <v>186</v>
      </c>
      <c r="F230" t="s">
        <v>167</v>
      </c>
      <c r="G230" s="10" t="s">
        <v>168</v>
      </c>
      <c r="H230" t="s">
        <v>169</v>
      </c>
      <c r="I230" s="10" t="s">
        <v>191</v>
      </c>
      <c r="K230" s="17">
        <v>6.2E-2</v>
      </c>
      <c r="L230" s="14">
        <v>43462</v>
      </c>
      <c r="M230" s="21"/>
      <c r="O230">
        <v>4108.3100000000004</v>
      </c>
      <c r="P230" s="14">
        <v>43493</v>
      </c>
      <c r="Q230" s="21"/>
      <c r="R230" t="s">
        <v>97</v>
      </c>
      <c r="S230">
        <v>2</v>
      </c>
      <c r="T230" s="10" t="s">
        <v>186</v>
      </c>
      <c r="U230" t="s">
        <v>167</v>
      </c>
      <c r="V230" s="10" t="s">
        <v>168</v>
      </c>
    </row>
    <row r="231" spans="1:24">
      <c r="B231" s="10"/>
      <c r="C231" t="s">
        <v>97</v>
      </c>
      <c r="D231">
        <v>3</v>
      </c>
      <c r="E231" s="10" t="s">
        <v>186</v>
      </c>
      <c r="F231" t="s">
        <v>167</v>
      </c>
      <c r="G231" s="10" t="s">
        <v>190</v>
      </c>
      <c r="H231" t="s">
        <v>169</v>
      </c>
      <c r="I231" s="10" t="s">
        <v>191</v>
      </c>
      <c r="K231" s="17">
        <v>0.30599999999999999</v>
      </c>
      <c r="L231" s="14">
        <v>43462</v>
      </c>
      <c r="M231" s="21">
        <v>54.680999999999997</v>
      </c>
      <c r="N231" s="14">
        <v>43490</v>
      </c>
      <c r="Q231" s="21"/>
      <c r="R231" t="s">
        <v>97</v>
      </c>
      <c r="S231">
        <v>3</v>
      </c>
      <c r="T231" s="10" t="s">
        <v>186</v>
      </c>
      <c r="U231" t="s">
        <v>167</v>
      </c>
      <c r="V231" s="10" t="s">
        <v>190</v>
      </c>
    </row>
    <row r="232" spans="1:24">
      <c r="B232" s="10"/>
      <c r="C232" t="s">
        <v>97</v>
      </c>
      <c r="D232">
        <v>4</v>
      </c>
      <c r="E232" s="10" t="s">
        <v>186</v>
      </c>
      <c r="F232" t="s">
        <v>167</v>
      </c>
      <c r="H232" t="s">
        <v>169</v>
      </c>
      <c r="I232" s="10" t="s">
        <v>191</v>
      </c>
      <c r="K232" s="17">
        <v>0.124</v>
      </c>
      <c r="L232" s="14">
        <v>43460</v>
      </c>
      <c r="M232" s="21"/>
      <c r="Q232" s="21"/>
      <c r="R232" t="s">
        <v>97</v>
      </c>
      <c r="S232">
        <v>4</v>
      </c>
      <c r="T232" s="10" t="s">
        <v>186</v>
      </c>
      <c r="U232" t="s">
        <v>167</v>
      </c>
    </row>
    <row r="233" spans="1:24">
      <c r="A233" s="10"/>
      <c r="C233" s="10" t="s">
        <v>98</v>
      </c>
      <c r="D233" s="10">
        <v>1</v>
      </c>
      <c r="E233" s="10" t="s">
        <v>186</v>
      </c>
      <c r="F233" s="10" t="s">
        <v>167</v>
      </c>
      <c r="G233" s="10" t="s">
        <v>170</v>
      </c>
      <c r="H233" s="10" t="s">
        <v>169</v>
      </c>
      <c r="I233" s="10" t="s">
        <v>191</v>
      </c>
      <c r="J233" s="10"/>
      <c r="K233" s="16" t="s">
        <v>193</v>
      </c>
      <c r="L233" s="15">
        <v>43488</v>
      </c>
      <c r="M233" s="21"/>
      <c r="N233" s="10"/>
      <c r="O233" s="10"/>
      <c r="P233" s="10"/>
      <c r="Q233" s="21"/>
      <c r="R233" s="10" t="s">
        <v>98</v>
      </c>
      <c r="S233" s="10">
        <v>1</v>
      </c>
      <c r="T233" s="10" t="s">
        <v>186</v>
      </c>
      <c r="U233" s="10" t="s">
        <v>167</v>
      </c>
      <c r="V233" s="10" t="s">
        <v>170</v>
      </c>
      <c r="W233" s="10"/>
      <c r="X233" s="10"/>
    </row>
    <row r="234" spans="1:24">
      <c r="C234" t="s">
        <v>98</v>
      </c>
      <c r="D234">
        <v>2</v>
      </c>
      <c r="E234" s="10" t="s">
        <v>186</v>
      </c>
      <c r="F234" t="s">
        <v>167</v>
      </c>
      <c r="G234" s="10" t="s">
        <v>168</v>
      </c>
      <c r="H234" t="s">
        <v>169</v>
      </c>
      <c r="I234" s="10" t="s">
        <v>191</v>
      </c>
      <c r="K234" s="17">
        <v>0.05</v>
      </c>
      <c r="L234" s="14">
        <v>43462</v>
      </c>
      <c r="M234" s="21"/>
      <c r="O234">
        <v>1187.3900000000001</v>
      </c>
      <c r="P234" s="14">
        <v>43493</v>
      </c>
      <c r="Q234" s="21"/>
      <c r="R234" t="s">
        <v>98</v>
      </c>
      <c r="S234">
        <v>2</v>
      </c>
      <c r="T234" s="10" t="s">
        <v>186</v>
      </c>
      <c r="U234" t="s">
        <v>167</v>
      </c>
      <c r="V234" s="10" t="s">
        <v>168</v>
      </c>
    </row>
    <row r="235" spans="1:24">
      <c r="C235" t="s">
        <v>98</v>
      </c>
      <c r="D235">
        <v>3</v>
      </c>
      <c r="E235" s="10" t="s">
        <v>186</v>
      </c>
      <c r="F235" t="s">
        <v>167</v>
      </c>
      <c r="G235" s="10" t="s">
        <v>190</v>
      </c>
      <c r="H235" t="s">
        <v>169</v>
      </c>
      <c r="I235" s="10" t="s">
        <v>191</v>
      </c>
      <c r="K235" s="17">
        <v>8.3000000000000004E-2</v>
      </c>
      <c r="L235" s="14">
        <v>43462</v>
      </c>
      <c r="M235" s="21">
        <v>66.974000000000004</v>
      </c>
      <c r="N235" s="14">
        <v>43490</v>
      </c>
      <c r="Q235" s="21"/>
      <c r="R235" t="s">
        <v>98</v>
      </c>
      <c r="S235">
        <v>3</v>
      </c>
      <c r="T235" s="10" t="s">
        <v>186</v>
      </c>
      <c r="U235" t="s">
        <v>167</v>
      </c>
      <c r="V235" s="10" t="s">
        <v>190</v>
      </c>
    </row>
    <row r="236" spans="1:24">
      <c r="B236" s="10"/>
      <c r="C236" t="s">
        <v>98</v>
      </c>
      <c r="D236">
        <v>4</v>
      </c>
      <c r="E236" s="10" t="s">
        <v>186</v>
      </c>
      <c r="F236" t="s">
        <v>167</v>
      </c>
      <c r="H236" t="s">
        <v>169</v>
      </c>
      <c r="I236" s="10" t="s">
        <v>191</v>
      </c>
      <c r="K236" s="17">
        <v>0.19800000000000001</v>
      </c>
      <c r="L236" s="14">
        <v>43460</v>
      </c>
      <c r="M236" s="21"/>
      <c r="Q236" s="21"/>
      <c r="R236" t="s">
        <v>98</v>
      </c>
      <c r="S236">
        <v>4</v>
      </c>
      <c r="T236" s="10" t="s">
        <v>186</v>
      </c>
      <c r="U236" t="s">
        <v>167</v>
      </c>
    </row>
    <row r="237" spans="1:24">
      <c r="A237" s="10"/>
      <c r="B237" s="10"/>
      <c r="C237" s="10" t="s">
        <v>99</v>
      </c>
      <c r="D237" s="10">
        <v>1</v>
      </c>
      <c r="E237" s="10" t="s">
        <v>186</v>
      </c>
      <c r="F237" s="10" t="s">
        <v>167</v>
      </c>
      <c r="G237" s="10" t="s">
        <v>170</v>
      </c>
      <c r="H237" s="10" t="s">
        <v>169</v>
      </c>
      <c r="I237" s="10" t="s">
        <v>191</v>
      </c>
      <c r="J237" s="10"/>
      <c r="K237" s="16">
        <v>0.18</v>
      </c>
      <c r="L237" s="15">
        <v>43488</v>
      </c>
      <c r="M237" s="21"/>
      <c r="N237" s="10"/>
      <c r="O237" s="10"/>
      <c r="P237" s="10"/>
      <c r="Q237" s="21"/>
      <c r="R237" s="10" t="s">
        <v>99</v>
      </c>
      <c r="S237" s="10">
        <v>1</v>
      </c>
      <c r="T237" s="10" t="s">
        <v>186</v>
      </c>
      <c r="U237" s="10" t="s">
        <v>167</v>
      </c>
      <c r="V237" s="10" t="s">
        <v>170</v>
      </c>
      <c r="W237" s="10"/>
      <c r="X237" s="10"/>
    </row>
    <row r="238" spans="1:24">
      <c r="B238" s="10"/>
      <c r="C238" t="s">
        <v>99</v>
      </c>
      <c r="D238">
        <v>2</v>
      </c>
      <c r="E238" s="10" t="s">
        <v>186</v>
      </c>
      <c r="F238" t="s">
        <v>167</v>
      </c>
      <c r="G238" s="10" t="s">
        <v>168</v>
      </c>
      <c r="H238" t="s">
        <v>169</v>
      </c>
      <c r="I238" s="10" t="s">
        <v>191</v>
      </c>
      <c r="K238" s="17">
        <v>0.10100000000000001</v>
      </c>
      <c r="L238" s="14">
        <v>43462</v>
      </c>
      <c r="M238" s="21"/>
      <c r="O238">
        <v>1563.65</v>
      </c>
      <c r="P238" s="14">
        <v>43493</v>
      </c>
      <c r="Q238" s="21"/>
      <c r="R238" t="s">
        <v>99</v>
      </c>
      <c r="S238">
        <v>2</v>
      </c>
      <c r="T238" s="10" t="s">
        <v>186</v>
      </c>
      <c r="U238" t="s">
        <v>167</v>
      </c>
      <c r="V238" s="10" t="s">
        <v>168</v>
      </c>
    </row>
    <row r="239" spans="1:24">
      <c r="B239" s="10"/>
      <c r="C239" t="s">
        <v>99</v>
      </c>
      <c r="D239">
        <v>3</v>
      </c>
      <c r="E239" s="10" t="s">
        <v>186</v>
      </c>
      <c r="F239" t="s">
        <v>167</v>
      </c>
      <c r="G239" s="10" t="s">
        <v>190</v>
      </c>
      <c r="H239" t="s">
        <v>169</v>
      </c>
      <c r="I239" s="10" t="s">
        <v>191</v>
      </c>
      <c r="K239" s="17">
        <v>0.16</v>
      </c>
      <c r="L239" s="14">
        <v>43462</v>
      </c>
      <c r="M239" s="21">
        <v>23.861999999999998</v>
      </c>
      <c r="N239" s="14">
        <v>43490</v>
      </c>
      <c r="Q239" s="21"/>
      <c r="R239" t="s">
        <v>99</v>
      </c>
      <c r="S239">
        <v>3</v>
      </c>
      <c r="T239" s="10" t="s">
        <v>186</v>
      </c>
      <c r="U239" t="s">
        <v>167</v>
      </c>
      <c r="V239" s="10" t="s">
        <v>190</v>
      </c>
    </row>
    <row r="240" spans="1:24">
      <c r="C240" t="s">
        <v>99</v>
      </c>
      <c r="D240">
        <v>4</v>
      </c>
      <c r="E240" s="10" t="s">
        <v>186</v>
      </c>
      <c r="F240" t="s">
        <v>167</v>
      </c>
      <c r="H240" t="s">
        <v>169</v>
      </c>
      <c r="I240" s="10" t="s">
        <v>191</v>
      </c>
      <c r="K240" s="17">
        <v>0.106</v>
      </c>
      <c r="L240" s="14">
        <v>43460</v>
      </c>
      <c r="M240" s="21"/>
      <c r="Q240" s="21"/>
      <c r="R240" t="s">
        <v>99</v>
      </c>
      <c r="S240">
        <v>4</v>
      </c>
      <c r="T240" s="10" t="s">
        <v>186</v>
      </c>
      <c r="U240" t="s">
        <v>167</v>
      </c>
    </row>
    <row r="241" spans="1:24">
      <c r="A241" s="10"/>
      <c r="C241" s="10" t="s">
        <v>100</v>
      </c>
      <c r="D241" s="10">
        <v>1</v>
      </c>
      <c r="E241" s="10" t="s">
        <v>186</v>
      </c>
      <c r="F241" s="10" t="s">
        <v>167</v>
      </c>
      <c r="G241" s="10" t="s">
        <v>170</v>
      </c>
      <c r="H241" s="10" t="s">
        <v>169</v>
      </c>
      <c r="I241" s="10" t="s">
        <v>191</v>
      </c>
      <c r="J241" s="10"/>
      <c r="K241" s="16">
        <v>9.6000000000000002E-2</v>
      </c>
      <c r="L241" s="15">
        <v>43488</v>
      </c>
      <c r="M241" s="21"/>
      <c r="N241" s="10"/>
      <c r="O241" s="10"/>
      <c r="P241" s="10"/>
      <c r="Q241" s="21"/>
      <c r="R241" s="10" t="s">
        <v>100</v>
      </c>
      <c r="S241" s="10">
        <v>1</v>
      </c>
      <c r="T241" s="10" t="s">
        <v>186</v>
      </c>
      <c r="U241" s="10" t="s">
        <v>167</v>
      </c>
      <c r="V241" s="10" t="s">
        <v>170</v>
      </c>
      <c r="W241" s="10"/>
      <c r="X241" s="10"/>
    </row>
    <row r="242" spans="1:24">
      <c r="C242" t="s">
        <v>100</v>
      </c>
      <c r="D242">
        <v>2</v>
      </c>
      <c r="E242" s="10" t="s">
        <v>186</v>
      </c>
      <c r="F242" t="s">
        <v>167</v>
      </c>
      <c r="G242" s="10" t="s">
        <v>168</v>
      </c>
      <c r="H242" t="s">
        <v>169</v>
      </c>
      <c r="I242" s="10" t="s">
        <v>191</v>
      </c>
      <c r="K242" s="17">
        <v>0.14199999999999999</v>
      </c>
      <c r="L242" s="14">
        <v>43462</v>
      </c>
      <c r="M242" s="21"/>
      <c r="O242">
        <v>1260.71</v>
      </c>
      <c r="P242" s="14">
        <v>43493</v>
      </c>
      <c r="Q242" s="21"/>
      <c r="R242" t="s">
        <v>100</v>
      </c>
      <c r="S242">
        <v>2</v>
      </c>
      <c r="T242" s="10" t="s">
        <v>186</v>
      </c>
      <c r="U242" t="s">
        <v>167</v>
      </c>
      <c r="V242" s="10" t="s">
        <v>168</v>
      </c>
    </row>
    <row r="243" spans="1:24">
      <c r="B243" s="10"/>
      <c r="C243" t="s">
        <v>100</v>
      </c>
      <c r="D243">
        <v>3</v>
      </c>
      <c r="E243" s="10" t="s">
        <v>186</v>
      </c>
      <c r="F243" t="s">
        <v>167</v>
      </c>
      <c r="G243" s="10" t="s">
        <v>190</v>
      </c>
      <c r="H243" t="s">
        <v>169</v>
      </c>
      <c r="I243" s="10" t="s">
        <v>191</v>
      </c>
      <c r="K243" s="17">
        <v>0.13400000000000001</v>
      </c>
      <c r="L243" s="14">
        <v>43462</v>
      </c>
      <c r="M243" s="21">
        <v>22.225999999999999</v>
      </c>
      <c r="N243" s="14">
        <v>43490</v>
      </c>
      <c r="Q243" s="21"/>
      <c r="R243" t="s">
        <v>100</v>
      </c>
      <c r="S243">
        <v>3</v>
      </c>
      <c r="T243" s="10" t="s">
        <v>186</v>
      </c>
      <c r="U243" t="s">
        <v>167</v>
      </c>
      <c r="V243" s="10" t="s">
        <v>190</v>
      </c>
    </row>
    <row r="244" spans="1:24">
      <c r="B244" s="10"/>
      <c r="C244" t="s">
        <v>100</v>
      </c>
      <c r="D244">
        <v>4</v>
      </c>
      <c r="E244" s="10" t="s">
        <v>186</v>
      </c>
      <c r="F244" t="s">
        <v>167</v>
      </c>
      <c r="H244" t="s">
        <v>169</v>
      </c>
      <c r="I244" s="10" t="s">
        <v>191</v>
      </c>
      <c r="K244" s="16">
        <v>0.159</v>
      </c>
      <c r="L244" s="14">
        <v>43462</v>
      </c>
      <c r="M244" s="21"/>
      <c r="Q244" s="21"/>
      <c r="R244" t="s">
        <v>100</v>
      </c>
      <c r="S244">
        <v>4</v>
      </c>
      <c r="T244" s="10" t="s">
        <v>186</v>
      </c>
      <c r="U244" t="s">
        <v>167</v>
      </c>
    </row>
    <row r="245" spans="1:24">
      <c r="A245" s="10"/>
      <c r="B245" s="10"/>
      <c r="C245" s="10" t="s">
        <v>101</v>
      </c>
      <c r="D245" s="10">
        <v>1</v>
      </c>
      <c r="E245" s="10" t="s">
        <v>186</v>
      </c>
      <c r="F245" s="10" t="s">
        <v>167</v>
      </c>
      <c r="G245" s="10" t="s">
        <v>170</v>
      </c>
      <c r="H245" s="10" t="s">
        <v>169</v>
      </c>
      <c r="I245" s="10" t="s">
        <v>191</v>
      </c>
      <c r="J245" s="10"/>
      <c r="K245" s="17" t="s">
        <v>192</v>
      </c>
      <c r="M245" s="17" t="s">
        <v>192</v>
      </c>
      <c r="N245" s="10"/>
      <c r="O245" s="17" t="s">
        <v>192</v>
      </c>
      <c r="P245" s="10"/>
      <c r="Q245" s="21"/>
      <c r="R245" s="10" t="s">
        <v>101</v>
      </c>
      <c r="S245" s="10">
        <v>1</v>
      </c>
      <c r="T245" s="10" t="s">
        <v>186</v>
      </c>
      <c r="U245" s="10" t="s">
        <v>167</v>
      </c>
      <c r="V245" s="10" t="s">
        <v>170</v>
      </c>
      <c r="W245" s="10"/>
      <c r="X245" s="10"/>
    </row>
    <row r="246" spans="1:24">
      <c r="B246" s="10"/>
      <c r="C246" t="s">
        <v>101</v>
      </c>
      <c r="D246">
        <v>2</v>
      </c>
      <c r="E246" s="10" t="s">
        <v>186</v>
      </c>
      <c r="F246" t="s">
        <v>167</v>
      </c>
      <c r="G246" s="10" t="s">
        <v>168</v>
      </c>
      <c r="H246" t="s">
        <v>169</v>
      </c>
      <c r="I246" s="10" t="s">
        <v>191</v>
      </c>
      <c r="K246" s="17" t="s">
        <v>192</v>
      </c>
      <c r="M246" s="17" t="s">
        <v>192</v>
      </c>
      <c r="O246" s="17" t="s">
        <v>192</v>
      </c>
      <c r="Q246" s="21"/>
      <c r="R246" t="s">
        <v>101</v>
      </c>
      <c r="S246">
        <v>2</v>
      </c>
      <c r="T246" s="10" t="s">
        <v>186</v>
      </c>
      <c r="U246" t="s">
        <v>167</v>
      </c>
      <c r="V246" s="10" t="s">
        <v>168</v>
      </c>
    </row>
    <row r="247" spans="1:24">
      <c r="A247" s="10"/>
      <c r="C247" s="10" t="s">
        <v>102</v>
      </c>
      <c r="D247" s="10">
        <v>1</v>
      </c>
      <c r="E247" s="10" t="s">
        <v>186</v>
      </c>
      <c r="F247" s="10" t="s">
        <v>167</v>
      </c>
      <c r="G247" s="10" t="s">
        <v>170</v>
      </c>
      <c r="H247" s="10" t="s">
        <v>169</v>
      </c>
      <c r="I247" s="10" t="s">
        <v>191</v>
      </c>
      <c r="J247" s="10"/>
      <c r="K247" s="16">
        <v>9.8000000000000004E-2</v>
      </c>
      <c r="L247" s="15">
        <v>43488</v>
      </c>
      <c r="M247" s="21"/>
      <c r="N247" s="10"/>
      <c r="O247" s="10"/>
      <c r="P247" s="10"/>
      <c r="Q247" s="21"/>
      <c r="R247" s="10" t="s">
        <v>102</v>
      </c>
      <c r="S247" s="10">
        <v>1</v>
      </c>
      <c r="T247" s="10" t="s">
        <v>186</v>
      </c>
      <c r="U247" s="10" t="s">
        <v>167</v>
      </c>
      <c r="V247" s="10" t="s">
        <v>170</v>
      </c>
      <c r="W247" s="10"/>
      <c r="X247" s="10"/>
    </row>
    <row r="248" spans="1:24">
      <c r="A248" s="10"/>
      <c r="C248" s="10" t="s">
        <v>103</v>
      </c>
      <c r="D248" s="10">
        <v>1</v>
      </c>
      <c r="E248" s="10" t="s">
        <v>186</v>
      </c>
      <c r="F248" s="10" t="s">
        <v>167</v>
      </c>
      <c r="G248" s="10" t="s">
        <v>170</v>
      </c>
      <c r="H248" s="10" t="s">
        <v>169</v>
      </c>
      <c r="I248" s="10" t="s">
        <v>191</v>
      </c>
      <c r="J248" s="10"/>
      <c r="K248" s="16">
        <v>0.13800000000000001</v>
      </c>
      <c r="L248" s="15">
        <v>43488</v>
      </c>
      <c r="M248" s="21"/>
      <c r="N248" s="10"/>
      <c r="O248" s="10"/>
      <c r="P248" s="10"/>
      <c r="Q248" s="21"/>
      <c r="R248" s="10" t="s">
        <v>103</v>
      </c>
      <c r="S248" s="10">
        <v>1</v>
      </c>
      <c r="T248" s="10" t="s">
        <v>186</v>
      </c>
      <c r="U248" s="10" t="s">
        <v>167</v>
      </c>
      <c r="V248" s="10" t="s">
        <v>170</v>
      </c>
      <c r="W248" s="10"/>
      <c r="X248" s="10"/>
    </row>
    <row r="249" spans="1:24">
      <c r="C249" t="s">
        <v>103</v>
      </c>
      <c r="D249">
        <v>2</v>
      </c>
      <c r="E249" s="10" t="s">
        <v>186</v>
      </c>
      <c r="F249" t="s">
        <v>167</v>
      </c>
      <c r="G249" s="10" t="s">
        <v>168</v>
      </c>
      <c r="H249" t="s">
        <v>169</v>
      </c>
      <c r="I249" s="10" t="s">
        <v>191</v>
      </c>
      <c r="K249" s="17">
        <v>0.10199999999999999</v>
      </c>
      <c r="L249" s="14">
        <v>43462</v>
      </c>
      <c r="M249" s="21"/>
      <c r="O249">
        <v>1894.77</v>
      </c>
      <c r="P249" s="14">
        <v>43493</v>
      </c>
      <c r="Q249" s="21"/>
      <c r="R249" t="s">
        <v>103</v>
      </c>
      <c r="S249">
        <v>2</v>
      </c>
      <c r="T249" s="10" t="s">
        <v>186</v>
      </c>
      <c r="U249" t="s">
        <v>167</v>
      </c>
      <c r="V249" s="10" t="s">
        <v>168</v>
      </c>
    </row>
    <row r="250" spans="1:24">
      <c r="B250" s="10"/>
      <c r="C250" t="s">
        <v>103</v>
      </c>
      <c r="D250">
        <v>3</v>
      </c>
      <c r="E250" s="10" t="s">
        <v>186</v>
      </c>
      <c r="F250" t="s">
        <v>167</v>
      </c>
      <c r="G250" s="10" t="s">
        <v>190</v>
      </c>
      <c r="H250" t="s">
        <v>169</v>
      </c>
      <c r="I250" s="10" t="s">
        <v>191</v>
      </c>
      <c r="K250" s="17">
        <v>0.495</v>
      </c>
      <c r="L250" s="14">
        <v>43462</v>
      </c>
      <c r="M250" s="21">
        <v>106.664</v>
      </c>
      <c r="N250" s="14">
        <v>43490</v>
      </c>
      <c r="Q250" s="21"/>
      <c r="R250" t="s">
        <v>103</v>
      </c>
      <c r="S250">
        <v>3</v>
      </c>
      <c r="T250" s="10" t="s">
        <v>186</v>
      </c>
      <c r="U250" t="s">
        <v>167</v>
      </c>
      <c r="V250" s="10" t="s">
        <v>190</v>
      </c>
    </row>
    <row r="251" spans="1:24">
      <c r="B251" s="10"/>
      <c r="C251" t="s">
        <v>103</v>
      </c>
      <c r="D251">
        <v>4</v>
      </c>
      <c r="E251" s="10" t="s">
        <v>186</v>
      </c>
      <c r="F251" t="s">
        <v>167</v>
      </c>
      <c r="H251" t="s">
        <v>169</v>
      </c>
      <c r="I251" s="10" t="s">
        <v>191</v>
      </c>
      <c r="K251" s="17">
        <v>0.129</v>
      </c>
      <c r="L251" s="14">
        <v>43460</v>
      </c>
      <c r="M251" s="21"/>
      <c r="Q251" s="21"/>
      <c r="R251" t="s">
        <v>103</v>
      </c>
      <c r="S251">
        <v>4</v>
      </c>
      <c r="T251" s="10" t="s">
        <v>186</v>
      </c>
      <c r="U251" t="s">
        <v>167</v>
      </c>
    </row>
    <row r="252" spans="1:24">
      <c r="A252" s="10"/>
      <c r="B252" s="10"/>
      <c r="C252" s="10" t="s">
        <v>104</v>
      </c>
      <c r="D252" s="10">
        <v>1</v>
      </c>
      <c r="E252" s="10" t="s">
        <v>186</v>
      </c>
      <c r="F252" s="10" t="s">
        <v>167</v>
      </c>
      <c r="G252" s="10" t="s">
        <v>170</v>
      </c>
      <c r="H252" s="10" t="s">
        <v>169</v>
      </c>
      <c r="I252" s="10" t="s">
        <v>191</v>
      </c>
      <c r="J252" s="10"/>
      <c r="K252" s="16">
        <v>0.14399999999999999</v>
      </c>
      <c r="L252" s="15">
        <v>43488</v>
      </c>
      <c r="M252" s="21"/>
      <c r="N252" s="10"/>
      <c r="O252" s="10"/>
      <c r="P252" s="10"/>
      <c r="Q252" s="21"/>
      <c r="R252" s="10" t="s">
        <v>104</v>
      </c>
      <c r="S252" s="10">
        <v>1</v>
      </c>
      <c r="T252" s="10" t="s">
        <v>186</v>
      </c>
      <c r="U252" s="10" t="s">
        <v>167</v>
      </c>
      <c r="V252" s="10" t="s">
        <v>170</v>
      </c>
      <c r="W252" s="10"/>
      <c r="X252" s="10"/>
    </row>
    <row r="253" spans="1:24">
      <c r="B253" s="10"/>
      <c r="C253" t="s">
        <v>104</v>
      </c>
      <c r="D253">
        <v>2</v>
      </c>
      <c r="E253" s="10" t="s">
        <v>186</v>
      </c>
      <c r="F253" t="s">
        <v>167</v>
      </c>
      <c r="G253" s="10" t="s">
        <v>168</v>
      </c>
      <c r="H253" t="s">
        <v>169</v>
      </c>
      <c r="I253" s="10" t="s">
        <v>191</v>
      </c>
      <c r="K253" s="17">
        <v>8.7999999999999995E-2</v>
      </c>
      <c r="L253" s="14">
        <v>43462</v>
      </c>
      <c r="M253" s="21"/>
      <c r="O253">
        <v>1160.47</v>
      </c>
      <c r="P253" s="14">
        <v>43493</v>
      </c>
      <c r="Q253" s="21"/>
      <c r="R253" t="s">
        <v>104</v>
      </c>
      <c r="S253">
        <v>2</v>
      </c>
      <c r="T253" s="10" t="s">
        <v>186</v>
      </c>
      <c r="U253" t="s">
        <v>167</v>
      </c>
      <c r="V253" s="10" t="s">
        <v>168</v>
      </c>
    </row>
    <row r="254" spans="1:24">
      <c r="C254" t="s">
        <v>104</v>
      </c>
      <c r="D254">
        <v>3</v>
      </c>
      <c r="E254" s="10" t="s">
        <v>186</v>
      </c>
      <c r="F254" t="s">
        <v>167</v>
      </c>
      <c r="G254" s="10" t="s">
        <v>190</v>
      </c>
      <c r="H254" t="s">
        <v>169</v>
      </c>
      <c r="I254" s="10" t="s">
        <v>191</v>
      </c>
      <c r="K254" s="17">
        <v>0.124</v>
      </c>
      <c r="L254" s="14">
        <v>43462</v>
      </c>
      <c r="M254" s="21">
        <v>18.562000000000001</v>
      </c>
      <c r="N254" s="14">
        <v>43490</v>
      </c>
      <c r="Q254" s="21"/>
      <c r="R254" t="s">
        <v>104</v>
      </c>
      <c r="S254">
        <v>3</v>
      </c>
      <c r="T254" s="10" t="s">
        <v>186</v>
      </c>
      <c r="U254" t="s">
        <v>167</v>
      </c>
      <c r="V254" s="10" t="s">
        <v>190</v>
      </c>
    </row>
    <row r="255" spans="1:24">
      <c r="C255" t="s">
        <v>104</v>
      </c>
      <c r="D255">
        <v>4</v>
      </c>
      <c r="E255" s="10" t="s">
        <v>186</v>
      </c>
      <c r="F255" t="s">
        <v>167</v>
      </c>
      <c r="H255" t="s">
        <v>169</v>
      </c>
      <c r="I255" s="10" t="s">
        <v>191</v>
      </c>
      <c r="K255" s="17">
        <v>0.107</v>
      </c>
      <c r="L255" s="14">
        <v>43460</v>
      </c>
      <c r="M255" s="21"/>
      <c r="Q255" s="21"/>
      <c r="R255" t="s">
        <v>104</v>
      </c>
      <c r="S255">
        <v>4</v>
      </c>
      <c r="T255" s="10" t="s">
        <v>186</v>
      </c>
      <c r="U255" t="s">
        <v>167</v>
      </c>
    </row>
    <row r="256" spans="1:24">
      <c r="A256" s="10"/>
      <c r="C256" s="10" t="s">
        <v>105</v>
      </c>
      <c r="D256" s="10">
        <v>1</v>
      </c>
      <c r="E256" s="10" t="s">
        <v>186</v>
      </c>
      <c r="F256" s="10" t="s">
        <v>167</v>
      </c>
      <c r="G256" s="10" t="s">
        <v>170</v>
      </c>
      <c r="H256" s="10" t="s">
        <v>169</v>
      </c>
      <c r="I256" s="10" t="s">
        <v>191</v>
      </c>
      <c r="J256" s="10"/>
      <c r="K256" s="16">
        <v>5.1999999999999998E-2</v>
      </c>
      <c r="L256" s="15">
        <v>43488</v>
      </c>
      <c r="M256" s="21"/>
      <c r="N256" s="10"/>
      <c r="O256" s="10"/>
      <c r="P256" s="10"/>
      <c r="Q256" s="21"/>
      <c r="R256" s="10" t="s">
        <v>105</v>
      </c>
      <c r="S256" s="10">
        <v>1</v>
      </c>
      <c r="T256" s="10" t="s">
        <v>186</v>
      </c>
      <c r="U256" s="10" t="s">
        <v>167</v>
      </c>
      <c r="V256" s="10" t="s">
        <v>170</v>
      </c>
      <c r="W256" s="10"/>
      <c r="X256" s="10"/>
    </row>
    <row r="257" spans="1:24">
      <c r="B257" s="10"/>
      <c r="C257" t="s">
        <v>105</v>
      </c>
      <c r="D257">
        <v>2</v>
      </c>
      <c r="E257" s="10" t="s">
        <v>186</v>
      </c>
      <c r="F257" t="s">
        <v>167</v>
      </c>
      <c r="G257" s="10" t="s">
        <v>168</v>
      </c>
      <c r="H257" t="s">
        <v>169</v>
      </c>
      <c r="I257" s="10" t="s">
        <v>191</v>
      </c>
      <c r="K257" s="17">
        <v>0.128</v>
      </c>
      <c r="L257" s="14">
        <v>43462</v>
      </c>
      <c r="M257" s="21"/>
      <c r="O257">
        <v>1586.89</v>
      </c>
      <c r="P257" s="14">
        <v>43493</v>
      </c>
      <c r="Q257" s="21"/>
      <c r="R257" t="s">
        <v>105</v>
      </c>
      <c r="S257">
        <v>2</v>
      </c>
      <c r="T257" s="10" t="s">
        <v>186</v>
      </c>
      <c r="U257" t="s">
        <v>167</v>
      </c>
      <c r="V257" s="10" t="s">
        <v>168</v>
      </c>
    </row>
    <row r="258" spans="1:24">
      <c r="B258" s="10"/>
      <c r="C258" t="s">
        <v>105</v>
      </c>
      <c r="D258">
        <v>3</v>
      </c>
      <c r="E258" s="10" t="s">
        <v>186</v>
      </c>
      <c r="F258" t="s">
        <v>167</v>
      </c>
      <c r="G258" s="10" t="s">
        <v>190</v>
      </c>
      <c r="H258" t="s">
        <v>169</v>
      </c>
      <c r="I258" s="10" t="s">
        <v>191</v>
      </c>
      <c r="K258" s="17">
        <v>0.104</v>
      </c>
      <c r="L258" s="14">
        <v>43462</v>
      </c>
      <c r="M258" s="21">
        <v>36.450000000000003</v>
      </c>
      <c r="N258" s="14">
        <v>43490</v>
      </c>
      <c r="Q258" s="21"/>
      <c r="R258" t="s">
        <v>105</v>
      </c>
      <c r="S258">
        <v>3</v>
      </c>
      <c r="T258" s="10" t="s">
        <v>186</v>
      </c>
      <c r="U258" t="s">
        <v>167</v>
      </c>
      <c r="V258" s="10" t="s">
        <v>190</v>
      </c>
    </row>
    <row r="259" spans="1:24">
      <c r="B259" s="10"/>
      <c r="C259" t="s">
        <v>105</v>
      </c>
      <c r="D259">
        <v>4</v>
      </c>
      <c r="E259" s="10" t="s">
        <v>186</v>
      </c>
      <c r="F259" t="s">
        <v>167</v>
      </c>
      <c r="H259" t="s">
        <v>169</v>
      </c>
      <c r="I259" s="10" t="s">
        <v>191</v>
      </c>
      <c r="K259" s="17">
        <v>0.41699999999999998</v>
      </c>
      <c r="L259" s="14">
        <v>43460</v>
      </c>
      <c r="M259" s="21"/>
      <c r="Q259" s="21"/>
      <c r="R259" t="s">
        <v>105</v>
      </c>
      <c r="S259">
        <v>4</v>
      </c>
      <c r="T259" s="10" t="s">
        <v>186</v>
      </c>
      <c r="U259" t="s">
        <v>167</v>
      </c>
    </row>
    <row r="260" spans="1:24">
      <c r="A260" s="10"/>
      <c r="B260" s="10"/>
      <c r="C260" s="10" t="s">
        <v>106</v>
      </c>
      <c r="D260" s="10">
        <v>1</v>
      </c>
      <c r="E260" s="10" t="s">
        <v>186</v>
      </c>
      <c r="F260" s="10" t="s">
        <v>167</v>
      </c>
      <c r="G260" s="10" t="s">
        <v>170</v>
      </c>
      <c r="H260" s="10" t="s">
        <v>169</v>
      </c>
      <c r="I260" s="10" t="s">
        <v>191</v>
      </c>
      <c r="J260" s="10"/>
      <c r="K260" s="16">
        <v>0.111</v>
      </c>
      <c r="L260" s="15">
        <v>43488</v>
      </c>
      <c r="M260" s="21"/>
      <c r="N260" s="10"/>
      <c r="O260" s="10"/>
      <c r="P260" s="10"/>
      <c r="Q260" s="21"/>
      <c r="R260" s="10" t="s">
        <v>106</v>
      </c>
      <c r="S260" s="10">
        <v>1</v>
      </c>
      <c r="T260" s="10" t="s">
        <v>186</v>
      </c>
      <c r="U260" s="10" t="s">
        <v>167</v>
      </c>
      <c r="V260" s="10" t="s">
        <v>170</v>
      </c>
      <c r="W260" s="10"/>
      <c r="X260" s="10"/>
    </row>
    <row r="261" spans="1:24">
      <c r="C261" t="s">
        <v>106</v>
      </c>
      <c r="D261">
        <v>2</v>
      </c>
      <c r="E261" s="10" t="s">
        <v>186</v>
      </c>
      <c r="F261" t="s">
        <v>167</v>
      </c>
      <c r="G261" s="10" t="s">
        <v>168</v>
      </c>
      <c r="H261" t="s">
        <v>169</v>
      </c>
      <c r="I261" s="10" t="s">
        <v>191</v>
      </c>
      <c r="K261" s="17">
        <v>4.2000000000000003E-2</v>
      </c>
      <c r="L261" s="14">
        <v>43462</v>
      </c>
      <c r="M261" s="21"/>
      <c r="O261">
        <v>14051.64</v>
      </c>
      <c r="P261" s="14">
        <v>43493</v>
      </c>
      <c r="Q261" s="21"/>
      <c r="R261" t="s">
        <v>106</v>
      </c>
      <c r="S261">
        <v>2</v>
      </c>
      <c r="T261" s="10" t="s">
        <v>186</v>
      </c>
      <c r="U261" t="s">
        <v>167</v>
      </c>
      <c r="V261" s="10" t="s">
        <v>168</v>
      </c>
    </row>
    <row r="262" spans="1:24">
      <c r="C262" t="s">
        <v>106</v>
      </c>
      <c r="D262">
        <v>3</v>
      </c>
      <c r="E262" s="10" t="s">
        <v>186</v>
      </c>
      <c r="F262" t="s">
        <v>167</v>
      </c>
      <c r="G262" s="10" t="s">
        <v>190</v>
      </c>
      <c r="H262" t="s">
        <v>169</v>
      </c>
      <c r="I262" s="10" t="s">
        <v>191</v>
      </c>
      <c r="K262" s="17">
        <v>0.11700000000000001</v>
      </c>
      <c r="L262" s="14">
        <v>43462</v>
      </c>
      <c r="M262" s="21"/>
      <c r="Q262" s="21"/>
      <c r="R262" t="s">
        <v>106</v>
      </c>
      <c r="S262">
        <v>3</v>
      </c>
      <c r="T262" s="10" t="s">
        <v>186</v>
      </c>
      <c r="U262" t="s">
        <v>167</v>
      </c>
      <c r="V262" s="10" t="s">
        <v>190</v>
      </c>
    </row>
    <row r="263" spans="1:24">
      <c r="C263" t="s">
        <v>106</v>
      </c>
      <c r="D263">
        <v>4</v>
      </c>
      <c r="E263" s="10" t="s">
        <v>186</v>
      </c>
      <c r="F263" t="s">
        <v>167</v>
      </c>
      <c r="H263" t="s">
        <v>169</v>
      </c>
      <c r="I263" s="10" t="s">
        <v>191</v>
      </c>
      <c r="K263" s="17">
        <v>0.125</v>
      </c>
      <c r="L263" s="14">
        <v>43460</v>
      </c>
      <c r="M263" s="21"/>
      <c r="Q263" s="21"/>
      <c r="R263" t="s">
        <v>106</v>
      </c>
      <c r="S263">
        <v>4</v>
      </c>
      <c r="T263" s="10" t="s">
        <v>186</v>
      </c>
      <c r="U263" t="s">
        <v>167</v>
      </c>
    </row>
    <row r="264" spans="1:24">
      <c r="A264" s="10"/>
      <c r="B264" s="10"/>
      <c r="C264" s="10" t="s">
        <v>107</v>
      </c>
      <c r="D264" s="10">
        <v>1</v>
      </c>
      <c r="E264" s="10" t="s">
        <v>186</v>
      </c>
      <c r="F264" s="10" t="s">
        <v>167</v>
      </c>
      <c r="G264" s="10" t="s">
        <v>170</v>
      </c>
      <c r="H264" s="10" t="s">
        <v>169</v>
      </c>
      <c r="I264" s="10" t="s">
        <v>191</v>
      </c>
      <c r="J264" s="10"/>
      <c r="K264" s="16">
        <v>0.191</v>
      </c>
      <c r="L264" s="15">
        <v>43488</v>
      </c>
      <c r="M264" s="21"/>
      <c r="N264" s="10"/>
      <c r="O264" s="10"/>
      <c r="P264" s="10"/>
      <c r="Q264" s="21"/>
      <c r="R264" s="10" t="s">
        <v>107</v>
      </c>
      <c r="S264" s="10">
        <v>1</v>
      </c>
      <c r="T264" s="10" t="s">
        <v>186</v>
      </c>
      <c r="U264" s="10" t="s">
        <v>167</v>
      </c>
      <c r="V264" s="10" t="s">
        <v>170</v>
      </c>
      <c r="W264" s="10"/>
      <c r="X264" s="10"/>
    </row>
    <row r="265" spans="1:24">
      <c r="B265" s="10"/>
      <c r="C265" t="s">
        <v>107</v>
      </c>
      <c r="D265">
        <v>2</v>
      </c>
      <c r="E265" s="10" t="s">
        <v>186</v>
      </c>
      <c r="F265" t="s">
        <v>167</v>
      </c>
      <c r="G265" s="10" t="s">
        <v>168</v>
      </c>
      <c r="H265" t="s">
        <v>169</v>
      </c>
      <c r="I265" s="10" t="s">
        <v>191</v>
      </c>
      <c r="K265" s="17">
        <v>7.9000000000000001E-2</v>
      </c>
      <c r="L265" s="14">
        <v>43462</v>
      </c>
      <c r="M265" s="21"/>
      <c r="O265">
        <v>1806.84</v>
      </c>
      <c r="P265" s="14">
        <v>43493</v>
      </c>
      <c r="Q265" s="21"/>
      <c r="R265" t="s">
        <v>107</v>
      </c>
      <c r="S265">
        <v>2</v>
      </c>
      <c r="T265" s="10" t="s">
        <v>186</v>
      </c>
      <c r="U265" t="s">
        <v>167</v>
      </c>
      <c r="V265" s="10" t="s">
        <v>168</v>
      </c>
    </row>
    <row r="266" spans="1:24">
      <c r="B266" s="10"/>
      <c r="C266" t="s">
        <v>107</v>
      </c>
      <c r="D266">
        <v>3</v>
      </c>
      <c r="E266" s="10" t="s">
        <v>186</v>
      </c>
      <c r="F266" t="s">
        <v>167</v>
      </c>
      <c r="G266" s="10" t="s">
        <v>190</v>
      </c>
      <c r="H266" t="s">
        <v>169</v>
      </c>
      <c r="I266" s="10" t="s">
        <v>191</v>
      </c>
      <c r="K266" s="17">
        <v>0.20699999999999999</v>
      </c>
      <c r="L266" s="14">
        <v>43462</v>
      </c>
      <c r="M266" s="21">
        <v>38.408999999999999</v>
      </c>
      <c r="N266" s="14">
        <v>43490</v>
      </c>
      <c r="Q266" s="21"/>
      <c r="R266" t="s">
        <v>107</v>
      </c>
      <c r="S266">
        <v>3</v>
      </c>
      <c r="T266" s="10" t="s">
        <v>186</v>
      </c>
      <c r="U266" t="s">
        <v>167</v>
      </c>
      <c r="V266" s="10" t="s">
        <v>190</v>
      </c>
    </row>
    <row r="267" spans="1:24">
      <c r="B267" s="10"/>
      <c r="C267" t="s">
        <v>107</v>
      </c>
      <c r="D267">
        <v>4</v>
      </c>
      <c r="E267" s="10" t="s">
        <v>186</v>
      </c>
      <c r="F267" t="s">
        <v>167</v>
      </c>
      <c r="H267" t="s">
        <v>169</v>
      </c>
      <c r="I267" s="10" t="s">
        <v>191</v>
      </c>
      <c r="K267" s="17">
        <v>0.187</v>
      </c>
      <c r="L267" s="14">
        <v>43460</v>
      </c>
      <c r="M267" s="21"/>
      <c r="Q267" s="21"/>
      <c r="R267" t="s">
        <v>107</v>
      </c>
      <c r="S267">
        <v>4</v>
      </c>
      <c r="T267" s="10" t="s">
        <v>186</v>
      </c>
      <c r="U267" t="s">
        <v>167</v>
      </c>
    </row>
    <row r="268" spans="1:24">
      <c r="A268" s="10"/>
      <c r="C268" s="10" t="s">
        <v>108</v>
      </c>
      <c r="D268" s="10">
        <v>1</v>
      </c>
      <c r="E268" s="10" t="s">
        <v>186</v>
      </c>
      <c r="F268" s="10" t="s">
        <v>167</v>
      </c>
      <c r="G268" s="10" t="s">
        <v>170</v>
      </c>
      <c r="H268" s="10" t="s">
        <v>169</v>
      </c>
      <c r="I268" s="10" t="s">
        <v>191</v>
      </c>
      <c r="J268" s="10"/>
      <c r="K268" s="16">
        <v>0.27</v>
      </c>
      <c r="L268" s="15">
        <v>43488</v>
      </c>
      <c r="M268" s="21"/>
      <c r="N268" s="10"/>
      <c r="O268" s="10"/>
      <c r="P268" s="10"/>
      <c r="Q268" s="21"/>
      <c r="R268" s="10" t="s">
        <v>108</v>
      </c>
      <c r="S268" s="10">
        <v>1</v>
      </c>
      <c r="T268" s="10" t="s">
        <v>186</v>
      </c>
      <c r="U268" s="10" t="s">
        <v>167</v>
      </c>
      <c r="V268" s="10" t="s">
        <v>170</v>
      </c>
      <c r="W268" s="10"/>
      <c r="X268" s="10"/>
    </row>
    <row r="269" spans="1:24">
      <c r="C269" t="s">
        <v>108</v>
      </c>
      <c r="D269">
        <v>2</v>
      </c>
      <c r="E269" s="10" t="s">
        <v>186</v>
      </c>
      <c r="F269" t="s">
        <v>167</v>
      </c>
      <c r="G269" s="10" t="s">
        <v>168</v>
      </c>
      <c r="H269" t="s">
        <v>169</v>
      </c>
      <c r="I269" s="10" t="s">
        <v>191</v>
      </c>
      <c r="K269" s="17">
        <v>9.0999999999999998E-2</v>
      </c>
      <c r="L269" s="14">
        <v>43462</v>
      </c>
      <c r="M269" s="21"/>
      <c r="O269">
        <v>1778.63</v>
      </c>
      <c r="P269" s="14">
        <v>43493</v>
      </c>
      <c r="Q269" s="21"/>
      <c r="R269" t="s">
        <v>108</v>
      </c>
      <c r="S269">
        <v>2</v>
      </c>
      <c r="T269" s="10" t="s">
        <v>186</v>
      </c>
      <c r="U269" t="s">
        <v>167</v>
      </c>
      <c r="V269" s="10" t="s">
        <v>168</v>
      </c>
    </row>
    <row r="270" spans="1:24">
      <c r="C270" t="s">
        <v>108</v>
      </c>
      <c r="D270">
        <v>3</v>
      </c>
      <c r="E270" s="10" t="s">
        <v>186</v>
      </c>
      <c r="F270" t="s">
        <v>167</v>
      </c>
      <c r="G270" s="10" t="s">
        <v>190</v>
      </c>
      <c r="H270" t="s">
        <v>169</v>
      </c>
      <c r="I270" s="10" t="s">
        <v>191</v>
      </c>
      <c r="K270" s="17">
        <v>0.42</v>
      </c>
      <c r="L270" s="14">
        <v>43462</v>
      </c>
      <c r="M270" s="21">
        <v>68.799000000000007</v>
      </c>
      <c r="N270" s="14">
        <v>43490</v>
      </c>
      <c r="Q270" s="21"/>
      <c r="R270" t="s">
        <v>108</v>
      </c>
      <c r="S270">
        <v>3</v>
      </c>
      <c r="T270" s="10" t="s">
        <v>186</v>
      </c>
      <c r="U270" t="s">
        <v>167</v>
      </c>
      <c r="V270" s="10" t="s">
        <v>190</v>
      </c>
    </row>
    <row r="271" spans="1:24">
      <c r="B271" s="10"/>
      <c r="C271" t="s">
        <v>108</v>
      </c>
      <c r="D271">
        <v>4</v>
      </c>
      <c r="E271" s="10" t="s">
        <v>186</v>
      </c>
      <c r="F271" t="s">
        <v>167</v>
      </c>
      <c r="H271" t="s">
        <v>169</v>
      </c>
      <c r="I271" s="10" t="s">
        <v>191</v>
      </c>
      <c r="K271" s="17">
        <v>0.22800000000000001</v>
      </c>
      <c r="L271" s="14">
        <v>43460</v>
      </c>
      <c r="M271" s="21"/>
      <c r="Q271" s="21"/>
      <c r="R271" t="s">
        <v>108</v>
      </c>
      <c r="S271">
        <v>4</v>
      </c>
      <c r="T271" s="10" t="s">
        <v>186</v>
      </c>
      <c r="U271" t="s">
        <v>167</v>
      </c>
    </row>
    <row r="272" spans="1:24">
      <c r="A272" s="10"/>
      <c r="B272" s="10"/>
      <c r="C272" s="10" t="s">
        <v>109</v>
      </c>
      <c r="D272" s="10">
        <v>1</v>
      </c>
      <c r="E272" s="10" t="s">
        <v>186</v>
      </c>
      <c r="F272" s="10" t="s">
        <v>167</v>
      </c>
      <c r="G272" s="10" t="s">
        <v>170</v>
      </c>
      <c r="H272" s="10" t="s">
        <v>169</v>
      </c>
      <c r="I272" s="10" t="s">
        <v>191</v>
      </c>
      <c r="J272" s="10"/>
      <c r="K272" s="16">
        <v>5.3999999999999999E-2</v>
      </c>
      <c r="L272" s="15">
        <v>43488</v>
      </c>
      <c r="M272" s="21"/>
      <c r="N272" s="10"/>
      <c r="O272" s="10"/>
      <c r="P272" s="10"/>
      <c r="Q272" s="21"/>
      <c r="R272" s="10" t="s">
        <v>109</v>
      </c>
      <c r="S272" s="10">
        <v>1</v>
      </c>
      <c r="T272" s="10" t="s">
        <v>186</v>
      </c>
      <c r="U272" s="10" t="s">
        <v>167</v>
      </c>
      <c r="V272" s="10" t="s">
        <v>170</v>
      </c>
      <c r="W272" s="10"/>
      <c r="X272" s="10"/>
    </row>
    <row r="273" spans="1:24">
      <c r="B273" s="10"/>
      <c r="C273" t="s">
        <v>109</v>
      </c>
      <c r="D273">
        <v>2</v>
      </c>
      <c r="E273" s="10" t="s">
        <v>186</v>
      </c>
      <c r="F273" t="s">
        <v>167</v>
      </c>
      <c r="G273" s="10" t="s">
        <v>168</v>
      </c>
      <c r="H273" t="s">
        <v>169</v>
      </c>
      <c r="I273" s="10" t="s">
        <v>191</v>
      </c>
      <c r="K273" s="17">
        <v>4.5999999999999999E-2</v>
      </c>
      <c r="L273" s="14">
        <v>43462</v>
      </c>
      <c r="M273" s="21"/>
      <c r="O273">
        <v>999.5</v>
      </c>
      <c r="P273" s="14">
        <v>43493</v>
      </c>
      <c r="Q273" s="21"/>
      <c r="R273" t="s">
        <v>109</v>
      </c>
      <c r="S273">
        <v>2</v>
      </c>
      <c r="T273" s="10" t="s">
        <v>186</v>
      </c>
      <c r="U273" t="s">
        <v>167</v>
      </c>
      <c r="V273" s="10" t="s">
        <v>168</v>
      </c>
    </row>
    <row r="274" spans="1:24">
      <c r="B274" s="10"/>
      <c r="C274" t="s">
        <v>109</v>
      </c>
      <c r="D274">
        <v>3</v>
      </c>
      <c r="E274" s="10" t="s">
        <v>186</v>
      </c>
      <c r="F274" t="s">
        <v>167</v>
      </c>
      <c r="G274" s="10" t="s">
        <v>190</v>
      </c>
      <c r="H274" s="10" t="s">
        <v>169</v>
      </c>
      <c r="I274" s="10" t="s">
        <v>191</v>
      </c>
      <c r="K274" s="17">
        <v>0.30599999999999999</v>
      </c>
      <c r="L274" s="14">
        <v>43462</v>
      </c>
      <c r="M274" s="21">
        <v>52.1</v>
      </c>
      <c r="N274" s="14">
        <v>43490</v>
      </c>
      <c r="Q274" s="21"/>
      <c r="R274" t="s">
        <v>109</v>
      </c>
      <c r="S274">
        <v>3</v>
      </c>
      <c r="T274" s="10" t="s">
        <v>186</v>
      </c>
      <c r="U274" t="s">
        <v>167</v>
      </c>
      <c r="V274" s="10" t="s">
        <v>190</v>
      </c>
    </row>
    <row r="275" spans="1:24">
      <c r="C275" t="s">
        <v>109</v>
      </c>
      <c r="D275">
        <v>4</v>
      </c>
      <c r="E275" s="10" t="s">
        <v>186</v>
      </c>
      <c r="F275" t="s">
        <v>167</v>
      </c>
      <c r="H275" s="10" t="s">
        <v>169</v>
      </c>
      <c r="I275" s="10" t="s">
        <v>191</v>
      </c>
      <c r="K275" s="17">
        <v>0.25900000000000001</v>
      </c>
      <c r="L275" s="14">
        <v>43460</v>
      </c>
      <c r="M275" s="21"/>
      <c r="Q275" s="21"/>
      <c r="R275" t="s">
        <v>109</v>
      </c>
      <c r="S275">
        <v>4</v>
      </c>
      <c r="T275" s="10" t="s">
        <v>186</v>
      </c>
      <c r="U275" t="s">
        <v>167</v>
      </c>
    </row>
    <row r="276" spans="1:24">
      <c r="A276" s="10"/>
      <c r="C276" s="10" t="s">
        <v>110</v>
      </c>
      <c r="D276" s="10">
        <v>1</v>
      </c>
      <c r="E276" s="10" t="s">
        <v>186</v>
      </c>
      <c r="F276" t="s">
        <v>167</v>
      </c>
      <c r="G276" s="10" t="s">
        <v>170</v>
      </c>
      <c r="H276" s="10" t="s">
        <v>169</v>
      </c>
      <c r="I276" s="10" t="s">
        <v>191</v>
      </c>
      <c r="J276" s="10"/>
      <c r="K276" s="16">
        <v>7.2999999999999995E-2</v>
      </c>
      <c r="L276" s="15">
        <v>43488</v>
      </c>
      <c r="M276" s="21"/>
      <c r="N276" s="10"/>
      <c r="O276" s="10"/>
      <c r="P276" s="10"/>
      <c r="Q276" s="21"/>
      <c r="R276" s="10" t="s">
        <v>110</v>
      </c>
      <c r="S276" s="10">
        <v>1</v>
      </c>
      <c r="T276" s="10" t="s">
        <v>186</v>
      </c>
      <c r="U276" t="s">
        <v>167</v>
      </c>
      <c r="V276" s="10" t="s">
        <v>170</v>
      </c>
      <c r="W276" s="10"/>
      <c r="X276" s="10"/>
    </row>
    <row r="277" spans="1:24">
      <c r="C277" t="s">
        <v>110</v>
      </c>
      <c r="D277">
        <v>2</v>
      </c>
      <c r="E277" s="10" t="s">
        <v>186</v>
      </c>
      <c r="F277" t="s">
        <v>167</v>
      </c>
      <c r="G277" s="10" t="s">
        <v>168</v>
      </c>
      <c r="H277" t="s">
        <v>169</v>
      </c>
      <c r="I277" s="10" t="s">
        <v>191</v>
      </c>
      <c r="K277" s="17">
        <v>5.0999999999999997E-2</v>
      </c>
      <c r="L277" s="14">
        <v>43462</v>
      </c>
      <c r="M277" s="21"/>
      <c r="O277">
        <v>1866.54</v>
      </c>
      <c r="P277" s="14">
        <v>43493</v>
      </c>
      <c r="Q277" s="21"/>
      <c r="R277" t="s">
        <v>110</v>
      </c>
      <c r="S277">
        <v>2</v>
      </c>
      <c r="T277" s="10" t="s">
        <v>186</v>
      </c>
      <c r="U277" t="s">
        <v>167</v>
      </c>
      <c r="V277" s="10" t="s">
        <v>168</v>
      </c>
    </row>
    <row r="278" spans="1:24">
      <c r="B278" s="10"/>
      <c r="C278" t="s">
        <v>110</v>
      </c>
      <c r="D278">
        <v>3</v>
      </c>
      <c r="E278" s="10" t="s">
        <v>186</v>
      </c>
      <c r="F278" t="s">
        <v>167</v>
      </c>
      <c r="G278" s="10" t="s">
        <v>190</v>
      </c>
      <c r="H278" t="s">
        <v>169</v>
      </c>
      <c r="I278" s="10" t="s">
        <v>191</v>
      </c>
      <c r="K278" s="17">
        <v>0.436</v>
      </c>
      <c r="L278" s="14">
        <v>43462</v>
      </c>
      <c r="M278" s="21">
        <v>115.57599999999999</v>
      </c>
      <c r="N278" s="14">
        <v>43490</v>
      </c>
      <c r="Q278" s="21"/>
      <c r="R278" t="s">
        <v>110</v>
      </c>
      <c r="S278">
        <v>3</v>
      </c>
      <c r="T278" s="10" t="s">
        <v>186</v>
      </c>
      <c r="U278" t="s">
        <v>167</v>
      </c>
      <c r="V278" s="10" t="s">
        <v>190</v>
      </c>
    </row>
    <row r="279" spans="1:24">
      <c r="A279" s="10"/>
      <c r="B279" s="10"/>
      <c r="C279" s="10" t="s">
        <v>111</v>
      </c>
      <c r="D279" s="10">
        <v>1</v>
      </c>
      <c r="E279" s="10" t="s">
        <v>186</v>
      </c>
      <c r="F279" s="10" t="s">
        <v>167</v>
      </c>
      <c r="G279" s="10" t="s">
        <v>170</v>
      </c>
      <c r="H279" s="10" t="s">
        <v>169</v>
      </c>
      <c r="I279" s="10" t="s">
        <v>191</v>
      </c>
      <c r="J279" s="10"/>
      <c r="K279" s="16">
        <v>0.28299999999999997</v>
      </c>
      <c r="L279" s="15">
        <v>43488</v>
      </c>
      <c r="M279" s="21"/>
      <c r="N279" s="10"/>
      <c r="O279" s="10"/>
      <c r="P279" s="10"/>
      <c r="Q279" s="21"/>
      <c r="R279" s="10" t="s">
        <v>111</v>
      </c>
      <c r="S279" s="10">
        <v>1</v>
      </c>
      <c r="T279" s="10" t="s">
        <v>186</v>
      </c>
      <c r="U279" s="10" t="s">
        <v>167</v>
      </c>
      <c r="V279" s="10" t="s">
        <v>170</v>
      </c>
      <c r="W279" s="10"/>
      <c r="X279" s="10"/>
    </row>
    <row r="280" spans="1:24">
      <c r="B280" s="10"/>
      <c r="C280" t="s">
        <v>111</v>
      </c>
      <c r="D280">
        <v>2</v>
      </c>
      <c r="E280" s="10" t="s">
        <v>186</v>
      </c>
      <c r="F280" t="s">
        <v>167</v>
      </c>
      <c r="G280" s="10" t="s">
        <v>168</v>
      </c>
      <c r="H280" t="s">
        <v>169</v>
      </c>
      <c r="I280" s="10" t="s">
        <v>191</v>
      </c>
      <c r="K280" s="17">
        <v>0.36799999999999999</v>
      </c>
      <c r="L280" s="14">
        <v>43462</v>
      </c>
      <c r="M280" s="21"/>
      <c r="O280">
        <v>1620.8</v>
      </c>
      <c r="P280" s="14">
        <v>43493</v>
      </c>
      <c r="Q280" s="21"/>
      <c r="R280" t="s">
        <v>111</v>
      </c>
      <c r="S280">
        <v>2</v>
      </c>
      <c r="T280" s="10" t="s">
        <v>186</v>
      </c>
      <c r="U280" t="s">
        <v>167</v>
      </c>
      <c r="V280" s="10" t="s">
        <v>168</v>
      </c>
    </row>
    <row r="281" spans="1:24">
      <c r="B281" s="10"/>
      <c r="C281" t="s">
        <v>111</v>
      </c>
      <c r="D281">
        <v>3</v>
      </c>
      <c r="E281" s="10" t="s">
        <v>186</v>
      </c>
      <c r="F281" t="s">
        <v>167</v>
      </c>
      <c r="G281" s="10" t="s">
        <v>190</v>
      </c>
      <c r="H281" t="s">
        <v>169</v>
      </c>
      <c r="I281" s="10" t="s">
        <v>191</v>
      </c>
      <c r="K281" s="17">
        <v>0.24399999999999999</v>
      </c>
      <c r="L281" s="14">
        <v>43462</v>
      </c>
      <c r="M281" s="21">
        <v>28.747</v>
      </c>
      <c r="N281" s="14">
        <v>43490</v>
      </c>
      <c r="Q281" s="21"/>
      <c r="R281" t="s">
        <v>111</v>
      </c>
      <c r="S281">
        <v>3</v>
      </c>
      <c r="T281" s="10" t="s">
        <v>186</v>
      </c>
      <c r="U281" t="s">
        <v>167</v>
      </c>
      <c r="V281" s="10" t="s">
        <v>190</v>
      </c>
    </row>
    <row r="282" spans="1:24">
      <c r="C282" t="s">
        <v>111</v>
      </c>
      <c r="D282">
        <v>4</v>
      </c>
      <c r="E282" s="10" t="s">
        <v>186</v>
      </c>
      <c r="F282" t="s">
        <v>167</v>
      </c>
      <c r="H282" t="s">
        <v>169</v>
      </c>
      <c r="I282" s="10" t="s">
        <v>191</v>
      </c>
      <c r="K282" s="17">
        <v>8.8999999999999996E-2</v>
      </c>
      <c r="L282" s="14">
        <v>43460</v>
      </c>
      <c r="M282" s="21"/>
      <c r="Q282" s="21"/>
      <c r="R282" t="s">
        <v>111</v>
      </c>
      <c r="S282">
        <v>4</v>
      </c>
      <c r="T282" s="10" t="s">
        <v>186</v>
      </c>
      <c r="U282" t="s">
        <v>167</v>
      </c>
    </row>
    <row r="283" spans="1:24">
      <c r="A283" s="10"/>
      <c r="C283" s="10" t="s">
        <v>112</v>
      </c>
      <c r="D283" s="10">
        <v>1</v>
      </c>
      <c r="E283" s="10" t="s">
        <v>186</v>
      </c>
      <c r="F283" s="10" t="s">
        <v>167</v>
      </c>
      <c r="G283" s="10" t="s">
        <v>170</v>
      </c>
      <c r="H283" s="10" t="s">
        <v>169</v>
      </c>
      <c r="I283" s="10" t="s">
        <v>191</v>
      </c>
      <c r="J283" s="10"/>
      <c r="K283" s="16">
        <v>0.26600000000000001</v>
      </c>
      <c r="L283" s="15">
        <v>43488</v>
      </c>
      <c r="M283" s="21"/>
      <c r="N283" s="10"/>
      <c r="O283" s="10"/>
      <c r="P283" s="10"/>
      <c r="Q283" s="21"/>
      <c r="R283" s="10" t="s">
        <v>112</v>
      </c>
      <c r="S283" s="10">
        <v>1</v>
      </c>
      <c r="T283" s="10" t="s">
        <v>186</v>
      </c>
      <c r="U283" s="10" t="s">
        <v>167</v>
      </c>
      <c r="V283" s="10" t="s">
        <v>170</v>
      </c>
      <c r="W283" s="10"/>
      <c r="X283" s="10"/>
    </row>
    <row r="284" spans="1:24">
      <c r="C284" t="s">
        <v>112</v>
      </c>
      <c r="D284">
        <v>2</v>
      </c>
      <c r="E284" s="10" t="s">
        <v>186</v>
      </c>
      <c r="F284" t="s">
        <v>167</v>
      </c>
      <c r="G284" s="10" t="s">
        <v>168</v>
      </c>
      <c r="H284" t="s">
        <v>169</v>
      </c>
      <c r="I284" s="10" t="s">
        <v>191</v>
      </c>
      <c r="K284" s="17">
        <v>0.28799999999999998</v>
      </c>
      <c r="L284" s="14">
        <v>43462</v>
      </c>
      <c r="M284" s="21"/>
      <c r="O284">
        <v>2471.8000000000002</v>
      </c>
      <c r="P284" s="14">
        <v>43493</v>
      </c>
      <c r="Q284" s="21"/>
      <c r="R284" t="s">
        <v>112</v>
      </c>
      <c r="S284">
        <v>2</v>
      </c>
      <c r="T284" s="10" t="s">
        <v>186</v>
      </c>
      <c r="U284" t="s">
        <v>167</v>
      </c>
      <c r="V284" s="10" t="s">
        <v>168</v>
      </c>
    </row>
    <row r="285" spans="1:24">
      <c r="B285" s="10"/>
      <c r="C285" t="s">
        <v>112</v>
      </c>
      <c r="D285">
        <v>3</v>
      </c>
      <c r="E285" s="10" t="s">
        <v>186</v>
      </c>
      <c r="F285" t="s">
        <v>167</v>
      </c>
      <c r="G285" s="10" t="s">
        <v>190</v>
      </c>
      <c r="H285" t="s">
        <v>169</v>
      </c>
      <c r="I285" s="10" t="s">
        <v>191</v>
      </c>
      <c r="K285" s="17">
        <v>0.151</v>
      </c>
      <c r="L285" s="14">
        <v>43462</v>
      </c>
      <c r="M285" s="21">
        <v>14.605</v>
      </c>
      <c r="N285" s="14">
        <v>43490</v>
      </c>
      <c r="Q285" s="21"/>
      <c r="R285" t="s">
        <v>112</v>
      </c>
      <c r="S285">
        <v>3</v>
      </c>
      <c r="T285" s="10" t="s">
        <v>186</v>
      </c>
      <c r="U285" t="s">
        <v>167</v>
      </c>
      <c r="V285" s="10" t="s">
        <v>190</v>
      </c>
    </row>
    <row r="286" spans="1:24">
      <c r="B286" s="10"/>
      <c r="C286" t="s">
        <v>112</v>
      </c>
      <c r="D286">
        <v>4</v>
      </c>
      <c r="E286" s="10" t="s">
        <v>186</v>
      </c>
      <c r="F286" t="s">
        <v>167</v>
      </c>
      <c r="H286" t="s">
        <v>169</v>
      </c>
      <c r="I286" s="10" t="s">
        <v>191</v>
      </c>
      <c r="K286" s="17">
        <v>0.17599999999999999</v>
      </c>
      <c r="L286" s="14">
        <v>43460</v>
      </c>
      <c r="M286" s="21"/>
      <c r="Q286" s="21"/>
      <c r="R286" t="s">
        <v>112</v>
      </c>
      <c r="S286">
        <v>4</v>
      </c>
      <c r="T286" s="10" t="s">
        <v>186</v>
      </c>
      <c r="U286" t="s">
        <v>167</v>
      </c>
    </row>
    <row r="287" spans="1:24">
      <c r="A287" s="10"/>
      <c r="B287" s="10"/>
      <c r="C287" s="10" t="s">
        <v>113</v>
      </c>
      <c r="D287" s="10">
        <v>1</v>
      </c>
      <c r="E287" s="10" t="s">
        <v>187</v>
      </c>
      <c r="F287" s="10" t="s">
        <v>167</v>
      </c>
      <c r="G287" s="10" t="s">
        <v>170</v>
      </c>
      <c r="H287" s="10" t="s">
        <v>169</v>
      </c>
      <c r="I287" s="10" t="s">
        <v>191</v>
      </c>
      <c r="J287" s="10"/>
      <c r="K287" s="17">
        <v>8.2000000000000003E-2</v>
      </c>
      <c r="L287" s="14">
        <v>43462</v>
      </c>
      <c r="M287" s="21"/>
      <c r="N287" s="10"/>
      <c r="O287" s="10"/>
      <c r="P287" s="10"/>
      <c r="Q287" s="21"/>
      <c r="R287" s="10" t="s">
        <v>113</v>
      </c>
      <c r="S287" s="10">
        <v>1</v>
      </c>
      <c r="T287" s="10" t="s">
        <v>187</v>
      </c>
      <c r="U287" s="10" t="s">
        <v>167</v>
      </c>
      <c r="V287" s="10" t="s">
        <v>170</v>
      </c>
      <c r="W287" s="10"/>
      <c r="X287" s="10"/>
    </row>
    <row r="288" spans="1:24">
      <c r="B288" s="10"/>
      <c r="C288" t="s">
        <v>113</v>
      </c>
      <c r="D288">
        <v>2</v>
      </c>
      <c r="E288" s="10" t="s">
        <v>187</v>
      </c>
      <c r="F288" t="s">
        <v>167</v>
      </c>
      <c r="G288" s="10" t="s">
        <v>168</v>
      </c>
      <c r="H288" t="s">
        <v>169</v>
      </c>
      <c r="I288" s="10" t="s">
        <v>191</v>
      </c>
      <c r="K288">
        <v>0.22800000000000001</v>
      </c>
      <c r="L288" s="14">
        <v>43488</v>
      </c>
      <c r="M288" s="21"/>
      <c r="O288">
        <v>1166.78</v>
      </c>
      <c r="P288" s="14">
        <v>43493</v>
      </c>
      <c r="Q288" s="21"/>
      <c r="R288" t="s">
        <v>113</v>
      </c>
      <c r="S288">
        <v>2</v>
      </c>
      <c r="T288" s="10" t="s">
        <v>187</v>
      </c>
      <c r="U288" t="s">
        <v>167</v>
      </c>
      <c r="V288" s="10" t="s">
        <v>168</v>
      </c>
    </row>
    <row r="289" spans="1:24">
      <c r="C289" t="s">
        <v>113</v>
      </c>
      <c r="D289">
        <v>3</v>
      </c>
      <c r="E289" s="10" t="s">
        <v>187</v>
      </c>
      <c r="F289" t="s">
        <v>167</v>
      </c>
      <c r="G289" s="10" t="s">
        <v>190</v>
      </c>
      <c r="H289" t="s">
        <v>169</v>
      </c>
      <c r="I289" s="10" t="s">
        <v>191</v>
      </c>
      <c r="K289" s="17">
        <v>0.34699999999999998</v>
      </c>
      <c r="L289" s="14">
        <v>43462</v>
      </c>
      <c r="M289" s="21">
        <v>30.030999999999999</v>
      </c>
      <c r="N289" s="14">
        <v>43490</v>
      </c>
      <c r="Q289" s="21"/>
      <c r="R289" t="s">
        <v>113</v>
      </c>
      <c r="S289">
        <v>3</v>
      </c>
      <c r="T289" s="10" t="s">
        <v>187</v>
      </c>
      <c r="U289" t="s">
        <v>167</v>
      </c>
      <c r="V289" s="10" t="s">
        <v>190</v>
      </c>
    </row>
    <row r="290" spans="1:24">
      <c r="C290" t="s">
        <v>113</v>
      </c>
      <c r="D290">
        <v>4</v>
      </c>
      <c r="E290" s="10" t="s">
        <v>187</v>
      </c>
      <c r="F290" t="s">
        <v>167</v>
      </c>
      <c r="H290" t="s">
        <v>169</v>
      </c>
      <c r="I290" s="10" t="s">
        <v>191</v>
      </c>
      <c r="K290" s="17">
        <v>0.33600000000000002</v>
      </c>
      <c r="L290" s="14">
        <v>43462</v>
      </c>
      <c r="M290" s="21"/>
      <c r="Q290" s="21"/>
      <c r="R290" t="s">
        <v>113</v>
      </c>
      <c r="S290">
        <v>4</v>
      </c>
      <c r="T290" s="10" t="s">
        <v>187</v>
      </c>
      <c r="U290" t="s">
        <v>167</v>
      </c>
    </row>
    <row r="291" spans="1:24">
      <c r="A291" s="10"/>
      <c r="C291" s="10" t="s">
        <v>114</v>
      </c>
      <c r="D291" s="10">
        <v>1</v>
      </c>
      <c r="E291" s="10" t="s">
        <v>187</v>
      </c>
      <c r="F291" s="10" t="s">
        <v>167</v>
      </c>
      <c r="G291" s="10" t="s">
        <v>170</v>
      </c>
      <c r="H291" s="10" t="s">
        <v>169</v>
      </c>
      <c r="I291" s="10" t="s">
        <v>191</v>
      </c>
      <c r="J291" s="10"/>
      <c r="K291" s="16">
        <v>8.6999999999999994E-2</v>
      </c>
      <c r="L291" s="15">
        <v>43445</v>
      </c>
      <c r="M291" s="21"/>
      <c r="N291" s="10"/>
      <c r="O291" s="10"/>
      <c r="P291" s="10"/>
      <c r="Q291" s="21"/>
      <c r="R291" s="10" t="s">
        <v>114</v>
      </c>
      <c r="S291" s="10">
        <v>1</v>
      </c>
      <c r="T291" s="10" t="s">
        <v>187</v>
      </c>
      <c r="U291" s="10" t="s">
        <v>167</v>
      </c>
      <c r="V291" s="10" t="s">
        <v>170</v>
      </c>
      <c r="W291" s="10"/>
      <c r="X291" s="10"/>
    </row>
    <row r="292" spans="1:24">
      <c r="B292" s="10"/>
      <c r="C292" t="s">
        <v>114</v>
      </c>
      <c r="D292">
        <v>2</v>
      </c>
      <c r="E292" s="10" t="s">
        <v>187</v>
      </c>
      <c r="F292" t="s">
        <v>167</v>
      </c>
      <c r="G292" s="10" t="s">
        <v>168</v>
      </c>
      <c r="H292" t="s">
        <v>169</v>
      </c>
      <c r="I292" s="10" t="s">
        <v>191</v>
      </c>
      <c r="K292" s="17">
        <v>0.151</v>
      </c>
      <c r="L292" s="14">
        <v>43462</v>
      </c>
      <c r="M292" s="21"/>
      <c r="O292">
        <v>21632.66</v>
      </c>
      <c r="P292" s="14">
        <v>43493</v>
      </c>
      <c r="Q292" s="21"/>
      <c r="R292" t="s">
        <v>114</v>
      </c>
      <c r="S292">
        <v>2</v>
      </c>
      <c r="T292" s="10" t="s">
        <v>187</v>
      </c>
      <c r="U292" t="s">
        <v>167</v>
      </c>
      <c r="V292" s="10" t="s">
        <v>168</v>
      </c>
    </row>
    <row r="293" spans="1:24">
      <c r="A293" s="10"/>
      <c r="B293" s="10"/>
      <c r="C293" s="10" t="s">
        <v>115</v>
      </c>
      <c r="D293" s="10">
        <v>1</v>
      </c>
      <c r="E293" s="10" t="s">
        <v>187</v>
      </c>
      <c r="F293" s="10" t="s">
        <v>167</v>
      </c>
      <c r="G293" s="10" t="s">
        <v>170</v>
      </c>
      <c r="H293" s="10" t="s">
        <v>169</v>
      </c>
      <c r="I293" s="10" t="s">
        <v>191</v>
      </c>
      <c r="J293" s="10"/>
      <c r="K293" s="16">
        <v>9.4E-2</v>
      </c>
      <c r="L293" s="15">
        <v>43445</v>
      </c>
      <c r="M293" s="21"/>
      <c r="N293" s="10"/>
      <c r="O293" s="10"/>
      <c r="P293" s="10"/>
      <c r="Q293" s="21"/>
      <c r="R293" s="10" t="s">
        <v>115</v>
      </c>
      <c r="S293" s="10">
        <v>1</v>
      </c>
      <c r="T293" s="10" t="s">
        <v>187</v>
      </c>
      <c r="U293" s="10" t="s">
        <v>167</v>
      </c>
      <c r="V293" s="10" t="s">
        <v>170</v>
      </c>
      <c r="W293" s="10"/>
      <c r="X293" s="10"/>
    </row>
    <row r="294" spans="1:24">
      <c r="B294" s="10"/>
      <c r="C294" t="s">
        <v>115</v>
      </c>
      <c r="D294">
        <v>2</v>
      </c>
      <c r="E294" s="10" t="s">
        <v>187</v>
      </c>
      <c r="F294" t="s">
        <v>167</v>
      </c>
      <c r="G294" s="10" t="s">
        <v>168</v>
      </c>
      <c r="H294" t="s">
        <v>169</v>
      </c>
      <c r="I294" s="10" t="s">
        <v>191</v>
      </c>
      <c r="K294" s="17">
        <v>5.8999999999999997E-2</v>
      </c>
      <c r="L294" s="14">
        <v>43462</v>
      </c>
      <c r="M294" s="21"/>
      <c r="O294">
        <v>2666.48</v>
      </c>
      <c r="P294" s="14">
        <v>43493</v>
      </c>
      <c r="Q294" s="21"/>
      <c r="R294" t="s">
        <v>115</v>
      </c>
      <c r="S294">
        <v>2</v>
      </c>
      <c r="T294" s="10" t="s">
        <v>187</v>
      </c>
      <c r="U294" t="s">
        <v>167</v>
      </c>
      <c r="V294" s="10" t="s">
        <v>168</v>
      </c>
    </row>
    <row r="295" spans="1:24">
      <c r="B295" s="10"/>
      <c r="C295" t="s">
        <v>115</v>
      </c>
      <c r="D295">
        <v>3</v>
      </c>
      <c r="E295" s="10" t="s">
        <v>187</v>
      </c>
      <c r="F295" t="s">
        <v>167</v>
      </c>
      <c r="G295" s="10" t="s">
        <v>190</v>
      </c>
      <c r="H295" t="s">
        <v>169</v>
      </c>
      <c r="I295" s="10" t="s">
        <v>191</v>
      </c>
      <c r="K295" s="17">
        <v>5.7000000000000002E-2</v>
      </c>
      <c r="L295" s="14">
        <v>43462</v>
      </c>
      <c r="M295" s="21">
        <v>47.17</v>
      </c>
      <c r="N295" s="14">
        <v>43490</v>
      </c>
      <c r="Q295" s="21"/>
      <c r="R295" t="s">
        <v>115</v>
      </c>
      <c r="S295">
        <v>3</v>
      </c>
      <c r="T295" s="10" t="s">
        <v>187</v>
      </c>
      <c r="U295" t="s">
        <v>167</v>
      </c>
      <c r="V295" s="10" t="s">
        <v>190</v>
      </c>
    </row>
    <row r="296" spans="1:24">
      <c r="C296" t="s">
        <v>115</v>
      </c>
      <c r="D296">
        <v>4</v>
      </c>
      <c r="E296" s="10" t="s">
        <v>187</v>
      </c>
      <c r="F296" t="s">
        <v>167</v>
      </c>
      <c r="H296" t="s">
        <v>169</v>
      </c>
      <c r="I296" s="10" t="s">
        <v>191</v>
      </c>
      <c r="K296" s="17">
        <v>0.109</v>
      </c>
      <c r="L296" s="14">
        <v>43462</v>
      </c>
      <c r="M296" s="21"/>
      <c r="Q296" s="21"/>
      <c r="R296" t="s">
        <v>115</v>
      </c>
      <c r="S296">
        <v>4</v>
      </c>
      <c r="T296" s="10" t="s">
        <v>187</v>
      </c>
      <c r="U296" t="s">
        <v>167</v>
      </c>
    </row>
    <row r="297" spans="1:24">
      <c r="A297" s="10"/>
      <c r="C297" s="10" t="s">
        <v>116</v>
      </c>
      <c r="D297" s="10">
        <v>1</v>
      </c>
      <c r="E297" s="10" t="s">
        <v>187</v>
      </c>
      <c r="F297" s="10" t="s">
        <v>167</v>
      </c>
      <c r="G297" s="10" t="s">
        <v>170</v>
      </c>
      <c r="H297" s="10" t="s">
        <v>169</v>
      </c>
      <c r="I297" s="10" t="s">
        <v>191</v>
      </c>
      <c r="J297" s="10"/>
      <c r="K297" s="17" t="s">
        <v>192</v>
      </c>
      <c r="L297" s="10"/>
      <c r="M297" s="17" t="s">
        <v>192</v>
      </c>
      <c r="N297" s="10"/>
      <c r="O297" s="17" t="s">
        <v>192</v>
      </c>
      <c r="P297" s="10"/>
      <c r="Q297" s="21"/>
      <c r="R297" s="10" t="s">
        <v>116</v>
      </c>
      <c r="S297" s="10">
        <v>1</v>
      </c>
      <c r="T297" s="10" t="s">
        <v>187</v>
      </c>
      <c r="U297" s="10" t="s">
        <v>167</v>
      </c>
      <c r="V297" s="10" t="s">
        <v>170</v>
      </c>
      <c r="W297" s="10"/>
      <c r="X297" s="10"/>
    </row>
    <row r="298" spans="1:24">
      <c r="C298" t="s">
        <v>116</v>
      </c>
      <c r="D298">
        <v>2</v>
      </c>
      <c r="E298" s="10" t="s">
        <v>187</v>
      </c>
      <c r="F298" t="s">
        <v>167</v>
      </c>
      <c r="G298" s="10" t="s">
        <v>168</v>
      </c>
      <c r="H298" t="s">
        <v>169</v>
      </c>
      <c r="I298" s="10" t="s">
        <v>191</v>
      </c>
      <c r="K298" s="17">
        <v>5.7000000000000002E-2</v>
      </c>
      <c r="L298" s="14">
        <v>43462</v>
      </c>
      <c r="M298" s="21"/>
      <c r="Q298" s="21"/>
      <c r="R298" t="s">
        <v>116</v>
      </c>
      <c r="S298">
        <v>2</v>
      </c>
      <c r="T298" s="10" t="s">
        <v>187</v>
      </c>
      <c r="U298" t="s">
        <v>167</v>
      </c>
      <c r="V298" s="10" t="s">
        <v>168</v>
      </c>
    </row>
    <row r="299" spans="1:24">
      <c r="B299" s="10"/>
      <c r="C299" t="s">
        <v>116</v>
      </c>
      <c r="D299">
        <v>3</v>
      </c>
      <c r="E299" s="10" t="s">
        <v>187</v>
      </c>
      <c r="F299" t="s">
        <v>167</v>
      </c>
      <c r="G299" s="10" t="s">
        <v>190</v>
      </c>
      <c r="H299" t="s">
        <v>169</v>
      </c>
      <c r="I299" s="10" t="s">
        <v>191</v>
      </c>
      <c r="K299" s="17" t="s">
        <v>192</v>
      </c>
      <c r="M299" s="17" t="s">
        <v>192</v>
      </c>
      <c r="O299" s="17" t="s">
        <v>192</v>
      </c>
      <c r="Q299" s="21"/>
      <c r="R299" t="s">
        <v>116</v>
      </c>
      <c r="S299">
        <v>3</v>
      </c>
      <c r="T299" s="10" t="s">
        <v>187</v>
      </c>
      <c r="U299" t="s">
        <v>167</v>
      </c>
      <c r="V299" s="10" t="s">
        <v>190</v>
      </c>
    </row>
    <row r="300" spans="1:24">
      <c r="B300" s="10"/>
      <c r="C300" t="s">
        <v>116</v>
      </c>
      <c r="D300">
        <v>4</v>
      </c>
      <c r="E300" s="10" t="s">
        <v>187</v>
      </c>
      <c r="F300" t="s">
        <v>167</v>
      </c>
      <c r="H300" t="s">
        <v>169</v>
      </c>
      <c r="I300" s="10" t="s">
        <v>191</v>
      </c>
      <c r="K300" s="17" t="s">
        <v>192</v>
      </c>
      <c r="M300" s="17" t="s">
        <v>192</v>
      </c>
      <c r="O300" s="17" t="s">
        <v>192</v>
      </c>
      <c r="Q300" s="21"/>
      <c r="R300" t="s">
        <v>116</v>
      </c>
      <c r="S300">
        <v>4</v>
      </c>
      <c r="T300" s="10" t="s">
        <v>187</v>
      </c>
      <c r="U300" t="s">
        <v>167</v>
      </c>
    </row>
    <row r="301" spans="1:24">
      <c r="A301" s="10"/>
      <c r="B301" s="10"/>
      <c r="C301" s="10" t="s">
        <v>117</v>
      </c>
      <c r="D301" s="10">
        <v>1</v>
      </c>
      <c r="E301" s="10" t="s">
        <v>187</v>
      </c>
      <c r="F301" s="10" t="s">
        <v>167</v>
      </c>
      <c r="G301" s="10" t="s">
        <v>170</v>
      </c>
      <c r="H301" s="10" t="s">
        <v>169</v>
      </c>
      <c r="I301" s="10" t="s">
        <v>191</v>
      </c>
      <c r="J301" s="10"/>
      <c r="K301" s="16">
        <v>9.4E-2</v>
      </c>
      <c r="L301" s="15">
        <v>43445</v>
      </c>
      <c r="M301" s="21"/>
      <c r="N301" s="10"/>
      <c r="O301" s="10"/>
      <c r="P301" s="10"/>
      <c r="Q301" s="21"/>
      <c r="R301" s="10" t="s">
        <v>117</v>
      </c>
      <c r="S301" s="10">
        <v>1</v>
      </c>
      <c r="T301" s="10" t="s">
        <v>187</v>
      </c>
      <c r="U301" s="10" t="s">
        <v>167</v>
      </c>
      <c r="V301" s="10" t="s">
        <v>170</v>
      </c>
      <c r="W301" s="10"/>
      <c r="X301" s="10"/>
    </row>
    <row r="302" spans="1:24">
      <c r="B302" s="10"/>
      <c r="C302" t="s">
        <v>117</v>
      </c>
      <c r="D302">
        <v>2</v>
      </c>
      <c r="E302" s="10" t="s">
        <v>187</v>
      </c>
      <c r="F302" t="s">
        <v>167</v>
      </c>
      <c r="G302" s="10" t="s">
        <v>168</v>
      </c>
      <c r="H302" t="s">
        <v>169</v>
      </c>
      <c r="I302" s="10" t="s">
        <v>191</v>
      </c>
      <c r="K302" s="17">
        <v>7.0000000000000007E-2</v>
      </c>
      <c r="L302" s="14">
        <v>43483</v>
      </c>
      <c r="M302" s="21"/>
      <c r="O302">
        <v>1777.61</v>
      </c>
      <c r="P302" s="14">
        <v>43493</v>
      </c>
      <c r="Q302" s="21"/>
      <c r="R302" t="s">
        <v>117</v>
      </c>
      <c r="S302">
        <v>2</v>
      </c>
      <c r="T302" s="10" t="s">
        <v>187</v>
      </c>
      <c r="U302" t="s">
        <v>167</v>
      </c>
      <c r="V302" s="10" t="s">
        <v>168</v>
      </c>
    </row>
    <row r="303" spans="1:24">
      <c r="A303" s="10"/>
      <c r="C303" s="10" t="s">
        <v>118</v>
      </c>
      <c r="D303" s="10">
        <v>1</v>
      </c>
      <c r="E303" s="10" t="s">
        <v>187</v>
      </c>
      <c r="F303" s="10" t="s">
        <v>167</v>
      </c>
      <c r="G303" s="10" t="s">
        <v>170</v>
      </c>
      <c r="H303" s="10" t="s">
        <v>169</v>
      </c>
      <c r="I303" s="10" t="s">
        <v>191</v>
      </c>
      <c r="J303" s="10"/>
      <c r="K303" s="16">
        <v>0.11700000000000001</v>
      </c>
      <c r="L303" s="15">
        <v>43445</v>
      </c>
      <c r="M303" s="21"/>
      <c r="N303" s="10"/>
      <c r="O303" s="10"/>
      <c r="P303" s="10"/>
      <c r="Q303" s="21"/>
      <c r="R303" s="10" t="s">
        <v>118</v>
      </c>
      <c r="S303" s="10">
        <v>1</v>
      </c>
      <c r="T303" s="10" t="s">
        <v>187</v>
      </c>
      <c r="U303" s="10" t="s">
        <v>167</v>
      </c>
      <c r="V303" s="10" t="s">
        <v>170</v>
      </c>
      <c r="W303" s="10"/>
      <c r="X303" s="10"/>
    </row>
    <row r="304" spans="1:24">
      <c r="C304" t="s">
        <v>118</v>
      </c>
      <c r="D304">
        <v>2</v>
      </c>
      <c r="E304" s="10" t="s">
        <v>187</v>
      </c>
      <c r="F304" t="s">
        <v>167</v>
      </c>
      <c r="G304" s="10" t="s">
        <v>168</v>
      </c>
      <c r="H304" t="s">
        <v>169</v>
      </c>
      <c r="I304" s="10" t="s">
        <v>191</v>
      </c>
      <c r="K304" s="17">
        <v>0.105</v>
      </c>
      <c r="L304" s="14">
        <v>43462</v>
      </c>
      <c r="M304" s="21"/>
      <c r="O304">
        <v>1678.42</v>
      </c>
      <c r="P304" s="14">
        <v>43493</v>
      </c>
      <c r="Q304" s="21"/>
      <c r="R304" t="s">
        <v>118</v>
      </c>
      <c r="S304">
        <v>2</v>
      </c>
      <c r="T304" s="10" t="s">
        <v>187</v>
      </c>
      <c r="U304" t="s">
        <v>167</v>
      </c>
      <c r="V304" s="10" t="s">
        <v>168</v>
      </c>
    </row>
    <row r="305" spans="1:24">
      <c r="C305" t="s">
        <v>118</v>
      </c>
      <c r="D305">
        <v>3</v>
      </c>
      <c r="E305" s="10" t="s">
        <v>187</v>
      </c>
      <c r="F305" t="s">
        <v>167</v>
      </c>
      <c r="G305" s="10" t="s">
        <v>190</v>
      </c>
      <c r="H305" t="s">
        <v>169</v>
      </c>
      <c r="I305" s="10" t="s">
        <v>191</v>
      </c>
      <c r="K305" s="17">
        <v>5.6000000000000001E-2</v>
      </c>
      <c r="L305" s="14">
        <v>43462</v>
      </c>
      <c r="M305" s="21">
        <v>14.048</v>
      </c>
      <c r="N305" s="14">
        <v>43490</v>
      </c>
      <c r="Q305" s="21"/>
      <c r="R305" t="s">
        <v>118</v>
      </c>
      <c r="S305">
        <v>3</v>
      </c>
      <c r="T305" s="10" t="s">
        <v>187</v>
      </c>
      <c r="U305" t="s">
        <v>167</v>
      </c>
      <c r="V305" s="10" t="s">
        <v>190</v>
      </c>
    </row>
    <row r="306" spans="1:24">
      <c r="B306" s="10"/>
      <c r="C306" t="s">
        <v>118</v>
      </c>
      <c r="D306">
        <v>4</v>
      </c>
      <c r="E306" s="10" t="s">
        <v>187</v>
      </c>
      <c r="F306" t="s">
        <v>167</v>
      </c>
      <c r="H306" t="s">
        <v>169</v>
      </c>
      <c r="I306" s="10" t="s">
        <v>191</v>
      </c>
      <c r="K306" s="17">
        <v>0.106</v>
      </c>
      <c r="L306" s="14">
        <v>43460</v>
      </c>
      <c r="M306" s="21"/>
      <c r="Q306" s="21"/>
      <c r="R306" t="s">
        <v>118</v>
      </c>
      <c r="S306">
        <v>4</v>
      </c>
      <c r="T306" s="10" t="s">
        <v>187</v>
      </c>
      <c r="U306" t="s">
        <v>167</v>
      </c>
    </row>
    <row r="307" spans="1:24">
      <c r="A307" s="10"/>
      <c r="B307" s="10"/>
      <c r="C307" s="10" t="s">
        <v>119</v>
      </c>
      <c r="D307" s="10">
        <v>1</v>
      </c>
      <c r="E307" s="10" t="s">
        <v>187</v>
      </c>
      <c r="F307" s="10" t="s">
        <v>167</v>
      </c>
      <c r="G307" s="10" t="s">
        <v>170</v>
      </c>
      <c r="H307" s="10" t="s">
        <v>169</v>
      </c>
      <c r="I307" s="10" t="s">
        <v>191</v>
      </c>
      <c r="J307" s="10"/>
      <c r="K307" s="16">
        <v>0.13700000000000001</v>
      </c>
      <c r="L307" s="14">
        <v>43445</v>
      </c>
      <c r="M307" s="21"/>
      <c r="N307" s="10"/>
      <c r="O307" s="10"/>
      <c r="P307" s="10"/>
      <c r="Q307" s="21"/>
      <c r="R307" s="10" t="s">
        <v>119</v>
      </c>
      <c r="S307" s="10">
        <v>1</v>
      </c>
      <c r="T307" s="10" t="s">
        <v>187</v>
      </c>
      <c r="U307" s="10" t="s">
        <v>167</v>
      </c>
      <c r="V307" s="10" t="s">
        <v>170</v>
      </c>
      <c r="W307" s="10"/>
      <c r="X307" s="10"/>
    </row>
    <row r="308" spans="1:24">
      <c r="B308" s="10"/>
      <c r="C308" t="s">
        <v>119</v>
      </c>
      <c r="D308">
        <v>2</v>
      </c>
      <c r="E308" s="10" t="s">
        <v>187</v>
      </c>
      <c r="F308" t="s">
        <v>167</v>
      </c>
      <c r="G308" s="10" t="s">
        <v>168</v>
      </c>
      <c r="H308" t="s">
        <v>169</v>
      </c>
      <c r="I308" s="10" t="s">
        <v>191</v>
      </c>
      <c r="K308" s="17">
        <v>0.187</v>
      </c>
      <c r="L308" s="14">
        <v>43483</v>
      </c>
      <c r="M308" s="21"/>
      <c r="O308">
        <v>1307.75</v>
      </c>
      <c r="P308" s="14">
        <v>43493</v>
      </c>
      <c r="Q308" s="21"/>
      <c r="R308" t="s">
        <v>119</v>
      </c>
      <c r="S308">
        <v>2</v>
      </c>
      <c r="T308" s="10" t="s">
        <v>187</v>
      </c>
      <c r="U308" t="s">
        <v>167</v>
      </c>
      <c r="V308" s="10" t="s">
        <v>168</v>
      </c>
    </row>
    <row r="309" spans="1:24">
      <c r="A309" s="10"/>
      <c r="B309" s="10"/>
      <c r="C309" s="10" t="s">
        <v>120</v>
      </c>
      <c r="D309" s="10">
        <v>1</v>
      </c>
      <c r="E309" s="10" t="s">
        <v>187</v>
      </c>
      <c r="F309" s="10" t="s">
        <v>167</v>
      </c>
      <c r="G309" s="10" t="s">
        <v>170</v>
      </c>
      <c r="H309" s="10" t="s">
        <v>169</v>
      </c>
      <c r="I309" s="10" t="s">
        <v>191</v>
      </c>
      <c r="J309" s="10"/>
      <c r="K309" s="16">
        <v>6.6000000000000003E-2</v>
      </c>
      <c r="L309" s="15">
        <v>43445</v>
      </c>
      <c r="M309" s="21"/>
      <c r="N309" s="10"/>
      <c r="O309" s="10"/>
      <c r="P309" s="10"/>
      <c r="Q309" s="21"/>
      <c r="R309" s="10" t="s">
        <v>120</v>
      </c>
      <c r="S309" s="10">
        <v>1</v>
      </c>
      <c r="T309" s="10" t="s">
        <v>187</v>
      </c>
      <c r="U309" s="10" t="s">
        <v>167</v>
      </c>
      <c r="V309" s="10" t="s">
        <v>170</v>
      </c>
      <c r="W309" s="10"/>
      <c r="X309" s="10"/>
    </row>
    <row r="310" spans="1:24">
      <c r="C310" t="s">
        <v>120</v>
      </c>
      <c r="D310">
        <v>2</v>
      </c>
      <c r="E310" s="10" t="s">
        <v>187</v>
      </c>
      <c r="F310" t="s">
        <v>167</v>
      </c>
      <c r="G310" s="10" t="s">
        <v>168</v>
      </c>
      <c r="H310" t="s">
        <v>169</v>
      </c>
      <c r="I310" s="10" t="s">
        <v>191</v>
      </c>
      <c r="K310" s="17">
        <v>0.28399999999999997</v>
      </c>
      <c r="L310" s="14">
        <v>43483</v>
      </c>
      <c r="M310" s="21"/>
      <c r="O310">
        <v>1523.19</v>
      </c>
      <c r="P310" s="14">
        <v>43493</v>
      </c>
      <c r="Q310" s="21"/>
      <c r="R310" t="s">
        <v>120</v>
      </c>
      <c r="S310">
        <v>2</v>
      </c>
      <c r="T310" s="10" t="s">
        <v>187</v>
      </c>
      <c r="U310" t="s">
        <v>167</v>
      </c>
      <c r="V310" s="10" t="s">
        <v>168</v>
      </c>
    </row>
    <row r="311" spans="1:24">
      <c r="C311" t="s">
        <v>120</v>
      </c>
      <c r="D311">
        <v>3</v>
      </c>
      <c r="E311" s="10" t="s">
        <v>187</v>
      </c>
      <c r="F311" t="s">
        <v>167</v>
      </c>
      <c r="G311" s="10" t="s">
        <v>190</v>
      </c>
      <c r="H311" t="s">
        <v>169</v>
      </c>
      <c r="I311" s="10" t="s">
        <v>191</v>
      </c>
      <c r="K311" s="17">
        <v>0.16600000000000001</v>
      </c>
      <c r="L311" s="14">
        <v>43483</v>
      </c>
      <c r="M311" s="21">
        <v>34.674999999999997</v>
      </c>
      <c r="N311" s="14">
        <v>43490</v>
      </c>
      <c r="Q311" s="21"/>
      <c r="R311" t="s">
        <v>120</v>
      </c>
      <c r="S311">
        <v>3</v>
      </c>
      <c r="T311" s="10" t="s">
        <v>187</v>
      </c>
      <c r="U311" t="s">
        <v>167</v>
      </c>
      <c r="V311" s="10" t="s">
        <v>190</v>
      </c>
    </row>
    <row r="312" spans="1:24">
      <c r="C312" t="s">
        <v>120</v>
      </c>
      <c r="D312">
        <v>4</v>
      </c>
      <c r="E312" s="10" t="s">
        <v>187</v>
      </c>
      <c r="F312" t="s">
        <v>167</v>
      </c>
      <c r="H312" t="s">
        <v>169</v>
      </c>
      <c r="I312" s="10" t="s">
        <v>191</v>
      </c>
      <c r="K312" s="17">
        <v>0.13900000000000001</v>
      </c>
      <c r="L312" s="14">
        <v>43461</v>
      </c>
      <c r="M312" s="21"/>
      <c r="Q312" s="21"/>
      <c r="R312" t="s">
        <v>120</v>
      </c>
      <c r="S312">
        <v>4</v>
      </c>
      <c r="T312" s="10" t="s">
        <v>187</v>
      </c>
      <c r="U312" t="s">
        <v>167</v>
      </c>
    </row>
    <row r="313" spans="1:24">
      <c r="A313" s="10"/>
      <c r="B313" s="10"/>
      <c r="C313" s="10" t="s">
        <v>121</v>
      </c>
      <c r="D313" s="10">
        <v>1</v>
      </c>
      <c r="E313" s="10" t="s">
        <v>187</v>
      </c>
      <c r="F313" s="10" t="s">
        <v>167</v>
      </c>
      <c r="G313" s="10" t="s">
        <v>170</v>
      </c>
      <c r="H313" s="10" t="s">
        <v>169</v>
      </c>
      <c r="I313" s="10" t="s">
        <v>191</v>
      </c>
      <c r="J313" s="10"/>
      <c r="K313" s="16">
        <v>5.2999999999999999E-2</v>
      </c>
      <c r="L313" s="15">
        <v>43445</v>
      </c>
      <c r="M313" s="21"/>
      <c r="N313" s="10"/>
      <c r="O313" s="10"/>
      <c r="P313" s="10"/>
      <c r="Q313" s="21"/>
      <c r="R313" s="10" t="s">
        <v>121</v>
      </c>
      <c r="S313" s="10">
        <v>1</v>
      </c>
      <c r="T313" s="10" t="s">
        <v>187</v>
      </c>
      <c r="U313" s="10" t="s">
        <v>167</v>
      </c>
      <c r="V313" s="10" t="s">
        <v>170</v>
      </c>
      <c r="W313" s="10"/>
      <c r="X313" s="10"/>
    </row>
    <row r="314" spans="1:24">
      <c r="B314" s="10"/>
      <c r="C314" t="s">
        <v>121</v>
      </c>
      <c r="D314">
        <v>2</v>
      </c>
      <c r="E314" s="10" t="s">
        <v>187</v>
      </c>
      <c r="F314" t="s">
        <v>167</v>
      </c>
      <c r="G314" s="10" t="s">
        <v>168</v>
      </c>
      <c r="H314" t="s">
        <v>169</v>
      </c>
      <c r="I314" s="10" t="s">
        <v>191</v>
      </c>
      <c r="K314" s="17">
        <v>7.8E-2</v>
      </c>
      <c r="L314" s="14">
        <v>43483</v>
      </c>
      <c r="M314" s="21"/>
      <c r="O314" t="s">
        <v>193</v>
      </c>
      <c r="P314" s="14">
        <v>43493</v>
      </c>
      <c r="Q314" s="21"/>
      <c r="R314" t="s">
        <v>121</v>
      </c>
      <c r="S314">
        <v>2</v>
      </c>
      <c r="T314" s="10" t="s">
        <v>187</v>
      </c>
      <c r="U314" t="s">
        <v>167</v>
      </c>
      <c r="V314" s="10" t="s">
        <v>168</v>
      </c>
    </row>
    <row r="315" spans="1:24">
      <c r="B315" s="10"/>
      <c r="C315" t="s">
        <v>121</v>
      </c>
      <c r="D315">
        <v>4</v>
      </c>
      <c r="E315" s="10" t="s">
        <v>187</v>
      </c>
      <c r="F315" t="s">
        <v>167</v>
      </c>
      <c r="H315" t="s">
        <v>169</v>
      </c>
      <c r="I315" s="10" t="s">
        <v>191</v>
      </c>
      <c r="K315" s="17">
        <v>8.5000000000000006E-2</v>
      </c>
      <c r="L315" s="14">
        <v>43460</v>
      </c>
      <c r="M315" s="21"/>
      <c r="Q315" s="21"/>
      <c r="R315" t="s">
        <v>121</v>
      </c>
      <c r="S315">
        <v>4</v>
      </c>
      <c r="T315" s="10" t="s">
        <v>187</v>
      </c>
      <c r="U315" t="s">
        <v>167</v>
      </c>
    </row>
    <row r="316" spans="1:24">
      <c r="A316" s="10"/>
      <c r="B316" s="10"/>
      <c r="C316" s="10" t="s">
        <v>122</v>
      </c>
      <c r="D316" s="10">
        <v>1</v>
      </c>
      <c r="E316" s="10" t="s">
        <v>187</v>
      </c>
      <c r="F316" s="10" t="s">
        <v>167</v>
      </c>
      <c r="G316" s="10" t="s">
        <v>170</v>
      </c>
      <c r="H316" s="10" t="s">
        <v>169</v>
      </c>
      <c r="I316" s="10" t="s">
        <v>191</v>
      </c>
      <c r="J316" s="10"/>
      <c r="K316" s="16">
        <v>0.14000000000000001</v>
      </c>
      <c r="L316" s="15">
        <v>43445</v>
      </c>
      <c r="M316" s="21"/>
      <c r="N316" s="10"/>
      <c r="O316" s="10"/>
      <c r="P316" s="10"/>
      <c r="Q316" s="21"/>
      <c r="R316" s="10" t="s">
        <v>122</v>
      </c>
      <c r="S316" s="10">
        <v>1</v>
      </c>
      <c r="T316" s="10" t="s">
        <v>187</v>
      </c>
      <c r="U316" s="10" t="s">
        <v>167</v>
      </c>
      <c r="V316" s="10" t="s">
        <v>170</v>
      </c>
      <c r="W316" s="10"/>
      <c r="X316" s="10"/>
    </row>
    <row r="317" spans="1:24">
      <c r="C317" t="s">
        <v>122</v>
      </c>
      <c r="D317">
        <v>2</v>
      </c>
      <c r="E317" s="10" t="s">
        <v>187</v>
      </c>
      <c r="F317" t="s">
        <v>167</v>
      </c>
      <c r="G317" s="10" t="s">
        <v>168</v>
      </c>
      <c r="H317" t="s">
        <v>169</v>
      </c>
      <c r="I317" s="10" t="s">
        <v>191</v>
      </c>
      <c r="K317" s="17">
        <v>9.9000000000000005E-2</v>
      </c>
      <c r="L317" s="14">
        <v>43483</v>
      </c>
      <c r="M317" s="21">
        <v>72.998999999999995</v>
      </c>
      <c r="N317" s="14">
        <v>43490</v>
      </c>
      <c r="O317">
        <v>1450.88</v>
      </c>
      <c r="P317" s="14">
        <v>43493</v>
      </c>
      <c r="Q317" s="21"/>
      <c r="R317" t="s">
        <v>122</v>
      </c>
      <c r="S317">
        <v>2</v>
      </c>
      <c r="T317" s="10" t="s">
        <v>187</v>
      </c>
      <c r="U317" t="s">
        <v>167</v>
      </c>
      <c r="V317" s="10" t="s">
        <v>168</v>
      </c>
    </row>
    <row r="318" spans="1:24">
      <c r="C318" t="s">
        <v>122</v>
      </c>
      <c r="D318">
        <v>3</v>
      </c>
      <c r="E318" s="10" t="s">
        <v>187</v>
      </c>
      <c r="F318" t="s">
        <v>167</v>
      </c>
      <c r="G318" s="10" t="s">
        <v>190</v>
      </c>
      <c r="H318" t="s">
        <v>169</v>
      </c>
      <c r="I318" s="10" t="s">
        <v>191</v>
      </c>
      <c r="K318" s="17">
        <v>0.27800000000000002</v>
      </c>
      <c r="L318" s="14">
        <v>43483</v>
      </c>
      <c r="M318" s="21"/>
      <c r="Q318" s="21"/>
      <c r="R318" t="s">
        <v>122</v>
      </c>
      <c r="S318">
        <v>3</v>
      </c>
      <c r="T318" s="10" t="s">
        <v>187</v>
      </c>
      <c r="U318" t="s">
        <v>167</v>
      </c>
      <c r="V318" s="10" t="s">
        <v>190</v>
      </c>
    </row>
    <row r="319" spans="1:24">
      <c r="C319" t="s">
        <v>122</v>
      </c>
      <c r="D319">
        <v>4</v>
      </c>
      <c r="E319" s="10" t="s">
        <v>187</v>
      </c>
      <c r="F319" t="s">
        <v>167</v>
      </c>
      <c r="H319" t="s">
        <v>169</v>
      </c>
      <c r="I319" s="10" t="s">
        <v>191</v>
      </c>
      <c r="K319" s="17">
        <v>0.14399999999999999</v>
      </c>
      <c r="L319" s="14">
        <v>43461</v>
      </c>
      <c r="M319" s="21"/>
      <c r="Q319" s="21"/>
      <c r="R319" t="s">
        <v>122</v>
      </c>
      <c r="S319">
        <v>4</v>
      </c>
      <c r="T319" s="10" t="s">
        <v>187</v>
      </c>
      <c r="U319" t="s">
        <v>167</v>
      </c>
    </row>
    <row r="320" spans="1:24">
      <c r="A320" s="10"/>
      <c r="B320" s="10"/>
      <c r="C320" s="10" t="s">
        <v>123</v>
      </c>
      <c r="D320" s="10">
        <v>1</v>
      </c>
      <c r="E320" s="10" t="s">
        <v>187</v>
      </c>
      <c r="F320" s="10" t="s">
        <v>167</v>
      </c>
      <c r="G320" s="10" t="s">
        <v>170</v>
      </c>
      <c r="H320" s="10" t="s">
        <v>169</v>
      </c>
      <c r="I320" s="10" t="s">
        <v>191</v>
      </c>
      <c r="J320" s="10"/>
      <c r="K320" s="16">
        <v>9.0999999999999998E-2</v>
      </c>
      <c r="L320" s="15">
        <v>43445</v>
      </c>
      <c r="M320" s="21"/>
      <c r="N320" s="10"/>
      <c r="O320" s="10"/>
      <c r="P320" s="10"/>
      <c r="Q320" s="21"/>
      <c r="R320" s="10" t="s">
        <v>123</v>
      </c>
      <c r="S320" s="10">
        <v>1</v>
      </c>
      <c r="T320" s="10" t="s">
        <v>187</v>
      </c>
      <c r="U320" s="10" t="s">
        <v>167</v>
      </c>
      <c r="V320" s="10" t="s">
        <v>170</v>
      </c>
      <c r="W320" s="10"/>
      <c r="X320" s="10"/>
    </row>
    <row r="321" spans="1:24">
      <c r="B321" s="10"/>
      <c r="C321" t="s">
        <v>123</v>
      </c>
      <c r="D321">
        <v>2</v>
      </c>
      <c r="E321" s="10" t="s">
        <v>187</v>
      </c>
      <c r="F321" t="s">
        <v>167</v>
      </c>
      <c r="G321" s="10" t="s">
        <v>168</v>
      </c>
      <c r="H321" t="s">
        <v>169</v>
      </c>
      <c r="I321" s="10" t="s">
        <v>191</v>
      </c>
      <c r="K321" s="17">
        <v>0.11899999999999999</v>
      </c>
      <c r="L321" s="14">
        <v>43483</v>
      </c>
      <c r="M321" s="21"/>
      <c r="O321">
        <v>1777.63</v>
      </c>
      <c r="P321" s="14">
        <v>43493</v>
      </c>
      <c r="Q321" s="21"/>
      <c r="R321" t="s">
        <v>123</v>
      </c>
      <c r="S321">
        <v>2</v>
      </c>
      <c r="T321" s="10" t="s">
        <v>187</v>
      </c>
      <c r="U321" t="s">
        <v>167</v>
      </c>
      <c r="V321" s="10" t="s">
        <v>168</v>
      </c>
    </row>
    <row r="322" spans="1:24">
      <c r="B322" s="10"/>
      <c r="C322" t="s">
        <v>123</v>
      </c>
      <c r="D322">
        <v>3</v>
      </c>
      <c r="E322" s="10" t="s">
        <v>187</v>
      </c>
      <c r="F322" t="s">
        <v>167</v>
      </c>
      <c r="G322" s="10" t="s">
        <v>190</v>
      </c>
      <c r="H322" t="s">
        <v>169</v>
      </c>
      <c r="I322" s="10" t="s">
        <v>191</v>
      </c>
      <c r="K322" s="17">
        <v>0.112</v>
      </c>
      <c r="L322" s="14">
        <v>43483</v>
      </c>
      <c r="M322" s="21">
        <v>10.058999999999999</v>
      </c>
      <c r="N322" s="14">
        <v>43490</v>
      </c>
      <c r="Q322" s="21"/>
      <c r="R322" t="s">
        <v>123</v>
      </c>
      <c r="S322">
        <v>3</v>
      </c>
      <c r="T322" s="10" t="s">
        <v>187</v>
      </c>
      <c r="U322" t="s">
        <v>167</v>
      </c>
      <c r="V322" s="10" t="s">
        <v>190</v>
      </c>
    </row>
    <row r="323" spans="1:24">
      <c r="B323" s="10"/>
      <c r="C323" t="s">
        <v>123</v>
      </c>
      <c r="D323">
        <v>4</v>
      </c>
      <c r="E323" s="10" t="s">
        <v>187</v>
      </c>
      <c r="F323" t="s">
        <v>167</v>
      </c>
      <c r="H323" t="s">
        <v>169</v>
      </c>
      <c r="I323" s="10" t="s">
        <v>191</v>
      </c>
      <c r="K323" s="17">
        <v>0.187</v>
      </c>
      <c r="L323" s="14">
        <v>43460</v>
      </c>
      <c r="M323" s="21"/>
      <c r="Q323" s="21"/>
      <c r="R323" t="s">
        <v>123</v>
      </c>
      <c r="S323">
        <v>4</v>
      </c>
      <c r="T323" s="10" t="s">
        <v>187</v>
      </c>
      <c r="U323" t="s">
        <v>167</v>
      </c>
    </row>
    <row r="324" spans="1:24">
      <c r="A324" s="10"/>
      <c r="C324" s="10" t="s">
        <v>124</v>
      </c>
      <c r="D324" s="10">
        <v>1</v>
      </c>
      <c r="E324" s="10" t="s">
        <v>187</v>
      </c>
      <c r="F324" s="10" t="s">
        <v>167</v>
      </c>
      <c r="G324" s="10" t="s">
        <v>170</v>
      </c>
      <c r="H324" s="10" t="s">
        <v>169</v>
      </c>
      <c r="I324" s="10" t="s">
        <v>191</v>
      </c>
      <c r="J324" s="10"/>
      <c r="K324" s="16">
        <v>9.4E-2</v>
      </c>
      <c r="L324" s="15">
        <v>43445</v>
      </c>
      <c r="M324" s="21"/>
      <c r="N324" s="10"/>
      <c r="O324" s="10"/>
      <c r="P324" s="10"/>
      <c r="Q324" s="21"/>
      <c r="R324" s="10" t="s">
        <v>124</v>
      </c>
      <c r="S324" s="10">
        <v>1</v>
      </c>
      <c r="T324" s="10" t="s">
        <v>187</v>
      </c>
      <c r="U324" s="10" t="s">
        <v>167</v>
      </c>
      <c r="V324" s="10" t="s">
        <v>170</v>
      </c>
      <c r="W324" s="10"/>
      <c r="X324" s="10"/>
    </row>
    <row r="325" spans="1:24">
      <c r="C325" t="s">
        <v>124</v>
      </c>
      <c r="D325">
        <v>2</v>
      </c>
      <c r="E325" s="10" t="s">
        <v>187</v>
      </c>
      <c r="F325" t="s">
        <v>167</v>
      </c>
      <c r="G325" s="10" t="s">
        <v>168</v>
      </c>
      <c r="H325" t="s">
        <v>169</v>
      </c>
      <c r="I325" s="10" t="s">
        <v>191</v>
      </c>
      <c r="K325" s="17">
        <v>0.108</v>
      </c>
      <c r="L325" s="14">
        <v>43483</v>
      </c>
      <c r="M325" s="21"/>
      <c r="O325">
        <v>6537.45</v>
      </c>
      <c r="P325" s="14">
        <v>43493</v>
      </c>
      <c r="Q325" s="21"/>
      <c r="R325" t="s">
        <v>124</v>
      </c>
      <c r="S325">
        <v>2</v>
      </c>
      <c r="T325" s="10" t="s">
        <v>187</v>
      </c>
      <c r="U325" t="s">
        <v>167</v>
      </c>
      <c r="V325" s="10" t="s">
        <v>168</v>
      </c>
    </row>
    <row r="326" spans="1:24">
      <c r="C326" t="s">
        <v>124</v>
      </c>
      <c r="D326">
        <v>3</v>
      </c>
      <c r="E326" s="10" t="s">
        <v>187</v>
      </c>
      <c r="F326" t="s">
        <v>167</v>
      </c>
      <c r="G326" s="10" t="s">
        <v>190</v>
      </c>
      <c r="H326" t="s">
        <v>169</v>
      </c>
      <c r="I326" s="10" t="s">
        <v>191</v>
      </c>
      <c r="K326" s="17">
        <v>8.7999999999999995E-2</v>
      </c>
      <c r="L326" s="14">
        <v>43483</v>
      </c>
      <c r="M326" s="21">
        <v>106.611</v>
      </c>
      <c r="N326" s="14">
        <v>43490</v>
      </c>
      <c r="Q326" s="21"/>
      <c r="R326" t="s">
        <v>124</v>
      </c>
      <c r="S326">
        <v>3</v>
      </c>
      <c r="T326" s="10" t="s">
        <v>187</v>
      </c>
      <c r="U326" t="s">
        <v>167</v>
      </c>
      <c r="V326" s="10" t="s">
        <v>190</v>
      </c>
    </row>
    <row r="327" spans="1:24">
      <c r="B327" s="10"/>
      <c r="C327" t="s">
        <v>124</v>
      </c>
      <c r="D327">
        <v>4</v>
      </c>
      <c r="E327" s="10" t="s">
        <v>187</v>
      </c>
      <c r="F327" t="s">
        <v>167</v>
      </c>
      <c r="H327" t="s">
        <v>169</v>
      </c>
      <c r="I327" s="10" t="s">
        <v>191</v>
      </c>
      <c r="K327" s="17">
        <v>8.3000000000000004E-2</v>
      </c>
      <c r="L327" s="14">
        <v>43461</v>
      </c>
      <c r="M327" s="21"/>
      <c r="Q327" s="21"/>
      <c r="R327" t="s">
        <v>124</v>
      </c>
      <c r="S327">
        <v>4</v>
      </c>
      <c r="T327" s="10" t="s">
        <v>187</v>
      </c>
      <c r="U327" t="s">
        <v>167</v>
      </c>
    </row>
    <row r="328" spans="1:24">
      <c r="A328" s="10"/>
      <c r="B328" s="10"/>
      <c r="C328" s="10" t="s">
        <v>125</v>
      </c>
      <c r="D328" s="10">
        <v>1</v>
      </c>
      <c r="E328" s="10" t="s">
        <v>187</v>
      </c>
      <c r="F328" s="10" t="s">
        <v>167</v>
      </c>
      <c r="G328" s="10" t="s">
        <v>170</v>
      </c>
      <c r="H328" s="10" t="s">
        <v>169</v>
      </c>
      <c r="I328" s="10" t="s">
        <v>191</v>
      </c>
      <c r="J328" s="10"/>
      <c r="K328" s="16">
        <v>6.2E-2</v>
      </c>
      <c r="L328" s="15">
        <v>43445</v>
      </c>
      <c r="M328" s="21"/>
      <c r="N328" s="10"/>
      <c r="O328" s="10"/>
      <c r="P328" s="10"/>
      <c r="Q328" s="21"/>
      <c r="R328" s="10" t="s">
        <v>125</v>
      </c>
      <c r="S328" s="10">
        <v>1</v>
      </c>
      <c r="T328" s="10" t="s">
        <v>187</v>
      </c>
      <c r="U328" s="10" t="s">
        <v>167</v>
      </c>
      <c r="V328" s="10" t="s">
        <v>170</v>
      </c>
      <c r="W328" s="10"/>
      <c r="X328" s="10"/>
    </row>
    <row r="329" spans="1:24">
      <c r="B329" s="10"/>
      <c r="C329" t="s">
        <v>125</v>
      </c>
      <c r="D329">
        <v>2</v>
      </c>
      <c r="E329" s="10" t="s">
        <v>187</v>
      </c>
      <c r="F329" t="s">
        <v>167</v>
      </c>
      <c r="G329" s="10" t="s">
        <v>168</v>
      </c>
      <c r="H329" t="s">
        <v>169</v>
      </c>
      <c r="I329" s="10" t="s">
        <v>191</v>
      </c>
      <c r="K329" s="17">
        <v>6.7000000000000004E-2</v>
      </c>
      <c r="L329" s="14">
        <v>43483</v>
      </c>
      <c r="M329" s="21"/>
      <c r="O329">
        <v>5794.55</v>
      </c>
      <c r="P329" s="14">
        <v>43493</v>
      </c>
      <c r="Q329" s="21"/>
      <c r="R329" t="s">
        <v>125</v>
      </c>
      <c r="S329">
        <v>2</v>
      </c>
      <c r="T329" s="10" t="s">
        <v>187</v>
      </c>
      <c r="U329" t="s">
        <v>167</v>
      </c>
      <c r="V329" s="10" t="s">
        <v>168</v>
      </c>
    </row>
    <row r="330" spans="1:24">
      <c r="B330" s="10"/>
      <c r="C330" t="s">
        <v>125</v>
      </c>
      <c r="D330">
        <v>3</v>
      </c>
      <c r="E330" s="10" t="s">
        <v>187</v>
      </c>
      <c r="F330" t="s">
        <v>167</v>
      </c>
      <c r="G330" s="10" t="s">
        <v>190</v>
      </c>
      <c r="H330" t="s">
        <v>169</v>
      </c>
      <c r="I330" s="10" t="s">
        <v>191</v>
      </c>
      <c r="K330" s="17">
        <v>0.26500000000000001</v>
      </c>
      <c r="L330" s="14">
        <v>43483</v>
      </c>
      <c r="M330" s="21">
        <v>72.396000000000001</v>
      </c>
      <c r="N330" s="14">
        <v>43490</v>
      </c>
      <c r="Q330" s="21"/>
      <c r="R330" t="s">
        <v>125</v>
      </c>
      <c r="S330">
        <v>3</v>
      </c>
      <c r="T330" s="10" t="s">
        <v>187</v>
      </c>
      <c r="U330" t="s">
        <v>167</v>
      </c>
      <c r="V330" s="10" t="s">
        <v>190</v>
      </c>
    </row>
    <row r="331" spans="1:24">
      <c r="C331" t="s">
        <v>125</v>
      </c>
      <c r="D331">
        <v>4</v>
      </c>
      <c r="E331" s="10" t="s">
        <v>187</v>
      </c>
      <c r="F331" t="s">
        <v>167</v>
      </c>
      <c r="H331" t="s">
        <v>169</v>
      </c>
      <c r="I331" s="10" t="s">
        <v>191</v>
      </c>
      <c r="K331" s="17">
        <v>0.13500000000000001</v>
      </c>
      <c r="L331" s="14">
        <v>43460</v>
      </c>
      <c r="M331" s="21"/>
      <c r="Q331" s="21"/>
      <c r="R331" t="s">
        <v>125</v>
      </c>
      <c r="S331">
        <v>4</v>
      </c>
      <c r="T331" s="10" t="s">
        <v>187</v>
      </c>
      <c r="U331" t="s">
        <v>167</v>
      </c>
    </row>
    <row r="332" spans="1:24">
      <c r="A332" s="10"/>
      <c r="C332" s="10" t="s">
        <v>126</v>
      </c>
      <c r="D332" s="10">
        <v>1</v>
      </c>
      <c r="E332" s="10" t="s">
        <v>187</v>
      </c>
      <c r="F332" s="10" t="s">
        <v>167</v>
      </c>
      <c r="G332" s="10" t="s">
        <v>170</v>
      </c>
      <c r="H332" s="10" t="s">
        <v>169</v>
      </c>
      <c r="I332" s="10" t="s">
        <v>191</v>
      </c>
      <c r="J332" s="10"/>
      <c r="K332" s="16">
        <v>0.46200000000000002</v>
      </c>
      <c r="L332" s="15">
        <v>43445</v>
      </c>
      <c r="M332" s="21"/>
      <c r="N332" s="10"/>
      <c r="O332" s="10"/>
      <c r="P332" s="10"/>
      <c r="Q332" s="21"/>
      <c r="R332" s="10" t="s">
        <v>126</v>
      </c>
      <c r="S332" s="10">
        <v>1</v>
      </c>
      <c r="T332" s="10" t="s">
        <v>187</v>
      </c>
      <c r="U332" s="10" t="s">
        <v>167</v>
      </c>
      <c r="V332" s="10" t="s">
        <v>170</v>
      </c>
      <c r="W332" s="10"/>
      <c r="X332" s="10"/>
    </row>
    <row r="333" spans="1:24">
      <c r="C333" t="s">
        <v>126</v>
      </c>
      <c r="D333">
        <v>2</v>
      </c>
      <c r="E333" s="10" t="s">
        <v>187</v>
      </c>
      <c r="F333" t="s">
        <v>167</v>
      </c>
      <c r="G333" s="10" t="s">
        <v>168</v>
      </c>
      <c r="H333" t="s">
        <v>169</v>
      </c>
      <c r="I333" s="10" t="s">
        <v>191</v>
      </c>
      <c r="K333" s="17">
        <v>0.14000000000000001</v>
      </c>
      <c r="L333" s="14">
        <v>43483</v>
      </c>
      <c r="M333" s="21"/>
      <c r="O333">
        <v>43701.72</v>
      </c>
      <c r="P333" s="14">
        <v>43494</v>
      </c>
      <c r="Q333" s="21"/>
      <c r="R333" t="s">
        <v>126</v>
      </c>
      <c r="S333">
        <v>2</v>
      </c>
      <c r="T333" s="10" t="s">
        <v>187</v>
      </c>
      <c r="U333" t="s">
        <v>167</v>
      </c>
      <c r="V333" s="10" t="s">
        <v>168</v>
      </c>
    </row>
    <row r="334" spans="1:24">
      <c r="B334" s="10"/>
      <c r="C334" t="s">
        <v>126</v>
      </c>
      <c r="D334">
        <v>3</v>
      </c>
      <c r="E334" s="10" t="s">
        <v>187</v>
      </c>
      <c r="F334" t="s">
        <v>167</v>
      </c>
      <c r="G334" s="10" t="s">
        <v>190</v>
      </c>
      <c r="H334" t="s">
        <v>169</v>
      </c>
      <c r="I334" s="10" t="s">
        <v>191</v>
      </c>
      <c r="K334" s="17">
        <v>0.371</v>
      </c>
      <c r="L334" s="14">
        <v>43483</v>
      </c>
      <c r="M334" s="21">
        <v>66.143000000000001</v>
      </c>
      <c r="N334" s="14">
        <v>43490</v>
      </c>
      <c r="Q334" s="21"/>
      <c r="R334" t="s">
        <v>126</v>
      </c>
      <c r="S334">
        <v>3</v>
      </c>
      <c r="T334" s="10" t="s">
        <v>187</v>
      </c>
      <c r="U334" t="s">
        <v>167</v>
      </c>
      <c r="V334" s="10" t="s">
        <v>190</v>
      </c>
    </row>
    <row r="335" spans="1:24">
      <c r="B335" s="10"/>
      <c r="C335" t="s">
        <v>126</v>
      </c>
      <c r="D335">
        <v>4</v>
      </c>
      <c r="E335" s="10" t="s">
        <v>187</v>
      </c>
      <c r="F335" t="s">
        <v>167</v>
      </c>
      <c r="H335" t="s">
        <v>169</v>
      </c>
      <c r="I335" s="10" t="s">
        <v>191</v>
      </c>
      <c r="K335" s="17">
        <v>0.216</v>
      </c>
      <c r="L335" s="14">
        <v>43460</v>
      </c>
      <c r="M335" s="21"/>
      <c r="Q335" s="21"/>
      <c r="R335" t="s">
        <v>126</v>
      </c>
      <c r="S335">
        <v>4</v>
      </c>
      <c r="T335" s="10" t="s">
        <v>187</v>
      </c>
      <c r="U335" t="s">
        <v>167</v>
      </c>
    </row>
    <row r="336" spans="1:24">
      <c r="A336" s="10"/>
      <c r="B336" s="10"/>
      <c r="C336" s="10" t="s">
        <v>127</v>
      </c>
      <c r="D336" s="10">
        <v>1</v>
      </c>
      <c r="E336" s="10" t="s">
        <v>187</v>
      </c>
      <c r="F336" s="10" t="s">
        <v>167</v>
      </c>
      <c r="G336" s="10" t="s">
        <v>170</v>
      </c>
      <c r="H336" s="10" t="s">
        <v>169</v>
      </c>
      <c r="I336" s="10" t="s">
        <v>191</v>
      </c>
      <c r="J336" s="10"/>
      <c r="K336" s="16">
        <v>0.14199999999999999</v>
      </c>
      <c r="L336" s="15">
        <v>43445</v>
      </c>
      <c r="M336" s="21"/>
      <c r="N336" s="10"/>
      <c r="O336" s="10"/>
      <c r="P336" s="10"/>
      <c r="Q336" s="21"/>
      <c r="R336" s="10" t="s">
        <v>127</v>
      </c>
      <c r="S336" s="10">
        <v>1</v>
      </c>
      <c r="T336" s="10" t="s">
        <v>187</v>
      </c>
      <c r="U336" s="10" t="s">
        <v>167</v>
      </c>
      <c r="V336" s="10" t="s">
        <v>170</v>
      </c>
      <c r="W336" s="10"/>
      <c r="X336" s="10"/>
    </row>
    <row r="337" spans="1:24">
      <c r="B337" s="10"/>
      <c r="C337" t="s">
        <v>127</v>
      </c>
      <c r="D337">
        <v>2</v>
      </c>
      <c r="E337" s="10" t="s">
        <v>187</v>
      </c>
      <c r="F337" t="s">
        <v>167</v>
      </c>
      <c r="G337" s="10" t="s">
        <v>168</v>
      </c>
      <c r="H337" t="s">
        <v>169</v>
      </c>
      <c r="I337" s="10" t="s">
        <v>191</v>
      </c>
      <c r="K337" s="17">
        <v>0.17299999999999999</v>
      </c>
      <c r="L337" s="14">
        <v>43483</v>
      </c>
      <c r="M337" s="21"/>
      <c r="O337">
        <v>2159.15</v>
      </c>
      <c r="P337" s="14">
        <v>43493</v>
      </c>
      <c r="Q337" s="21"/>
      <c r="R337" t="s">
        <v>127</v>
      </c>
      <c r="S337">
        <v>2</v>
      </c>
      <c r="T337" s="10" t="s">
        <v>187</v>
      </c>
      <c r="U337" t="s">
        <v>167</v>
      </c>
      <c r="V337" s="10" t="s">
        <v>168</v>
      </c>
    </row>
    <row r="338" spans="1:24">
      <c r="C338" t="s">
        <v>127</v>
      </c>
      <c r="D338">
        <v>3</v>
      </c>
      <c r="E338" s="10" t="s">
        <v>187</v>
      </c>
      <c r="F338" t="s">
        <v>167</v>
      </c>
      <c r="G338" s="10" t="s">
        <v>190</v>
      </c>
      <c r="H338" t="s">
        <v>169</v>
      </c>
      <c r="I338" s="10" t="s">
        <v>191</v>
      </c>
      <c r="K338" s="17">
        <v>0.217</v>
      </c>
      <c r="L338" s="14">
        <v>43483</v>
      </c>
      <c r="M338" s="21">
        <v>45.984999999999999</v>
      </c>
      <c r="N338" s="14">
        <v>43490</v>
      </c>
      <c r="Q338" s="21"/>
      <c r="R338" t="s">
        <v>127</v>
      </c>
      <c r="S338">
        <v>3</v>
      </c>
      <c r="T338" s="10" t="s">
        <v>187</v>
      </c>
      <c r="U338" t="s">
        <v>167</v>
      </c>
      <c r="V338" s="10" t="s">
        <v>190</v>
      </c>
    </row>
    <row r="339" spans="1:24">
      <c r="C339" t="s">
        <v>127</v>
      </c>
      <c r="D339">
        <v>4</v>
      </c>
      <c r="E339" s="10" t="s">
        <v>187</v>
      </c>
      <c r="F339" t="s">
        <v>167</v>
      </c>
      <c r="H339" t="s">
        <v>169</v>
      </c>
      <c r="I339" s="10" t="s">
        <v>191</v>
      </c>
      <c r="K339" s="17">
        <v>0.31</v>
      </c>
      <c r="L339" s="14">
        <v>43460</v>
      </c>
      <c r="M339" s="21"/>
      <c r="Q339" s="21"/>
      <c r="R339" t="s">
        <v>127</v>
      </c>
      <c r="S339">
        <v>4</v>
      </c>
      <c r="T339" s="10" t="s">
        <v>187</v>
      </c>
      <c r="U339" t="s">
        <v>167</v>
      </c>
    </row>
    <row r="340" spans="1:24">
      <c r="A340" s="10"/>
      <c r="C340" s="10" t="s">
        <v>128</v>
      </c>
      <c r="D340" s="10">
        <v>1</v>
      </c>
      <c r="E340" s="10" t="s">
        <v>187</v>
      </c>
      <c r="F340" s="10" t="s">
        <v>167</v>
      </c>
      <c r="G340" s="10" t="s">
        <v>170</v>
      </c>
      <c r="H340" s="10" t="s">
        <v>169</v>
      </c>
      <c r="I340" s="10" t="s">
        <v>191</v>
      </c>
      <c r="J340" s="10"/>
      <c r="K340" s="16">
        <v>3.46</v>
      </c>
      <c r="L340" s="15">
        <v>43488</v>
      </c>
      <c r="M340" s="21"/>
      <c r="N340" s="10"/>
      <c r="O340" s="10"/>
      <c r="P340" s="10"/>
      <c r="Q340" s="21"/>
      <c r="R340" s="10" t="s">
        <v>128</v>
      </c>
      <c r="S340" s="10">
        <v>1</v>
      </c>
      <c r="T340" s="10" t="s">
        <v>187</v>
      </c>
      <c r="U340" s="10" t="s">
        <v>167</v>
      </c>
      <c r="V340" s="10" t="s">
        <v>170</v>
      </c>
      <c r="W340" s="10"/>
      <c r="X340" s="10"/>
    </row>
    <row r="341" spans="1:24">
      <c r="B341" s="10"/>
      <c r="C341" t="s">
        <v>128</v>
      </c>
      <c r="D341">
        <v>2</v>
      </c>
      <c r="E341" s="10" t="s">
        <v>187</v>
      </c>
      <c r="F341" t="s">
        <v>167</v>
      </c>
      <c r="G341" s="10" t="s">
        <v>168</v>
      </c>
      <c r="H341" t="s">
        <v>169</v>
      </c>
      <c r="I341" s="10" t="s">
        <v>191</v>
      </c>
      <c r="K341" s="17">
        <v>1.1839999999999999</v>
      </c>
      <c r="L341" s="14">
        <v>43483</v>
      </c>
      <c r="M341" s="21"/>
      <c r="O341">
        <v>18337.18</v>
      </c>
      <c r="P341" s="14">
        <v>43493</v>
      </c>
      <c r="Q341" s="21"/>
      <c r="R341" t="s">
        <v>128</v>
      </c>
      <c r="S341">
        <v>2</v>
      </c>
      <c r="T341" s="10" t="s">
        <v>187</v>
      </c>
      <c r="U341" t="s">
        <v>167</v>
      </c>
      <c r="V341" s="10" t="s">
        <v>168</v>
      </c>
    </row>
    <row r="342" spans="1:24">
      <c r="A342" s="10"/>
      <c r="B342" s="10"/>
      <c r="C342" s="10" t="s">
        <v>129</v>
      </c>
      <c r="D342" s="10">
        <v>1</v>
      </c>
      <c r="E342" s="10" t="s">
        <v>187</v>
      </c>
      <c r="F342" s="10" t="s">
        <v>167</v>
      </c>
      <c r="G342" s="10" t="s">
        <v>170</v>
      </c>
      <c r="H342" s="10" t="s">
        <v>169</v>
      </c>
      <c r="I342" s="10" t="s">
        <v>191</v>
      </c>
      <c r="J342" s="10"/>
      <c r="K342" s="16">
        <v>0.22800000000000001</v>
      </c>
      <c r="L342" s="15">
        <v>43445</v>
      </c>
      <c r="M342" s="21"/>
      <c r="N342" s="10"/>
      <c r="O342" s="10"/>
      <c r="P342" s="10"/>
      <c r="Q342" s="21"/>
      <c r="R342" s="10" t="s">
        <v>129</v>
      </c>
      <c r="S342" s="10">
        <v>1</v>
      </c>
      <c r="T342" s="10" t="s">
        <v>187</v>
      </c>
      <c r="U342" s="10" t="s">
        <v>167</v>
      </c>
      <c r="V342" s="10" t="s">
        <v>170</v>
      </c>
      <c r="W342" s="10"/>
      <c r="X342" s="10"/>
    </row>
    <row r="343" spans="1:24">
      <c r="B343" s="10"/>
      <c r="C343" t="s">
        <v>129</v>
      </c>
      <c r="D343">
        <v>2</v>
      </c>
      <c r="E343" s="10" t="s">
        <v>187</v>
      </c>
      <c r="F343" t="s">
        <v>167</v>
      </c>
      <c r="G343" s="10" t="s">
        <v>168</v>
      </c>
      <c r="H343" t="s">
        <v>169</v>
      </c>
      <c r="I343" s="10" t="s">
        <v>191</v>
      </c>
      <c r="K343" s="17">
        <v>0.128</v>
      </c>
      <c r="L343" s="14">
        <v>43483</v>
      </c>
      <c r="M343" s="21"/>
      <c r="O343">
        <v>1228.1500000000001</v>
      </c>
      <c r="P343" s="14">
        <v>43493</v>
      </c>
      <c r="Q343" s="21"/>
      <c r="R343" t="s">
        <v>129</v>
      </c>
      <c r="S343">
        <v>2</v>
      </c>
      <c r="T343" s="10" t="s">
        <v>187</v>
      </c>
      <c r="U343" t="s">
        <v>167</v>
      </c>
      <c r="V343" s="10" t="s">
        <v>168</v>
      </c>
    </row>
    <row r="344" spans="1:24">
      <c r="B344" s="10"/>
      <c r="C344" t="s">
        <v>129</v>
      </c>
      <c r="D344">
        <v>3</v>
      </c>
      <c r="E344" s="10" t="s">
        <v>187</v>
      </c>
      <c r="F344" t="s">
        <v>167</v>
      </c>
      <c r="G344" s="10" t="s">
        <v>190</v>
      </c>
      <c r="H344" t="s">
        <v>169</v>
      </c>
      <c r="I344" s="10" t="s">
        <v>191</v>
      </c>
      <c r="K344" s="17">
        <v>0.183</v>
      </c>
      <c r="L344" s="14">
        <v>43483</v>
      </c>
      <c r="M344" s="21">
        <v>57.073999999999998</v>
      </c>
      <c r="N344" s="14">
        <v>43490</v>
      </c>
      <c r="Q344" s="21"/>
      <c r="R344" t="s">
        <v>129</v>
      </c>
      <c r="S344">
        <v>3</v>
      </c>
      <c r="T344" s="10" t="s">
        <v>187</v>
      </c>
      <c r="U344" t="s">
        <v>167</v>
      </c>
      <c r="V344" s="10" t="s">
        <v>190</v>
      </c>
    </row>
    <row r="345" spans="1:24">
      <c r="C345" t="s">
        <v>129</v>
      </c>
      <c r="D345">
        <v>4</v>
      </c>
      <c r="E345" s="10" t="s">
        <v>187</v>
      </c>
      <c r="F345" t="s">
        <v>167</v>
      </c>
      <c r="H345" t="s">
        <v>169</v>
      </c>
      <c r="I345" s="10" t="s">
        <v>191</v>
      </c>
      <c r="K345" s="17">
        <v>0.215</v>
      </c>
      <c r="L345" s="14">
        <v>43460</v>
      </c>
      <c r="M345" s="21"/>
      <c r="Q345" s="21"/>
      <c r="R345" t="s">
        <v>129</v>
      </c>
      <c r="S345">
        <v>4</v>
      </c>
      <c r="T345" s="10" t="s">
        <v>187</v>
      </c>
      <c r="U345" t="s">
        <v>167</v>
      </c>
    </row>
    <row r="346" spans="1:24">
      <c r="A346" s="10"/>
      <c r="C346" s="10" t="s">
        <v>130</v>
      </c>
      <c r="D346" s="10">
        <v>1</v>
      </c>
      <c r="E346" s="10" t="s">
        <v>187</v>
      </c>
      <c r="F346" s="10" t="s">
        <v>167</v>
      </c>
      <c r="G346" s="10" t="s">
        <v>170</v>
      </c>
      <c r="H346" s="10" t="s">
        <v>169</v>
      </c>
      <c r="I346" s="10" t="s">
        <v>191</v>
      </c>
      <c r="J346" s="10"/>
      <c r="K346" s="16">
        <v>0.151</v>
      </c>
      <c r="L346" s="15">
        <v>43445</v>
      </c>
      <c r="M346" s="21"/>
      <c r="N346" s="10"/>
      <c r="O346" s="10"/>
      <c r="P346" s="10"/>
      <c r="Q346" s="21"/>
      <c r="R346" s="10" t="s">
        <v>130</v>
      </c>
      <c r="S346" s="10">
        <v>1</v>
      </c>
      <c r="T346" s="10" t="s">
        <v>187</v>
      </c>
      <c r="U346" s="10" t="s">
        <v>167</v>
      </c>
      <c r="V346" s="10" t="s">
        <v>170</v>
      </c>
      <c r="W346" s="10"/>
      <c r="X346" s="10"/>
    </row>
    <row r="347" spans="1:24">
      <c r="C347" t="s">
        <v>130</v>
      </c>
      <c r="D347">
        <v>2</v>
      </c>
      <c r="E347" s="10" t="s">
        <v>187</v>
      </c>
      <c r="F347" t="s">
        <v>167</v>
      </c>
      <c r="G347" s="10" t="s">
        <v>168</v>
      </c>
      <c r="H347" t="s">
        <v>169</v>
      </c>
      <c r="I347" s="10" t="s">
        <v>191</v>
      </c>
      <c r="K347" s="17">
        <v>0.12</v>
      </c>
      <c r="L347" s="14">
        <v>43483</v>
      </c>
      <c r="M347" s="21"/>
      <c r="O347">
        <v>97271.75</v>
      </c>
      <c r="P347" s="14">
        <v>43494</v>
      </c>
      <c r="Q347" s="21"/>
      <c r="R347" t="s">
        <v>130</v>
      </c>
      <c r="S347">
        <v>2</v>
      </c>
      <c r="T347" s="10" t="s">
        <v>187</v>
      </c>
      <c r="U347" t="s">
        <v>167</v>
      </c>
      <c r="V347" s="10" t="s">
        <v>168</v>
      </c>
    </row>
    <row r="348" spans="1:24">
      <c r="B348" s="10"/>
      <c r="C348" t="s">
        <v>130</v>
      </c>
      <c r="D348">
        <v>3</v>
      </c>
      <c r="E348" s="10" t="s">
        <v>187</v>
      </c>
      <c r="F348" t="s">
        <v>167</v>
      </c>
      <c r="G348" s="10" t="s">
        <v>190</v>
      </c>
      <c r="H348" t="s">
        <v>169</v>
      </c>
      <c r="I348" s="10" t="s">
        <v>191</v>
      </c>
      <c r="K348" s="17">
        <v>0.253</v>
      </c>
      <c r="L348" s="14">
        <v>43483</v>
      </c>
      <c r="M348" s="21">
        <v>33.676000000000002</v>
      </c>
      <c r="N348" s="14">
        <v>43490</v>
      </c>
      <c r="Q348" s="21"/>
      <c r="R348" t="s">
        <v>130</v>
      </c>
      <c r="S348">
        <v>3</v>
      </c>
      <c r="T348" s="10" t="s">
        <v>187</v>
      </c>
      <c r="U348" t="s">
        <v>167</v>
      </c>
      <c r="V348" s="10" t="s">
        <v>190</v>
      </c>
    </row>
    <row r="349" spans="1:24">
      <c r="B349" s="10"/>
      <c r="C349" t="s">
        <v>130</v>
      </c>
      <c r="D349">
        <v>4</v>
      </c>
      <c r="E349" s="10" t="s">
        <v>187</v>
      </c>
      <c r="F349" t="s">
        <v>167</v>
      </c>
      <c r="H349" t="s">
        <v>169</v>
      </c>
      <c r="I349" s="10" t="s">
        <v>191</v>
      </c>
      <c r="K349" s="17">
        <v>0.126</v>
      </c>
      <c r="L349" s="14">
        <v>43460</v>
      </c>
      <c r="M349" s="21"/>
      <c r="Q349" s="21"/>
      <c r="R349" t="s">
        <v>130</v>
      </c>
      <c r="S349">
        <v>4</v>
      </c>
      <c r="T349" s="10" t="s">
        <v>187</v>
      </c>
      <c r="U349" t="s">
        <v>167</v>
      </c>
    </row>
    <row r="350" spans="1:24">
      <c r="A350" s="10"/>
      <c r="B350" s="10"/>
      <c r="C350" s="10" t="s">
        <v>131</v>
      </c>
      <c r="D350" s="10">
        <v>1</v>
      </c>
      <c r="E350" s="10" t="s">
        <v>187</v>
      </c>
      <c r="F350" s="10" t="s">
        <v>167</v>
      </c>
      <c r="G350" s="10" t="s">
        <v>170</v>
      </c>
      <c r="H350" s="10" t="s">
        <v>169</v>
      </c>
      <c r="I350" s="10" t="s">
        <v>191</v>
      </c>
      <c r="J350" s="10"/>
      <c r="K350" s="16">
        <v>0.223</v>
      </c>
      <c r="L350" s="15">
        <v>43445</v>
      </c>
      <c r="M350" s="21"/>
      <c r="N350" s="10"/>
      <c r="O350" s="10"/>
      <c r="P350" s="10"/>
      <c r="Q350" s="21"/>
      <c r="R350" s="10" t="s">
        <v>131</v>
      </c>
      <c r="S350" s="10">
        <v>1</v>
      </c>
      <c r="T350" s="10" t="s">
        <v>187</v>
      </c>
      <c r="U350" s="10" t="s">
        <v>167</v>
      </c>
      <c r="V350" s="10" t="s">
        <v>170</v>
      </c>
      <c r="W350" s="10"/>
      <c r="X350" s="10"/>
    </row>
    <row r="351" spans="1:24">
      <c r="B351" s="10"/>
      <c r="C351" t="s">
        <v>131</v>
      </c>
      <c r="D351">
        <v>2</v>
      </c>
      <c r="E351" s="10" t="s">
        <v>187</v>
      </c>
      <c r="F351" t="s">
        <v>167</v>
      </c>
      <c r="G351" s="10" t="s">
        <v>168</v>
      </c>
      <c r="H351" t="s">
        <v>169</v>
      </c>
      <c r="I351" s="10" t="s">
        <v>191</v>
      </c>
      <c r="K351" s="17">
        <v>0.158</v>
      </c>
      <c r="L351" s="14">
        <v>43483</v>
      </c>
      <c r="M351" s="21"/>
      <c r="O351">
        <v>1907.6</v>
      </c>
      <c r="P351" s="14">
        <v>43493</v>
      </c>
      <c r="Q351" s="21"/>
      <c r="R351" t="s">
        <v>131</v>
      </c>
      <c r="S351">
        <v>2</v>
      </c>
      <c r="T351" s="10" t="s">
        <v>187</v>
      </c>
      <c r="U351" t="s">
        <v>167</v>
      </c>
      <c r="V351" s="10" t="s">
        <v>168</v>
      </c>
    </row>
    <row r="352" spans="1:24">
      <c r="A352" s="10"/>
      <c r="C352" s="10" t="s">
        <v>132</v>
      </c>
      <c r="D352" s="10">
        <v>1</v>
      </c>
      <c r="E352" s="10" t="s">
        <v>187</v>
      </c>
      <c r="F352" s="10" t="s">
        <v>167</v>
      </c>
      <c r="G352" s="10" t="s">
        <v>170</v>
      </c>
      <c r="H352" s="10" t="s">
        <v>169</v>
      </c>
      <c r="I352" s="10" t="s">
        <v>191</v>
      </c>
      <c r="J352" s="10"/>
      <c r="K352" s="16">
        <v>0.46899999999999997</v>
      </c>
      <c r="L352" s="15">
        <v>43445</v>
      </c>
      <c r="M352" s="21"/>
      <c r="N352" s="10"/>
      <c r="O352" s="10"/>
      <c r="P352" s="10"/>
      <c r="Q352" s="21"/>
      <c r="R352" s="10" t="s">
        <v>132</v>
      </c>
      <c r="S352" s="10">
        <v>1</v>
      </c>
      <c r="T352" s="10" t="s">
        <v>187</v>
      </c>
      <c r="U352" s="10" t="s">
        <v>167</v>
      </c>
      <c r="V352" s="10" t="s">
        <v>170</v>
      </c>
      <c r="W352" s="10"/>
      <c r="X352" s="10"/>
    </row>
    <row r="353" spans="1:24">
      <c r="C353" t="s">
        <v>132</v>
      </c>
      <c r="D353">
        <v>2</v>
      </c>
      <c r="E353" s="10" t="s">
        <v>187</v>
      </c>
      <c r="F353" t="s">
        <v>167</v>
      </c>
      <c r="G353" s="10" t="s">
        <v>168</v>
      </c>
      <c r="H353" t="s">
        <v>169</v>
      </c>
      <c r="I353" s="10" t="s">
        <v>191</v>
      </c>
      <c r="K353" s="17">
        <v>0.123</v>
      </c>
      <c r="L353" s="14">
        <v>43483</v>
      </c>
      <c r="M353" s="21"/>
      <c r="O353">
        <v>1376.95</v>
      </c>
      <c r="P353" s="14">
        <v>43493</v>
      </c>
      <c r="Q353" s="21"/>
      <c r="R353" t="s">
        <v>132</v>
      </c>
      <c r="S353">
        <v>2</v>
      </c>
      <c r="T353" s="10" t="s">
        <v>187</v>
      </c>
      <c r="U353" t="s">
        <v>167</v>
      </c>
      <c r="V353" s="10" t="s">
        <v>168</v>
      </c>
    </row>
    <row r="354" spans="1:24">
      <c r="C354" t="s">
        <v>132</v>
      </c>
      <c r="D354">
        <v>3</v>
      </c>
      <c r="E354" s="10" t="s">
        <v>187</v>
      </c>
      <c r="F354" t="s">
        <v>167</v>
      </c>
      <c r="G354" s="10" t="s">
        <v>190</v>
      </c>
      <c r="H354" t="s">
        <v>169</v>
      </c>
      <c r="I354" s="10" t="s">
        <v>191</v>
      </c>
      <c r="K354" s="17">
        <v>0.25700000000000001</v>
      </c>
      <c r="L354" s="14">
        <v>43483</v>
      </c>
      <c r="M354" s="21"/>
      <c r="Q354" s="21"/>
      <c r="R354" t="s">
        <v>132</v>
      </c>
      <c r="S354">
        <v>3</v>
      </c>
      <c r="T354" s="10" t="s">
        <v>187</v>
      </c>
      <c r="U354" t="s">
        <v>167</v>
      </c>
      <c r="V354" s="10" t="s">
        <v>190</v>
      </c>
    </row>
    <row r="355" spans="1:24">
      <c r="B355" s="10"/>
      <c r="C355" t="s">
        <v>132</v>
      </c>
      <c r="D355">
        <v>4</v>
      </c>
      <c r="E355" s="10" t="s">
        <v>187</v>
      </c>
      <c r="F355" t="s">
        <v>167</v>
      </c>
      <c r="H355" t="s">
        <v>169</v>
      </c>
      <c r="I355" s="10" t="s">
        <v>191</v>
      </c>
      <c r="K355" s="17">
        <v>0.14599999999999999</v>
      </c>
      <c r="L355" s="14">
        <v>43460</v>
      </c>
      <c r="M355" s="21"/>
      <c r="Q355" s="21"/>
      <c r="R355" t="s">
        <v>132</v>
      </c>
      <c r="S355">
        <v>4</v>
      </c>
      <c r="T355" s="10" t="s">
        <v>187</v>
      </c>
      <c r="U355" t="s">
        <v>167</v>
      </c>
    </row>
    <row r="356" spans="1:24">
      <c r="A356" s="10"/>
      <c r="B356" s="10"/>
      <c r="C356" s="10" t="s">
        <v>133</v>
      </c>
      <c r="D356" s="10">
        <v>1</v>
      </c>
      <c r="E356" s="10" t="s">
        <v>182</v>
      </c>
      <c r="F356" s="10" t="s">
        <v>167</v>
      </c>
      <c r="G356" s="10" t="s">
        <v>170</v>
      </c>
      <c r="H356" s="10" t="s">
        <v>169</v>
      </c>
      <c r="I356" s="10" t="s">
        <v>191</v>
      </c>
      <c r="J356" s="10"/>
      <c r="K356" s="16">
        <v>0.24299999999999999</v>
      </c>
      <c r="L356" s="15">
        <v>43445</v>
      </c>
      <c r="M356" s="21"/>
      <c r="N356" s="10"/>
      <c r="O356" s="10"/>
      <c r="P356" s="10"/>
      <c r="Q356" s="21"/>
      <c r="R356" s="10" t="s">
        <v>133</v>
      </c>
      <c r="S356" s="10">
        <v>1</v>
      </c>
      <c r="T356" s="10" t="s">
        <v>182</v>
      </c>
      <c r="U356" s="10" t="s">
        <v>167</v>
      </c>
      <c r="V356" s="10" t="s">
        <v>170</v>
      </c>
      <c r="W356" s="10"/>
      <c r="X356" s="10"/>
    </row>
    <row r="357" spans="1:24">
      <c r="B357" s="10"/>
      <c r="C357" t="s">
        <v>133</v>
      </c>
      <c r="D357">
        <v>2</v>
      </c>
      <c r="E357" s="10" t="s">
        <v>182</v>
      </c>
      <c r="F357" t="s">
        <v>167</v>
      </c>
      <c r="G357" s="10" t="s">
        <v>168</v>
      </c>
      <c r="H357" t="s">
        <v>169</v>
      </c>
      <c r="I357" s="10" t="s">
        <v>191</v>
      </c>
      <c r="K357" s="17">
        <v>7.0000000000000007E-2</v>
      </c>
      <c r="L357" s="14">
        <v>43461</v>
      </c>
      <c r="M357" s="21"/>
      <c r="O357">
        <v>2614.79</v>
      </c>
      <c r="P357" s="14">
        <v>43493</v>
      </c>
      <c r="Q357" s="21"/>
      <c r="R357" t="s">
        <v>133</v>
      </c>
      <c r="S357">
        <v>2</v>
      </c>
      <c r="T357" s="10" t="s">
        <v>182</v>
      </c>
      <c r="U357" t="s">
        <v>167</v>
      </c>
      <c r="V357" s="10" t="s">
        <v>168</v>
      </c>
    </row>
    <row r="358" spans="1:24">
      <c r="B358" s="10"/>
      <c r="C358" t="s">
        <v>133</v>
      </c>
      <c r="D358">
        <v>3</v>
      </c>
      <c r="E358" s="10" t="s">
        <v>182</v>
      </c>
      <c r="F358" t="s">
        <v>167</v>
      </c>
      <c r="G358" s="10" t="s">
        <v>190</v>
      </c>
      <c r="H358" t="s">
        <v>169</v>
      </c>
      <c r="I358" s="10" t="s">
        <v>191</v>
      </c>
      <c r="K358" s="17">
        <v>0.16400000000000001</v>
      </c>
      <c r="L358" s="14">
        <v>43461</v>
      </c>
      <c r="M358" s="21">
        <v>33.308</v>
      </c>
      <c r="N358" s="14">
        <v>43490</v>
      </c>
      <c r="Q358" s="21"/>
      <c r="R358" t="s">
        <v>133</v>
      </c>
      <c r="S358">
        <v>3</v>
      </c>
      <c r="T358" s="10" t="s">
        <v>182</v>
      </c>
      <c r="U358" t="s">
        <v>167</v>
      </c>
      <c r="V358" s="10" t="s">
        <v>190</v>
      </c>
    </row>
    <row r="359" spans="1:24">
      <c r="C359" t="s">
        <v>133</v>
      </c>
      <c r="D359">
        <v>4</v>
      </c>
      <c r="E359" s="10" t="s">
        <v>182</v>
      </c>
      <c r="F359" t="s">
        <v>167</v>
      </c>
      <c r="H359" t="s">
        <v>169</v>
      </c>
      <c r="I359" s="10" t="s">
        <v>191</v>
      </c>
      <c r="K359" s="17">
        <v>7.1999999999999995E-2</v>
      </c>
      <c r="L359" s="14">
        <v>43461</v>
      </c>
      <c r="M359" s="21"/>
      <c r="Q359" s="21"/>
      <c r="R359" t="s">
        <v>133</v>
      </c>
      <c r="S359">
        <v>4</v>
      </c>
      <c r="T359" s="10" t="s">
        <v>182</v>
      </c>
      <c r="U359" t="s">
        <v>167</v>
      </c>
    </row>
    <row r="360" spans="1:24">
      <c r="A360" s="10"/>
      <c r="C360" s="10" t="s">
        <v>134</v>
      </c>
      <c r="D360" s="10">
        <v>1</v>
      </c>
      <c r="E360" s="10" t="s">
        <v>182</v>
      </c>
      <c r="F360" s="10" t="s">
        <v>167</v>
      </c>
      <c r="G360" s="10" t="s">
        <v>170</v>
      </c>
      <c r="H360" s="10" t="s">
        <v>169</v>
      </c>
      <c r="I360" s="10" t="s">
        <v>191</v>
      </c>
      <c r="J360" s="10"/>
      <c r="K360" s="16">
        <v>0.20200000000000001</v>
      </c>
      <c r="L360" s="15">
        <v>43445</v>
      </c>
      <c r="M360" s="21"/>
      <c r="N360" s="10"/>
      <c r="O360" s="10"/>
      <c r="P360" s="10"/>
      <c r="Q360" s="21"/>
      <c r="R360" s="10" t="s">
        <v>134</v>
      </c>
      <c r="S360" s="10">
        <v>1</v>
      </c>
      <c r="T360" s="10" t="s">
        <v>182</v>
      </c>
      <c r="U360" s="10" t="s">
        <v>167</v>
      </c>
      <c r="V360" s="10" t="s">
        <v>170</v>
      </c>
      <c r="W360" s="10"/>
      <c r="X360" s="10"/>
    </row>
    <row r="361" spans="1:24">
      <c r="C361" t="s">
        <v>134</v>
      </c>
      <c r="D361">
        <v>2</v>
      </c>
      <c r="E361" s="10" t="s">
        <v>182</v>
      </c>
      <c r="F361" t="s">
        <v>167</v>
      </c>
      <c r="G361" s="10" t="s">
        <v>168</v>
      </c>
      <c r="H361" t="s">
        <v>169</v>
      </c>
      <c r="I361" s="10" t="s">
        <v>191</v>
      </c>
      <c r="K361" s="17">
        <v>0.08</v>
      </c>
      <c r="L361" s="14">
        <v>43461</v>
      </c>
      <c r="M361" s="21"/>
      <c r="O361">
        <v>1086.3</v>
      </c>
      <c r="P361" s="14">
        <v>43493</v>
      </c>
      <c r="Q361" s="21"/>
      <c r="R361" t="s">
        <v>134</v>
      </c>
      <c r="S361">
        <v>2</v>
      </c>
      <c r="T361" s="10" t="s">
        <v>182</v>
      </c>
      <c r="U361" t="s">
        <v>167</v>
      </c>
      <c r="V361" s="10" t="s">
        <v>168</v>
      </c>
    </row>
    <row r="362" spans="1:24">
      <c r="A362" s="10"/>
      <c r="B362" s="10"/>
      <c r="C362" s="10" t="s">
        <v>135</v>
      </c>
      <c r="D362" s="10">
        <v>1</v>
      </c>
      <c r="E362" s="10" t="s">
        <v>182</v>
      </c>
      <c r="F362" s="10" t="s">
        <v>167</v>
      </c>
      <c r="G362" s="10" t="s">
        <v>170</v>
      </c>
      <c r="H362" s="10" t="s">
        <v>169</v>
      </c>
      <c r="I362" s="10" t="s">
        <v>191</v>
      </c>
      <c r="J362" s="10"/>
      <c r="K362" s="16">
        <v>0.127</v>
      </c>
      <c r="L362" s="15">
        <v>43445</v>
      </c>
      <c r="M362" s="21"/>
      <c r="N362" s="10"/>
      <c r="O362" s="10"/>
      <c r="P362" s="10"/>
      <c r="Q362" s="21"/>
      <c r="R362" s="10" t="s">
        <v>135</v>
      </c>
      <c r="S362" s="10">
        <v>1</v>
      </c>
      <c r="T362" s="10" t="s">
        <v>182</v>
      </c>
      <c r="U362" s="10" t="s">
        <v>167</v>
      </c>
      <c r="V362" s="10" t="s">
        <v>170</v>
      </c>
      <c r="W362" s="10"/>
      <c r="X362" s="10"/>
    </row>
    <row r="363" spans="1:24">
      <c r="B363" s="10"/>
      <c r="C363" t="s">
        <v>135</v>
      </c>
      <c r="D363">
        <v>2</v>
      </c>
      <c r="E363" s="10" t="s">
        <v>182</v>
      </c>
      <c r="F363" t="s">
        <v>167</v>
      </c>
      <c r="G363" s="10" t="s">
        <v>168</v>
      </c>
      <c r="H363" t="s">
        <v>169</v>
      </c>
      <c r="I363" s="10" t="s">
        <v>191</v>
      </c>
      <c r="K363" s="17">
        <v>0.124</v>
      </c>
      <c r="L363" s="14">
        <v>43461</v>
      </c>
      <c r="M363" s="21"/>
      <c r="O363">
        <v>1444.1</v>
      </c>
      <c r="P363" s="14">
        <v>43493</v>
      </c>
      <c r="Q363" s="21"/>
      <c r="R363" t="s">
        <v>135</v>
      </c>
      <c r="S363">
        <v>2</v>
      </c>
      <c r="T363" s="10" t="s">
        <v>182</v>
      </c>
      <c r="U363" t="s">
        <v>167</v>
      </c>
      <c r="V363" s="10" t="s">
        <v>168</v>
      </c>
    </row>
    <row r="364" spans="1:24">
      <c r="B364" s="10"/>
      <c r="C364" t="s">
        <v>135</v>
      </c>
      <c r="D364">
        <v>3</v>
      </c>
      <c r="E364" s="10" t="s">
        <v>182</v>
      </c>
      <c r="F364" t="s">
        <v>167</v>
      </c>
      <c r="G364" s="10" t="s">
        <v>190</v>
      </c>
      <c r="H364" t="s">
        <v>169</v>
      </c>
      <c r="I364" s="10" t="s">
        <v>191</v>
      </c>
      <c r="K364" s="17">
        <v>7.9000000000000001E-2</v>
      </c>
      <c r="L364" s="14">
        <v>43461</v>
      </c>
      <c r="M364" s="21" t="s">
        <v>193</v>
      </c>
      <c r="N364" s="14">
        <v>43490</v>
      </c>
      <c r="Q364" s="21"/>
      <c r="R364" t="s">
        <v>135</v>
      </c>
      <c r="S364">
        <v>3</v>
      </c>
      <c r="T364" s="10" t="s">
        <v>182</v>
      </c>
      <c r="U364" t="s">
        <v>167</v>
      </c>
      <c r="V364" s="10" t="s">
        <v>190</v>
      </c>
    </row>
    <row r="365" spans="1:24">
      <c r="B365" s="10"/>
      <c r="C365" t="s">
        <v>135</v>
      </c>
      <c r="D365">
        <v>4</v>
      </c>
      <c r="E365" s="10" t="s">
        <v>182</v>
      </c>
      <c r="F365" t="s">
        <v>167</v>
      </c>
      <c r="H365" t="s">
        <v>169</v>
      </c>
      <c r="I365" s="10" t="s">
        <v>191</v>
      </c>
      <c r="K365" s="17">
        <v>0.29599999999999999</v>
      </c>
      <c r="L365" s="14">
        <v>43461</v>
      </c>
      <c r="M365" s="21"/>
      <c r="Q365" s="21"/>
      <c r="R365" t="s">
        <v>135</v>
      </c>
      <c r="S365">
        <v>4</v>
      </c>
      <c r="T365" s="10" t="s">
        <v>182</v>
      </c>
      <c r="U365" t="s">
        <v>167</v>
      </c>
    </row>
    <row r="366" spans="1:24">
      <c r="A366" s="10"/>
      <c r="C366" s="10" t="s">
        <v>136</v>
      </c>
      <c r="D366" s="10">
        <v>1</v>
      </c>
      <c r="E366" s="10" t="s">
        <v>182</v>
      </c>
      <c r="F366" s="10" t="s">
        <v>167</v>
      </c>
      <c r="G366" s="10" t="s">
        <v>170</v>
      </c>
      <c r="H366" s="10" t="s">
        <v>169</v>
      </c>
      <c r="I366" s="10" t="s">
        <v>191</v>
      </c>
      <c r="J366" s="10"/>
      <c r="K366" s="16">
        <v>0.14399999999999999</v>
      </c>
      <c r="L366" s="15">
        <v>43445</v>
      </c>
      <c r="M366" s="21"/>
      <c r="N366" s="10"/>
      <c r="O366" s="10"/>
      <c r="P366" s="10"/>
      <c r="Q366" s="21"/>
      <c r="R366" s="10" t="s">
        <v>136</v>
      </c>
      <c r="S366" s="10">
        <v>1</v>
      </c>
      <c r="T366" s="10" t="s">
        <v>182</v>
      </c>
      <c r="U366" s="10" t="s">
        <v>167</v>
      </c>
      <c r="V366" s="10" t="s">
        <v>170</v>
      </c>
      <c r="W366" s="10"/>
      <c r="X366" s="10"/>
    </row>
    <row r="367" spans="1:24">
      <c r="C367" t="s">
        <v>136</v>
      </c>
      <c r="D367">
        <v>2</v>
      </c>
      <c r="E367" s="10" t="s">
        <v>182</v>
      </c>
      <c r="F367" t="s">
        <v>167</v>
      </c>
      <c r="G367" s="10" t="s">
        <v>168</v>
      </c>
      <c r="H367" t="s">
        <v>169</v>
      </c>
      <c r="I367" s="10" t="s">
        <v>191</v>
      </c>
      <c r="K367" s="17">
        <v>0.16400000000000001</v>
      </c>
      <c r="L367" s="14">
        <v>43461</v>
      </c>
      <c r="M367" s="21"/>
      <c r="O367">
        <v>1315.51</v>
      </c>
      <c r="P367" s="14">
        <v>43493</v>
      </c>
      <c r="Q367" s="21"/>
      <c r="R367" t="s">
        <v>136</v>
      </c>
      <c r="S367">
        <v>2</v>
      </c>
      <c r="T367" s="10" t="s">
        <v>182</v>
      </c>
      <c r="U367" t="s">
        <v>167</v>
      </c>
      <c r="V367" s="10" t="s">
        <v>168</v>
      </c>
    </row>
    <row r="368" spans="1:24">
      <c r="C368" t="s">
        <v>136</v>
      </c>
      <c r="D368">
        <v>3</v>
      </c>
      <c r="E368" s="10" t="s">
        <v>182</v>
      </c>
      <c r="F368" t="s">
        <v>167</v>
      </c>
      <c r="G368" s="10" t="s">
        <v>190</v>
      </c>
      <c r="H368" t="s">
        <v>169</v>
      </c>
      <c r="I368" s="10" t="s">
        <v>191</v>
      </c>
      <c r="K368" s="17">
        <v>0.22900000000000001</v>
      </c>
      <c r="L368" s="14">
        <v>43483</v>
      </c>
      <c r="M368" s="21">
        <v>54.7</v>
      </c>
      <c r="N368" s="14">
        <v>43490</v>
      </c>
      <c r="Q368" s="21"/>
      <c r="R368" t="s">
        <v>136</v>
      </c>
      <c r="S368">
        <v>3</v>
      </c>
      <c r="T368" s="10" t="s">
        <v>182</v>
      </c>
      <c r="U368" t="s">
        <v>167</v>
      </c>
      <c r="V368" s="10" t="s">
        <v>190</v>
      </c>
    </row>
    <row r="369" spans="1:24">
      <c r="B369" s="10"/>
      <c r="C369" t="s">
        <v>136</v>
      </c>
      <c r="D369">
        <v>4</v>
      </c>
      <c r="E369" s="10" t="s">
        <v>182</v>
      </c>
      <c r="F369" t="s">
        <v>167</v>
      </c>
      <c r="H369" t="s">
        <v>169</v>
      </c>
      <c r="I369" s="10" t="s">
        <v>191</v>
      </c>
      <c r="K369" s="17">
        <v>0.222</v>
      </c>
      <c r="L369" s="14">
        <v>43461</v>
      </c>
      <c r="M369" s="21"/>
      <c r="Q369" s="21"/>
      <c r="R369" t="s">
        <v>136</v>
      </c>
      <c r="S369">
        <v>4</v>
      </c>
      <c r="T369" s="10" t="s">
        <v>182</v>
      </c>
      <c r="U369" t="s">
        <v>167</v>
      </c>
    </row>
    <row r="370" spans="1:24">
      <c r="A370" s="10"/>
      <c r="B370" s="10"/>
      <c r="C370" s="10" t="s">
        <v>137</v>
      </c>
      <c r="D370" s="10">
        <v>1</v>
      </c>
      <c r="E370" s="10" t="s">
        <v>182</v>
      </c>
      <c r="F370" s="10" t="s">
        <v>167</v>
      </c>
      <c r="G370" s="10" t="s">
        <v>170</v>
      </c>
      <c r="H370" s="10" t="s">
        <v>169</v>
      </c>
      <c r="I370" s="10" t="s">
        <v>191</v>
      </c>
      <c r="J370" s="10"/>
      <c r="K370" s="16">
        <v>5.7000000000000002E-2</v>
      </c>
      <c r="L370" s="15">
        <v>43445</v>
      </c>
      <c r="M370" s="21"/>
      <c r="N370" s="10"/>
      <c r="O370" s="10"/>
      <c r="P370" s="10"/>
      <c r="Q370" s="21"/>
      <c r="R370" s="10" t="s">
        <v>137</v>
      </c>
      <c r="S370" s="10">
        <v>1</v>
      </c>
      <c r="T370" s="10" t="s">
        <v>182</v>
      </c>
      <c r="U370" s="10" t="s">
        <v>167</v>
      </c>
      <c r="V370" s="10" t="s">
        <v>170</v>
      </c>
      <c r="W370" s="10"/>
      <c r="X370" s="10"/>
    </row>
    <row r="371" spans="1:24">
      <c r="B371" s="10"/>
      <c r="C371" t="s">
        <v>137</v>
      </c>
      <c r="D371">
        <v>2</v>
      </c>
      <c r="E371" s="10" t="s">
        <v>182</v>
      </c>
      <c r="F371" t="s">
        <v>167</v>
      </c>
      <c r="G371" s="10" t="s">
        <v>168</v>
      </c>
      <c r="H371" t="s">
        <v>169</v>
      </c>
      <c r="I371" s="10" t="s">
        <v>191</v>
      </c>
      <c r="K371" s="17">
        <v>0.155</v>
      </c>
      <c r="L371" s="14">
        <v>43461</v>
      </c>
      <c r="M371" s="21"/>
      <c r="O371" t="s">
        <v>193</v>
      </c>
      <c r="P371" s="14">
        <v>43493</v>
      </c>
      <c r="Q371" s="21"/>
      <c r="R371" t="s">
        <v>137</v>
      </c>
      <c r="S371">
        <v>2</v>
      </c>
      <c r="T371" s="10" t="s">
        <v>182</v>
      </c>
      <c r="U371" t="s">
        <v>167</v>
      </c>
      <c r="V371" s="10" t="s">
        <v>168</v>
      </c>
    </row>
    <row r="372" spans="1:24">
      <c r="B372" s="10"/>
      <c r="C372" t="s">
        <v>137</v>
      </c>
      <c r="D372">
        <v>3</v>
      </c>
      <c r="E372" s="10" t="s">
        <v>182</v>
      </c>
      <c r="F372" t="s">
        <v>167</v>
      </c>
      <c r="G372" s="10" t="s">
        <v>190</v>
      </c>
      <c r="H372" t="s">
        <v>169</v>
      </c>
      <c r="I372" s="10" t="s">
        <v>191</v>
      </c>
      <c r="K372" s="17">
        <v>6.3E-2</v>
      </c>
      <c r="L372" s="14">
        <v>43461</v>
      </c>
      <c r="M372" s="21">
        <v>9.9969999999999999</v>
      </c>
      <c r="N372" s="14">
        <v>43490</v>
      </c>
      <c r="Q372" s="21"/>
      <c r="R372" t="s">
        <v>137</v>
      </c>
      <c r="S372">
        <v>3</v>
      </c>
      <c r="T372" s="10" t="s">
        <v>182</v>
      </c>
      <c r="U372" t="s">
        <v>167</v>
      </c>
      <c r="V372" s="10" t="s">
        <v>190</v>
      </c>
    </row>
    <row r="373" spans="1:24">
      <c r="C373" t="s">
        <v>137</v>
      </c>
      <c r="D373">
        <v>4</v>
      </c>
      <c r="E373" s="10" t="s">
        <v>182</v>
      </c>
      <c r="F373" t="s">
        <v>167</v>
      </c>
      <c r="H373" t="s">
        <v>169</v>
      </c>
      <c r="I373" s="10" t="s">
        <v>191</v>
      </c>
      <c r="K373" s="17">
        <v>0.106</v>
      </c>
      <c r="L373" s="14">
        <v>43461</v>
      </c>
      <c r="M373" s="21"/>
      <c r="Q373" s="21"/>
      <c r="R373" t="s">
        <v>137</v>
      </c>
      <c r="S373">
        <v>4</v>
      </c>
      <c r="T373" s="10" t="s">
        <v>182</v>
      </c>
      <c r="U373" t="s">
        <v>167</v>
      </c>
    </row>
    <row r="374" spans="1:24">
      <c r="A374" s="10"/>
      <c r="C374" s="10" t="s">
        <v>138</v>
      </c>
      <c r="D374" s="10">
        <v>1</v>
      </c>
      <c r="E374" s="10" t="s">
        <v>182</v>
      </c>
      <c r="F374" s="10" t="s">
        <v>167</v>
      </c>
      <c r="G374" s="10" t="s">
        <v>170</v>
      </c>
      <c r="H374" s="10" t="s">
        <v>169</v>
      </c>
      <c r="I374" s="10" t="s">
        <v>191</v>
      </c>
      <c r="J374" s="10"/>
      <c r="K374" s="16">
        <v>0.10199999999999999</v>
      </c>
      <c r="L374" s="15">
        <v>43445</v>
      </c>
      <c r="M374" s="21"/>
      <c r="N374" s="10"/>
      <c r="O374" s="10"/>
      <c r="P374" s="10"/>
      <c r="Q374" s="21"/>
      <c r="R374" s="10" t="s">
        <v>138</v>
      </c>
      <c r="S374" s="10">
        <v>1</v>
      </c>
      <c r="T374" s="10" t="s">
        <v>182</v>
      </c>
      <c r="U374" s="10" t="s">
        <v>167</v>
      </c>
      <c r="V374" s="10" t="s">
        <v>170</v>
      </c>
      <c r="W374" s="10"/>
      <c r="X374" s="10"/>
    </row>
    <row r="375" spans="1:24">
      <c r="C375" t="s">
        <v>138</v>
      </c>
      <c r="D375">
        <v>2</v>
      </c>
      <c r="E375" s="10" t="s">
        <v>182</v>
      </c>
      <c r="F375" t="s">
        <v>167</v>
      </c>
      <c r="G375" s="10" t="s">
        <v>168</v>
      </c>
      <c r="H375" t="s">
        <v>169</v>
      </c>
      <c r="I375" s="10" t="s">
        <v>191</v>
      </c>
      <c r="K375" s="17">
        <v>6.6000000000000003E-2</v>
      </c>
      <c r="L375" s="14">
        <v>43461</v>
      </c>
      <c r="M375" s="21"/>
      <c r="O375">
        <v>999.62</v>
      </c>
      <c r="P375" s="14">
        <v>43493</v>
      </c>
      <c r="Q375" s="21"/>
      <c r="R375" t="s">
        <v>138</v>
      </c>
      <c r="S375">
        <v>2</v>
      </c>
      <c r="T375" s="10" t="s">
        <v>182</v>
      </c>
      <c r="U375" t="s">
        <v>167</v>
      </c>
      <c r="V375" s="10" t="s">
        <v>168</v>
      </c>
    </row>
    <row r="376" spans="1:24">
      <c r="B376" s="10"/>
      <c r="C376" t="s">
        <v>138</v>
      </c>
      <c r="D376">
        <v>3</v>
      </c>
      <c r="E376" s="10" t="s">
        <v>182</v>
      </c>
      <c r="F376" t="s">
        <v>167</v>
      </c>
      <c r="G376" s="10" t="s">
        <v>190</v>
      </c>
      <c r="H376" t="s">
        <v>169</v>
      </c>
      <c r="I376" s="10" t="s">
        <v>191</v>
      </c>
      <c r="K376" s="17">
        <v>6.6000000000000003E-2</v>
      </c>
      <c r="L376" s="14">
        <v>43461</v>
      </c>
      <c r="M376" s="21" t="s">
        <v>193</v>
      </c>
      <c r="N376" s="14">
        <v>43490</v>
      </c>
      <c r="Q376" s="21"/>
      <c r="R376" t="s">
        <v>138</v>
      </c>
      <c r="S376">
        <v>3</v>
      </c>
      <c r="T376" s="10" t="s">
        <v>182</v>
      </c>
      <c r="U376" t="s">
        <v>167</v>
      </c>
      <c r="V376" s="10" t="s">
        <v>190</v>
      </c>
    </row>
    <row r="377" spans="1:24">
      <c r="B377" s="10"/>
      <c r="C377" t="s">
        <v>138</v>
      </c>
      <c r="D377">
        <v>4</v>
      </c>
      <c r="E377" s="10" t="s">
        <v>182</v>
      </c>
      <c r="F377" t="s">
        <v>167</v>
      </c>
      <c r="H377" t="s">
        <v>169</v>
      </c>
      <c r="I377" s="10" t="s">
        <v>191</v>
      </c>
      <c r="K377" s="17">
        <v>6.7000000000000004E-2</v>
      </c>
      <c r="L377" s="14">
        <v>43461</v>
      </c>
      <c r="M377" s="21"/>
      <c r="Q377" s="21"/>
      <c r="R377" t="s">
        <v>138</v>
      </c>
      <c r="S377">
        <v>4</v>
      </c>
      <c r="T377" s="10" t="s">
        <v>182</v>
      </c>
      <c r="U377" t="s">
        <v>167</v>
      </c>
    </row>
    <row r="378" spans="1:24">
      <c r="A378" s="10"/>
      <c r="B378" s="10"/>
      <c r="C378" s="10" t="s">
        <v>139</v>
      </c>
      <c r="D378" s="10">
        <v>1</v>
      </c>
      <c r="E378" s="10" t="s">
        <v>182</v>
      </c>
      <c r="F378" s="10" t="s">
        <v>167</v>
      </c>
      <c r="G378" s="10" t="s">
        <v>170</v>
      </c>
      <c r="H378" s="10" t="s">
        <v>169</v>
      </c>
      <c r="I378" s="10" t="s">
        <v>191</v>
      </c>
      <c r="J378" s="10"/>
      <c r="K378" s="16">
        <v>0.113</v>
      </c>
      <c r="L378" s="15">
        <v>43445</v>
      </c>
      <c r="M378" s="21"/>
      <c r="N378" s="10"/>
      <c r="O378" s="10"/>
      <c r="P378" s="10"/>
      <c r="Q378" s="21"/>
      <c r="R378" s="10" t="s">
        <v>139</v>
      </c>
      <c r="S378" s="10">
        <v>1</v>
      </c>
      <c r="T378" s="10" t="s">
        <v>182</v>
      </c>
      <c r="U378" s="10" t="s">
        <v>167</v>
      </c>
      <c r="V378" s="10" t="s">
        <v>170</v>
      </c>
      <c r="W378" s="10"/>
      <c r="X378" s="10"/>
    </row>
    <row r="379" spans="1:24">
      <c r="B379" s="10"/>
      <c r="C379" t="s">
        <v>139</v>
      </c>
      <c r="D379">
        <v>2</v>
      </c>
      <c r="E379" s="10" t="s">
        <v>182</v>
      </c>
      <c r="F379" t="s">
        <v>167</v>
      </c>
      <c r="G379" s="10" t="s">
        <v>168</v>
      </c>
      <c r="H379" t="s">
        <v>169</v>
      </c>
      <c r="I379" s="10" t="s">
        <v>191</v>
      </c>
      <c r="K379" s="17">
        <v>0.19800000000000001</v>
      </c>
      <c r="L379" s="14">
        <v>43461</v>
      </c>
      <c r="M379" s="21"/>
      <c r="O379">
        <v>1301.06</v>
      </c>
      <c r="P379" s="14">
        <v>43493</v>
      </c>
      <c r="Q379" s="21"/>
      <c r="R379" t="s">
        <v>139</v>
      </c>
      <c r="S379">
        <v>2</v>
      </c>
      <c r="T379" s="10" t="s">
        <v>182</v>
      </c>
      <c r="U379" t="s">
        <v>167</v>
      </c>
      <c r="V379" s="10" t="s">
        <v>168</v>
      </c>
    </row>
    <row r="380" spans="1:24">
      <c r="C380" t="s">
        <v>139</v>
      </c>
      <c r="D380">
        <v>3</v>
      </c>
      <c r="E380" s="10" t="s">
        <v>182</v>
      </c>
      <c r="F380" t="s">
        <v>167</v>
      </c>
      <c r="G380" s="10" t="s">
        <v>190</v>
      </c>
      <c r="H380" t="s">
        <v>169</v>
      </c>
      <c r="I380" s="10" t="s">
        <v>191</v>
      </c>
      <c r="K380" s="17">
        <v>8.6999999999999994E-2</v>
      </c>
      <c r="L380" s="14">
        <v>43461</v>
      </c>
      <c r="M380" s="21">
        <v>34.698999999999998</v>
      </c>
      <c r="N380" s="14">
        <v>43490</v>
      </c>
      <c r="Q380" s="21"/>
      <c r="R380" t="s">
        <v>139</v>
      </c>
      <c r="S380">
        <v>3</v>
      </c>
      <c r="T380" s="10" t="s">
        <v>182</v>
      </c>
      <c r="U380" t="s">
        <v>167</v>
      </c>
      <c r="V380" s="10" t="s">
        <v>190</v>
      </c>
    </row>
    <row r="381" spans="1:24">
      <c r="C381" t="s">
        <v>139</v>
      </c>
      <c r="D381">
        <v>4</v>
      </c>
      <c r="E381" s="10" t="s">
        <v>182</v>
      </c>
      <c r="F381" t="s">
        <v>167</v>
      </c>
      <c r="H381" t="s">
        <v>169</v>
      </c>
      <c r="I381" s="10" t="s">
        <v>191</v>
      </c>
      <c r="K381" s="17">
        <v>0.188</v>
      </c>
      <c r="L381" s="14">
        <v>43461</v>
      </c>
      <c r="M381" s="21"/>
      <c r="Q381" s="21"/>
      <c r="R381" t="s">
        <v>139</v>
      </c>
      <c r="S381">
        <v>4</v>
      </c>
      <c r="T381" s="10" t="s">
        <v>182</v>
      </c>
      <c r="U381" t="s">
        <v>167</v>
      </c>
    </row>
    <row r="382" spans="1:24">
      <c r="C382" t="s">
        <v>188</v>
      </c>
      <c r="D382">
        <v>1</v>
      </c>
      <c r="E382" s="10" t="s">
        <v>182</v>
      </c>
      <c r="F382" t="s">
        <v>167</v>
      </c>
      <c r="G382" s="10" t="s">
        <v>170</v>
      </c>
      <c r="H382" s="10" t="s">
        <v>169</v>
      </c>
      <c r="I382" s="10" t="s">
        <v>191</v>
      </c>
      <c r="K382" s="17">
        <v>9.4E-2</v>
      </c>
      <c r="L382" s="14">
        <v>43445</v>
      </c>
      <c r="M382" s="21"/>
      <c r="Q382" s="21"/>
      <c r="R382" t="s">
        <v>188</v>
      </c>
      <c r="S382">
        <v>1</v>
      </c>
      <c r="T382" s="10" t="s">
        <v>182</v>
      </c>
      <c r="U382" t="s">
        <v>167</v>
      </c>
      <c r="V382" s="10" t="s">
        <v>170</v>
      </c>
    </row>
    <row r="383" spans="1:24">
      <c r="B383" s="10"/>
      <c r="C383" t="s">
        <v>188</v>
      </c>
      <c r="D383">
        <v>2</v>
      </c>
      <c r="E383" s="10" t="s">
        <v>182</v>
      </c>
      <c r="F383" t="s">
        <v>167</v>
      </c>
      <c r="G383" s="10" t="s">
        <v>168</v>
      </c>
      <c r="H383" s="10" t="s">
        <v>169</v>
      </c>
      <c r="I383" s="10" t="s">
        <v>191</v>
      </c>
      <c r="K383" s="17">
        <v>0.14000000000000001</v>
      </c>
      <c r="L383" s="14">
        <v>43461</v>
      </c>
      <c r="M383" s="21"/>
      <c r="O383" t="s">
        <v>193</v>
      </c>
      <c r="P383" s="14">
        <v>43493</v>
      </c>
      <c r="Q383" s="21"/>
      <c r="R383" t="s">
        <v>188</v>
      </c>
      <c r="S383">
        <v>2</v>
      </c>
      <c r="T383" s="10" t="s">
        <v>182</v>
      </c>
      <c r="U383" t="s">
        <v>167</v>
      </c>
      <c r="V383" s="10" t="s">
        <v>168</v>
      </c>
    </row>
    <row r="384" spans="1:24">
      <c r="A384" s="10"/>
      <c r="B384" s="10"/>
      <c r="C384" s="10" t="s">
        <v>140</v>
      </c>
      <c r="D384" s="10">
        <v>1</v>
      </c>
      <c r="E384" s="10" t="s">
        <v>182</v>
      </c>
      <c r="F384" s="10" t="s">
        <v>167</v>
      </c>
      <c r="G384" s="10" t="s">
        <v>170</v>
      </c>
      <c r="H384" s="10" t="s">
        <v>169</v>
      </c>
      <c r="I384" s="10" t="s">
        <v>191</v>
      </c>
      <c r="J384" s="10"/>
      <c r="K384" s="16">
        <v>0.14599999999999999</v>
      </c>
      <c r="L384" s="15">
        <v>43445</v>
      </c>
      <c r="M384" s="21"/>
      <c r="N384" s="10"/>
      <c r="O384" s="10"/>
      <c r="P384" s="10"/>
      <c r="Q384" s="21"/>
      <c r="R384" s="10" t="s">
        <v>140</v>
      </c>
      <c r="S384" s="10">
        <v>1</v>
      </c>
      <c r="T384" s="10" t="s">
        <v>182</v>
      </c>
      <c r="U384" s="10" t="s">
        <v>167</v>
      </c>
      <c r="V384" s="10" t="s">
        <v>170</v>
      </c>
      <c r="W384" s="10"/>
      <c r="X384" s="10"/>
    </row>
    <row r="385" spans="1:24">
      <c r="B385" s="10"/>
      <c r="C385" t="s">
        <v>140</v>
      </c>
      <c r="D385">
        <v>2</v>
      </c>
      <c r="E385" s="10" t="s">
        <v>182</v>
      </c>
      <c r="F385" t="s">
        <v>167</v>
      </c>
      <c r="G385" s="10" t="s">
        <v>168</v>
      </c>
      <c r="H385" t="s">
        <v>169</v>
      </c>
      <c r="I385" s="10" t="s">
        <v>191</v>
      </c>
      <c r="K385" s="17">
        <v>0.16600000000000001</v>
      </c>
      <c r="L385" s="14">
        <v>43461</v>
      </c>
      <c r="M385" s="21"/>
      <c r="O385">
        <v>1100.03</v>
      </c>
      <c r="P385" s="14">
        <v>43493</v>
      </c>
      <c r="Q385" s="21"/>
      <c r="R385" t="s">
        <v>140</v>
      </c>
      <c r="S385">
        <v>2</v>
      </c>
      <c r="T385" s="10" t="s">
        <v>182</v>
      </c>
      <c r="U385" t="s">
        <v>167</v>
      </c>
      <c r="V385" s="10" t="s">
        <v>168</v>
      </c>
    </row>
    <row r="386" spans="1:24">
      <c r="B386" s="10"/>
      <c r="C386" t="s">
        <v>140</v>
      </c>
      <c r="D386">
        <v>3</v>
      </c>
      <c r="E386" s="10" t="s">
        <v>182</v>
      </c>
      <c r="F386" t="s">
        <v>167</v>
      </c>
      <c r="G386" s="10" t="s">
        <v>190</v>
      </c>
      <c r="H386" t="s">
        <v>169</v>
      </c>
      <c r="I386" s="10" t="s">
        <v>191</v>
      </c>
      <c r="K386" s="17">
        <v>0.115</v>
      </c>
      <c r="L386" s="14">
        <v>43461</v>
      </c>
      <c r="M386" s="21">
        <v>25.599</v>
      </c>
      <c r="N386" s="14">
        <v>43490</v>
      </c>
      <c r="Q386" s="21"/>
      <c r="R386" t="s">
        <v>140</v>
      </c>
      <c r="S386">
        <v>3</v>
      </c>
      <c r="T386" s="10" t="s">
        <v>182</v>
      </c>
      <c r="U386" t="s">
        <v>167</v>
      </c>
      <c r="V386" s="10" t="s">
        <v>190</v>
      </c>
    </row>
    <row r="387" spans="1:24">
      <c r="C387" t="s">
        <v>140</v>
      </c>
      <c r="D387">
        <v>4</v>
      </c>
      <c r="E387" s="10" t="s">
        <v>182</v>
      </c>
      <c r="F387" t="s">
        <v>167</v>
      </c>
      <c r="H387" t="s">
        <v>169</v>
      </c>
      <c r="I387" s="10" t="s">
        <v>191</v>
      </c>
      <c r="K387" s="17">
        <v>0.16800000000000001</v>
      </c>
      <c r="L387" s="14">
        <v>43461</v>
      </c>
      <c r="M387" s="21"/>
      <c r="Q387" s="21"/>
      <c r="R387" t="s">
        <v>140</v>
      </c>
      <c r="S387">
        <v>4</v>
      </c>
      <c r="T387" s="10" t="s">
        <v>182</v>
      </c>
      <c r="U387" t="s">
        <v>167</v>
      </c>
    </row>
    <row r="388" spans="1:24">
      <c r="A388" s="10"/>
      <c r="C388" s="10" t="s">
        <v>141</v>
      </c>
      <c r="D388" s="10">
        <v>1</v>
      </c>
      <c r="E388" s="10" t="s">
        <v>182</v>
      </c>
      <c r="F388" s="10" t="s">
        <v>167</v>
      </c>
      <c r="G388" s="10" t="s">
        <v>170</v>
      </c>
      <c r="H388" s="10" t="s">
        <v>169</v>
      </c>
      <c r="I388" s="10" t="s">
        <v>191</v>
      </c>
      <c r="J388" s="10"/>
      <c r="K388" s="16">
        <v>0.121</v>
      </c>
      <c r="L388" s="15">
        <v>43445</v>
      </c>
      <c r="M388" s="21"/>
      <c r="N388" s="10"/>
      <c r="O388" s="10"/>
      <c r="P388" s="10"/>
      <c r="Q388" s="21"/>
      <c r="R388" s="10" t="s">
        <v>141</v>
      </c>
      <c r="S388" s="10">
        <v>1</v>
      </c>
      <c r="T388" s="10" t="s">
        <v>182</v>
      </c>
      <c r="U388" s="10" t="s">
        <v>167</v>
      </c>
      <c r="V388" s="10" t="s">
        <v>170</v>
      </c>
      <c r="W388" s="10"/>
      <c r="X388" s="10"/>
    </row>
    <row r="389" spans="1:24">
      <c r="A389" s="10"/>
      <c r="C389" s="10" t="s">
        <v>141</v>
      </c>
      <c r="D389" s="10">
        <v>2</v>
      </c>
      <c r="E389" s="10" t="s">
        <v>182</v>
      </c>
      <c r="F389" s="10" t="s">
        <v>167</v>
      </c>
      <c r="G389" s="10" t="s">
        <v>168</v>
      </c>
      <c r="H389" s="10" t="s">
        <v>169</v>
      </c>
      <c r="I389" s="10" t="s">
        <v>191</v>
      </c>
      <c r="J389" s="10"/>
      <c r="K389" s="16">
        <v>0.15</v>
      </c>
      <c r="L389" s="14">
        <v>43461</v>
      </c>
      <c r="M389" s="21"/>
      <c r="N389" s="10"/>
      <c r="O389" s="10">
        <v>6516.56</v>
      </c>
      <c r="P389" s="14">
        <v>43493</v>
      </c>
      <c r="Q389" s="21"/>
      <c r="R389" s="10" t="s">
        <v>141</v>
      </c>
      <c r="S389" s="10">
        <v>2</v>
      </c>
      <c r="T389" s="10" t="s">
        <v>182</v>
      </c>
      <c r="U389" s="10" t="s">
        <v>167</v>
      </c>
      <c r="V389" s="10" t="s">
        <v>168</v>
      </c>
      <c r="W389" s="10"/>
      <c r="X389" s="10"/>
    </row>
    <row r="390" spans="1:24">
      <c r="B390" s="10"/>
      <c r="C390" t="s">
        <v>141</v>
      </c>
      <c r="D390">
        <v>3</v>
      </c>
      <c r="E390" s="10" t="s">
        <v>182</v>
      </c>
      <c r="F390" t="s">
        <v>167</v>
      </c>
      <c r="G390" s="10" t="s">
        <v>190</v>
      </c>
      <c r="H390" s="10" t="s">
        <v>169</v>
      </c>
      <c r="I390" s="10" t="s">
        <v>191</v>
      </c>
      <c r="K390" s="17">
        <v>0.24299999999999999</v>
      </c>
      <c r="L390" s="14">
        <v>43461</v>
      </c>
      <c r="M390" s="21">
        <v>13.239000000000001</v>
      </c>
      <c r="N390" s="14">
        <v>43490</v>
      </c>
      <c r="Q390" s="21"/>
      <c r="R390" t="s">
        <v>141</v>
      </c>
      <c r="S390">
        <v>3</v>
      </c>
      <c r="T390" s="10" t="s">
        <v>182</v>
      </c>
      <c r="U390" t="s">
        <v>167</v>
      </c>
      <c r="V390" s="10" t="s">
        <v>190</v>
      </c>
    </row>
    <row r="391" spans="1:24">
      <c r="B391" s="10"/>
      <c r="C391" t="s">
        <v>141</v>
      </c>
      <c r="D391">
        <v>4</v>
      </c>
      <c r="E391" s="10" t="s">
        <v>182</v>
      </c>
      <c r="F391" t="s">
        <v>167</v>
      </c>
      <c r="H391" s="10" t="s">
        <v>169</v>
      </c>
      <c r="I391" s="10" t="s">
        <v>191</v>
      </c>
      <c r="K391" s="17">
        <v>0.313</v>
      </c>
      <c r="L391" s="14">
        <v>43461</v>
      </c>
      <c r="M391" s="21"/>
      <c r="Q391" s="21"/>
      <c r="R391" t="s">
        <v>141</v>
      </c>
      <c r="S391">
        <v>4</v>
      </c>
      <c r="T391" s="10" t="s">
        <v>182</v>
      </c>
      <c r="U391" t="s">
        <v>167</v>
      </c>
    </row>
    <row r="392" spans="1:24">
      <c r="A392" s="10"/>
      <c r="B392" s="10"/>
      <c r="C392" s="10" t="s">
        <v>142</v>
      </c>
      <c r="D392" s="10">
        <v>1</v>
      </c>
      <c r="E392" s="10" t="s">
        <v>182</v>
      </c>
      <c r="F392" s="10" t="s">
        <v>167</v>
      </c>
      <c r="G392" s="10" t="s">
        <v>170</v>
      </c>
      <c r="H392" s="10" t="s">
        <v>169</v>
      </c>
      <c r="I392" s="10" t="s">
        <v>191</v>
      </c>
      <c r="J392" s="10"/>
      <c r="K392" s="16">
        <v>0.13500000000000001</v>
      </c>
      <c r="L392" s="15">
        <v>43445</v>
      </c>
      <c r="M392" s="21"/>
      <c r="N392" s="10"/>
      <c r="O392" s="10"/>
      <c r="P392" s="10"/>
      <c r="Q392" s="21"/>
      <c r="R392" s="10" t="s">
        <v>142</v>
      </c>
      <c r="S392" s="10">
        <v>1</v>
      </c>
      <c r="T392" s="10" t="s">
        <v>182</v>
      </c>
      <c r="U392" s="10" t="s">
        <v>167</v>
      </c>
      <c r="V392" s="10" t="s">
        <v>170</v>
      </c>
      <c r="W392" s="10"/>
      <c r="X392" s="10"/>
    </row>
    <row r="393" spans="1:24">
      <c r="B393" s="10"/>
      <c r="C393" t="s">
        <v>142</v>
      </c>
      <c r="D393">
        <v>2</v>
      </c>
      <c r="E393" s="10" t="s">
        <v>182</v>
      </c>
      <c r="F393" t="s">
        <v>167</v>
      </c>
      <c r="G393" s="10" t="s">
        <v>168</v>
      </c>
      <c r="H393" s="10" t="s">
        <v>169</v>
      </c>
      <c r="I393" s="10" t="s">
        <v>191</v>
      </c>
      <c r="K393" s="17">
        <v>5.7000000000000002E-2</v>
      </c>
      <c r="L393" s="14">
        <v>43461</v>
      </c>
      <c r="M393" s="21"/>
      <c r="O393">
        <v>2023.5</v>
      </c>
      <c r="P393" s="14">
        <v>43493</v>
      </c>
      <c r="Q393" s="21"/>
      <c r="R393" t="s">
        <v>142</v>
      </c>
      <c r="S393">
        <v>2</v>
      </c>
      <c r="T393" s="10" t="s">
        <v>182</v>
      </c>
      <c r="U393" t="s">
        <v>167</v>
      </c>
      <c r="V393" s="10" t="s">
        <v>168</v>
      </c>
    </row>
    <row r="394" spans="1:24">
      <c r="C394" t="s">
        <v>142</v>
      </c>
      <c r="D394">
        <v>3</v>
      </c>
      <c r="E394" s="10" t="s">
        <v>182</v>
      </c>
      <c r="F394" t="s">
        <v>167</v>
      </c>
      <c r="G394" s="10" t="s">
        <v>190</v>
      </c>
      <c r="H394" s="10" t="s">
        <v>169</v>
      </c>
      <c r="I394" s="10" t="s">
        <v>191</v>
      </c>
      <c r="K394" s="17">
        <v>7.4999999999999997E-2</v>
      </c>
      <c r="L394" s="14">
        <v>43461</v>
      </c>
      <c r="M394" s="21">
        <v>18.175000000000001</v>
      </c>
      <c r="N394" s="14">
        <v>43490</v>
      </c>
      <c r="Q394" s="21"/>
      <c r="R394" t="s">
        <v>142</v>
      </c>
      <c r="S394">
        <v>3</v>
      </c>
      <c r="T394" s="10" t="s">
        <v>182</v>
      </c>
      <c r="U394" t="s">
        <v>167</v>
      </c>
      <c r="V394" s="10" t="s">
        <v>190</v>
      </c>
    </row>
    <row r="395" spans="1:24">
      <c r="C395" t="s">
        <v>142</v>
      </c>
      <c r="D395">
        <v>4</v>
      </c>
      <c r="E395" s="10" t="s">
        <v>182</v>
      </c>
      <c r="F395" t="s">
        <v>167</v>
      </c>
      <c r="H395" s="10" t="s">
        <v>169</v>
      </c>
      <c r="I395" s="10" t="s">
        <v>191</v>
      </c>
      <c r="K395" s="17">
        <v>5.5E-2</v>
      </c>
      <c r="L395" s="14">
        <v>43461</v>
      </c>
      <c r="M395" s="21"/>
      <c r="Q395" s="21"/>
      <c r="R395" t="s">
        <v>142</v>
      </c>
      <c r="S395">
        <v>4</v>
      </c>
      <c r="T395" s="10" t="s">
        <v>182</v>
      </c>
      <c r="U395" t="s">
        <v>167</v>
      </c>
    </row>
    <row r="396" spans="1:24">
      <c r="A396" s="10"/>
      <c r="C396" s="10" t="s">
        <v>143</v>
      </c>
      <c r="D396" s="10">
        <v>1</v>
      </c>
      <c r="E396" s="10" t="s">
        <v>182</v>
      </c>
      <c r="F396" s="10" t="s">
        <v>167</v>
      </c>
      <c r="G396" s="10" t="s">
        <v>170</v>
      </c>
      <c r="H396" s="10" t="s">
        <v>169</v>
      </c>
      <c r="I396" s="10" t="s">
        <v>191</v>
      </c>
      <c r="J396" s="10"/>
      <c r="K396" s="16">
        <v>0.186</v>
      </c>
      <c r="L396" s="15">
        <v>43445</v>
      </c>
      <c r="M396" s="21"/>
      <c r="N396" s="10"/>
      <c r="O396" s="10"/>
      <c r="P396" s="10"/>
      <c r="Q396" s="21"/>
      <c r="R396" s="10" t="s">
        <v>143</v>
      </c>
      <c r="S396" s="10">
        <v>1</v>
      </c>
      <c r="T396" s="10" t="s">
        <v>182</v>
      </c>
      <c r="U396" s="10" t="s">
        <v>167</v>
      </c>
      <c r="V396" s="10" t="s">
        <v>170</v>
      </c>
      <c r="W396" s="10"/>
      <c r="X396" s="10"/>
    </row>
    <row r="397" spans="1:24">
      <c r="B397" s="10"/>
      <c r="C397" t="s">
        <v>143</v>
      </c>
      <c r="D397">
        <v>2</v>
      </c>
      <c r="E397" s="10" t="s">
        <v>182</v>
      </c>
      <c r="F397" t="s">
        <v>167</v>
      </c>
      <c r="G397" s="10" t="s">
        <v>168</v>
      </c>
      <c r="H397" s="10" t="s">
        <v>169</v>
      </c>
      <c r="I397" s="10" t="s">
        <v>191</v>
      </c>
      <c r="K397" s="17">
        <v>0.16</v>
      </c>
      <c r="L397" s="14">
        <v>43461</v>
      </c>
      <c r="M397" s="21"/>
      <c r="O397">
        <v>1503</v>
      </c>
      <c r="P397" s="14">
        <v>43493</v>
      </c>
      <c r="Q397" s="21"/>
      <c r="R397" t="s">
        <v>143</v>
      </c>
      <c r="S397">
        <v>2</v>
      </c>
      <c r="T397" s="10" t="s">
        <v>182</v>
      </c>
      <c r="U397" t="s">
        <v>167</v>
      </c>
      <c r="V397" s="10" t="s">
        <v>168</v>
      </c>
    </row>
    <row r="398" spans="1:24">
      <c r="A398" s="10"/>
      <c r="B398" s="10"/>
      <c r="C398" s="10" t="s">
        <v>144</v>
      </c>
      <c r="D398" s="10">
        <v>1</v>
      </c>
      <c r="E398" s="10" t="s">
        <v>182</v>
      </c>
      <c r="F398" s="10" t="s">
        <v>167</v>
      </c>
      <c r="G398" s="10" t="s">
        <v>170</v>
      </c>
      <c r="H398" s="10" t="s">
        <v>169</v>
      </c>
      <c r="I398" s="10" t="s">
        <v>191</v>
      </c>
      <c r="J398" s="10"/>
      <c r="K398" s="16">
        <v>0.2</v>
      </c>
      <c r="L398" s="15">
        <v>43445</v>
      </c>
      <c r="M398" s="21"/>
      <c r="N398" s="10"/>
      <c r="O398" s="10"/>
      <c r="P398" s="10"/>
      <c r="Q398" s="21"/>
      <c r="R398" s="10" t="s">
        <v>144</v>
      </c>
      <c r="S398" s="10">
        <v>1</v>
      </c>
      <c r="T398" s="10" t="s">
        <v>182</v>
      </c>
      <c r="U398" s="10" t="s">
        <v>167</v>
      </c>
      <c r="V398" s="10" t="s">
        <v>170</v>
      </c>
      <c r="W398" s="10"/>
      <c r="X398" s="10"/>
    </row>
    <row r="399" spans="1:24">
      <c r="B399" s="10"/>
      <c r="C399" t="s">
        <v>144</v>
      </c>
      <c r="D399">
        <v>2</v>
      </c>
      <c r="E399" s="10" t="s">
        <v>182</v>
      </c>
      <c r="F399" t="s">
        <v>167</v>
      </c>
      <c r="G399" s="10" t="s">
        <v>168</v>
      </c>
      <c r="H399" t="s">
        <v>169</v>
      </c>
      <c r="I399" s="10" t="s">
        <v>191</v>
      </c>
      <c r="K399" s="17">
        <v>0.155</v>
      </c>
      <c r="L399" s="14">
        <v>43461</v>
      </c>
      <c r="M399" s="21"/>
      <c r="O399">
        <v>17692.009999999998</v>
      </c>
      <c r="P399" s="14">
        <v>43493</v>
      </c>
      <c r="Q399" s="21"/>
      <c r="R399" t="s">
        <v>144</v>
      </c>
      <c r="S399">
        <v>2</v>
      </c>
      <c r="T399" s="10" t="s">
        <v>182</v>
      </c>
      <c r="U399" t="s">
        <v>167</v>
      </c>
      <c r="V399" s="10" t="s">
        <v>168</v>
      </c>
    </row>
    <row r="400" spans="1:24">
      <c r="B400" s="10"/>
      <c r="C400" t="s">
        <v>144</v>
      </c>
      <c r="D400">
        <v>3</v>
      </c>
      <c r="E400" s="10" t="s">
        <v>182</v>
      </c>
      <c r="F400" t="s">
        <v>167</v>
      </c>
      <c r="G400" s="10" t="s">
        <v>190</v>
      </c>
      <c r="H400" t="s">
        <v>169</v>
      </c>
      <c r="I400" s="10" t="s">
        <v>191</v>
      </c>
      <c r="K400" s="17">
        <v>0.2</v>
      </c>
      <c r="L400" s="14">
        <v>43461</v>
      </c>
      <c r="M400" s="21">
        <v>85.953999999999994</v>
      </c>
      <c r="N400" s="14">
        <v>43490</v>
      </c>
      <c r="Q400" s="21"/>
      <c r="R400" t="s">
        <v>144</v>
      </c>
      <c r="S400">
        <v>3</v>
      </c>
      <c r="T400" s="10" t="s">
        <v>182</v>
      </c>
      <c r="U400" t="s">
        <v>167</v>
      </c>
      <c r="V400" s="10" t="s">
        <v>190</v>
      </c>
    </row>
    <row r="401" spans="1:24">
      <c r="C401" t="s">
        <v>144</v>
      </c>
      <c r="D401">
        <v>4</v>
      </c>
      <c r="E401" s="10" t="s">
        <v>182</v>
      </c>
      <c r="F401" t="s">
        <v>167</v>
      </c>
      <c r="H401" t="s">
        <v>169</v>
      </c>
      <c r="I401" s="10" t="s">
        <v>191</v>
      </c>
      <c r="K401" s="17">
        <v>0.18</v>
      </c>
      <c r="L401" s="14">
        <v>43461</v>
      </c>
      <c r="M401" s="21"/>
      <c r="Q401" s="21"/>
      <c r="R401" t="s">
        <v>144</v>
      </c>
      <c r="S401">
        <v>4</v>
      </c>
      <c r="T401" s="10" t="s">
        <v>182</v>
      </c>
      <c r="U401" t="s">
        <v>167</v>
      </c>
    </row>
    <row r="402" spans="1:24">
      <c r="A402" s="10"/>
      <c r="C402" s="10" t="s">
        <v>145</v>
      </c>
      <c r="D402" s="10">
        <v>1</v>
      </c>
      <c r="E402" s="10" t="s">
        <v>182</v>
      </c>
      <c r="F402" s="10" t="s">
        <v>167</v>
      </c>
      <c r="G402" s="10" t="s">
        <v>170</v>
      </c>
      <c r="H402" s="10" t="s">
        <v>169</v>
      </c>
      <c r="I402" s="10" t="s">
        <v>191</v>
      </c>
      <c r="J402" s="10"/>
      <c r="K402" s="16">
        <v>0.11899999999999999</v>
      </c>
      <c r="L402" s="15">
        <v>43445</v>
      </c>
      <c r="M402" s="21"/>
      <c r="N402" s="10"/>
      <c r="O402" s="10"/>
      <c r="P402" s="10"/>
      <c r="Q402" s="21"/>
      <c r="R402" s="10" t="s">
        <v>145</v>
      </c>
      <c r="S402" s="10">
        <v>1</v>
      </c>
      <c r="T402" s="10" t="s">
        <v>182</v>
      </c>
      <c r="U402" s="10" t="s">
        <v>167</v>
      </c>
      <c r="V402" s="10" t="s">
        <v>170</v>
      </c>
      <c r="W402" s="10"/>
      <c r="X402" s="10"/>
    </row>
    <row r="403" spans="1:24">
      <c r="C403" t="s">
        <v>145</v>
      </c>
      <c r="D403">
        <v>2</v>
      </c>
      <c r="E403" s="10" t="s">
        <v>182</v>
      </c>
      <c r="F403" t="s">
        <v>167</v>
      </c>
      <c r="G403" s="10" t="s">
        <v>168</v>
      </c>
      <c r="H403" t="s">
        <v>169</v>
      </c>
      <c r="I403" s="10" t="s">
        <v>191</v>
      </c>
      <c r="K403" s="17">
        <v>0.115</v>
      </c>
      <c r="L403" s="14">
        <v>43461</v>
      </c>
      <c r="M403" s="21"/>
      <c r="O403">
        <v>931.26</v>
      </c>
      <c r="P403" s="14">
        <v>43493</v>
      </c>
      <c r="Q403" s="21"/>
      <c r="R403" t="s">
        <v>145</v>
      </c>
      <c r="S403">
        <v>2</v>
      </c>
      <c r="T403" s="10" t="s">
        <v>182</v>
      </c>
      <c r="U403" t="s">
        <v>167</v>
      </c>
      <c r="V403" s="10" t="s">
        <v>168</v>
      </c>
    </row>
    <row r="404" spans="1:24">
      <c r="A404" s="10"/>
      <c r="B404" s="10"/>
      <c r="C404" s="10" t="s">
        <v>146</v>
      </c>
      <c r="D404" s="10">
        <v>1</v>
      </c>
      <c r="E404" s="10" t="s">
        <v>182</v>
      </c>
      <c r="F404" s="10" t="s">
        <v>167</v>
      </c>
      <c r="G404" s="10" t="s">
        <v>170</v>
      </c>
      <c r="H404" s="10" t="s">
        <v>169</v>
      </c>
      <c r="I404" s="10" t="s">
        <v>191</v>
      </c>
      <c r="J404" s="10"/>
      <c r="K404" s="16">
        <v>0.16300000000000001</v>
      </c>
      <c r="L404" s="15">
        <v>43445</v>
      </c>
      <c r="M404" s="21"/>
      <c r="N404" s="10"/>
      <c r="O404" s="10"/>
      <c r="P404" s="10"/>
      <c r="Q404" s="21"/>
      <c r="R404" s="10" t="s">
        <v>146</v>
      </c>
      <c r="S404" s="10">
        <v>1</v>
      </c>
      <c r="T404" s="10" t="s">
        <v>182</v>
      </c>
      <c r="U404" s="10" t="s">
        <v>167</v>
      </c>
      <c r="V404" s="10" t="s">
        <v>170</v>
      </c>
      <c r="W404" s="10"/>
      <c r="X404" s="10"/>
    </row>
    <row r="405" spans="1:24">
      <c r="B405" s="10"/>
      <c r="C405" t="s">
        <v>146</v>
      </c>
      <c r="D405">
        <v>2</v>
      </c>
      <c r="E405" s="10" t="s">
        <v>182</v>
      </c>
      <c r="F405" t="s">
        <v>167</v>
      </c>
      <c r="G405" s="10" t="s">
        <v>168</v>
      </c>
      <c r="H405" t="s">
        <v>169</v>
      </c>
      <c r="I405" s="10" t="s">
        <v>191</v>
      </c>
      <c r="K405" s="17">
        <v>0.123</v>
      </c>
      <c r="L405" s="14">
        <v>43461</v>
      </c>
      <c r="M405" s="21"/>
      <c r="O405">
        <v>2458.15</v>
      </c>
      <c r="P405" s="14">
        <v>43493</v>
      </c>
      <c r="Q405" s="21"/>
      <c r="R405" t="s">
        <v>146</v>
      </c>
      <c r="S405">
        <v>2</v>
      </c>
      <c r="T405" s="10" t="s">
        <v>182</v>
      </c>
      <c r="U405" t="s">
        <v>167</v>
      </c>
      <c r="V405" s="10" t="s">
        <v>168</v>
      </c>
    </row>
    <row r="406" spans="1:24">
      <c r="B406" s="10"/>
      <c r="C406" t="s">
        <v>146</v>
      </c>
      <c r="D406">
        <v>4</v>
      </c>
      <c r="E406" s="10" t="s">
        <v>182</v>
      </c>
      <c r="F406" t="s">
        <v>167</v>
      </c>
      <c r="H406" t="s">
        <v>169</v>
      </c>
      <c r="I406" s="10" t="s">
        <v>191</v>
      </c>
      <c r="K406" s="17">
        <v>0.21</v>
      </c>
      <c r="L406" s="14">
        <v>43461</v>
      </c>
      <c r="M406" s="21"/>
      <c r="Q406" s="21"/>
      <c r="R406" t="s">
        <v>146</v>
      </c>
      <c r="S406">
        <v>4</v>
      </c>
      <c r="T406" s="10" t="s">
        <v>182</v>
      </c>
      <c r="U406" t="s">
        <v>167</v>
      </c>
    </row>
    <row r="407" spans="1:24">
      <c r="A407" s="10"/>
      <c r="B407" s="10"/>
      <c r="C407" s="10" t="s">
        <v>147</v>
      </c>
      <c r="D407" s="10">
        <v>1</v>
      </c>
      <c r="E407" s="10" t="s">
        <v>182</v>
      </c>
      <c r="F407" s="10" t="s">
        <v>167</v>
      </c>
      <c r="G407" s="10" t="s">
        <v>170</v>
      </c>
      <c r="H407" s="10" t="s">
        <v>169</v>
      </c>
      <c r="I407" s="10" t="s">
        <v>191</v>
      </c>
      <c r="J407" s="10"/>
      <c r="K407" s="16">
        <v>0.34399999999999997</v>
      </c>
      <c r="L407" s="15">
        <v>43445</v>
      </c>
      <c r="M407" s="21"/>
      <c r="N407" s="10"/>
      <c r="O407" s="10"/>
      <c r="P407" s="10"/>
      <c r="Q407" s="21"/>
      <c r="R407" s="10" t="s">
        <v>147</v>
      </c>
      <c r="S407" s="10">
        <v>1</v>
      </c>
      <c r="T407" s="10" t="s">
        <v>182</v>
      </c>
      <c r="U407" s="10" t="s">
        <v>167</v>
      </c>
      <c r="V407" s="10" t="s">
        <v>170</v>
      </c>
      <c r="W407" s="10"/>
      <c r="X407" s="10"/>
    </row>
    <row r="408" spans="1:24">
      <c r="C408" t="s">
        <v>147</v>
      </c>
      <c r="D408">
        <v>2</v>
      </c>
      <c r="E408" s="10" t="s">
        <v>182</v>
      </c>
      <c r="F408" t="s">
        <v>167</v>
      </c>
      <c r="G408" s="10" t="s">
        <v>168</v>
      </c>
      <c r="H408" t="s">
        <v>169</v>
      </c>
      <c r="I408" s="10" t="s">
        <v>191</v>
      </c>
      <c r="K408" s="17">
        <v>0.111</v>
      </c>
      <c r="L408" s="14">
        <v>43461</v>
      </c>
      <c r="M408" s="21"/>
      <c r="O408">
        <v>1441.01</v>
      </c>
      <c r="P408" s="14">
        <v>43493</v>
      </c>
      <c r="Q408" s="21"/>
      <c r="R408" t="s">
        <v>147</v>
      </c>
      <c r="S408">
        <v>2</v>
      </c>
      <c r="T408" s="10" t="s">
        <v>182</v>
      </c>
      <c r="U408" t="s">
        <v>167</v>
      </c>
      <c r="V408" s="10" t="s">
        <v>168</v>
      </c>
    </row>
    <row r="409" spans="1:24">
      <c r="A409" s="10"/>
      <c r="C409" s="10" t="s">
        <v>148</v>
      </c>
      <c r="D409" s="10">
        <v>1</v>
      </c>
      <c r="E409" s="10" t="s">
        <v>182</v>
      </c>
      <c r="F409" s="10" t="s">
        <v>167</v>
      </c>
      <c r="G409" s="10" t="s">
        <v>170</v>
      </c>
      <c r="H409" s="10" t="s">
        <v>169</v>
      </c>
      <c r="I409" s="10" t="s">
        <v>191</v>
      </c>
      <c r="J409" s="10"/>
      <c r="K409" s="16">
        <v>0.374</v>
      </c>
      <c r="L409" s="15">
        <v>43445</v>
      </c>
      <c r="M409" s="21"/>
      <c r="N409" s="10"/>
      <c r="O409" s="10"/>
      <c r="P409" s="10"/>
      <c r="Q409" s="21"/>
      <c r="R409" s="10" t="s">
        <v>148</v>
      </c>
      <c r="S409" s="10">
        <v>1</v>
      </c>
      <c r="T409" s="10" t="s">
        <v>182</v>
      </c>
      <c r="U409" s="10" t="s">
        <v>167</v>
      </c>
      <c r="V409" s="10" t="s">
        <v>170</v>
      </c>
      <c r="W409" s="10"/>
      <c r="X409" s="10"/>
    </row>
    <row r="410" spans="1:24">
      <c r="C410" t="s">
        <v>148</v>
      </c>
      <c r="D410">
        <v>2</v>
      </c>
      <c r="E410" s="10" t="s">
        <v>182</v>
      </c>
      <c r="F410" t="s">
        <v>167</v>
      </c>
      <c r="G410" s="10" t="s">
        <v>168</v>
      </c>
      <c r="H410" t="s">
        <v>169</v>
      </c>
      <c r="I410" s="10" t="s">
        <v>191</v>
      </c>
      <c r="K410" s="17">
        <v>0.24</v>
      </c>
      <c r="L410" s="14">
        <v>43461</v>
      </c>
      <c r="M410" s="21"/>
      <c r="O410">
        <v>2328.56</v>
      </c>
      <c r="P410" s="14">
        <v>43493</v>
      </c>
      <c r="Q410" s="21"/>
      <c r="R410" t="s">
        <v>148</v>
      </c>
      <c r="S410">
        <v>2</v>
      </c>
      <c r="T410" s="10" t="s">
        <v>182</v>
      </c>
      <c r="U410" t="s">
        <v>167</v>
      </c>
      <c r="V410" s="10" t="s">
        <v>168</v>
      </c>
    </row>
    <row r="411" spans="1:24">
      <c r="B411" s="10"/>
      <c r="C411" t="s">
        <v>148</v>
      </c>
      <c r="D411">
        <v>3</v>
      </c>
      <c r="E411" s="10" t="s">
        <v>182</v>
      </c>
      <c r="F411" t="s">
        <v>167</v>
      </c>
      <c r="G411" s="10" t="s">
        <v>190</v>
      </c>
      <c r="H411" t="s">
        <v>169</v>
      </c>
      <c r="I411" s="10" t="s">
        <v>191</v>
      </c>
      <c r="K411" s="17">
        <v>0.13700000000000001</v>
      </c>
      <c r="L411" s="14">
        <v>43461</v>
      </c>
      <c r="M411" s="21">
        <v>31.963999999999999</v>
      </c>
      <c r="N411" s="14">
        <v>43490</v>
      </c>
      <c r="Q411" s="21"/>
      <c r="R411" t="s">
        <v>148</v>
      </c>
      <c r="S411">
        <v>3</v>
      </c>
      <c r="T411" s="10" t="s">
        <v>182</v>
      </c>
      <c r="U411" t="s">
        <v>167</v>
      </c>
      <c r="V411" s="10" t="s">
        <v>190</v>
      </c>
    </row>
    <row r="412" spans="1:24">
      <c r="B412" s="10"/>
      <c r="C412" t="s">
        <v>148</v>
      </c>
      <c r="D412">
        <v>4</v>
      </c>
      <c r="E412" s="10" t="s">
        <v>182</v>
      </c>
      <c r="F412" t="s">
        <v>167</v>
      </c>
      <c r="H412" t="s">
        <v>169</v>
      </c>
      <c r="I412" s="10" t="s">
        <v>191</v>
      </c>
      <c r="K412" s="17">
        <v>0.185</v>
      </c>
      <c r="L412" s="14">
        <v>43461</v>
      </c>
      <c r="M412" s="21"/>
      <c r="Q412" s="21"/>
      <c r="R412" t="s">
        <v>148</v>
      </c>
      <c r="S412">
        <v>4</v>
      </c>
      <c r="T412" s="10" t="s">
        <v>182</v>
      </c>
      <c r="U412" t="s">
        <v>167</v>
      </c>
    </row>
    <row r="413" spans="1:24">
      <c r="A413" s="10"/>
      <c r="B413" s="10"/>
      <c r="C413" s="10" t="s">
        <v>149</v>
      </c>
      <c r="D413" s="10">
        <v>1</v>
      </c>
      <c r="E413" s="10" t="s">
        <v>182</v>
      </c>
      <c r="F413" s="10" t="s">
        <v>167</v>
      </c>
      <c r="G413" s="10" t="s">
        <v>170</v>
      </c>
      <c r="H413" s="10" t="s">
        <v>169</v>
      </c>
      <c r="I413" s="10" t="s">
        <v>191</v>
      </c>
      <c r="J413" s="10"/>
      <c r="K413" s="16">
        <v>0.09</v>
      </c>
      <c r="L413" s="15">
        <v>43445</v>
      </c>
      <c r="M413" s="21"/>
      <c r="N413" s="10"/>
      <c r="O413" s="10"/>
      <c r="P413" s="10"/>
      <c r="Q413" s="21"/>
      <c r="R413" s="10" t="s">
        <v>149</v>
      </c>
      <c r="S413" s="10">
        <v>1</v>
      </c>
      <c r="T413" s="10" t="s">
        <v>182</v>
      </c>
      <c r="U413" s="10" t="s">
        <v>167</v>
      </c>
      <c r="V413" s="10" t="s">
        <v>170</v>
      </c>
      <c r="W413" s="10"/>
      <c r="X413" s="10"/>
    </row>
    <row r="414" spans="1:24">
      <c r="B414" s="10"/>
      <c r="C414" t="s">
        <v>149</v>
      </c>
      <c r="D414">
        <v>2</v>
      </c>
      <c r="E414" s="10" t="s">
        <v>182</v>
      </c>
      <c r="F414" t="s">
        <v>167</v>
      </c>
      <c r="G414" s="10" t="s">
        <v>168</v>
      </c>
      <c r="H414" t="s">
        <v>169</v>
      </c>
      <c r="I414" s="10" t="s">
        <v>191</v>
      </c>
      <c r="K414" s="17">
        <v>5.8999999999999997E-2</v>
      </c>
      <c r="L414" s="14">
        <v>43461</v>
      </c>
      <c r="M414" s="21"/>
      <c r="O414">
        <v>1381.74</v>
      </c>
      <c r="P414" s="14">
        <v>43493</v>
      </c>
      <c r="Q414" s="21"/>
      <c r="R414" t="s">
        <v>149</v>
      </c>
      <c r="S414">
        <v>2</v>
      </c>
      <c r="T414" s="10" t="s">
        <v>182</v>
      </c>
      <c r="U414" t="s">
        <v>167</v>
      </c>
      <c r="V414" s="10" t="s">
        <v>168</v>
      </c>
    </row>
    <row r="415" spans="1:24">
      <c r="C415" t="s">
        <v>149</v>
      </c>
      <c r="D415">
        <v>3</v>
      </c>
      <c r="E415" s="10" t="s">
        <v>182</v>
      </c>
      <c r="F415" t="s">
        <v>167</v>
      </c>
      <c r="G415" s="10" t="s">
        <v>190</v>
      </c>
      <c r="H415" t="s">
        <v>169</v>
      </c>
      <c r="I415" s="10" t="s">
        <v>191</v>
      </c>
      <c r="K415" s="17">
        <v>0.14599999999999999</v>
      </c>
      <c r="L415" s="14">
        <v>43461</v>
      </c>
      <c r="M415" s="21">
        <v>25.033999999999999</v>
      </c>
      <c r="N415" s="14">
        <v>43490</v>
      </c>
      <c r="Q415" s="21"/>
      <c r="R415" t="s">
        <v>149</v>
      </c>
      <c r="S415">
        <v>3</v>
      </c>
      <c r="T415" s="10" t="s">
        <v>182</v>
      </c>
      <c r="U415" t="s">
        <v>167</v>
      </c>
      <c r="V415" s="10" t="s">
        <v>190</v>
      </c>
    </row>
    <row r="416" spans="1:24">
      <c r="C416" t="s">
        <v>149</v>
      </c>
      <c r="D416">
        <v>4</v>
      </c>
      <c r="E416" s="10" t="s">
        <v>182</v>
      </c>
      <c r="F416" t="s">
        <v>167</v>
      </c>
      <c r="H416" t="s">
        <v>169</v>
      </c>
      <c r="I416" s="10" t="s">
        <v>191</v>
      </c>
      <c r="K416" s="17">
        <v>0.124</v>
      </c>
      <c r="L416" s="14">
        <v>43461</v>
      </c>
      <c r="M416" s="21"/>
      <c r="Q416" s="21"/>
      <c r="R416" t="s">
        <v>149</v>
      </c>
      <c r="S416">
        <v>4</v>
      </c>
      <c r="T416" s="10" t="s">
        <v>182</v>
      </c>
      <c r="U416" t="s">
        <v>167</v>
      </c>
    </row>
    <row r="417" spans="1:24">
      <c r="A417" s="10"/>
      <c r="C417" s="10" t="s">
        <v>150</v>
      </c>
      <c r="D417" s="10">
        <v>1</v>
      </c>
      <c r="E417" s="10" t="s">
        <v>182</v>
      </c>
      <c r="F417" s="10" t="s">
        <v>167</v>
      </c>
      <c r="G417" s="10" t="s">
        <v>170</v>
      </c>
      <c r="H417" s="10" t="s">
        <v>169</v>
      </c>
      <c r="I417" s="10" t="s">
        <v>191</v>
      </c>
      <c r="J417" s="10"/>
      <c r="K417" s="16">
        <v>8.7999999999999995E-2</v>
      </c>
      <c r="L417" s="15">
        <v>43445</v>
      </c>
      <c r="M417" s="21"/>
      <c r="N417" s="10"/>
      <c r="O417" s="10"/>
      <c r="P417" s="10"/>
      <c r="Q417" s="21"/>
      <c r="R417" s="10" t="s">
        <v>150</v>
      </c>
      <c r="S417" s="10">
        <v>1</v>
      </c>
      <c r="T417" s="10" t="s">
        <v>182</v>
      </c>
      <c r="U417" s="10" t="s">
        <v>167</v>
      </c>
      <c r="V417" s="10" t="s">
        <v>170</v>
      </c>
      <c r="W417" s="10"/>
      <c r="X417" s="10"/>
    </row>
    <row r="418" spans="1:24">
      <c r="B418" s="10"/>
      <c r="C418" t="s">
        <v>150</v>
      </c>
      <c r="D418">
        <v>2</v>
      </c>
      <c r="E418" s="10" t="s">
        <v>182</v>
      </c>
      <c r="F418" t="s">
        <v>167</v>
      </c>
      <c r="G418" s="10" t="s">
        <v>168</v>
      </c>
      <c r="H418" t="s">
        <v>169</v>
      </c>
      <c r="I418" s="10" t="s">
        <v>191</v>
      </c>
      <c r="K418" s="17">
        <v>0.1</v>
      </c>
      <c r="L418" s="14">
        <v>43461</v>
      </c>
      <c r="M418" s="21"/>
      <c r="O418" s="22">
        <v>48705</v>
      </c>
      <c r="P418" s="14">
        <v>43494</v>
      </c>
      <c r="Q418" s="21"/>
      <c r="R418" t="s">
        <v>150</v>
      </c>
      <c r="S418">
        <v>2</v>
      </c>
      <c r="T418" s="10" t="s">
        <v>182</v>
      </c>
      <c r="U418" t="s">
        <v>167</v>
      </c>
      <c r="V418" s="10" t="s">
        <v>168</v>
      </c>
    </row>
    <row r="419" spans="1:24">
      <c r="B419" s="10"/>
      <c r="C419" t="s">
        <v>150</v>
      </c>
      <c r="D419">
        <v>3</v>
      </c>
      <c r="E419" s="10" t="s">
        <v>182</v>
      </c>
      <c r="F419" t="s">
        <v>167</v>
      </c>
      <c r="G419" s="10" t="s">
        <v>190</v>
      </c>
      <c r="H419" t="s">
        <v>169</v>
      </c>
      <c r="I419" s="10" t="s">
        <v>191</v>
      </c>
      <c r="K419" s="17">
        <v>4.4999999999999998E-2</v>
      </c>
      <c r="L419" s="14">
        <v>43461</v>
      </c>
      <c r="M419" s="21">
        <v>21.59</v>
      </c>
      <c r="N419" s="14">
        <v>43490</v>
      </c>
      <c r="Q419" s="21"/>
      <c r="R419" t="s">
        <v>150</v>
      </c>
      <c r="S419">
        <v>3</v>
      </c>
      <c r="T419" s="10" t="s">
        <v>182</v>
      </c>
      <c r="U419" t="s">
        <v>167</v>
      </c>
      <c r="V419" s="10" t="s">
        <v>190</v>
      </c>
    </row>
    <row r="420" spans="1:24">
      <c r="B420" s="10"/>
      <c r="C420" t="s">
        <v>150</v>
      </c>
      <c r="D420">
        <v>4</v>
      </c>
      <c r="E420" s="10" t="s">
        <v>182</v>
      </c>
      <c r="F420" t="s">
        <v>167</v>
      </c>
      <c r="H420" t="s">
        <v>169</v>
      </c>
      <c r="I420" s="10" t="s">
        <v>191</v>
      </c>
      <c r="K420" s="17">
        <v>6.4000000000000001E-2</v>
      </c>
      <c r="L420" s="14">
        <v>43461</v>
      </c>
      <c r="M420" s="21"/>
      <c r="Q420" s="21"/>
      <c r="R420" t="s">
        <v>150</v>
      </c>
      <c r="S420">
        <v>4</v>
      </c>
      <c r="T420" s="10" t="s">
        <v>182</v>
      </c>
      <c r="U420" t="s">
        <v>167</v>
      </c>
    </row>
    <row r="421" spans="1:24">
      <c r="A421" s="10"/>
      <c r="B421" s="10"/>
      <c r="C421" s="10" t="s">
        <v>151</v>
      </c>
      <c r="D421" s="10">
        <v>1</v>
      </c>
      <c r="E421" s="10" t="s">
        <v>182</v>
      </c>
      <c r="F421" s="10" t="s">
        <v>167</v>
      </c>
      <c r="G421" s="10" t="s">
        <v>170</v>
      </c>
      <c r="H421" s="10" t="s">
        <v>169</v>
      </c>
      <c r="I421" s="10" t="s">
        <v>191</v>
      </c>
      <c r="J421" s="10"/>
      <c r="K421" s="16">
        <v>0.14000000000000001</v>
      </c>
      <c r="L421" s="15">
        <v>43445</v>
      </c>
      <c r="M421" s="21"/>
      <c r="N421" s="10"/>
      <c r="O421" s="10"/>
      <c r="P421" s="10"/>
      <c r="Q421" s="21"/>
      <c r="R421" s="10" t="s">
        <v>151</v>
      </c>
      <c r="S421" s="10">
        <v>1</v>
      </c>
      <c r="T421" s="10" t="s">
        <v>182</v>
      </c>
      <c r="U421" s="10" t="s">
        <v>167</v>
      </c>
      <c r="V421" s="10" t="s">
        <v>170</v>
      </c>
      <c r="W421" s="10"/>
      <c r="X421" s="10"/>
    </row>
    <row r="422" spans="1:24">
      <c r="C422" t="s">
        <v>151</v>
      </c>
      <c r="D422">
        <v>2</v>
      </c>
      <c r="E422" s="10" t="s">
        <v>182</v>
      </c>
      <c r="F422" t="s">
        <v>167</v>
      </c>
      <c r="G422" s="10" t="s">
        <v>168</v>
      </c>
      <c r="H422" t="s">
        <v>169</v>
      </c>
      <c r="I422" s="10" t="s">
        <v>191</v>
      </c>
      <c r="K422" s="17">
        <v>0.1</v>
      </c>
      <c r="L422" s="14">
        <v>43461</v>
      </c>
      <c r="M422" s="21"/>
      <c r="O422">
        <v>1852.83</v>
      </c>
      <c r="P422" s="14">
        <v>43493</v>
      </c>
      <c r="Q422" s="21"/>
      <c r="R422" t="s">
        <v>151</v>
      </c>
      <c r="S422">
        <v>2</v>
      </c>
      <c r="T422" s="10" t="s">
        <v>182</v>
      </c>
      <c r="U422" t="s">
        <v>167</v>
      </c>
      <c r="V422" s="10" t="s">
        <v>168</v>
      </c>
    </row>
    <row r="423" spans="1:24">
      <c r="C423" t="s">
        <v>151</v>
      </c>
      <c r="D423">
        <v>3</v>
      </c>
      <c r="E423" s="10" t="s">
        <v>182</v>
      </c>
      <c r="F423" t="s">
        <v>167</v>
      </c>
      <c r="G423" s="10" t="s">
        <v>190</v>
      </c>
      <c r="H423" t="s">
        <v>169</v>
      </c>
      <c r="I423" s="10" t="s">
        <v>191</v>
      </c>
      <c r="K423" s="17">
        <v>0.16500000000000001</v>
      </c>
      <c r="L423" s="14">
        <v>43461</v>
      </c>
      <c r="M423" s="21">
        <v>115.389</v>
      </c>
      <c r="N423" s="14">
        <v>43490</v>
      </c>
      <c r="Q423" s="21"/>
      <c r="R423" t="s">
        <v>151</v>
      </c>
      <c r="S423">
        <v>3</v>
      </c>
      <c r="T423" s="10" t="s">
        <v>182</v>
      </c>
      <c r="U423" t="s">
        <v>167</v>
      </c>
      <c r="V423" s="10" t="s">
        <v>190</v>
      </c>
    </row>
    <row r="424" spans="1:24">
      <c r="C424" t="s">
        <v>151</v>
      </c>
      <c r="D424">
        <v>4</v>
      </c>
      <c r="E424" s="10" t="s">
        <v>182</v>
      </c>
      <c r="F424" t="s">
        <v>167</v>
      </c>
      <c r="H424" t="s">
        <v>169</v>
      </c>
      <c r="I424" s="10" t="s">
        <v>191</v>
      </c>
      <c r="K424" s="17">
        <v>0.155</v>
      </c>
      <c r="L424" s="14">
        <v>43461</v>
      </c>
      <c r="M424" s="21"/>
      <c r="Q424" s="21"/>
      <c r="R424" t="s">
        <v>151</v>
      </c>
      <c r="S424">
        <v>4</v>
      </c>
      <c r="T424" s="10" t="s">
        <v>182</v>
      </c>
      <c r="U424" t="s">
        <v>167</v>
      </c>
    </row>
    <row r="425" spans="1:24">
      <c r="A425" s="10"/>
      <c r="B425" s="10"/>
      <c r="C425" s="10" t="s">
        <v>152</v>
      </c>
      <c r="D425" s="10">
        <v>1</v>
      </c>
      <c r="E425" s="10" t="s">
        <v>182</v>
      </c>
      <c r="F425" s="10" t="s">
        <v>167</v>
      </c>
      <c r="G425" s="10" t="s">
        <v>170</v>
      </c>
      <c r="H425" s="10" t="s">
        <v>169</v>
      </c>
      <c r="I425" s="10" t="s">
        <v>191</v>
      </c>
      <c r="J425" s="10"/>
      <c r="K425" s="16">
        <v>0.25</v>
      </c>
      <c r="L425" s="14">
        <v>43445</v>
      </c>
      <c r="M425" s="21"/>
      <c r="N425" s="10"/>
      <c r="O425" s="10"/>
      <c r="P425" s="10"/>
      <c r="Q425" s="21"/>
      <c r="R425" s="10" t="s">
        <v>152</v>
      </c>
      <c r="S425" s="10">
        <v>1</v>
      </c>
      <c r="T425" s="10" t="s">
        <v>182</v>
      </c>
      <c r="U425" s="10" t="s">
        <v>167</v>
      </c>
      <c r="V425" s="10" t="s">
        <v>170</v>
      </c>
      <c r="W425" s="10"/>
      <c r="X425" s="10"/>
    </row>
    <row r="426" spans="1:24">
      <c r="B426" s="10"/>
      <c r="C426" t="s">
        <v>152</v>
      </c>
      <c r="D426">
        <v>2</v>
      </c>
      <c r="E426" s="10" t="s">
        <v>182</v>
      </c>
      <c r="F426" t="s">
        <v>167</v>
      </c>
      <c r="G426" s="10" t="s">
        <v>168</v>
      </c>
      <c r="H426" t="s">
        <v>169</v>
      </c>
      <c r="I426" s="10" t="s">
        <v>191</v>
      </c>
      <c r="K426" s="17">
        <v>0.14899999999999999</v>
      </c>
      <c r="L426" s="14">
        <v>43461</v>
      </c>
      <c r="M426" s="21"/>
      <c r="O426">
        <v>75896.05</v>
      </c>
      <c r="P426" s="14">
        <v>43494</v>
      </c>
      <c r="Q426" s="21"/>
      <c r="R426" t="s">
        <v>152</v>
      </c>
      <c r="S426">
        <v>2</v>
      </c>
      <c r="T426" s="10" t="s">
        <v>182</v>
      </c>
      <c r="U426" t="s">
        <v>167</v>
      </c>
      <c r="V426" s="10" t="s">
        <v>168</v>
      </c>
    </row>
    <row r="427" spans="1:24">
      <c r="A427" s="10"/>
      <c r="B427" s="10"/>
      <c r="C427" s="10" t="s">
        <v>153</v>
      </c>
      <c r="D427" s="10">
        <v>1</v>
      </c>
      <c r="E427" s="10" t="s">
        <v>189</v>
      </c>
      <c r="F427" s="10" t="s">
        <v>167</v>
      </c>
      <c r="G427" s="10" t="s">
        <v>170</v>
      </c>
      <c r="H427" s="10" t="s">
        <v>169</v>
      </c>
      <c r="I427" s="10" t="s">
        <v>191</v>
      </c>
      <c r="J427" s="10"/>
      <c r="K427" s="16">
        <v>0.13800000000000001</v>
      </c>
      <c r="L427" s="14">
        <v>43445</v>
      </c>
      <c r="M427" s="21"/>
      <c r="N427" s="10"/>
      <c r="O427" s="10"/>
      <c r="P427" s="10"/>
      <c r="Q427" s="21"/>
      <c r="R427" s="10" t="s">
        <v>153</v>
      </c>
      <c r="S427" s="10">
        <v>1</v>
      </c>
      <c r="T427" s="10" t="s">
        <v>189</v>
      </c>
      <c r="U427" s="10" t="s">
        <v>167</v>
      </c>
      <c r="V427" s="10" t="s">
        <v>170</v>
      </c>
      <c r="W427" s="10"/>
      <c r="X427" s="10"/>
    </row>
    <row r="428" spans="1:24">
      <c r="B428" s="10"/>
      <c r="C428" t="s">
        <v>153</v>
      </c>
      <c r="D428">
        <v>2</v>
      </c>
      <c r="E428" s="10" t="s">
        <v>189</v>
      </c>
      <c r="F428" t="s">
        <v>167</v>
      </c>
      <c r="G428" s="10" t="s">
        <v>168</v>
      </c>
      <c r="H428" t="s">
        <v>169</v>
      </c>
      <c r="I428" s="10" t="s">
        <v>191</v>
      </c>
      <c r="K428" s="17">
        <v>0.112</v>
      </c>
      <c r="L428" s="14">
        <v>43461</v>
      </c>
      <c r="M428" s="21"/>
      <c r="O428">
        <v>22722.85</v>
      </c>
      <c r="P428" s="14">
        <v>43494</v>
      </c>
      <c r="Q428" s="21"/>
      <c r="R428" t="s">
        <v>153</v>
      </c>
      <c r="S428">
        <v>2</v>
      </c>
      <c r="T428" s="10" t="s">
        <v>189</v>
      </c>
      <c r="U428" t="s">
        <v>167</v>
      </c>
      <c r="V428" s="10" t="s">
        <v>168</v>
      </c>
    </row>
    <row r="429" spans="1:24">
      <c r="C429" t="s">
        <v>153</v>
      </c>
      <c r="D429">
        <v>3</v>
      </c>
      <c r="E429" s="10" t="s">
        <v>189</v>
      </c>
      <c r="F429" t="s">
        <v>167</v>
      </c>
      <c r="G429" s="10" t="s">
        <v>190</v>
      </c>
      <c r="H429" t="s">
        <v>169</v>
      </c>
      <c r="I429" s="10" t="s">
        <v>191</v>
      </c>
      <c r="K429" s="17">
        <v>0.16400000000000001</v>
      </c>
      <c r="L429" s="14">
        <v>43461</v>
      </c>
      <c r="M429" s="21">
        <v>26.132000000000001</v>
      </c>
      <c r="N429" s="14">
        <v>43490</v>
      </c>
      <c r="Q429" s="21"/>
      <c r="R429" t="s">
        <v>153</v>
      </c>
      <c r="S429">
        <v>3</v>
      </c>
      <c r="T429" s="10" t="s">
        <v>189</v>
      </c>
      <c r="U429" t="s">
        <v>167</v>
      </c>
      <c r="V429" s="10" t="s">
        <v>190</v>
      </c>
    </row>
    <row r="430" spans="1:24">
      <c r="C430" t="s">
        <v>153</v>
      </c>
      <c r="D430">
        <v>4</v>
      </c>
      <c r="E430" s="10" t="s">
        <v>189</v>
      </c>
      <c r="F430" t="s">
        <v>167</v>
      </c>
      <c r="H430" t="s">
        <v>169</v>
      </c>
      <c r="I430" s="10" t="s">
        <v>191</v>
      </c>
      <c r="K430" s="17">
        <v>0.11600000000000001</v>
      </c>
      <c r="L430" s="14">
        <v>43461</v>
      </c>
      <c r="M430" s="21"/>
      <c r="Q430" s="21"/>
      <c r="R430" t="s">
        <v>153</v>
      </c>
      <c r="S430">
        <v>4</v>
      </c>
      <c r="T430" s="10" t="s">
        <v>189</v>
      </c>
      <c r="U430" t="s">
        <v>167</v>
      </c>
    </row>
    <row r="431" spans="1:24">
      <c r="A431" s="10"/>
      <c r="C431" s="10" t="s">
        <v>154</v>
      </c>
      <c r="D431" s="10">
        <v>1</v>
      </c>
      <c r="E431" s="10" t="s">
        <v>189</v>
      </c>
      <c r="F431" s="10" t="s">
        <v>167</v>
      </c>
      <c r="G431" s="10" t="s">
        <v>170</v>
      </c>
      <c r="H431" s="10" t="s">
        <v>169</v>
      </c>
      <c r="I431" s="10" t="s">
        <v>191</v>
      </c>
      <c r="J431" s="10"/>
      <c r="K431" s="17">
        <v>0.13100000000000001</v>
      </c>
      <c r="L431" s="14">
        <v>43445</v>
      </c>
      <c r="M431" s="21"/>
      <c r="N431" s="10"/>
      <c r="O431" s="10"/>
      <c r="P431" s="10"/>
      <c r="Q431" s="21"/>
      <c r="R431" s="10" t="s">
        <v>154</v>
      </c>
      <c r="S431" s="10">
        <v>1</v>
      </c>
      <c r="T431" s="10" t="s">
        <v>189</v>
      </c>
      <c r="U431" s="10" t="s">
        <v>167</v>
      </c>
      <c r="V431" s="10" t="s">
        <v>170</v>
      </c>
      <c r="W431" s="10"/>
      <c r="X431" s="10"/>
    </row>
    <row r="432" spans="1:24">
      <c r="B432" s="10"/>
      <c r="C432" t="s">
        <v>154</v>
      </c>
      <c r="D432">
        <v>2</v>
      </c>
      <c r="E432" s="10" t="s">
        <v>189</v>
      </c>
      <c r="F432" t="s">
        <v>167</v>
      </c>
      <c r="G432" s="10" t="s">
        <v>168</v>
      </c>
      <c r="H432" t="s">
        <v>169</v>
      </c>
      <c r="I432" s="10" t="s">
        <v>191</v>
      </c>
      <c r="K432">
        <v>6.7000000000000004E-2</v>
      </c>
      <c r="L432" s="14">
        <v>43461</v>
      </c>
      <c r="M432" s="21"/>
      <c r="O432">
        <v>1180.1500000000001</v>
      </c>
      <c r="P432" s="14">
        <v>43493</v>
      </c>
      <c r="Q432" s="21"/>
      <c r="R432" t="s">
        <v>154</v>
      </c>
      <c r="S432">
        <v>2</v>
      </c>
      <c r="T432" s="10" t="s">
        <v>189</v>
      </c>
      <c r="U432" t="s">
        <v>167</v>
      </c>
      <c r="V432" s="10" t="s">
        <v>168</v>
      </c>
    </row>
    <row r="433" spans="1:24">
      <c r="B433" s="10"/>
      <c r="C433" t="s">
        <v>154</v>
      </c>
      <c r="D433">
        <v>3</v>
      </c>
      <c r="E433" s="10" t="s">
        <v>189</v>
      </c>
      <c r="F433" t="s">
        <v>167</v>
      </c>
      <c r="G433" s="10" t="s">
        <v>190</v>
      </c>
      <c r="H433" t="s">
        <v>169</v>
      </c>
      <c r="I433" s="10" t="s">
        <v>191</v>
      </c>
      <c r="K433" s="17">
        <v>0.113</v>
      </c>
      <c r="L433" s="14">
        <v>43461</v>
      </c>
      <c r="M433" s="21">
        <v>48.686</v>
      </c>
      <c r="N433" s="14">
        <v>43490</v>
      </c>
      <c r="Q433" s="21"/>
      <c r="R433" t="s">
        <v>154</v>
      </c>
      <c r="S433">
        <v>3</v>
      </c>
      <c r="T433" s="10" t="s">
        <v>189</v>
      </c>
      <c r="U433" t="s">
        <v>167</v>
      </c>
      <c r="V433" s="10" t="s">
        <v>190</v>
      </c>
    </row>
    <row r="434" spans="1:24">
      <c r="B434" s="10"/>
      <c r="C434" t="s">
        <v>154</v>
      </c>
      <c r="D434">
        <v>4</v>
      </c>
      <c r="E434" s="10" t="s">
        <v>189</v>
      </c>
      <c r="F434" t="s">
        <v>167</v>
      </c>
      <c r="H434" t="s">
        <v>169</v>
      </c>
      <c r="I434" s="10" t="s">
        <v>191</v>
      </c>
      <c r="K434" s="17">
        <v>9.0999999999999998E-2</v>
      </c>
      <c r="L434" s="14">
        <v>43461</v>
      </c>
      <c r="M434" s="21"/>
      <c r="Q434" s="21"/>
      <c r="R434" t="s">
        <v>154</v>
      </c>
      <c r="S434">
        <v>4</v>
      </c>
      <c r="T434" s="10" t="s">
        <v>189</v>
      </c>
      <c r="U434" t="s">
        <v>167</v>
      </c>
    </row>
    <row r="435" spans="1:24">
      <c r="A435" s="10"/>
      <c r="B435" s="10"/>
      <c r="C435" s="10" t="s">
        <v>155</v>
      </c>
      <c r="D435" s="10">
        <v>1</v>
      </c>
      <c r="E435" s="10" t="s">
        <v>189</v>
      </c>
      <c r="F435" s="10" t="s">
        <v>167</v>
      </c>
      <c r="G435" s="10" t="s">
        <v>170</v>
      </c>
      <c r="H435" s="10" t="s">
        <v>169</v>
      </c>
      <c r="I435" s="10" t="s">
        <v>191</v>
      </c>
      <c r="J435" s="10"/>
      <c r="K435" s="16">
        <v>0.09</v>
      </c>
      <c r="L435" s="15">
        <v>43445</v>
      </c>
      <c r="M435" s="21"/>
      <c r="N435" s="10"/>
      <c r="O435" s="10"/>
      <c r="P435" s="10"/>
      <c r="Q435" s="21"/>
      <c r="R435" s="10" t="s">
        <v>155</v>
      </c>
      <c r="S435" s="10">
        <v>1</v>
      </c>
      <c r="T435" s="10" t="s">
        <v>189</v>
      </c>
      <c r="U435" s="10" t="s">
        <v>167</v>
      </c>
      <c r="V435" s="10" t="s">
        <v>170</v>
      </c>
      <c r="W435" s="10"/>
      <c r="X435" s="10"/>
    </row>
    <row r="436" spans="1:24">
      <c r="C436" t="s">
        <v>155</v>
      </c>
      <c r="D436">
        <v>2</v>
      </c>
      <c r="E436" s="10" t="s">
        <v>189</v>
      </c>
      <c r="F436" t="s">
        <v>167</v>
      </c>
      <c r="G436" s="10" t="s">
        <v>168</v>
      </c>
      <c r="H436" t="s">
        <v>169</v>
      </c>
      <c r="I436" s="10" t="s">
        <v>191</v>
      </c>
      <c r="K436" s="17">
        <v>0.17100000000000001</v>
      </c>
      <c r="L436" s="14">
        <v>43461</v>
      </c>
      <c r="M436" s="21"/>
      <c r="O436">
        <v>1725.77</v>
      </c>
      <c r="P436" s="14">
        <v>43493</v>
      </c>
      <c r="Q436" s="21"/>
      <c r="R436" t="s">
        <v>155</v>
      </c>
      <c r="S436">
        <v>2</v>
      </c>
      <c r="T436" s="10" t="s">
        <v>189</v>
      </c>
      <c r="U436" t="s">
        <v>167</v>
      </c>
      <c r="V436" s="10" t="s">
        <v>168</v>
      </c>
    </row>
    <row r="437" spans="1:24">
      <c r="C437" t="s">
        <v>155</v>
      </c>
      <c r="D437">
        <v>3</v>
      </c>
      <c r="E437" s="10" t="s">
        <v>189</v>
      </c>
      <c r="F437" t="s">
        <v>167</v>
      </c>
      <c r="G437" s="10" t="s">
        <v>190</v>
      </c>
      <c r="H437" t="s">
        <v>169</v>
      </c>
      <c r="I437" s="10" t="s">
        <v>191</v>
      </c>
      <c r="K437" s="17">
        <v>0.109</v>
      </c>
      <c r="L437" s="14">
        <v>43461</v>
      </c>
      <c r="M437" s="21">
        <v>12.772</v>
      </c>
      <c r="N437" s="14">
        <v>43490</v>
      </c>
      <c r="Q437" s="21"/>
      <c r="R437" t="s">
        <v>155</v>
      </c>
      <c r="S437">
        <v>3</v>
      </c>
      <c r="T437" s="10" t="s">
        <v>189</v>
      </c>
      <c r="U437" t="s">
        <v>167</v>
      </c>
      <c r="V437" s="10" t="s">
        <v>190</v>
      </c>
    </row>
    <row r="438" spans="1:24">
      <c r="C438" t="s">
        <v>155</v>
      </c>
      <c r="D438">
        <v>4</v>
      </c>
      <c r="E438" s="10" t="s">
        <v>189</v>
      </c>
      <c r="F438" t="s">
        <v>167</v>
      </c>
      <c r="H438" t="s">
        <v>169</v>
      </c>
      <c r="I438" s="10" t="s">
        <v>191</v>
      </c>
      <c r="K438" s="17">
        <v>0.188</v>
      </c>
      <c r="L438" s="14">
        <v>43483</v>
      </c>
      <c r="M438" s="21"/>
      <c r="Q438" s="21"/>
      <c r="R438" t="s">
        <v>155</v>
      </c>
      <c r="S438">
        <v>4</v>
      </c>
      <c r="T438" s="10" t="s">
        <v>189</v>
      </c>
      <c r="U438" t="s">
        <v>167</v>
      </c>
    </row>
    <row r="439" spans="1:24">
      <c r="A439" s="10"/>
      <c r="B439" s="10"/>
      <c r="C439" s="10" t="s">
        <v>156</v>
      </c>
      <c r="D439" s="10">
        <v>1</v>
      </c>
      <c r="E439" s="10" t="s">
        <v>189</v>
      </c>
      <c r="F439" s="10" t="s">
        <v>167</v>
      </c>
      <c r="G439" s="10" t="s">
        <v>170</v>
      </c>
      <c r="H439" s="10" t="s">
        <v>169</v>
      </c>
      <c r="I439" s="10" t="s">
        <v>191</v>
      </c>
      <c r="J439" s="10"/>
      <c r="K439" s="16">
        <v>0.09</v>
      </c>
      <c r="L439" s="15">
        <v>43445</v>
      </c>
      <c r="M439" s="21"/>
      <c r="N439" s="10"/>
      <c r="O439" s="10"/>
      <c r="P439" s="10"/>
      <c r="Q439" s="21"/>
      <c r="R439" s="10" t="s">
        <v>156</v>
      </c>
      <c r="S439" s="10">
        <v>1</v>
      </c>
      <c r="T439" s="10" t="s">
        <v>189</v>
      </c>
      <c r="U439" s="10" t="s">
        <v>167</v>
      </c>
      <c r="V439" s="10" t="s">
        <v>170</v>
      </c>
      <c r="W439" s="10"/>
      <c r="X439" s="10"/>
    </row>
    <row r="440" spans="1:24">
      <c r="B440" s="10"/>
      <c r="C440" t="s">
        <v>156</v>
      </c>
      <c r="D440">
        <v>2</v>
      </c>
      <c r="E440" s="10" t="s">
        <v>189</v>
      </c>
      <c r="F440" t="s">
        <v>167</v>
      </c>
      <c r="G440" s="10" t="s">
        <v>168</v>
      </c>
      <c r="H440" t="s">
        <v>169</v>
      </c>
      <c r="I440" s="10" t="s">
        <v>191</v>
      </c>
      <c r="K440" s="17">
        <v>0.20100000000000001</v>
      </c>
      <c r="L440" s="14">
        <v>43461</v>
      </c>
      <c r="M440" s="21"/>
      <c r="O440">
        <v>3031.11</v>
      </c>
      <c r="P440" s="14">
        <v>43493</v>
      </c>
      <c r="Q440" s="21"/>
      <c r="R440" t="s">
        <v>156</v>
      </c>
      <c r="S440">
        <v>2</v>
      </c>
      <c r="T440" s="10" t="s">
        <v>189</v>
      </c>
      <c r="U440" t="s">
        <v>167</v>
      </c>
      <c r="V440" s="10" t="s">
        <v>168</v>
      </c>
    </row>
    <row r="441" spans="1:24">
      <c r="A441" s="10"/>
      <c r="B441" s="10"/>
      <c r="C441" s="10" t="s">
        <v>157</v>
      </c>
      <c r="D441" s="10">
        <v>1</v>
      </c>
      <c r="E441" s="10" t="s">
        <v>189</v>
      </c>
      <c r="F441" s="10" t="s">
        <v>167</v>
      </c>
      <c r="G441" s="10" t="s">
        <v>170</v>
      </c>
      <c r="H441" s="10" t="s">
        <v>169</v>
      </c>
      <c r="I441" s="10" t="s">
        <v>191</v>
      </c>
      <c r="J441" s="10"/>
      <c r="K441" s="16" t="s">
        <v>194</v>
      </c>
      <c r="L441" s="10"/>
      <c r="M441" s="21"/>
      <c r="N441" s="10"/>
      <c r="O441" s="10"/>
      <c r="P441" s="10"/>
      <c r="Q441" s="21"/>
      <c r="R441" s="10" t="s">
        <v>157</v>
      </c>
      <c r="S441" s="10">
        <v>1</v>
      </c>
      <c r="T441" s="10" t="s">
        <v>189</v>
      </c>
      <c r="U441" s="10" t="s">
        <v>167</v>
      </c>
      <c r="V441" s="10" t="s">
        <v>170</v>
      </c>
      <c r="W441" s="10"/>
      <c r="X441" s="10"/>
    </row>
    <row r="442" spans="1:24">
      <c r="B442" s="10"/>
      <c r="C442" t="s">
        <v>157</v>
      </c>
      <c r="D442">
        <v>2</v>
      </c>
      <c r="E442" s="10" t="s">
        <v>189</v>
      </c>
      <c r="F442" t="s">
        <v>167</v>
      </c>
      <c r="G442" s="10" t="s">
        <v>168</v>
      </c>
      <c r="H442" s="10" t="s">
        <v>169</v>
      </c>
      <c r="I442" s="10" t="s">
        <v>191</v>
      </c>
      <c r="K442" s="17">
        <v>6.7000000000000004E-2</v>
      </c>
      <c r="L442" s="14">
        <v>43461</v>
      </c>
      <c r="M442" s="21"/>
      <c r="O442">
        <v>1969.26</v>
      </c>
      <c r="P442" s="14">
        <v>43493</v>
      </c>
      <c r="Q442" s="21"/>
      <c r="R442" t="s">
        <v>157</v>
      </c>
      <c r="S442">
        <v>2</v>
      </c>
      <c r="T442" s="10" t="s">
        <v>189</v>
      </c>
      <c r="U442" t="s">
        <v>167</v>
      </c>
      <c r="V442" s="10" t="s">
        <v>168</v>
      </c>
    </row>
    <row r="443" spans="1:24">
      <c r="C443" t="s">
        <v>157</v>
      </c>
      <c r="D443">
        <v>3</v>
      </c>
      <c r="E443" s="10" t="s">
        <v>189</v>
      </c>
      <c r="F443" t="s">
        <v>167</v>
      </c>
      <c r="G443" s="10" t="s">
        <v>190</v>
      </c>
      <c r="H443" s="10" t="s">
        <v>169</v>
      </c>
      <c r="I443" s="10" t="s">
        <v>191</v>
      </c>
      <c r="K443" s="17">
        <v>6.2E-2</v>
      </c>
      <c r="L443" s="14">
        <v>43483</v>
      </c>
      <c r="M443" s="21">
        <v>34.283999999999999</v>
      </c>
      <c r="N443" s="14">
        <v>43490</v>
      </c>
      <c r="Q443" s="21"/>
      <c r="R443" t="s">
        <v>157</v>
      </c>
      <c r="S443">
        <v>3</v>
      </c>
      <c r="T443" s="10" t="s">
        <v>189</v>
      </c>
      <c r="U443" t="s">
        <v>167</v>
      </c>
      <c r="V443" s="10" t="s">
        <v>190</v>
      </c>
    </row>
    <row r="444" spans="1:24">
      <c r="C444" t="s">
        <v>157</v>
      </c>
      <c r="D444">
        <v>4</v>
      </c>
      <c r="E444" s="10" t="s">
        <v>189</v>
      </c>
      <c r="F444" t="s">
        <v>167</v>
      </c>
      <c r="H444" s="10" t="s">
        <v>169</v>
      </c>
      <c r="I444" s="10" t="s">
        <v>191</v>
      </c>
      <c r="K444" s="17">
        <v>7.6999999999999999E-2</v>
      </c>
      <c r="L444" s="14">
        <v>43461</v>
      </c>
      <c r="M444" s="21"/>
      <c r="Q444" s="21"/>
      <c r="R444" t="s">
        <v>157</v>
      </c>
      <c r="S444">
        <v>4</v>
      </c>
      <c r="T444" s="10" t="s">
        <v>189</v>
      </c>
      <c r="U444" t="s">
        <v>167</v>
      </c>
    </row>
    <row r="445" spans="1:24">
      <c r="A445" s="10"/>
      <c r="C445" s="10" t="s">
        <v>158</v>
      </c>
      <c r="D445" s="10">
        <v>1</v>
      </c>
      <c r="E445" s="10" t="s">
        <v>189</v>
      </c>
      <c r="F445" s="10" t="s">
        <v>167</v>
      </c>
      <c r="G445" s="10" t="s">
        <v>170</v>
      </c>
      <c r="H445" s="10" t="s">
        <v>169</v>
      </c>
      <c r="I445" s="10" t="s">
        <v>191</v>
      </c>
      <c r="J445" s="10"/>
      <c r="K445" s="16">
        <v>9.9000000000000005E-2</v>
      </c>
      <c r="L445" s="15">
        <v>43445</v>
      </c>
      <c r="M445" s="21"/>
      <c r="N445" s="10"/>
      <c r="O445" s="10"/>
      <c r="P445" s="10"/>
      <c r="Q445" s="21"/>
      <c r="R445" s="10" t="s">
        <v>158</v>
      </c>
      <c r="S445" s="10">
        <v>1</v>
      </c>
      <c r="T445" s="10" t="s">
        <v>189</v>
      </c>
      <c r="U445" s="10" t="s">
        <v>167</v>
      </c>
      <c r="V445" s="10" t="s">
        <v>170</v>
      </c>
      <c r="W445" s="10"/>
      <c r="X445" s="10"/>
    </row>
    <row r="446" spans="1:24">
      <c r="B446" s="10"/>
      <c r="C446" t="s">
        <v>158</v>
      </c>
      <c r="D446">
        <v>2</v>
      </c>
      <c r="E446" s="10" t="s">
        <v>189</v>
      </c>
      <c r="F446" t="s">
        <v>167</v>
      </c>
      <c r="G446" s="10" t="s">
        <v>168</v>
      </c>
      <c r="H446" s="10" t="s">
        <v>169</v>
      </c>
      <c r="I446" s="10" t="s">
        <v>191</v>
      </c>
      <c r="K446" s="17">
        <v>9.7000000000000003E-2</v>
      </c>
      <c r="L446" s="14">
        <v>43461</v>
      </c>
      <c r="M446" s="21"/>
      <c r="O446">
        <v>2189.25</v>
      </c>
      <c r="P446" s="14">
        <v>43493</v>
      </c>
      <c r="Q446" s="21"/>
      <c r="R446" t="s">
        <v>158</v>
      </c>
      <c r="S446">
        <v>2</v>
      </c>
      <c r="T446" s="10" t="s">
        <v>189</v>
      </c>
      <c r="U446" t="s">
        <v>167</v>
      </c>
      <c r="V446" s="10" t="s">
        <v>168</v>
      </c>
    </row>
    <row r="447" spans="1:24">
      <c r="B447" s="10"/>
      <c r="C447" t="s">
        <v>158</v>
      </c>
      <c r="D447">
        <v>3</v>
      </c>
      <c r="E447" s="10" t="s">
        <v>189</v>
      </c>
      <c r="F447" t="s">
        <v>167</v>
      </c>
      <c r="G447" s="10" t="s">
        <v>190</v>
      </c>
      <c r="H447" t="s">
        <v>169</v>
      </c>
      <c r="I447" s="10" t="s">
        <v>191</v>
      </c>
      <c r="K447" s="17">
        <v>7.9000000000000001E-2</v>
      </c>
      <c r="L447" s="14">
        <v>43461</v>
      </c>
      <c r="M447" s="21" t="s">
        <v>193</v>
      </c>
      <c r="N447" s="14">
        <v>43490</v>
      </c>
      <c r="Q447" s="21"/>
      <c r="R447" t="s">
        <v>158</v>
      </c>
      <c r="S447">
        <v>3</v>
      </c>
      <c r="T447" s="10" t="s">
        <v>189</v>
      </c>
      <c r="U447" t="s">
        <v>167</v>
      </c>
      <c r="V447" s="10" t="s">
        <v>190</v>
      </c>
    </row>
    <row r="448" spans="1:24">
      <c r="B448" s="10"/>
      <c r="C448" t="s">
        <v>158</v>
      </c>
      <c r="D448">
        <v>4</v>
      </c>
      <c r="E448" s="10" t="s">
        <v>189</v>
      </c>
      <c r="F448" t="s">
        <v>167</v>
      </c>
      <c r="H448" t="s">
        <v>169</v>
      </c>
      <c r="I448" s="10" t="s">
        <v>191</v>
      </c>
      <c r="K448" s="17">
        <v>0.16500000000000001</v>
      </c>
      <c r="L448" s="14">
        <v>43461</v>
      </c>
      <c r="M448" s="21"/>
      <c r="Q448" s="21"/>
      <c r="R448" t="s">
        <v>158</v>
      </c>
      <c r="S448">
        <v>4</v>
      </c>
      <c r="T448" s="10" t="s">
        <v>189</v>
      </c>
      <c r="U448" t="s">
        <v>167</v>
      </c>
    </row>
    <row r="449" spans="1:24">
      <c r="A449" s="10"/>
      <c r="B449" s="10"/>
      <c r="C449" s="10" t="s">
        <v>159</v>
      </c>
      <c r="D449" s="10">
        <v>1</v>
      </c>
      <c r="E449" s="10" t="s">
        <v>189</v>
      </c>
      <c r="F449" s="10" t="s">
        <v>167</v>
      </c>
      <c r="G449" s="10" t="s">
        <v>170</v>
      </c>
      <c r="H449" s="10" t="s">
        <v>169</v>
      </c>
      <c r="I449" s="10" t="s">
        <v>191</v>
      </c>
      <c r="J449" s="10"/>
      <c r="K449" s="16">
        <v>0.14799999999999999</v>
      </c>
      <c r="L449" s="15">
        <v>43445</v>
      </c>
      <c r="M449" s="21"/>
      <c r="N449" s="10"/>
      <c r="O449" s="10"/>
      <c r="P449" s="10"/>
      <c r="Q449" s="21"/>
      <c r="R449" s="10" t="s">
        <v>159</v>
      </c>
      <c r="S449" s="10">
        <v>1</v>
      </c>
      <c r="T449" s="10" t="s">
        <v>189</v>
      </c>
      <c r="U449" s="10" t="s">
        <v>167</v>
      </c>
      <c r="V449" s="10" t="s">
        <v>170</v>
      </c>
      <c r="W449" s="10"/>
      <c r="X449" s="10"/>
    </row>
    <row r="450" spans="1:24">
      <c r="C450" t="s">
        <v>159</v>
      </c>
      <c r="D450">
        <v>2</v>
      </c>
      <c r="E450" s="10" t="s">
        <v>189</v>
      </c>
      <c r="F450" t="s">
        <v>167</v>
      </c>
      <c r="G450" s="10" t="s">
        <v>168</v>
      </c>
      <c r="H450" t="s">
        <v>169</v>
      </c>
      <c r="I450" s="10" t="s">
        <v>191</v>
      </c>
      <c r="K450" s="17">
        <v>0.19500000000000001</v>
      </c>
      <c r="L450" s="14">
        <v>43461</v>
      </c>
      <c r="M450" s="21"/>
      <c r="O450" t="s">
        <v>193</v>
      </c>
      <c r="P450" s="14">
        <v>43493</v>
      </c>
      <c r="Q450" s="21"/>
      <c r="R450" t="s">
        <v>159</v>
      </c>
      <c r="S450">
        <v>2</v>
      </c>
      <c r="T450" s="10" t="s">
        <v>189</v>
      </c>
      <c r="U450" t="s">
        <v>167</v>
      </c>
      <c r="V450" s="10" t="s">
        <v>168</v>
      </c>
    </row>
    <row r="451" spans="1:24">
      <c r="C451" t="s">
        <v>159</v>
      </c>
      <c r="D451">
        <v>3</v>
      </c>
      <c r="E451" s="10" t="s">
        <v>189</v>
      </c>
      <c r="F451" t="s">
        <v>167</v>
      </c>
      <c r="G451" s="10" t="s">
        <v>190</v>
      </c>
      <c r="H451" t="s">
        <v>169</v>
      </c>
      <c r="I451" s="10" t="s">
        <v>191</v>
      </c>
      <c r="K451" s="17">
        <v>0.152</v>
      </c>
      <c r="L451" s="14">
        <v>43461</v>
      </c>
      <c r="M451" s="21" t="s">
        <v>193</v>
      </c>
      <c r="N451" s="14">
        <v>43490</v>
      </c>
      <c r="Q451" s="21"/>
      <c r="R451" t="s">
        <v>159</v>
      </c>
      <c r="S451">
        <v>3</v>
      </c>
      <c r="T451" s="10" t="s">
        <v>189</v>
      </c>
      <c r="U451" t="s">
        <v>167</v>
      </c>
      <c r="V451" s="10" t="s">
        <v>190</v>
      </c>
    </row>
    <row r="452" spans="1:24">
      <c r="A452" s="12"/>
      <c r="C452" s="12" t="s">
        <v>159</v>
      </c>
      <c r="D452" s="12">
        <v>4</v>
      </c>
      <c r="E452" s="10" t="s">
        <v>189</v>
      </c>
      <c r="F452" s="12" t="s">
        <v>167</v>
      </c>
      <c r="G452" s="12"/>
      <c r="H452" s="12" t="s">
        <v>169</v>
      </c>
      <c r="I452" s="10" t="s">
        <v>191</v>
      </c>
      <c r="J452" s="12"/>
      <c r="K452" s="18">
        <v>0.16300000000000001</v>
      </c>
      <c r="L452" s="14">
        <v>43461</v>
      </c>
      <c r="M452" s="21"/>
      <c r="N452" s="12"/>
      <c r="O452" s="12"/>
      <c r="P452" s="12"/>
      <c r="Q452" s="21"/>
      <c r="R452" s="12" t="s">
        <v>159</v>
      </c>
      <c r="S452" s="12">
        <v>4</v>
      </c>
      <c r="T452" s="10" t="s">
        <v>189</v>
      </c>
      <c r="U452" s="12" t="s">
        <v>167</v>
      </c>
      <c r="V452" s="12"/>
      <c r="W452" s="12"/>
      <c r="X452" s="12"/>
    </row>
    <row r="453" spans="1:24">
      <c r="A453" s="10"/>
      <c r="B453" s="10"/>
      <c r="C453" s="10" t="s">
        <v>160</v>
      </c>
      <c r="D453" s="10">
        <v>1</v>
      </c>
      <c r="E453" s="10" t="s">
        <v>189</v>
      </c>
      <c r="F453" s="10" t="s">
        <v>167</v>
      </c>
      <c r="G453" s="10" t="s">
        <v>170</v>
      </c>
      <c r="H453" s="10" t="s">
        <v>169</v>
      </c>
      <c r="I453" s="10" t="s">
        <v>191</v>
      </c>
      <c r="J453" s="10"/>
      <c r="K453" s="16">
        <v>9.4E-2</v>
      </c>
      <c r="L453" s="15">
        <v>43445</v>
      </c>
      <c r="M453" s="21"/>
      <c r="N453" s="10"/>
      <c r="O453" s="10"/>
      <c r="P453" s="10"/>
      <c r="Q453" s="21"/>
      <c r="R453" s="10" t="s">
        <v>160</v>
      </c>
      <c r="S453" s="10">
        <v>1</v>
      </c>
      <c r="T453" s="10" t="s">
        <v>189</v>
      </c>
      <c r="U453" s="10" t="s">
        <v>167</v>
      </c>
      <c r="V453" s="10" t="s">
        <v>170</v>
      </c>
      <c r="W453" s="10"/>
      <c r="X453" s="10"/>
    </row>
    <row r="454" spans="1:24">
      <c r="B454" s="10"/>
      <c r="C454" t="s">
        <v>160</v>
      </c>
      <c r="D454">
        <v>2</v>
      </c>
      <c r="E454" s="10" t="s">
        <v>189</v>
      </c>
      <c r="F454" t="s">
        <v>167</v>
      </c>
      <c r="G454" s="10" t="s">
        <v>168</v>
      </c>
      <c r="H454" t="s">
        <v>169</v>
      </c>
      <c r="I454" s="10" t="s">
        <v>191</v>
      </c>
      <c r="K454" s="17">
        <v>9.5000000000000001E-2</v>
      </c>
      <c r="L454" s="14">
        <v>43461</v>
      </c>
      <c r="M454" s="21"/>
      <c r="O454">
        <v>1655.01</v>
      </c>
      <c r="P454" s="14">
        <v>43493</v>
      </c>
      <c r="Q454" s="21"/>
      <c r="R454" t="s">
        <v>160</v>
      </c>
      <c r="S454">
        <v>2</v>
      </c>
      <c r="T454" s="10" t="s">
        <v>189</v>
      </c>
      <c r="U454" t="s">
        <v>167</v>
      </c>
      <c r="V454" s="10" t="s">
        <v>168</v>
      </c>
    </row>
    <row r="455" spans="1:24">
      <c r="B455" s="10"/>
      <c r="C455" t="s">
        <v>160</v>
      </c>
      <c r="D455">
        <v>3</v>
      </c>
      <c r="E455" s="10" t="s">
        <v>189</v>
      </c>
      <c r="F455" t="s">
        <v>167</v>
      </c>
      <c r="G455" s="10" t="s">
        <v>190</v>
      </c>
      <c r="H455" t="s">
        <v>169</v>
      </c>
      <c r="I455" s="10" t="s">
        <v>191</v>
      </c>
      <c r="K455" s="17">
        <v>9.1999999999999998E-2</v>
      </c>
      <c r="L455" s="14">
        <v>43461</v>
      </c>
      <c r="M455" s="21">
        <v>34.396000000000001</v>
      </c>
      <c r="N455" s="14">
        <v>43490</v>
      </c>
      <c r="Q455" s="21"/>
      <c r="R455" t="s">
        <v>160</v>
      </c>
      <c r="S455">
        <v>3</v>
      </c>
      <c r="T455" s="10" t="s">
        <v>189</v>
      </c>
      <c r="U455" t="s">
        <v>167</v>
      </c>
      <c r="V455" s="10" t="s">
        <v>190</v>
      </c>
    </row>
    <row r="456" spans="1:24">
      <c r="A456" s="12"/>
      <c r="B456" s="10"/>
      <c r="C456" s="12" t="s">
        <v>160</v>
      </c>
      <c r="D456" s="12">
        <v>4</v>
      </c>
      <c r="E456" s="10" t="s">
        <v>189</v>
      </c>
      <c r="F456" s="12" t="s">
        <v>167</v>
      </c>
      <c r="G456" s="12"/>
      <c r="H456" s="12" t="s">
        <v>169</v>
      </c>
      <c r="I456" s="10" t="s">
        <v>191</v>
      </c>
      <c r="J456" s="12"/>
      <c r="K456" s="18">
        <v>8.4000000000000005E-2</v>
      </c>
      <c r="L456" s="14">
        <v>43461</v>
      </c>
      <c r="M456" s="21"/>
      <c r="N456" s="12"/>
      <c r="O456" s="12"/>
      <c r="P456" s="12"/>
      <c r="Q456" s="21"/>
      <c r="R456" s="12" t="s">
        <v>160</v>
      </c>
      <c r="S456" s="12">
        <v>4</v>
      </c>
      <c r="T456" s="10" t="s">
        <v>189</v>
      </c>
      <c r="U456" s="12" t="s">
        <v>167</v>
      </c>
      <c r="V456" s="12"/>
      <c r="W456" s="12"/>
      <c r="X456" s="12"/>
    </row>
    <row r="457" spans="1:24">
      <c r="A457" s="10"/>
      <c r="C457" s="10" t="s">
        <v>161</v>
      </c>
      <c r="D457" s="10">
        <v>3</v>
      </c>
      <c r="E457" s="10" t="s">
        <v>189</v>
      </c>
      <c r="F457" s="10" t="s">
        <v>167</v>
      </c>
      <c r="G457" s="10" t="s">
        <v>190</v>
      </c>
      <c r="H457" s="10" t="s">
        <v>169</v>
      </c>
      <c r="I457" s="10" t="s">
        <v>191</v>
      </c>
      <c r="J457" s="10"/>
      <c r="K457" s="16">
        <v>0.128</v>
      </c>
      <c r="L457" s="14">
        <v>43461</v>
      </c>
      <c r="M457" s="21">
        <v>8.9589999999999996</v>
      </c>
      <c r="N457" s="14">
        <v>43490</v>
      </c>
      <c r="O457" s="10"/>
      <c r="P457" s="10"/>
      <c r="Q457" s="21"/>
      <c r="R457" s="10" t="s">
        <v>161</v>
      </c>
      <c r="S457" s="10">
        <v>3</v>
      </c>
      <c r="T457" s="10" t="s">
        <v>189</v>
      </c>
      <c r="U457" s="10" t="s">
        <v>167</v>
      </c>
      <c r="V457" s="10" t="s">
        <v>190</v>
      </c>
      <c r="W457" s="10"/>
      <c r="X457" s="10"/>
    </row>
    <row r="458" spans="1:24">
      <c r="A458" s="12"/>
      <c r="C458" s="12" t="s">
        <v>161</v>
      </c>
      <c r="D458" s="12">
        <v>4</v>
      </c>
      <c r="E458" s="10" t="s">
        <v>189</v>
      </c>
      <c r="F458" s="12" t="s">
        <v>167</v>
      </c>
      <c r="G458" s="12"/>
      <c r="H458" s="12" t="s">
        <v>169</v>
      </c>
      <c r="I458" s="10" t="s">
        <v>191</v>
      </c>
      <c r="J458" s="12"/>
      <c r="K458" s="17">
        <v>8.4000000000000005E-2</v>
      </c>
      <c r="L458" s="14">
        <v>43461</v>
      </c>
      <c r="M458" s="17"/>
      <c r="N458" s="12"/>
      <c r="O458" s="17"/>
      <c r="P458" s="12"/>
      <c r="Q458" s="21"/>
      <c r="R458" s="12" t="s">
        <v>161</v>
      </c>
      <c r="S458" s="12">
        <v>4</v>
      </c>
      <c r="T458" s="10" t="s">
        <v>189</v>
      </c>
      <c r="U458" s="12" t="s">
        <v>167</v>
      </c>
      <c r="V458" s="12"/>
      <c r="W458" s="12"/>
      <c r="X458" s="12"/>
    </row>
    <row r="459" spans="1:24">
      <c r="A459" s="10"/>
      <c r="C459" s="10" t="s">
        <v>162</v>
      </c>
      <c r="D459" s="10">
        <v>3</v>
      </c>
      <c r="E459" s="10" t="s">
        <v>189</v>
      </c>
      <c r="F459" s="10" t="s">
        <v>167</v>
      </c>
      <c r="G459" s="10" t="s">
        <v>190</v>
      </c>
      <c r="H459" s="10" t="s">
        <v>169</v>
      </c>
      <c r="I459" s="10" t="s">
        <v>191</v>
      </c>
      <c r="J459" s="10"/>
      <c r="K459" s="16">
        <v>0.114</v>
      </c>
      <c r="L459" s="14">
        <v>43461</v>
      </c>
      <c r="M459" s="21">
        <v>61.829000000000001</v>
      </c>
      <c r="N459" s="14">
        <v>43490</v>
      </c>
      <c r="O459" s="10"/>
      <c r="P459" s="10"/>
      <c r="Q459" s="21"/>
      <c r="R459" s="10" t="s">
        <v>162</v>
      </c>
      <c r="S459" s="10">
        <v>3</v>
      </c>
      <c r="T459" s="10" t="s">
        <v>189</v>
      </c>
      <c r="U459" s="10" t="s">
        <v>167</v>
      </c>
      <c r="V459" s="10" t="s">
        <v>190</v>
      </c>
      <c r="W459" s="10"/>
      <c r="X459" s="10"/>
    </row>
    <row r="460" spans="1:24">
      <c r="A460" s="12"/>
      <c r="B460" s="10"/>
      <c r="C460" s="12" t="s">
        <v>162</v>
      </c>
      <c r="D460" s="12">
        <v>4</v>
      </c>
      <c r="E460" s="10" t="s">
        <v>189</v>
      </c>
      <c r="F460" s="12" t="s">
        <v>167</v>
      </c>
      <c r="G460" s="12"/>
      <c r="H460" s="12" t="s">
        <v>169</v>
      </c>
      <c r="I460" s="10" t="s">
        <v>191</v>
      </c>
      <c r="J460" s="12"/>
      <c r="K460" s="17" t="s">
        <v>192</v>
      </c>
      <c r="L460" s="12"/>
      <c r="M460" s="17" t="s">
        <v>192</v>
      </c>
      <c r="N460" s="12"/>
      <c r="O460" s="17" t="s">
        <v>192</v>
      </c>
      <c r="P460" s="12"/>
      <c r="Q460" s="21"/>
      <c r="R460" s="12" t="s">
        <v>162</v>
      </c>
      <c r="S460" s="12">
        <v>4</v>
      </c>
      <c r="T460" s="10" t="s">
        <v>189</v>
      </c>
      <c r="U460" s="12" t="s">
        <v>167</v>
      </c>
      <c r="V460" s="12"/>
      <c r="W460" s="12"/>
      <c r="X460" s="12"/>
    </row>
    <row r="461" spans="1:24">
      <c r="A461" s="10"/>
      <c r="B461" s="10"/>
      <c r="C461" s="10" t="s">
        <v>163</v>
      </c>
      <c r="D461" s="10">
        <v>3</v>
      </c>
      <c r="E461" s="10" t="s">
        <v>189</v>
      </c>
      <c r="F461" s="10" t="s">
        <v>167</v>
      </c>
      <c r="G461" s="10" t="s">
        <v>190</v>
      </c>
      <c r="H461" s="10" t="s">
        <v>169</v>
      </c>
      <c r="I461" s="10" t="s">
        <v>191</v>
      </c>
      <c r="J461" s="10"/>
      <c r="K461" s="16">
        <v>9.4E-2</v>
      </c>
      <c r="L461" s="14">
        <v>43461</v>
      </c>
      <c r="M461" s="21">
        <v>25.198</v>
      </c>
      <c r="N461" s="14">
        <v>43490</v>
      </c>
      <c r="O461" s="10"/>
      <c r="P461" s="10"/>
      <c r="Q461" s="21"/>
      <c r="R461" s="10" t="s">
        <v>163</v>
      </c>
      <c r="S461" s="10">
        <v>3</v>
      </c>
      <c r="T461" s="10" t="s">
        <v>189</v>
      </c>
      <c r="U461" s="10" t="s">
        <v>167</v>
      </c>
      <c r="V461" s="10" t="s">
        <v>190</v>
      </c>
      <c r="W461" s="10"/>
      <c r="X461" s="10"/>
    </row>
    <row r="462" spans="1:24">
      <c r="A462" s="12"/>
      <c r="B462" s="10"/>
      <c r="C462" s="12" t="s">
        <v>163</v>
      </c>
      <c r="D462" s="12">
        <v>4</v>
      </c>
      <c r="E462" s="10" t="s">
        <v>189</v>
      </c>
      <c r="F462" s="12" t="s">
        <v>167</v>
      </c>
      <c r="G462" s="12"/>
      <c r="H462" s="12" t="s">
        <v>169</v>
      </c>
      <c r="I462" s="10" t="s">
        <v>191</v>
      </c>
      <c r="J462" s="12"/>
      <c r="K462" s="17" t="s">
        <v>192</v>
      </c>
      <c r="L462" s="12"/>
      <c r="M462" s="21"/>
      <c r="N462" s="12"/>
      <c r="O462" s="12"/>
      <c r="P462" s="12"/>
      <c r="Q462" s="21"/>
      <c r="R462" s="12" t="s">
        <v>163</v>
      </c>
      <c r="S462" s="12">
        <v>4</v>
      </c>
      <c r="T462" s="10" t="s">
        <v>189</v>
      </c>
      <c r="U462" s="12" t="s">
        <v>167</v>
      </c>
      <c r="V462" s="12"/>
      <c r="W462" s="12"/>
      <c r="X462" s="12"/>
    </row>
    <row r="463" spans="1:24">
      <c r="A463" s="10"/>
      <c r="B463" s="10"/>
      <c r="C463" s="10" t="s">
        <v>164</v>
      </c>
      <c r="D463" s="10">
        <v>3</v>
      </c>
      <c r="E463" s="10" t="s">
        <v>189</v>
      </c>
      <c r="F463" s="10" t="s">
        <v>167</v>
      </c>
      <c r="G463" s="10" t="s">
        <v>190</v>
      </c>
      <c r="H463" s="10" t="s">
        <v>169</v>
      </c>
      <c r="I463" s="10" t="s">
        <v>191</v>
      </c>
      <c r="J463" s="10"/>
      <c r="K463" s="16">
        <v>0.17799999999999999</v>
      </c>
      <c r="L463" s="14">
        <v>43461</v>
      </c>
      <c r="M463" s="21">
        <v>30.873000000000001</v>
      </c>
      <c r="N463" s="14">
        <v>43490</v>
      </c>
      <c r="O463" s="10"/>
      <c r="P463" s="10"/>
      <c r="Q463" s="21"/>
      <c r="R463" s="10" t="s">
        <v>164</v>
      </c>
      <c r="S463" s="10">
        <v>3</v>
      </c>
      <c r="T463" s="10" t="s">
        <v>189</v>
      </c>
      <c r="U463" s="10" t="s">
        <v>167</v>
      </c>
      <c r="V463" s="10" t="s">
        <v>190</v>
      </c>
      <c r="W463" s="10"/>
      <c r="X463" s="10"/>
    </row>
    <row r="464" spans="1:24">
      <c r="A464" s="12"/>
      <c r="C464" s="12" t="s">
        <v>164</v>
      </c>
      <c r="D464" s="12">
        <v>4</v>
      </c>
      <c r="E464" s="10" t="s">
        <v>189</v>
      </c>
      <c r="F464" s="12" t="s">
        <v>167</v>
      </c>
      <c r="G464" s="12"/>
      <c r="H464" s="12" t="s">
        <v>169</v>
      </c>
      <c r="I464" s="10" t="s">
        <v>191</v>
      </c>
      <c r="J464" s="12"/>
      <c r="K464" s="17" t="s">
        <v>192</v>
      </c>
      <c r="L464" s="12"/>
      <c r="M464" s="17" t="s">
        <v>192</v>
      </c>
      <c r="N464" s="12"/>
      <c r="O464" s="17" t="s">
        <v>192</v>
      </c>
      <c r="P464" s="12"/>
      <c r="Q464" s="21"/>
      <c r="R464" s="12" t="s">
        <v>164</v>
      </c>
      <c r="S464" s="12">
        <v>4</v>
      </c>
      <c r="T464" s="10" t="s">
        <v>189</v>
      </c>
      <c r="U464" s="12" t="s">
        <v>167</v>
      </c>
      <c r="V464" s="12"/>
      <c r="W464" s="12"/>
      <c r="X464" s="12"/>
    </row>
    <row r="465" spans="1:24">
      <c r="A465" s="11"/>
      <c r="C465" s="11" t="s">
        <v>47</v>
      </c>
      <c r="D465" s="11">
        <v>1</v>
      </c>
      <c r="E465" s="10" t="s">
        <v>189</v>
      </c>
      <c r="F465" s="11" t="s">
        <v>167</v>
      </c>
      <c r="G465" s="13" t="s">
        <v>170</v>
      </c>
      <c r="H465" s="11" t="s">
        <v>169</v>
      </c>
      <c r="I465" s="10" t="s">
        <v>191</v>
      </c>
      <c r="J465" s="11"/>
      <c r="K465" s="17" t="s">
        <v>192</v>
      </c>
      <c r="L465" s="11"/>
      <c r="M465" s="17" t="s">
        <v>192</v>
      </c>
      <c r="N465" s="11"/>
      <c r="O465" s="17" t="s">
        <v>192</v>
      </c>
      <c r="P465" s="11"/>
      <c r="Q465" s="21"/>
      <c r="R465" s="11" t="s">
        <v>47</v>
      </c>
      <c r="S465" s="11">
        <v>1</v>
      </c>
      <c r="T465" s="10" t="s">
        <v>189</v>
      </c>
      <c r="U465" s="11" t="s">
        <v>167</v>
      </c>
      <c r="V465" s="13" t="s">
        <v>170</v>
      </c>
      <c r="W465" s="11"/>
      <c r="X465" s="11"/>
    </row>
    <row r="466" spans="1:24">
      <c r="A466" s="11"/>
      <c r="C466" s="11" t="s">
        <v>47</v>
      </c>
      <c r="D466" s="11">
        <v>2</v>
      </c>
      <c r="E466" s="10" t="s">
        <v>189</v>
      </c>
      <c r="F466" s="11" t="s">
        <v>167</v>
      </c>
      <c r="G466" s="13" t="s">
        <v>168</v>
      </c>
      <c r="H466" s="11" t="s">
        <v>169</v>
      </c>
      <c r="I466" s="10" t="s">
        <v>191</v>
      </c>
      <c r="J466" s="11"/>
      <c r="K466" s="17" t="s">
        <v>192</v>
      </c>
      <c r="L466" s="11"/>
      <c r="M466" s="17" t="s">
        <v>192</v>
      </c>
      <c r="N466" s="11"/>
      <c r="O466" s="17" t="s">
        <v>192</v>
      </c>
      <c r="P466" s="11"/>
      <c r="Q466" s="21"/>
      <c r="R466" s="11" t="s">
        <v>47</v>
      </c>
      <c r="S466" s="11">
        <v>2</v>
      </c>
      <c r="T466" s="10" t="s">
        <v>189</v>
      </c>
      <c r="U466" s="11" t="s">
        <v>167</v>
      </c>
      <c r="V466" s="13" t="s">
        <v>168</v>
      </c>
      <c r="W466" s="11"/>
      <c r="X466" s="11"/>
    </row>
    <row r="467" spans="1:24">
      <c r="A467" s="11"/>
      <c r="B467" s="10"/>
      <c r="C467" s="11" t="s">
        <v>47</v>
      </c>
      <c r="D467" s="11">
        <v>3</v>
      </c>
      <c r="E467" s="10" t="s">
        <v>189</v>
      </c>
      <c r="F467" s="11" t="s">
        <v>167</v>
      </c>
      <c r="G467" s="13" t="s">
        <v>190</v>
      </c>
      <c r="H467" s="11" t="s">
        <v>169</v>
      </c>
      <c r="I467" s="10" t="s">
        <v>191</v>
      </c>
      <c r="J467" s="11"/>
      <c r="K467" s="17" t="s">
        <v>192</v>
      </c>
      <c r="L467" s="11"/>
      <c r="M467" s="17" t="s">
        <v>192</v>
      </c>
      <c r="N467" s="11"/>
      <c r="O467" s="17" t="s">
        <v>192</v>
      </c>
      <c r="P467" s="11"/>
      <c r="Q467" s="21"/>
      <c r="R467" s="11" t="s">
        <v>47</v>
      </c>
      <c r="S467" s="11">
        <v>3</v>
      </c>
      <c r="T467" s="10" t="s">
        <v>189</v>
      </c>
      <c r="U467" s="11" t="s">
        <v>167</v>
      </c>
      <c r="V467" s="13" t="s">
        <v>190</v>
      </c>
      <c r="W467" s="11"/>
      <c r="X467" s="11"/>
    </row>
    <row r="468" spans="1:24">
      <c r="A468" s="11"/>
      <c r="B468" s="10"/>
      <c r="C468" s="11" t="s">
        <v>48</v>
      </c>
      <c r="D468" s="11">
        <v>1</v>
      </c>
      <c r="E468" s="10" t="s">
        <v>189</v>
      </c>
      <c r="F468" s="11" t="s">
        <v>167</v>
      </c>
      <c r="G468" s="13" t="s">
        <v>170</v>
      </c>
      <c r="H468" s="11" t="s">
        <v>169</v>
      </c>
      <c r="I468" s="10" t="s">
        <v>191</v>
      </c>
      <c r="J468" s="11"/>
      <c r="K468" s="19">
        <v>0.127</v>
      </c>
      <c r="L468" s="20">
        <v>43445</v>
      </c>
      <c r="M468" s="21"/>
      <c r="N468" s="11"/>
      <c r="O468" s="11"/>
      <c r="P468" s="11"/>
      <c r="Q468" s="21"/>
      <c r="R468" s="11" t="s">
        <v>48</v>
      </c>
      <c r="S468" s="11">
        <v>1</v>
      </c>
      <c r="T468" s="10" t="s">
        <v>189</v>
      </c>
      <c r="U468" s="11" t="s">
        <v>167</v>
      </c>
      <c r="V468" s="13" t="s">
        <v>170</v>
      </c>
      <c r="W468" s="11"/>
      <c r="X468" s="11"/>
    </row>
    <row r="469" spans="1:24">
      <c r="A469" s="11"/>
      <c r="B469" s="10"/>
      <c r="C469" s="11" t="s">
        <v>48</v>
      </c>
      <c r="D469" s="11">
        <v>2</v>
      </c>
      <c r="E469" s="10" t="s">
        <v>189</v>
      </c>
      <c r="F469" s="11" t="s">
        <v>167</v>
      </c>
      <c r="G469" s="13" t="s">
        <v>168</v>
      </c>
      <c r="H469" s="11" t="s">
        <v>169</v>
      </c>
      <c r="I469" s="10" t="s">
        <v>191</v>
      </c>
      <c r="J469" s="11"/>
      <c r="K469" s="19">
        <v>0.26800000000000002</v>
      </c>
      <c r="L469" s="14">
        <v>43461</v>
      </c>
      <c r="M469" s="21"/>
      <c r="N469" s="11"/>
      <c r="O469" s="11">
        <v>4344.07</v>
      </c>
      <c r="P469" s="14">
        <v>43493</v>
      </c>
      <c r="Q469" s="21"/>
      <c r="R469" s="11" t="s">
        <v>48</v>
      </c>
      <c r="S469" s="11">
        <v>2</v>
      </c>
      <c r="T469" s="10" t="s">
        <v>189</v>
      </c>
      <c r="U469" s="11" t="s">
        <v>167</v>
      </c>
      <c r="V469" s="13" t="s">
        <v>168</v>
      </c>
      <c r="W469" s="11"/>
      <c r="X469" s="11"/>
    </row>
    <row r="470" spans="1:24">
      <c r="A470" s="11"/>
      <c r="B470" s="10"/>
      <c r="C470" s="11" t="s">
        <v>48</v>
      </c>
      <c r="D470" s="11">
        <v>3</v>
      </c>
      <c r="E470" s="10" t="s">
        <v>189</v>
      </c>
      <c r="F470" s="11" t="s">
        <v>167</v>
      </c>
      <c r="G470" s="13" t="s">
        <v>190</v>
      </c>
      <c r="H470" s="11" t="s">
        <v>169</v>
      </c>
      <c r="I470" s="10" t="s">
        <v>191</v>
      </c>
      <c r="J470" s="11"/>
      <c r="K470" s="19">
        <v>0.105</v>
      </c>
      <c r="L470" s="14">
        <v>43461</v>
      </c>
      <c r="M470" s="21" t="s">
        <v>193</v>
      </c>
      <c r="N470" s="14">
        <v>43490</v>
      </c>
      <c r="O470" s="11"/>
      <c r="P470" s="11"/>
      <c r="Q470" s="21"/>
      <c r="R470" s="11" t="s">
        <v>48</v>
      </c>
      <c r="S470" s="11">
        <v>3</v>
      </c>
      <c r="T470" s="10" t="s">
        <v>189</v>
      </c>
      <c r="U470" s="11" t="s">
        <v>167</v>
      </c>
      <c r="V470" s="13" t="s">
        <v>190</v>
      </c>
      <c r="W470" s="11"/>
      <c r="X470" s="11"/>
    </row>
    <row r="471" spans="1:24">
      <c r="A471" s="11"/>
      <c r="C471" s="11" t="s">
        <v>48</v>
      </c>
      <c r="D471" s="11">
        <v>4</v>
      </c>
      <c r="E471" s="10" t="s">
        <v>189</v>
      </c>
      <c r="F471" s="11" t="s">
        <v>167</v>
      </c>
      <c r="G471" s="11"/>
      <c r="H471" s="11" t="s">
        <v>169</v>
      </c>
      <c r="I471" s="10" t="s">
        <v>191</v>
      </c>
      <c r="J471" s="11"/>
      <c r="K471" s="16" t="s">
        <v>194</v>
      </c>
      <c r="L471" s="11"/>
      <c r="M471" s="21"/>
      <c r="N471" s="11"/>
      <c r="O471" s="11"/>
      <c r="P471" s="11"/>
      <c r="Q471" s="21"/>
      <c r="R471" s="11" t="s">
        <v>48</v>
      </c>
      <c r="S471" s="11">
        <v>4</v>
      </c>
      <c r="T471" s="10" t="s">
        <v>189</v>
      </c>
      <c r="U471" s="11" t="s">
        <v>167</v>
      </c>
      <c r="V471" s="11"/>
      <c r="W471" s="11"/>
      <c r="X471" s="11"/>
    </row>
  </sheetData>
  <mergeCells count="11">
    <mergeCell ref="A1:X3"/>
    <mergeCell ref="A6:L6"/>
    <mergeCell ref="A7:L7"/>
    <mergeCell ref="K11:L11"/>
    <mergeCell ref="M11:N11"/>
    <mergeCell ref="O11:P11"/>
    <mergeCell ref="S11:T11"/>
    <mergeCell ref="U11:V11"/>
    <mergeCell ref="W11:X11"/>
    <mergeCell ref="A4:L4"/>
    <mergeCell ref="A5:L5"/>
  </mergeCells>
  <pageMargins left="0.7" right="0.7" top="0.75" bottom="0.75" header="0.3" footer="0.3"/>
  <pageSetup scale="70" orientation="portrait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showRuler="0" zoomScale="159" workbookViewId="0">
      <selection activeCell="A13" sqref="A13"/>
    </sheetView>
  </sheetViews>
  <sheetFormatPr baseColWidth="10" defaultColWidth="11.5" defaultRowHeight="12" x14ac:dyDescent="0"/>
  <cols>
    <col min="1" max="1" width="20" customWidth="1"/>
  </cols>
  <sheetData>
    <row r="3" spans="1:2">
      <c r="A3" t="s">
        <v>175</v>
      </c>
      <c r="B3">
        <f>457-12</f>
        <v>445</v>
      </c>
    </row>
    <row r="4" spans="1:2">
      <c r="A4" t="s">
        <v>171</v>
      </c>
      <c r="B4">
        <f>146-12</f>
        <v>134</v>
      </c>
    </row>
    <row r="5" spans="1:2">
      <c r="A5" t="s">
        <v>172</v>
      </c>
      <c r="B5">
        <f>277-146</f>
        <v>131</v>
      </c>
    </row>
    <row r="6" spans="1:2">
      <c r="A6" t="s">
        <v>173</v>
      </c>
      <c r="B6">
        <f>369-277</f>
        <v>92</v>
      </c>
    </row>
    <row r="7" spans="1:2">
      <c r="A7" t="s">
        <v>174</v>
      </c>
      <c r="B7">
        <f>457-369</f>
        <v>88</v>
      </c>
    </row>
    <row r="10" spans="1:2">
      <c r="A10" t="s">
        <v>176</v>
      </c>
      <c r="B10">
        <f>134+5</f>
        <v>139</v>
      </c>
    </row>
    <row r="11" spans="1:2">
      <c r="A11" t="s">
        <v>177</v>
      </c>
      <c r="B11">
        <f>7+131</f>
        <v>138</v>
      </c>
    </row>
    <row r="12" spans="1:2">
      <c r="A12" t="s">
        <v>178</v>
      </c>
      <c r="B12">
        <f>5+92</f>
        <v>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List</vt:lpstr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Sanobar Parkar</dc:creator>
  <cp:lastModifiedBy>Bridget Callaghan</cp:lastModifiedBy>
  <cp:lastPrinted>2019-01-17T15:55:02Z</cp:lastPrinted>
  <dcterms:created xsi:type="dcterms:W3CDTF">2008-01-15T15:30:20Z</dcterms:created>
  <dcterms:modified xsi:type="dcterms:W3CDTF">2019-02-19T19:35:40Z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