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s\Documents\QSET\Current\"/>
    </mc:Choice>
  </mc:AlternateContent>
  <xr:revisionPtr revIDLastSave="0" documentId="13_ncr:1_{8343B157-F1E5-43B0-8457-B48394A1F37E}" xr6:coauthVersionLast="45" xr6:coauthVersionMax="45" xr10:uidLastSave="{00000000-0000-0000-0000-000000000000}"/>
  <bookViews>
    <workbookView xWindow="-108" yWindow="-108" windowWidth="23256" windowHeight="12576" activeTab="1" xr2:uid="{192259E1-D380-434F-810D-1A8A26C7F46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9" i="2"/>
  <c r="D8" i="2"/>
  <c r="D7" i="2"/>
  <c r="D6" i="2"/>
  <c r="D5" i="2"/>
  <c r="D4" i="2"/>
  <c r="D3" i="2"/>
  <c r="D2" i="2"/>
  <c r="D27" i="2" s="1"/>
  <c r="F14" i="1" l="1"/>
  <c r="F15" i="1"/>
  <c r="F16" i="1"/>
  <c r="F17" i="1"/>
  <c r="F18" i="1"/>
  <c r="F13" i="1"/>
  <c r="F5" i="1"/>
  <c r="F6" i="1"/>
  <c r="F7" i="1"/>
  <c r="F8" i="1"/>
  <c r="F9" i="1"/>
  <c r="F10" i="1"/>
  <c r="F11" i="1"/>
  <c r="F4" i="1"/>
  <c r="F29" i="1" l="1"/>
</calcChain>
</file>

<file path=xl/sharedStrings.xml><?xml version="1.0" encoding="utf-8"?>
<sst xmlns="http://schemas.openxmlformats.org/spreadsheetml/2006/main" count="149" uniqueCount="82">
  <si>
    <t>Components</t>
  </si>
  <si>
    <t>Link</t>
  </si>
  <si>
    <t>https://www.digikey.ca/product-detail/en/tdk-corporation/CGA4F2C0G1H153J085AA/445-6948-1-ND/2672966</t>
  </si>
  <si>
    <t>CRCW04029K53FKED</t>
  </si>
  <si>
    <t>CGA4F2C0G1H153J085AA</t>
  </si>
  <si>
    <t>https://www.digikey.ca/product-detail/en/vishay-dale/CRCW04029K53FKED/541-9.53KLCT-ND/1183235</t>
  </si>
  <si>
    <t>Rcomp</t>
  </si>
  <si>
    <t>C3225X7R1H106M250AC</t>
  </si>
  <si>
    <t>https://www.digikey.ca/product-detail/en/tdk-corporation/C3225X7R1H106M250AC/445-14933-1-ND/3956599</t>
  </si>
  <si>
    <t>TPS54A24RTWR</t>
  </si>
  <si>
    <t>U1</t>
  </si>
  <si>
    <t>https://www.digikey.ca/product-detail/en/texas-instruments/TPS54A24RTWR/296-53562-1-ND/10273292</t>
  </si>
  <si>
    <t>GRM32ER61C476KE15L</t>
  </si>
  <si>
    <t>Cinx2</t>
  </si>
  <si>
    <t>C1608X7R1V105K080AC</t>
  </si>
  <si>
    <t>Css</t>
  </si>
  <si>
    <t>GRM033R71A822KA01D</t>
  </si>
  <si>
    <t>Ccomp2</t>
  </si>
  <si>
    <t>CL21C150JBANNNC</t>
  </si>
  <si>
    <t>Cboot</t>
  </si>
  <si>
    <t>GRM155R71C104KA88D</t>
  </si>
  <si>
    <t>Rt</t>
  </si>
  <si>
    <t>CRCW0402143KFKED</t>
  </si>
  <si>
    <t>Rpg</t>
  </si>
  <si>
    <t>CRCW0402100KFKED</t>
  </si>
  <si>
    <t>Rfbt</t>
  </si>
  <si>
    <t>AC0402FR-0744K2L</t>
  </si>
  <si>
    <t>Rfbb</t>
  </si>
  <si>
    <t>CRCW04026K04FKEDC</t>
  </si>
  <si>
    <t>L1</t>
  </si>
  <si>
    <t>Count</t>
  </si>
  <si>
    <t>Cost</t>
  </si>
  <si>
    <t>Unit Price</t>
  </si>
  <si>
    <t>Molex connector</t>
  </si>
  <si>
    <t>https://www.digikey.ca/product-detail/en/molex/0705530001/WM4900-ND/114951</t>
  </si>
  <si>
    <t>4.99Ohm Resistor</t>
  </si>
  <si>
    <t>https://www.digikey.ca/product-detail/en/yageo/RC0805FR-074R99L/311-4.99CRCT-ND/730884</t>
  </si>
  <si>
    <t>NIS5452 E-Fuse</t>
  </si>
  <si>
    <t>https://www.digikey.ca/product-detail/en/on-semiconductor/NIS5452MT1TXG/NIS5452MT1TXGOSCT-ND/9087304</t>
  </si>
  <si>
    <t>10uF Cap</t>
  </si>
  <si>
    <t>https://www.digikey.ca/product-detail/en/kemet/C0805C106K4PACTU/399-8012-1-ND/3471735</t>
  </si>
  <si>
    <t>1uF Cap</t>
  </si>
  <si>
    <t>https://www.digikey.ca/product-detail/en/samsung-electro-mechanics/CL10B105MO8NNWC/1276-6524-6-ND/5961758</t>
  </si>
  <si>
    <t>0.1uF Cap</t>
  </si>
  <si>
    <t>https://www.digikey.ca/product-detail/en/samsung-electro-mechanics/CL05F104ZO5NNNC/1276-1004-1-ND/3889090</t>
  </si>
  <si>
    <t>47uF Cap</t>
  </si>
  <si>
    <t>https://www.digikey.ca/product-detail/en/murata-electronics/GRM32EC81C476KE15L/490-10531-1-ND/5026469</t>
  </si>
  <si>
    <t>2.2uF</t>
  </si>
  <si>
    <t>https://www.digikey.ca/product-detail/en/yageo/CC0603ZRY5V7BB225/311-3416-1-ND/7164437</t>
  </si>
  <si>
    <t>Screw Terminals</t>
  </si>
  <si>
    <t>Total Price:</t>
  </si>
  <si>
    <t>Cinx1</t>
  </si>
  <si>
    <t>https://www.digikey.ca/product-detail/en/w-rth-elektronik/7443330330/732-2154-1-ND/2175668</t>
  </si>
  <si>
    <t>https://www.digikey.ca/product-detail/en/murata-electronics/GRM155R71C104KA88D/490-3261-1-ND/702802</t>
  </si>
  <si>
    <t>https://www.digikey.ca/product-detail/en/vishay-dale/CRCW0402100KFKED/541-100KLCT-ND/1183351</t>
  </si>
  <si>
    <t>https://www.digikey.ca/product-detail/en/vishay-dale/CRCW04026K04FKEDC/541-4067-1-ND/7928750</t>
  </si>
  <si>
    <t>https://www.digikey.ca/product-detail/en/yageo/AC0402FR-0744K2L/YAG5295CT-ND/7063638</t>
  </si>
  <si>
    <t>https://www.digikey.ca/product-detail/en/murata-electronics/GRM32ER61C476KE15L/490-6539-1-ND/3845736</t>
  </si>
  <si>
    <t>https://www.digikey.ca/product-detail/en/vishay-dale/CRCW0402143KFKED/541-143KLCT-ND/1183367</t>
  </si>
  <si>
    <t>https://www.digikey.ca/product-detail/en/murata-electronics/GRM033R71A822KA01D/490-11356-1-ND/5333196</t>
  </si>
  <si>
    <t>https://www.digikey.ca/product-detail/en/samsung-electro-mechanics/CL21C150JBANNNC/1276-1163-1-ND/3889249</t>
  </si>
  <si>
    <t>https://www.digikey.ca/product-detail/en/tdk-corporation/C1608X7R1V105K080AC/445-7414-1-ND/2733486</t>
  </si>
  <si>
    <t>GRM188R72A104KA35D</t>
  </si>
  <si>
    <t>https://www.digikey.ca/product-detail/en/murata-electronics/GRM188R72A104KA35D/490-3285-1-ND/702826</t>
  </si>
  <si>
    <t>C_comp1</t>
  </si>
  <si>
    <t>15pF</t>
  </si>
  <si>
    <t>9.53kOhm</t>
  </si>
  <si>
    <t>6.04kOhm</t>
  </si>
  <si>
    <t>44.2kOhm</t>
  </si>
  <si>
    <t>0.1uF</t>
  </si>
  <si>
    <t>10uF</t>
  </si>
  <si>
    <t>Cin/Cin1/Cin2</t>
  </si>
  <si>
    <t>143kOhm</t>
  </si>
  <si>
    <t>100kOhm</t>
  </si>
  <si>
    <t>0.0082uF</t>
  </si>
  <si>
    <t>1uF</t>
  </si>
  <si>
    <t>47uF</t>
  </si>
  <si>
    <t>3.3uH</t>
  </si>
  <si>
    <t>Component Name in Eagle</t>
  </si>
  <si>
    <t>Cout3/Cout4</t>
  </si>
  <si>
    <t>Cout1/Cout2</t>
  </si>
  <si>
    <t>0.015uF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</si>
</sst>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11889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4" fillId="0" borderId="0" xfId="3" applyFont="1"/>
    <xf numFmtId="0" fontId="4" fillId="0" borderId="4" xfId="3" applyFont="1" applyBorder="1" applyAlignment="1">
      <alignment horizontal="left"/>
    </xf>
    <xf numFmtId="0" fontId="4" fillId="0" borderId="4" xfId="3" applyFont="1" applyBorder="1"/>
    <xf numFmtId="0" fontId="4" fillId="0" borderId="1" xfId="3" applyFont="1" applyBorder="1"/>
    <xf numFmtId="44" fontId="4" fillId="0" borderId="1" xfId="4" applyFont="1" applyBorder="1"/>
    <xf numFmtId="44" fontId="4" fillId="0" borderId="5" xfId="3" applyNumberFormat="1" applyFont="1" applyBorder="1"/>
    <xf numFmtId="44" fontId="4" fillId="0" borderId="1" xfId="4" applyFont="1" applyFill="1" applyBorder="1"/>
    <xf numFmtId="0" fontId="11" fillId="0" borderId="7" xfId="0" applyFont="1" applyBorder="1"/>
    <xf numFmtId="0" fontId="11" fillId="0" borderId="3" xfId="0" applyFont="1" applyBorder="1"/>
    <xf numFmtId="44" fontId="12" fillId="0" borderId="3" xfId="1" applyFont="1" applyBorder="1"/>
    <xf numFmtId="44" fontId="12" fillId="0" borderId="8" xfId="1" applyFont="1" applyBorder="1"/>
    <xf numFmtId="0" fontId="4" fillId="0" borderId="4" xfId="0" applyFont="1" applyBorder="1"/>
    <xf numFmtId="0" fontId="4" fillId="0" borderId="1" xfId="0" applyFont="1" applyBorder="1"/>
    <xf numFmtId="44" fontId="4" fillId="0" borderId="1" xfId="1" applyFont="1" applyBorder="1"/>
    <xf numFmtId="44" fontId="12" fillId="0" borderId="5" xfId="1" applyFont="1" applyBorder="1"/>
    <xf numFmtId="0" fontId="13" fillId="0" borderId="4" xfId="0" applyFont="1" applyBorder="1"/>
    <xf numFmtId="0" fontId="13" fillId="0" borderId="1" xfId="0" applyFont="1" applyBorder="1"/>
    <xf numFmtId="0" fontId="11" fillId="0" borderId="4" xfId="0" applyFont="1" applyBorder="1"/>
    <xf numFmtId="0" fontId="11" fillId="0" borderId="1" xfId="0" applyFont="1" applyBorder="1"/>
    <xf numFmtId="0" fontId="14" fillId="0" borderId="4" xfId="0" applyFont="1" applyBorder="1"/>
    <xf numFmtId="0" fontId="14" fillId="0" borderId="1" xfId="0" applyFont="1" applyBorder="1"/>
    <xf numFmtId="44" fontId="4" fillId="0" borderId="5" xfId="1" applyFont="1" applyBorder="1"/>
    <xf numFmtId="0" fontId="13" fillId="0" borderId="4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44" fontId="4" fillId="0" borderId="0" xfId="3" applyNumberFormat="1" applyFont="1"/>
    <xf numFmtId="0" fontId="6" fillId="0" borderId="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1" xfId="2" applyFont="1" applyBorder="1"/>
    <xf numFmtId="0" fontId="4" fillId="0" borderId="12" xfId="0" applyFont="1" applyBorder="1"/>
    <xf numFmtId="0" fontId="7" fillId="0" borderId="13" xfId="2" applyFont="1" applyBorder="1"/>
    <xf numFmtId="0" fontId="4" fillId="0" borderId="14" xfId="0" applyFont="1" applyBorder="1"/>
    <xf numFmtId="0" fontId="4" fillId="0" borderId="14" xfId="3" applyFont="1" applyBorder="1"/>
    <xf numFmtId="0" fontId="7" fillId="0" borderId="13" xfId="5" applyFont="1" applyBorder="1"/>
    <xf numFmtId="0" fontId="4" fillId="0" borderId="15" xfId="3" applyFont="1" applyBorder="1"/>
    <xf numFmtId="0" fontId="4" fillId="0" borderId="16" xfId="3" applyFont="1" applyBorder="1"/>
    <xf numFmtId="44" fontId="4" fillId="0" borderId="16" xfId="4" applyFont="1" applyFill="1" applyBorder="1"/>
    <xf numFmtId="44" fontId="4" fillId="0" borderId="17" xfId="3" applyNumberFormat="1" applyFont="1" applyBorder="1"/>
    <xf numFmtId="44" fontId="4" fillId="0" borderId="18" xfId="3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44" fontId="4" fillId="0" borderId="20" xfId="3" applyNumberFormat="1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1" xfId="3" applyFont="1" applyBorder="1"/>
    <xf numFmtId="0" fontId="4" fillId="0" borderId="2" xfId="3" applyFont="1" applyBorder="1"/>
    <xf numFmtId="0" fontId="4" fillId="0" borderId="2" xfId="0" applyFont="1" applyBorder="1"/>
    <xf numFmtId="0" fontId="4" fillId="0" borderId="23" xfId="0" applyFont="1" applyBorder="1"/>
    <xf numFmtId="0" fontId="4" fillId="0" borderId="25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5" xfId="0" applyFont="1" applyBorder="1"/>
    <xf numFmtId="44" fontId="12" fillId="0" borderId="25" xfId="1" applyFont="1" applyBorder="1"/>
    <xf numFmtId="0" fontId="4" fillId="0" borderId="25" xfId="0" applyFont="1" applyBorder="1"/>
    <xf numFmtId="44" fontId="4" fillId="0" borderId="25" xfId="1" applyFont="1" applyBorder="1"/>
    <xf numFmtId="0" fontId="13" fillId="0" borderId="25" xfId="0" applyFont="1" applyBorder="1" applyAlignment="1">
      <alignment horizontal="center"/>
    </xf>
    <xf numFmtId="0" fontId="13" fillId="0" borderId="25" xfId="0" applyFont="1" applyBorder="1"/>
    <xf numFmtId="0" fontId="14" fillId="0" borderId="25" xfId="0" applyFont="1" applyBorder="1" applyAlignment="1">
      <alignment horizontal="center"/>
    </xf>
    <xf numFmtId="0" fontId="14" fillId="0" borderId="25" xfId="0" applyFont="1" applyBorder="1"/>
    <xf numFmtId="0" fontId="13" fillId="0" borderId="25" xfId="0" applyFont="1" applyBorder="1" applyAlignment="1">
      <alignment horizontal="center" vertical="center" wrapText="1"/>
    </xf>
    <xf numFmtId="0" fontId="13" fillId="0" borderId="25" xfId="0" applyFont="1" applyBorder="1" applyAlignment="1">
      <alignment vertical="center" wrapText="1"/>
    </xf>
    <xf numFmtId="0" fontId="13" fillId="0" borderId="25" xfId="0" applyFont="1" applyBorder="1" applyAlignment="1">
      <alignment horizontal="left"/>
    </xf>
    <xf numFmtId="0" fontId="4" fillId="0" borderId="25" xfId="3" applyFont="1" applyBorder="1"/>
    <xf numFmtId="44" fontId="4" fillId="0" borderId="25" xfId="4" applyFont="1" applyBorder="1"/>
    <xf numFmtId="44" fontId="4" fillId="0" borderId="25" xfId="4" applyFont="1" applyFill="1" applyBorder="1"/>
    <xf numFmtId="0" fontId="4" fillId="0" borderId="26" xfId="0" applyFont="1" applyBorder="1"/>
    <xf numFmtId="0" fontId="4" fillId="0" borderId="26" xfId="3" applyFont="1" applyBorder="1"/>
    <xf numFmtId="44" fontId="4" fillId="0" borderId="26" xfId="4" applyFont="1" applyFill="1" applyBorder="1"/>
    <xf numFmtId="0" fontId="4" fillId="0" borderId="27" xfId="0" applyFont="1" applyBorder="1" applyAlignment="1">
      <alignment horizontal="left"/>
    </xf>
    <xf numFmtId="0" fontId="4" fillId="0" borderId="27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7" xfId="0" applyFont="1" applyBorder="1"/>
    <xf numFmtId="44" fontId="12" fillId="0" borderId="27" xfId="1" applyFont="1" applyBorder="1"/>
    <xf numFmtId="0" fontId="4" fillId="0" borderId="28" xfId="0" applyFont="1" applyBorder="1"/>
    <xf numFmtId="0" fontId="4" fillId="0" borderId="29" xfId="0" applyFont="1" applyBorder="1"/>
    <xf numFmtId="0" fontId="7" fillId="0" borderId="28" xfId="2" applyFont="1" applyBorder="1"/>
    <xf numFmtId="0" fontId="7" fillId="0" borderId="21" xfId="2" applyFont="1" applyBorder="1"/>
    <xf numFmtId="0" fontId="7" fillId="0" borderId="21" xfId="5" applyFont="1" applyBorder="1"/>
    <xf numFmtId="44" fontId="12" fillId="0" borderId="24" xfId="1" applyFont="1" applyBorder="1"/>
    <xf numFmtId="44" fontId="4" fillId="0" borderId="25" xfId="3" applyNumberFormat="1" applyFont="1" applyBorder="1"/>
    <xf numFmtId="44" fontId="4" fillId="0" borderId="26" xfId="3" applyNumberFormat="1" applyFont="1" applyBorder="1"/>
    <xf numFmtId="0" fontId="10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/>
    </xf>
    <xf numFmtId="0" fontId="3" fillId="0" borderId="0" xfId="0" applyFont="1" applyFill="1"/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center" wrapText="1"/>
    </xf>
    <xf numFmtId="0" fontId="0" fillId="0" borderId="0" xfId="0" applyFont="1" applyFill="1"/>
    <xf numFmtId="0" fontId="2" fillId="0" borderId="0" xfId="2" applyFont="1" applyFill="1"/>
    <xf numFmtId="0" fontId="0" fillId="0" borderId="0" xfId="0" applyFill="1"/>
    <xf numFmtId="0" fontId="13" fillId="0" borderId="30" xfId="0" applyFont="1" applyBorder="1" applyAlignment="1">
      <alignment horizontal="left"/>
    </xf>
    <xf numFmtId="0" fontId="13" fillId="0" borderId="30" xfId="0" applyFont="1" applyBorder="1" applyAlignment="1">
      <alignment horizontal="center"/>
    </xf>
    <xf numFmtId="0" fontId="4" fillId="0" borderId="30" xfId="3" applyFont="1" applyBorder="1" applyAlignment="1">
      <alignment horizontal="center"/>
    </xf>
    <xf numFmtId="0" fontId="11" fillId="0" borderId="30" xfId="0" applyFont="1" applyBorder="1"/>
    <xf numFmtId="44" fontId="4" fillId="0" borderId="30" xfId="1" applyFont="1" applyBorder="1"/>
    <xf numFmtId="44" fontId="12" fillId="0" borderId="30" xfId="1" applyFont="1" applyBorder="1"/>
    <xf numFmtId="0" fontId="7" fillId="0" borderId="31" xfId="2" applyFont="1" applyBorder="1"/>
    <xf numFmtId="0" fontId="4" fillId="0" borderId="31" xfId="0" applyFont="1" applyBorder="1"/>
    <xf numFmtId="0" fontId="4" fillId="0" borderId="32" xfId="0" applyFont="1" applyBorder="1"/>
    <xf numFmtId="0" fontId="4" fillId="0" borderId="24" xfId="0" applyFont="1" applyBorder="1"/>
    <xf numFmtId="0" fontId="4" fillId="0" borderId="24" xfId="3" applyFont="1" applyBorder="1"/>
    <xf numFmtId="44" fontId="4" fillId="0" borderId="24" xfId="4" applyFont="1" applyBorder="1"/>
    <xf numFmtId="44" fontId="4" fillId="0" borderId="24" xfId="3" applyNumberFormat="1" applyFont="1" applyBorder="1"/>
    <xf numFmtId="0" fontId="7" fillId="0" borderId="33" xfId="2" applyFont="1" applyBorder="1"/>
    <xf numFmtId="0" fontId="4" fillId="0" borderId="33" xfId="3" applyFont="1" applyBorder="1"/>
    <xf numFmtId="0" fontId="4" fillId="0" borderId="33" xfId="0" applyFont="1" applyBorder="1"/>
    <xf numFmtId="0" fontId="4" fillId="0" borderId="34" xfId="0" applyFont="1" applyBorder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20" xfId="3" applyFont="1" applyBorder="1" applyAlignment="1">
      <alignment horizontal="left"/>
    </xf>
    <xf numFmtId="0" fontId="10" fillId="0" borderId="19" xfId="0" applyFont="1" applyBorder="1" applyAlignment="1">
      <alignment horizontal="center" vertical="center"/>
    </xf>
  </cellXfs>
  <cellStyles count="6">
    <cellStyle name="Currency" xfId="1" builtinId="4"/>
    <cellStyle name="Currency 2" xfId="4" xr:uid="{674F2895-8DE8-491F-823E-7F1BF9C603C2}"/>
    <cellStyle name="Hyperlink" xfId="2" builtinId="8"/>
    <cellStyle name="Hyperlink 2" xfId="5" xr:uid="{90B8458E-DCF7-4C84-8191-D0715992CC7D}"/>
    <cellStyle name="Normal" xfId="0" builtinId="0"/>
    <cellStyle name="Normal 2" xfId="3" xr:uid="{C142D791-836A-4DA5-96A5-6853114D46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2" name="AutoShape 11">
          <a:extLst>
            <a:ext uri="{FF2B5EF4-FFF2-40B4-BE49-F238E27FC236}">
              <a16:creationId xmlns:a16="http://schemas.microsoft.com/office/drawing/2014/main" id="{B001FC4B-67AC-49B3-AA50-840E810FDB71}"/>
            </a:ext>
          </a:extLst>
        </xdr:cNvPr>
        <xdr:cNvSpPr>
          <a:spLocks noChangeAspect="1" noChangeArrowheads="1"/>
        </xdr:cNvSpPr>
      </xdr:nvSpPr>
      <xdr:spPr bwMode="auto">
        <a:xfrm>
          <a:off x="181356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30480</xdr:colOff>
      <xdr:row>22</xdr:row>
      <xdr:rowOff>7620</xdr:rowOff>
    </xdr:from>
    <xdr:to>
      <xdr:col>0</xdr:col>
      <xdr:colOff>335280</xdr:colOff>
      <xdr:row>23</xdr:row>
      <xdr:rowOff>121920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71797500-44BC-4F2B-B2E0-26ABCF1D9207}"/>
            </a:ext>
          </a:extLst>
        </xdr:cNvPr>
        <xdr:cNvSpPr>
          <a:spLocks noChangeAspect="1" noChangeArrowheads="1"/>
        </xdr:cNvSpPr>
      </xdr:nvSpPr>
      <xdr:spPr bwMode="auto">
        <a:xfrm>
          <a:off x="1844040" y="478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20</xdr:row>
      <xdr:rowOff>0</xdr:rowOff>
    </xdr:from>
    <xdr:ext cx="304800" cy="304800"/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A17A2906-FAE2-45F2-892F-592EAE8BB41C}"/>
            </a:ext>
          </a:extLst>
        </xdr:cNvPr>
        <xdr:cNvSpPr>
          <a:spLocks noChangeAspect="1" noChangeArrowheads="1"/>
        </xdr:cNvSpPr>
      </xdr:nvSpPr>
      <xdr:spPr bwMode="auto">
        <a:xfrm>
          <a:off x="181356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5" name="AutoShape 12">
          <a:extLst>
            <a:ext uri="{FF2B5EF4-FFF2-40B4-BE49-F238E27FC236}">
              <a16:creationId xmlns:a16="http://schemas.microsoft.com/office/drawing/2014/main" id="{C5526084-2F72-4337-9C8F-0947DCFE6111}"/>
            </a:ext>
          </a:extLst>
        </xdr:cNvPr>
        <xdr:cNvSpPr>
          <a:spLocks noChangeAspect="1" noChangeArrowheads="1"/>
        </xdr:cNvSpPr>
      </xdr:nvSpPr>
      <xdr:spPr bwMode="auto">
        <a:xfrm>
          <a:off x="1813560" y="398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106680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2A64AADB-54C4-4F39-9F83-ADC37AFE8931}"/>
            </a:ext>
          </a:extLst>
        </xdr:cNvPr>
        <xdr:cNvSpPr>
          <a:spLocks noChangeAspect="1" noChangeArrowheads="1"/>
        </xdr:cNvSpPr>
      </xdr:nvSpPr>
      <xdr:spPr bwMode="auto">
        <a:xfrm>
          <a:off x="1813560" y="5577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97154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E7474BE8-2B37-45B8-BC55-9ABF63551C14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55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30480</xdr:colOff>
      <xdr:row>24</xdr:row>
      <xdr:rowOff>7620</xdr:rowOff>
    </xdr:from>
    <xdr:to>
      <xdr:col>2</xdr:col>
      <xdr:colOff>325755</xdr:colOff>
      <xdr:row>25</xdr:row>
      <xdr:rowOff>114299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345E51F5-E605-4077-B7C1-0D87B0F25D79}"/>
            </a:ext>
          </a:extLst>
        </xdr:cNvPr>
        <xdr:cNvSpPr>
          <a:spLocks noChangeAspect="1" noChangeArrowheads="1"/>
        </xdr:cNvSpPr>
      </xdr:nvSpPr>
      <xdr:spPr bwMode="auto">
        <a:xfrm>
          <a:off x="1844040" y="449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86271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1B2A9964-5A23-4B12-BE7B-7800EB795881}"/>
            </a:ext>
          </a:extLst>
        </xdr:cNvPr>
        <xdr:cNvSpPr>
          <a:spLocks noChangeAspect="1" noChangeArrowheads="1"/>
        </xdr:cNvSpPr>
      </xdr:nvSpPr>
      <xdr:spPr bwMode="auto">
        <a:xfrm>
          <a:off x="609600" y="7147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131444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B51148B1-A214-46A6-9BFD-6AE282BA44E3}"/>
            </a:ext>
          </a:extLst>
        </xdr:cNvPr>
        <xdr:cNvSpPr>
          <a:spLocks noChangeAspect="1" noChangeArrowheads="1"/>
        </xdr:cNvSpPr>
      </xdr:nvSpPr>
      <xdr:spPr bwMode="auto">
        <a:xfrm>
          <a:off x="609600" y="897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304800</xdr:colOff>
      <xdr:row>56</xdr:row>
      <xdr:rowOff>131443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9DF7FE35-B813-4AAD-9936-75001F9DBEB9}"/>
            </a:ext>
          </a:extLst>
        </xdr:cNvPr>
        <xdr:cNvSpPr>
          <a:spLocks noChangeAspect="1" noChangeArrowheads="1"/>
        </xdr:cNvSpPr>
      </xdr:nvSpPr>
      <xdr:spPr bwMode="auto">
        <a:xfrm>
          <a:off x="609600" y="989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304800</xdr:colOff>
      <xdr:row>64</xdr:row>
      <xdr:rowOff>133350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9980C1FA-4185-499F-8977-D2E483D030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5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8" name="AutoShape 11">
          <a:extLst>
            <a:ext uri="{FF2B5EF4-FFF2-40B4-BE49-F238E27FC236}">
              <a16:creationId xmlns:a16="http://schemas.microsoft.com/office/drawing/2014/main" id="{8A6121DF-E552-4266-9E0A-7AC5A203DDAC}"/>
            </a:ext>
          </a:extLst>
        </xdr:cNvPr>
        <xdr:cNvSpPr>
          <a:spLocks noChangeAspect="1" noChangeArrowheads="1"/>
        </xdr:cNvSpPr>
      </xdr:nvSpPr>
      <xdr:spPr bwMode="auto">
        <a:xfrm>
          <a:off x="1813560" y="409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9" name="AutoShape 12">
          <a:extLst>
            <a:ext uri="{FF2B5EF4-FFF2-40B4-BE49-F238E27FC236}">
              <a16:creationId xmlns:a16="http://schemas.microsoft.com/office/drawing/2014/main" id="{5B45D7C7-DC34-4292-A6C8-1BBD79D76C8A}"/>
            </a:ext>
          </a:extLst>
        </xdr:cNvPr>
        <xdr:cNvSpPr>
          <a:spLocks noChangeAspect="1" noChangeArrowheads="1"/>
        </xdr:cNvSpPr>
      </xdr:nvSpPr>
      <xdr:spPr bwMode="auto">
        <a:xfrm>
          <a:off x="1813560" y="36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</xdr:row>
      <xdr:rowOff>0</xdr:rowOff>
    </xdr:from>
    <xdr:ext cx="304800" cy="30480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C320C018-F000-47BF-A365-3AF5436C0CE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9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304800" cy="3048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6DC9BF9E-451C-42D0-8D10-E056F09A6CC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9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samsung-electro-mechanics/CL05F104ZO5NNNC/1276-1004-1-ND/3889090" TargetMode="External"/><Relationship Id="rId13" Type="http://schemas.openxmlformats.org/officeDocument/2006/relationships/hyperlink" Target="https://www.digikey.ca/product-detail/en/murata-electronics/GRM155R71C104KA88D/490-3261-1-ND/702802" TargetMode="External"/><Relationship Id="rId18" Type="http://schemas.openxmlformats.org/officeDocument/2006/relationships/hyperlink" Target="https://www.digikey.ca/product-detail/en/vishay-dale/CRCW0402143KFKED/541-143KLCT-ND/1183367" TargetMode="External"/><Relationship Id="rId3" Type="http://schemas.openxmlformats.org/officeDocument/2006/relationships/hyperlink" Target="https://www.digikey.ca/product-detail/en/tdk-corporation/C3225X7R1H106M250AC/445-14933-1-ND/3956599" TargetMode="External"/><Relationship Id="rId21" Type="http://schemas.openxmlformats.org/officeDocument/2006/relationships/hyperlink" Target="https://www.digikey.ca/product-detail/en/tdk-corporation/C1608X7R1V105K080AC/445-7414-1-ND/2733486" TargetMode="External"/><Relationship Id="rId7" Type="http://schemas.openxmlformats.org/officeDocument/2006/relationships/hyperlink" Target="https://www.digikey.ca/product-detail/en/samsung-electro-mechanics/CL10B105MO8NNWC/1276-6524-6-ND/5961758" TargetMode="External"/><Relationship Id="rId12" Type="http://schemas.openxmlformats.org/officeDocument/2006/relationships/hyperlink" Target="https://www.digikey.ca/product-detail/en/w-rth-elektronik/7443330330/732-2154-1-ND/2175668" TargetMode="External"/><Relationship Id="rId17" Type="http://schemas.openxmlformats.org/officeDocument/2006/relationships/hyperlink" Target="https://www.digikey.ca/product-detail/en/murata-electronics/GRM32ER61C476KE15L/490-6539-1-ND/3845736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digikey.ca/product-detail/en/vishay-dale/CRCW04029K53FKED/541-9.53KLCT-ND/1183235" TargetMode="External"/><Relationship Id="rId16" Type="http://schemas.openxmlformats.org/officeDocument/2006/relationships/hyperlink" Target="https://www.digikey.ca/product-detail/en/yageo/AC0402FR-0744K2L/YAG5295CT-ND/7063638" TargetMode="External"/><Relationship Id="rId20" Type="http://schemas.openxmlformats.org/officeDocument/2006/relationships/hyperlink" Target="https://www.digikey.ca/product-detail/en/samsung-electro-mechanics/CL21C150JBANNNC/1276-1163-1-ND/3889249" TargetMode="External"/><Relationship Id="rId1" Type="http://schemas.openxmlformats.org/officeDocument/2006/relationships/hyperlink" Target="https://www.digikey.ca/product-detail/en/tdk-corporation/CGA4F2C0G1H153J085AA/445-6948-1-ND/2672966" TargetMode="External"/><Relationship Id="rId6" Type="http://schemas.openxmlformats.org/officeDocument/2006/relationships/hyperlink" Target="https://www.digikey.ca/product-detail/en/kemet/C0805C106K4PACTU/399-8012-1-ND/3471735" TargetMode="External"/><Relationship Id="rId11" Type="http://schemas.openxmlformats.org/officeDocument/2006/relationships/hyperlink" Target="https://www.digikey.ca/product-detail/en/yageo/RC0805FR-074R99L/311-4.99CRCT-ND/730884" TargetMode="External"/><Relationship Id="rId24" Type="http://schemas.openxmlformats.org/officeDocument/2006/relationships/hyperlink" Target="https://www.digikey.ca/product-detail/en/molex/0705530001/WM4900-ND/114951" TargetMode="External"/><Relationship Id="rId5" Type="http://schemas.openxmlformats.org/officeDocument/2006/relationships/hyperlink" Target="https://www.digikey.ca/product-detail/en/on-semiconductor/NIS5452MT1TXG/NIS5452MT1TXGOSCT-ND/9087304" TargetMode="External"/><Relationship Id="rId15" Type="http://schemas.openxmlformats.org/officeDocument/2006/relationships/hyperlink" Target="https://www.digikey.ca/product-detail/en/vishay-dale/CRCW04026K04FKEDC/541-4067-1-ND/7928750" TargetMode="External"/><Relationship Id="rId23" Type="http://schemas.openxmlformats.org/officeDocument/2006/relationships/hyperlink" Target="https://www.digikey.ca/product-detail/en/murata-electronics/GRM188R72A104KA35D/490-3285-1-ND/702826" TargetMode="External"/><Relationship Id="rId10" Type="http://schemas.openxmlformats.org/officeDocument/2006/relationships/hyperlink" Target="https://www.digikey.ca/product-detail/en/yageo/CC0603ZRY5V7BB225/311-3416-1-ND/7164437" TargetMode="External"/><Relationship Id="rId19" Type="http://schemas.openxmlformats.org/officeDocument/2006/relationships/hyperlink" Target="https://www.digikey.ca/product-detail/en/murata-electronics/GRM033R71A822KA01D/490-11356-1-ND/5333196" TargetMode="External"/><Relationship Id="rId4" Type="http://schemas.openxmlformats.org/officeDocument/2006/relationships/hyperlink" Target="https://www.digikey.ca/product-detail/en/texas-instruments/TPS54A24RTWR/296-53562-1-ND/10273292" TargetMode="External"/><Relationship Id="rId9" Type="http://schemas.openxmlformats.org/officeDocument/2006/relationships/hyperlink" Target="https://www.digikey.ca/product-detail/en/murata-electronics/GRM32EC81C476KE15L/490-10531-1-ND/5026469" TargetMode="External"/><Relationship Id="rId14" Type="http://schemas.openxmlformats.org/officeDocument/2006/relationships/hyperlink" Target="https://www.digikey.ca/product-detail/en/vishay-dale/CRCW0402100KFKED/541-100KLCT-ND/1183351" TargetMode="External"/><Relationship Id="rId22" Type="http://schemas.openxmlformats.org/officeDocument/2006/relationships/hyperlink" Target="https://www.digikey.ca/product-detail/en/murata-electronics/GRM32ER61C476KE15L/490-6539-1-ND/384573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samsung-electro-mechanics/CL05F104ZO5NNNC/1276-1004-1-ND/3889090" TargetMode="External"/><Relationship Id="rId13" Type="http://schemas.openxmlformats.org/officeDocument/2006/relationships/hyperlink" Target="https://www.digikey.ca/product-detail/en/murata-electronics/GRM155R71C104KA88D/490-3261-1-ND/702802" TargetMode="External"/><Relationship Id="rId18" Type="http://schemas.openxmlformats.org/officeDocument/2006/relationships/hyperlink" Target="https://www.digikey.ca/product-detail/en/vishay-dale/CRCW0402143KFKED/541-143KLCT-ND/1183367" TargetMode="External"/><Relationship Id="rId26" Type="http://schemas.openxmlformats.org/officeDocument/2006/relationships/drawing" Target="../drawings/drawing2.xml"/><Relationship Id="rId3" Type="http://schemas.openxmlformats.org/officeDocument/2006/relationships/hyperlink" Target="https://www.digikey.ca/product-detail/en/tdk-corporation/C3225X7R1H106M250AC/445-14933-1-ND/3956599" TargetMode="External"/><Relationship Id="rId21" Type="http://schemas.openxmlformats.org/officeDocument/2006/relationships/hyperlink" Target="https://www.digikey.ca/product-detail/en/tdk-corporation/C1608X7R1V105K080AC/445-7414-1-ND/2733486" TargetMode="External"/><Relationship Id="rId7" Type="http://schemas.openxmlformats.org/officeDocument/2006/relationships/hyperlink" Target="https://www.digikey.ca/product-detail/en/samsung-electro-mechanics/CL10B105MO8NNWC/1276-6524-6-ND/5961758" TargetMode="External"/><Relationship Id="rId12" Type="http://schemas.openxmlformats.org/officeDocument/2006/relationships/hyperlink" Target="https://www.digikey.ca/product-detail/en/w-rth-elektronik/7443330330/732-2154-1-ND/2175668" TargetMode="External"/><Relationship Id="rId17" Type="http://schemas.openxmlformats.org/officeDocument/2006/relationships/hyperlink" Target="https://www.digikey.ca/product-detail/en/murata-electronics/GRM32ER61C476KE15L/490-6539-1-ND/3845736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product-detail/en/vishay-dale/CRCW04029K53FKED/541-9.53KLCT-ND/1183235" TargetMode="External"/><Relationship Id="rId16" Type="http://schemas.openxmlformats.org/officeDocument/2006/relationships/hyperlink" Target="https://www.digikey.ca/product-detail/en/yageo/AC0402FR-0744K2L/YAG5295CT-ND/7063638" TargetMode="External"/><Relationship Id="rId20" Type="http://schemas.openxmlformats.org/officeDocument/2006/relationships/hyperlink" Target="https://www.digikey.ca/product-detail/en/samsung-electro-mechanics/CL21C150JBANNNC/1276-1163-1-ND/3889249" TargetMode="External"/><Relationship Id="rId1" Type="http://schemas.openxmlformats.org/officeDocument/2006/relationships/hyperlink" Target="https://www.digikey.ca/product-detail/en/tdk-corporation/CGA4F2C0G1H153J085AA/445-6948-1-ND/2672966" TargetMode="External"/><Relationship Id="rId6" Type="http://schemas.openxmlformats.org/officeDocument/2006/relationships/hyperlink" Target="https://www.digikey.ca/product-detail/en/kemet/C0805C106K4PACTU/399-8012-1-ND/3471735" TargetMode="External"/><Relationship Id="rId11" Type="http://schemas.openxmlformats.org/officeDocument/2006/relationships/hyperlink" Target="https://www.digikey.ca/product-detail/en/yageo/RC0805FR-074R99L/311-4.99CRCT-ND/730884" TargetMode="External"/><Relationship Id="rId24" Type="http://schemas.openxmlformats.org/officeDocument/2006/relationships/hyperlink" Target="https://www.digikey.ca/product-detail/en/molex/0705530001/WM4900-ND/114951" TargetMode="External"/><Relationship Id="rId5" Type="http://schemas.openxmlformats.org/officeDocument/2006/relationships/hyperlink" Target="https://www.digikey.ca/product-detail/en/on-semiconductor/NIS5452MT1TXG/NIS5452MT1TXGOSCT-ND/9087304" TargetMode="External"/><Relationship Id="rId15" Type="http://schemas.openxmlformats.org/officeDocument/2006/relationships/hyperlink" Target="https://www.digikey.ca/product-detail/en/vishay-dale/CRCW04026K04FKEDC/541-4067-1-ND/7928750" TargetMode="External"/><Relationship Id="rId23" Type="http://schemas.openxmlformats.org/officeDocument/2006/relationships/hyperlink" Target="https://www.digikey.ca/product-detail/en/murata-electronics/GRM188R72A104KA35D/490-3285-1-ND/702826" TargetMode="External"/><Relationship Id="rId10" Type="http://schemas.openxmlformats.org/officeDocument/2006/relationships/hyperlink" Target="https://www.digikey.ca/product-detail/en/yageo/CC0603ZRY5V7BB225/311-3416-1-ND/7164437" TargetMode="External"/><Relationship Id="rId19" Type="http://schemas.openxmlformats.org/officeDocument/2006/relationships/hyperlink" Target="https://www.digikey.ca/product-detail/en/murata-electronics/GRM033R71A822KA01D/490-11356-1-ND/5333196" TargetMode="External"/><Relationship Id="rId4" Type="http://schemas.openxmlformats.org/officeDocument/2006/relationships/hyperlink" Target="https://www.digikey.ca/product-detail/en/texas-instruments/TPS54A24RTWR/296-53562-1-ND/10273292" TargetMode="External"/><Relationship Id="rId9" Type="http://schemas.openxmlformats.org/officeDocument/2006/relationships/hyperlink" Target="https://www.digikey.ca/product-detail/en/murata-electronics/GRM32EC81C476KE15L/490-10531-1-ND/5026469" TargetMode="External"/><Relationship Id="rId14" Type="http://schemas.openxmlformats.org/officeDocument/2006/relationships/hyperlink" Target="https://www.digikey.ca/product-detail/en/vishay-dale/CRCW0402100KFKED/541-100KLCT-ND/1183351" TargetMode="External"/><Relationship Id="rId22" Type="http://schemas.openxmlformats.org/officeDocument/2006/relationships/hyperlink" Target="https://www.digikey.ca/product-detail/en/murata-electronics/GRM32ER61C476KE15L/490-6539-1-ND/3845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76ED-193E-4897-9ACD-BAC3AA59D5ED}">
  <dimension ref="A1:Q28"/>
  <sheetViews>
    <sheetView workbookViewId="0">
      <selection activeCell="D27" sqref="D27"/>
    </sheetView>
  </sheetViews>
  <sheetFormatPr defaultRowHeight="14.4" x14ac:dyDescent="0.3"/>
  <cols>
    <col min="1" max="1" width="24.77734375" bestFit="1" customWidth="1"/>
    <col min="3" max="3" width="10" bestFit="1" customWidth="1"/>
    <col min="4" max="4" width="9.6640625" customWidth="1"/>
    <col min="16" max="16" width="14.21875" customWidth="1"/>
  </cols>
  <sheetData>
    <row r="1" spans="1:17" s="30" customFormat="1" ht="16.8" thickTop="1" thickBot="1" x14ac:dyDescent="0.35">
      <c r="A1" s="29" t="s">
        <v>0</v>
      </c>
      <c r="B1" s="29" t="s">
        <v>30</v>
      </c>
      <c r="C1" s="29" t="s">
        <v>32</v>
      </c>
      <c r="D1" s="29" t="s">
        <v>31</v>
      </c>
      <c r="E1" s="109" t="s">
        <v>1</v>
      </c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31"/>
    </row>
    <row r="2" spans="1:17" ht="16.8" thickTop="1" thickBot="1" x14ac:dyDescent="0.35">
      <c r="A2" s="11" t="s">
        <v>4</v>
      </c>
      <c r="B2" s="12">
        <v>1</v>
      </c>
      <c r="C2" s="13">
        <v>0.47</v>
      </c>
      <c r="D2" s="14">
        <f>C2*B2</f>
        <v>0.47</v>
      </c>
      <c r="E2" s="32" t="s">
        <v>2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"/>
    </row>
    <row r="3" spans="1:17" ht="16.2" thickBot="1" x14ac:dyDescent="0.35">
      <c r="A3" s="15" t="s">
        <v>3</v>
      </c>
      <c r="B3" s="16">
        <v>1</v>
      </c>
      <c r="C3" s="17">
        <v>0.15</v>
      </c>
      <c r="D3" s="18">
        <f t="shared" ref="D3:D16" si="0">C3*B3</f>
        <v>0.15</v>
      </c>
      <c r="E3" s="34" t="s">
        <v>5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"/>
    </row>
    <row r="4" spans="1:17" ht="16.2" thickBot="1" x14ac:dyDescent="0.35">
      <c r="A4" s="19" t="s">
        <v>7</v>
      </c>
      <c r="B4" s="20">
        <v>3</v>
      </c>
      <c r="C4" s="17">
        <v>1.54</v>
      </c>
      <c r="D4" s="18">
        <f t="shared" si="0"/>
        <v>4.62</v>
      </c>
      <c r="E4" s="34" t="s">
        <v>8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/>
    </row>
    <row r="5" spans="1:17" ht="16.2" thickBot="1" x14ac:dyDescent="0.35">
      <c r="A5" s="19" t="s">
        <v>9</v>
      </c>
      <c r="B5" s="20">
        <v>1</v>
      </c>
      <c r="C5" s="17">
        <v>7.27</v>
      </c>
      <c r="D5" s="18">
        <f t="shared" si="0"/>
        <v>7.27</v>
      </c>
      <c r="E5" s="34" t="s">
        <v>11</v>
      </c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"/>
    </row>
    <row r="6" spans="1:17" ht="16.2" thickBot="1" x14ac:dyDescent="0.35">
      <c r="A6" s="21" t="s">
        <v>12</v>
      </c>
      <c r="B6" s="22">
        <v>2</v>
      </c>
      <c r="C6" s="17">
        <v>1.06</v>
      </c>
      <c r="D6" s="18">
        <f t="shared" si="0"/>
        <v>2.12</v>
      </c>
      <c r="E6" s="34" t="s">
        <v>57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"/>
    </row>
    <row r="7" spans="1:17" ht="16.2" thickBot="1" x14ac:dyDescent="0.35">
      <c r="A7" s="23" t="s">
        <v>14</v>
      </c>
      <c r="B7" s="24">
        <v>1</v>
      </c>
      <c r="C7" s="17">
        <v>0.28000000000000003</v>
      </c>
      <c r="D7" s="18">
        <f t="shared" si="0"/>
        <v>0.28000000000000003</v>
      </c>
      <c r="E7" s="34" t="s">
        <v>61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"/>
    </row>
    <row r="8" spans="1:17" ht="16.2" thickBot="1" x14ac:dyDescent="0.35">
      <c r="A8" s="19" t="s">
        <v>16</v>
      </c>
      <c r="B8" s="20">
        <v>1</v>
      </c>
      <c r="C8" s="17">
        <v>0.1</v>
      </c>
      <c r="D8" s="18">
        <f t="shared" si="0"/>
        <v>0.1</v>
      </c>
      <c r="E8" s="34" t="s">
        <v>59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"/>
    </row>
    <row r="9" spans="1:17" ht="16.2" thickBot="1" x14ac:dyDescent="0.35">
      <c r="A9" s="21" t="s">
        <v>18</v>
      </c>
      <c r="B9" s="22">
        <v>1</v>
      </c>
      <c r="C9" s="17">
        <v>0.14000000000000001</v>
      </c>
      <c r="D9" s="18">
        <f t="shared" si="0"/>
        <v>0.14000000000000001</v>
      </c>
      <c r="E9" s="34" t="s">
        <v>60</v>
      </c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"/>
    </row>
    <row r="10" spans="1:17" ht="16.2" thickBot="1" x14ac:dyDescent="0.35">
      <c r="A10" s="15" t="s">
        <v>62</v>
      </c>
      <c r="B10" s="22">
        <v>1</v>
      </c>
      <c r="C10" s="17">
        <v>0.4</v>
      </c>
      <c r="D10" s="25">
        <v>0.11</v>
      </c>
      <c r="E10" s="34" t="s">
        <v>63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"/>
    </row>
    <row r="11" spans="1:17" ht="16.2" thickBot="1" x14ac:dyDescent="0.35">
      <c r="A11" s="21" t="s">
        <v>20</v>
      </c>
      <c r="B11" s="22">
        <v>1</v>
      </c>
      <c r="C11" s="17">
        <v>0.14000000000000001</v>
      </c>
      <c r="D11" s="18">
        <f t="shared" si="0"/>
        <v>0.14000000000000001</v>
      </c>
      <c r="E11" s="34" t="s">
        <v>53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"/>
    </row>
    <row r="12" spans="1:17" ht="16.2" thickBot="1" x14ac:dyDescent="0.35">
      <c r="A12" s="21" t="s">
        <v>22</v>
      </c>
      <c r="B12" s="22">
        <v>1</v>
      </c>
      <c r="C12" s="17">
        <v>0.15</v>
      </c>
      <c r="D12" s="18">
        <f t="shared" si="0"/>
        <v>0.15</v>
      </c>
      <c r="E12" s="34" t="s">
        <v>58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"/>
    </row>
    <row r="13" spans="1:17" ht="16.2" thickBot="1" x14ac:dyDescent="0.35">
      <c r="A13" s="26" t="s">
        <v>24</v>
      </c>
      <c r="B13" s="27">
        <v>1</v>
      </c>
      <c r="C13" s="17">
        <v>0.15</v>
      </c>
      <c r="D13" s="18">
        <f t="shared" si="0"/>
        <v>0.15</v>
      </c>
      <c r="E13" s="34" t="s">
        <v>54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"/>
    </row>
    <row r="14" spans="1:17" ht="16.2" thickBot="1" x14ac:dyDescent="0.35">
      <c r="A14" s="21" t="s">
        <v>12</v>
      </c>
      <c r="B14" s="22">
        <v>2</v>
      </c>
      <c r="C14" s="17">
        <v>1.51</v>
      </c>
      <c r="D14" s="18">
        <f t="shared" si="0"/>
        <v>3.02</v>
      </c>
      <c r="E14" s="34" t="s">
        <v>57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"/>
    </row>
    <row r="15" spans="1:17" ht="16.2" thickBot="1" x14ac:dyDescent="0.35">
      <c r="A15" s="15" t="s">
        <v>26</v>
      </c>
      <c r="B15" s="22">
        <v>1</v>
      </c>
      <c r="C15" s="17">
        <v>0.15</v>
      </c>
      <c r="D15" s="18">
        <f t="shared" si="0"/>
        <v>0.15</v>
      </c>
      <c r="E15" s="34" t="s">
        <v>56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"/>
    </row>
    <row r="16" spans="1:17" ht="16.2" thickBot="1" x14ac:dyDescent="0.35">
      <c r="A16" s="15" t="s">
        <v>28</v>
      </c>
      <c r="B16" s="22">
        <v>1</v>
      </c>
      <c r="C16" s="17">
        <v>0.15</v>
      </c>
      <c r="D16" s="18">
        <f t="shared" si="0"/>
        <v>0.15</v>
      </c>
      <c r="E16" s="34" t="s">
        <v>55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"/>
    </row>
    <row r="17" spans="1:17" ht="16.2" thickBot="1" x14ac:dyDescent="0.35">
      <c r="A17" s="5">
        <v>7443330330</v>
      </c>
      <c r="B17" s="22">
        <v>1</v>
      </c>
      <c r="C17" s="17">
        <v>3.41</v>
      </c>
      <c r="D17" s="18">
        <v>3.41</v>
      </c>
      <c r="E17" s="34" t="s">
        <v>52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"/>
    </row>
    <row r="18" spans="1:17" ht="16.2" thickBot="1" x14ac:dyDescent="0.35">
      <c r="A18" s="6" t="s">
        <v>33</v>
      </c>
      <c r="B18" s="7">
        <v>3</v>
      </c>
      <c r="C18" s="8">
        <v>1.05</v>
      </c>
      <c r="D18" s="9">
        <v>3.1500000000000004</v>
      </c>
      <c r="E18" s="34" t="s">
        <v>34</v>
      </c>
      <c r="F18" s="36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"/>
    </row>
    <row r="19" spans="1:17" ht="16.2" thickBot="1" x14ac:dyDescent="0.35">
      <c r="A19" s="6" t="s">
        <v>35</v>
      </c>
      <c r="B19" s="7">
        <v>2</v>
      </c>
      <c r="C19" s="8">
        <v>0.15</v>
      </c>
      <c r="D19" s="9">
        <v>0.3</v>
      </c>
      <c r="E19" s="37" t="s">
        <v>36</v>
      </c>
      <c r="F19" s="36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"/>
    </row>
    <row r="20" spans="1:17" ht="16.2" thickBot="1" x14ac:dyDescent="0.35">
      <c r="A20" s="6" t="s">
        <v>37</v>
      </c>
      <c r="B20" s="7">
        <v>2</v>
      </c>
      <c r="C20" s="8">
        <v>1.8</v>
      </c>
      <c r="D20" s="9">
        <v>3.6</v>
      </c>
      <c r="E20" s="37" t="s">
        <v>38</v>
      </c>
      <c r="F20" s="36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"/>
    </row>
    <row r="21" spans="1:17" ht="16.2" thickBot="1" x14ac:dyDescent="0.35">
      <c r="A21" s="6" t="s">
        <v>39</v>
      </c>
      <c r="B21" s="7">
        <v>1</v>
      </c>
      <c r="C21" s="10">
        <v>0.27</v>
      </c>
      <c r="D21" s="9">
        <v>0.27</v>
      </c>
      <c r="E21" s="37" t="s">
        <v>40</v>
      </c>
      <c r="F21" s="36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"/>
    </row>
    <row r="22" spans="1:17" ht="16.2" thickBot="1" x14ac:dyDescent="0.35">
      <c r="A22" s="6" t="s">
        <v>41</v>
      </c>
      <c r="B22" s="7">
        <v>1</v>
      </c>
      <c r="C22" s="10">
        <v>0.14000000000000001</v>
      </c>
      <c r="D22" s="9">
        <v>0.14000000000000001</v>
      </c>
      <c r="E22" s="37" t="s">
        <v>42</v>
      </c>
      <c r="F22" s="36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"/>
    </row>
    <row r="23" spans="1:17" ht="16.2" thickBot="1" x14ac:dyDescent="0.35">
      <c r="A23" s="6" t="s">
        <v>43</v>
      </c>
      <c r="B23" s="7">
        <v>2</v>
      </c>
      <c r="C23" s="10">
        <v>0.14000000000000001</v>
      </c>
      <c r="D23" s="9">
        <v>0.28000000000000003</v>
      </c>
      <c r="E23" s="37" t="s">
        <v>44</v>
      </c>
      <c r="F23" s="36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"/>
    </row>
    <row r="24" spans="1:17" ht="16.2" thickBot="1" x14ac:dyDescent="0.35">
      <c r="A24" s="6" t="s">
        <v>45</v>
      </c>
      <c r="B24" s="7">
        <v>1</v>
      </c>
      <c r="C24" s="10">
        <v>1.1100000000000001</v>
      </c>
      <c r="D24" s="9">
        <v>1.1100000000000001</v>
      </c>
      <c r="E24" s="37" t="s">
        <v>46</v>
      </c>
      <c r="F24" s="36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"/>
    </row>
    <row r="25" spans="1:17" ht="16.2" thickBot="1" x14ac:dyDescent="0.35">
      <c r="A25" s="6" t="s">
        <v>47</v>
      </c>
      <c r="B25" s="7">
        <v>1</v>
      </c>
      <c r="C25" s="10">
        <v>0.23</v>
      </c>
      <c r="D25" s="9">
        <v>0.23</v>
      </c>
      <c r="E25" s="37" t="s">
        <v>48</v>
      </c>
      <c r="F25" s="36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"/>
    </row>
    <row r="26" spans="1:17" ht="16.2" thickBot="1" x14ac:dyDescent="0.35">
      <c r="A26" s="38" t="s">
        <v>49</v>
      </c>
      <c r="B26" s="39">
        <v>2</v>
      </c>
      <c r="C26" s="40">
        <v>0</v>
      </c>
      <c r="D26" s="41">
        <v>0</v>
      </c>
      <c r="E26" s="4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6.8" thickTop="1" thickBot="1" x14ac:dyDescent="0.35">
      <c r="A27" s="111" t="s">
        <v>50</v>
      </c>
      <c r="B27" s="111"/>
      <c r="C27" s="111"/>
      <c r="D27" s="42">
        <f>SUM(D2:D26)</f>
        <v>31.51</v>
      </c>
    </row>
    <row r="28" spans="1:17" ht="15" thickTop="1" x14ac:dyDescent="0.3"/>
  </sheetData>
  <mergeCells count="2">
    <mergeCell ref="E1:P1"/>
    <mergeCell ref="A27:C27"/>
  </mergeCells>
  <hyperlinks>
    <hyperlink ref="E2" r:id="rId1" xr:uid="{67FC0B91-3114-4342-B583-93C06E74EE7A}"/>
    <hyperlink ref="E3" r:id="rId2" xr:uid="{A9A179CA-6742-4F5A-B1EE-E0D35D03275A}"/>
    <hyperlink ref="E4" r:id="rId3" xr:uid="{586D1EF8-635F-4F4A-90E7-200C2292F42D}"/>
    <hyperlink ref="E5" r:id="rId4" xr:uid="{FC602C15-9AA0-40A9-9F0C-CA1B3B7B2110}"/>
    <hyperlink ref="E20" r:id="rId5" xr:uid="{25684D81-CF1D-41EC-8F44-B14B18B42028}"/>
    <hyperlink ref="E21" r:id="rId6" xr:uid="{C2CF3340-7448-4562-BB0D-EEBD72FCE498}"/>
    <hyperlink ref="E22" r:id="rId7" xr:uid="{EF702A74-B13C-4F7F-9D3A-977A4F2D8B55}"/>
    <hyperlink ref="E23" r:id="rId8" xr:uid="{52469E3D-267B-4B60-BF7D-003AC8D19829}"/>
    <hyperlink ref="E24" r:id="rId9" xr:uid="{10A769F7-ED46-4270-BB3B-4EBAAF95F391}"/>
    <hyperlink ref="E25" r:id="rId10" xr:uid="{5263BB7F-EB77-4F8E-817A-4D7DDDA0B0FD}"/>
    <hyperlink ref="E19" r:id="rId11" xr:uid="{5079BF57-7EF2-42A1-95FD-390485C29265}"/>
    <hyperlink ref="E17" r:id="rId12" xr:uid="{A766ED31-F6A0-484C-860C-F1DEA904720D}"/>
    <hyperlink ref="E11" r:id="rId13" xr:uid="{5F983309-20DD-4DF6-A7D9-1046149215D3}"/>
    <hyperlink ref="E13" r:id="rId14" xr:uid="{DA55AF36-2FD4-4F71-8994-6DCF243F3286}"/>
    <hyperlink ref="E16" r:id="rId15" xr:uid="{6631EEB4-8436-4858-AE99-CE1B9ABF9453}"/>
    <hyperlink ref="E15" r:id="rId16" xr:uid="{7C62B12E-592F-4E5A-A526-D9A952F1D563}"/>
    <hyperlink ref="E14" r:id="rId17" xr:uid="{FB80D456-660D-4517-ADFE-EF41A2B4D7FE}"/>
    <hyperlink ref="E12" r:id="rId18" xr:uid="{1756D88B-D5FC-4683-A6EB-741F7BCC0A5D}"/>
    <hyperlink ref="E8" r:id="rId19" xr:uid="{76B633C8-DEC8-4029-B79F-5DF0301D23E1}"/>
    <hyperlink ref="E9" r:id="rId20" xr:uid="{44560F6D-1EB4-4BE6-9BF4-DD1F5553208E}"/>
    <hyperlink ref="E7" r:id="rId21" xr:uid="{1E67580C-9969-44B1-B1CB-7F2E39032394}"/>
    <hyperlink ref="E6" r:id="rId22" xr:uid="{1B0DB58D-323D-452A-803B-460890D515AD}"/>
    <hyperlink ref="E10" r:id="rId23" xr:uid="{5C990FA2-3DB6-41CC-938F-412094F94ADE}"/>
    <hyperlink ref="E18" r:id="rId24" xr:uid="{2B9B642C-A535-4F4B-ADBD-4F80C069E74B}"/>
  </hyperlinks>
  <pageMargins left="0.7" right="0.7" top="0.75" bottom="0.75" header="0.3" footer="0.3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032D-455A-4900-97ED-C25DD0477B33}">
  <dimension ref="A2:N57"/>
  <sheetViews>
    <sheetView tabSelected="1" topLeftCell="A3" zoomScale="115" zoomScaleNormal="115" workbookViewId="0">
      <selection activeCell="D7" sqref="D7"/>
    </sheetView>
  </sheetViews>
  <sheetFormatPr defaultRowHeight="14.4" x14ac:dyDescent="0.3"/>
  <cols>
    <col min="1" max="1" width="17.109375" customWidth="1"/>
    <col min="2" max="2" width="17.5546875" style="1" bestFit="1" customWidth="1"/>
    <col min="3" max="3" width="23.6640625" bestFit="1" customWidth="1"/>
    <col min="4" max="4" width="23.6640625" customWidth="1"/>
    <col min="5" max="6" width="12.109375" customWidth="1"/>
    <col min="7" max="7" width="24.21875" customWidth="1"/>
    <col min="8" max="8" width="26.109375" customWidth="1"/>
    <col min="14" max="14" width="13.6640625" customWidth="1"/>
  </cols>
  <sheetData>
    <row r="2" spans="1:14" ht="15" thickBot="1" x14ac:dyDescent="0.35"/>
    <row r="3" spans="1:14" s="43" customFormat="1" ht="36.6" thickBot="1" x14ac:dyDescent="0.35">
      <c r="A3" s="84" t="s">
        <v>78</v>
      </c>
      <c r="B3" s="85"/>
      <c r="C3" s="85" t="s">
        <v>0</v>
      </c>
      <c r="D3" s="85" t="s">
        <v>30</v>
      </c>
      <c r="E3" s="85" t="s">
        <v>32</v>
      </c>
      <c r="F3" s="85" t="s">
        <v>31</v>
      </c>
      <c r="G3" s="113" t="s">
        <v>1</v>
      </c>
      <c r="H3" s="113"/>
      <c r="I3" s="113"/>
      <c r="J3" s="113"/>
      <c r="K3" s="113"/>
      <c r="L3" s="113"/>
      <c r="M3" s="113"/>
      <c r="N3" s="113"/>
    </row>
    <row r="4" spans="1:14" ht="15.6" x14ac:dyDescent="0.3">
      <c r="A4" s="71" t="s">
        <v>17</v>
      </c>
      <c r="B4" s="72" t="s">
        <v>81</v>
      </c>
      <c r="C4" s="73" t="s">
        <v>4</v>
      </c>
      <c r="D4" s="74">
        <v>1</v>
      </c>
      <c r="E4" s="75">
        <v>0.47</v>
      </c>
      <c r="F4" s="81">
        <f>E4*D4</f>
        <v>0.47</v>
      </c>
      <c r="G4" s="78" t="s">
        <v>2</v>
      </c>
      <c r="H4" s="76"/>
      <c r="I4" s="76"/>
      <c r="J4" s="76"/>
      <c r="K4" s="76"/>
      <c r="L4" s="76"/>
      <c r="M4" s="76"/>
      <c r="N4" s="77"/>
    </row>
    <row r="5" spans="1:14" ht="15.6" x14ac:dyDescent="0.3">
      <c r="A5" s="51" t="s">
        <v>6</v>
      </c>
      <c r="B5" s="52" t="s">
        <v>66</v>
      </c>
      <c r="C5" s="52" t="s">
        <v>3</v>
      </c>
      <c r="D5" s="56">
        <v>1</v>
      </c>
      <c r="E5" s="57">
        <v>0.15</v>
      </c>
      <c r="F5" s="55">
        <f t="shared" ref="F5:F18" si="0">E5*D5</f>
        <v>0.15</v>
      </c>
      <c r="G5" s="79" t="s">
        <v>5</v>
      </c>
      <c r="H5" s="45"/>
      <c r="I5" s="45"/>
      <c r="J5" s="45"/>
      <c r="K5" s="45"/>
      <c r="L5" s="45"/>
      <c r="M5" s="45"/>
      <c r="N5" s="46"/>
    </row>
    <row r="6" spans="1:14" ht="15.6" x14ac:dyDescent="0.3">
      <c r="A6" s="51" t="s">
        <v>71</v>
      </c>
      <c r="B6" s="52" t="s">
        <v>70</v>
      </c>
      <c r="C6" s="58" t="s">
        <v>7</v>
      </c>
      <c r="D6" s="59">
        <v>3</v>
      </c>
      <c r="E6" s="57">
        <v>1.54</v>
      </c>
      <c r="F6" s="55">
        <f t="shared" si="0"/>
        <v>4.62</v>
      </c>
      <c r="G6" s="79" t="s">
        <v>8</v>
      </c>
      <c r="H6" s="45"/>
      <c r="I6" s="45"/>
      <c r="J6" s="45"/>
      <c r="K6" s="45"/>
      <c r="L6" s="45"/>
      <c r="M6" s="45"/>
      <c r="N6" s="46"/>
    </row>
    <row r="7" spans="1:14" ht="15.6" x14ac:dyDescent="0.3">
      <c r="A7" s="51" t="s">
        <v>10</v>
      </c>
      <c r="B7" s="52"/>
      <c r="C7" s="58" t="s">
        <v>9</v>
      </c>
      <c r="D7" s="59">
        <v>1</v>
      </c>
      <c r="E7" s="57">
        <v>7.27</v>
      </c>
      <c r="F7" s="55">
        <f t="shared" si="0"/>
        <v>7.27</v>
      </c>
      <c r="G7" s="79" t="s">
        <v>11</v>
      </c>
      <c r="H7" s="45"/>
      <c r="I7" s="45"/>
      <c r="J7" s="45"/>
      <c r="K7" s="45"/>
      <c r="L7" s="45"/>
      <c r="M7" s="45"/>
      <c r="N7" s="46"/>
    </row>
    <row r="8" spans="1:14" ht="15.6" x14ac:dyDescent="0.3">
      <c r="A8" s="51" t="s">
        <v>80</v>
      </c>
      <c r="B8" s="52" t="s">
        <v>76</v>
      </c>
      <c r="C8" s="53" t="s">
        <v>12</v>
      </c>
      <c r="D8" s="54">
        <v>2</v>
      </c>
      <c r="E8" s="57">
        <v>1.06</v>
      </c>
      <c r="F8" s="55">
        <f t="shared" si="0"/>
        <v>2.12</v>
      </c>
      <c r="G8" s="79" t="s">
        <v>57</v>
      </c>
      <c r="H8" s="45"/>
      <c r="I8" s="45"/>
      <c r="J8" s="45"/>
      <c r="K8" s="45"/>
      <c r="L8" s="45"/>
      <c r="M8" s="45"/>
      <c r="N8" s="46"/>
    </row>
    <row r="9" spans="1:14" ht="15.6" x14ac:dyDescent="0.3">
      <c r="A9" s="51" t="s">
        <v>13</v>
      </c>
      <c r="B9" s="52" t="s">
        <v>75</v>
      </c>
      <c r="C9" s="60" t="s">
        <v>14</v>
      </c>
      <c r="D9" s="61">
        <v>1</v>
      </c>
      <c r="E9" s="57">
        <v>0.28000000000000003</v>
      </c>
      <c r="F9" s="55">
        <f t="shared" si="0"/>
        <v>0.28000000000000003</v>
      </c>
      <c r="G9" s="79" t="s">
        <v>61</v>
      </c>
      <c r="H9" s="45"/>
      <c r="I9" s="45"/>
      <c r="J9" s="45"/>
      <c r="K9" s="45"/>
      <c r="L9" s="45"/>
      <c r="M9" s="45"/>
      <c r="N9" s="46"/>
    </row>
    <row r="10" spans="1:14" ht="15.6" x14ac:dyDescent="0.3">
      <c r="A10" s="51" t="s">
        <v>15</v>
      </c>
      <c r="B10" s="52" t="s">
        <v>74</v>
      </c>
      <c r="C10" s="58" t="s">
        <v>16</v>
      </c>
      <c r="D10" s="59">
        <v>1</v>
      </c>
      <c r="E10" s="57">
        <v>0.1</v>
      </c>
      <c r="F10" s="55">
        <f t="shared" si="0"/>
        <v>0.1</v>
      </c>
      <c r="G10" s="79" t="s">
        <v>59</v>
      </c>
      <c r="H10" s="45"/>
      <c r="I10" s="45"/>
      <c r="J10" s="45"/>
      <c r="K10" s="45"/>
      <c r="L10" s="45"/>
      <c r="M10" s="45"/>
      <c r="N10" s="46"/>
    </row>
    <row r="11" spans="1:14" ht="15.6" x14ac:dyDescent="0.3">
      <c r="A11" s="51" t="s">
        <v>64</v>
      </c>
      <c r="B11" s="52" t="s">
        <v>65</v>
      </c>
      <c r="C11" s="53" t="s">
        <v>18</v>
      </c>
      <c r="D11" s="54">
        <v>1</v>
      </c>
      <c r="E11" s="57">
        <v>0.14000000000000001</v>
      </c>
      <c r="F11" s="55">
        <f t="shared" si="0"/>
        <v>0.14000000000000001</v>
      </c>
      <c r="G11" s="79" t="s">
        <v>60</v>
      </c>
      <c r="H11" s="45"/>
      <c r="I11" s="45"/>
      <c r="J11" s="45"/>
      <c r="K11" s="45"/>
      <c r="L11" s="45"/>
      <c r="M11" s="45"/>
      <c r="N11" s="46"/>
    </row>
    <row r="12" spans="1:14" ht="15.6" x14ac:dyDescent="0.3">
      <c r="A12" s="51" t="s">
        <v>51</v>
      </c>
      <c r="B12" s="52" t="s">
        <v>69</v>
      </c>
      <c r="C12" s="52" t="s">
        <v>62</v>
      </c>
      <c r="D12" s="54">
        <v>1</v>
      </c>
      <c r="E12" s="57">
        <v>0.4</v>
      </c>
      <c r="F12" s="57">
        <v>0.11</v>
      </c>
      <c r="G12" s="79" t="s">
        <v>63</v>
      </c>
      <c r="H12" s="45"/>
      <c r="I12" s="45"/>
      <c r="J12" s="45"/>
      <c r="K12" s="45"/>
      <c r="L12" s="45"/>
      <c r="M12" s="45"/>
      <c r="N12" s="46"/>
    </row>
    <row r="13" spans="1:14" ht="15.6" x14ac:dyDescent="0.3">
      <c r="A13" s="51" t="s">
        <v>19</v>
      </c>
      <c r="B13" s="52" t="s">
        <v>69</v>
      </c>
      <c r="C13" s="53" t="s">
        <v>20</v>
      </c>
      <c r="D13" s="54">
        <v>1</v>
      </c>
      <c r="E13" s="57">
        <v>0.14000000000000001</v>
      </c>
      <c r="F13" s="55">
        <f t="shared" si="0"/>
        <v>0.14000000000000001</v>
      </c>
      <c r="G13" s="79" t="s">
        <v>53</v>
      </c>
      <c r="H13" s="45"/>
      <c r="I13" s="45"/>
      <c r="J13" s="45"/>
      <c r="K13" s="45"/>
      <c r="L13" s="45"/>
      <c r="M13" s="45"/>
      <c r="N13" s="46"/>
    </row>
    <row r="14" spans="1:14" ht="15.6" x14ac:dyDescent="0.3">
      <c r="A14" s="51" t="s">
        <v>21</v>
      </c>
      <c r="B14" s="52" t="s">
        <v>72</v>
      </c>
      <c r="C14" s="53" t="s">
        <v>22</v>
      </c>
      <c r="D14" s="54">
        <v>1</v>
      </c>
      <c r="E14" s="57">
        <v>0.15</v>
      </c>
      <c r="F14" s="55">
        <f t="shared" si="0"/>
        <v>0.15</v>
      </c>
      <c r="G14" s="79" t="s">
        <v>58</v>
      </c>
      <c r="H14" s="45"/>
      <c r="I14" s="45"/>
      <c r="J14" s="45"/>
      <c r="K14" s="45"/>
      <c r="L14" s="45"/>
      <c r="M14" s="45"/>
      <c r="N14" s="46"/>
    </row>
    <row r="15" spans="1:14" ht="15.6" x14ac:dyDescent="0.3">
      <c r="A15" s="51" t="s">
        <v>23</v>
      </c>
      <c r="B15" s="52" t="s">
        <v>73</v>
      </c>
      <c r="C15" s="62" t="s">
        <v>24</v>
      </c>
      <c r="D15" s="63">
        <v>1</v>
      </c>
      <c r="E15" s="57">
        <v>0.15</v>
      </c>
      <c r="F15" s="55">
        <f t="shared" si="0"/>
        <v>0.15</v>
      </c>
      <c r="G15" s="79" t="s">
        <v>54</v>
      </c>
      <c r="H15" s="45"/>
      <c r="I15" s="45"/>
      <c r="J15" s="45"/>
      <c r="K15" s="45"/>
      <c r="L15" s="45"/>
      <c r="M15" s="45"/>
      <c r="N15" s="46"/>
    </row>
    <row r="16" spans="1:14" ht="15.6" x14ac:dyDescent="0.3">
      <c r="A16" s="51" t="s">
        <v>79</v>
      </c>
      <c r="B16" s="52" t="s">
        <v>76</v>
      </c>
      <c r="C16" s="53" t="s">
        <v>12</v>
      </c>
      <c r="D16" s="54">
        <v>2</v>
      </c>
      <c r="E16" s="57">
        <v>1.51</v>
      </c>
      <c r="F16" s="55">
        <f t="shared" si="0"/>
        <v>3.02</v>
      </c>
      <c r="G16" s="79" t="s">
        <v>57</v>
      </c>
      <c r="H16" s="45"/>
      <c r="I16" s="45"/>
      <c r="J16" s="45"/>
      <c r="K16" s="45"/>
      <c r="L16" s="45"/>
      <c r="M16" s="45"/>
      <c r="N16" s="46"/>
    </row>
    <row r="17" spans="1:14" ht="15.6" x14ac:dyDescent="0.3">
      <c r="A17" s="51" t="s">
        <v>25</v>
      </c>
      <c r="B17" s="52" t="s">
        <v>68</v>
      </c>
      <c r="C17" s="52" t="s">
        <v>26</v>
      </c>
      <c r="D17" s="54">
        <v>1</v>
      </c>
      <c r="E17" s="57">
        <v>0.15</v>
      </c>
      <c r="F17" s="55">
        <f t="shared" si="0"/>
        <v>0.15</v>
      </c>
      <c r="G17" s="79" t="s">
        <v>56</v>
      </c>
      <c r="H17" s="45"/>
      <c r="I17" s="45"/>
      <c r="J17" s="45"/>
      <c r="K17" s="45"/>
      <c r="L17" s="45"/>
      <c r="M17" s="45"/>
      <c r="N17" s="46"/>
    </row>
    <row r="18" spans="1:14" ht="15.6" x14ac:dyDescent="0.3">
      <c r="A18" s="64" t="s">
        <v>27</v>
      </c>
      <c r="B18" s="58" t="s">
        <v>67</v>
      </c>
      <c r="C18" s="52" t="s">
        <v>28</v>
      </c>
      <c r="D18" s="54">
        <v>1</v>
      </c>
      <c r="E18" s="57">
        <v>0.15</v>
      </c>
      <c r="F18" s="55">
        <f t="shared" si="0"/>
        <v>0.15</v>
      </c>
      <c r="G18" s="79" t="s">
        <v>55</v>
      </c>
      <c r="H18" s="45"/>
      <c r="I18" s="45"/>
      <c r="J18" s="45"/>
      <c r="K18" s="45"/>
      <c r="L18" s="45"/>
      <c r="M18" s="45"/>
      <c r="N18" s="46"/>
    </row>
    <row r="19" spans="1:14" ht="16.2" thickBot="1" x14ac:dyDescent="0.35">
      <c r="A19" s="92" t="s">
        <v>29</v>
      </c>
      <c r="B19" s="93" t="s">
        <v>77</v>
      </c>
      <c r="C19" s="94">
        <v>7443330330</v>
      </c>
      <c r="D19" s="95">
        <v>1</v>
      </c>
      <c r="E19" s="96">
        <v>3.41</v>
      </c>
      <c r="F19" s="97">
        <v>3.41</v>
      </c>
      <c r="G19" s="98" t="s">
        <v>52</v>
      </c>
      <c r="H19" s="99"/>
      <c r="I19" s="99"/>
      <c r="J19" s="99"/>
      <c r="K19" s="99"/>
      <c r="L19" s="99"/>
      <c r="M19" s="99"/>
      <c r="N19" s="100"/>
    </row>
    <row r="20" spans="1:14" ht="15.6" x14ac:dyDescent="0.3">
      <c r="A20" s="101"/>
      <c r="B20" s="102" t="s">
        <v>33</v>
      </c>
      <c r="C20" s="102" t="s">
        <v>33</v>
      </c>
      <c r="D20" s="102">
        <v>3</v>
      </c>
      <c r="E20" s="103">
        <v>1.05</v>
      </c>
      <c r="F20" s="104">
        <v>3.1500000000000004</v>
      </c>
      <c r="G20" s="105" t="s">
        <v>34</v>
      </c>
      <c r="H20" s="106"/>
      <c r="I20" s="107"/>
      <c r="J20" s="107"/>
      <c r="K20" s="107"/>
      <c r="L20" s="107"/>
      <c r="M20" s="107"/>
      <c r="N20" s="108"/>
    </row>
    <row r="21" spans="1:14" ht="15.6" x14ac:dyDescent="0.3">
      <c r="A21" s="56"/>
      <c r="B21" s="65" t="s">
        <v>35</v>
      </c>
      <c r="C21" s="65" t="s">
        <v>35</v>
      </c>
      <c r="D21" s="65">
        <v>2</v>
      </c>
      <c r="E21" s="66">
        <v>0.15</v>
      </c>
      <c r="F21" s="82">
        <v>0.3</v>
      </c>
      <c r="G21" s="80" t="s">
        <v>36</v>
      </c>
      <c r="H21" s="47"/>
      <c r="I21" s="45"/>
      <c r="J21" s="45"/>
      <c r="K21" s="45"/>
      <c r="L21" s="45"/>
      <c r="M21" s="45"/>
      <c r="N21" s="46"/>
    </row>
    <row r="22" spans="1:14" ht="15.6" x14ac:dyDescent="0.3">
      <c r="A22" s="56"/>
      <c r="B22" s="65" t="s">
        <v>37</v>
      </c>
      <c r="C22" s="65" t="s">
        <v>37</v>
      </c>
      <c r="D22" s="65">
        <v>2</v>
      </c>
      <c r="E22" s="66">
        <v>1.8</v>
      </c>
      <c r="F22" s="82">
        <v>3.6</v>
      </c>
      <c r="G22" s="80" t="s">
        <v>38</v>
      </c>
      <c r="H22" s="47"/>
      <c r="I22" s="45"/>
      <c r="J22" s="45"/>
      <c r="K22" s="45"/>
      <c r="L22" s="45"/>
      <c r="M22" s="45"/>
      <c r="N22" s="46"/>
    </row>
    <row r="23" spans="1:14" ht="15.6" x14ac:dyDescent="0.3">
      <c r="A23" s="56"/>
      <c r="B23" s="65" t="s">
        <v>39</v>
      </c>
      <c r="C23" s="65" t="s">
        <v>39</v>
      </c>
      <c r="D23" s="65">
        <v>1</v>
      </c>
      <c r="E23" s="67">
        <v>0.27</v>
      </c>
      <c r="F23" s="82">
        <v>0.27</v>
      </c>
      <c r="G23" s="80" t="s">
        <v>40</v>
      </c>
      <c r="H23" s="47"/>
      <c r="I23" s="45"/>
      <c r="J23" s="45"/>
      <c r="K23" s="45"/>
      <c r="L23" s="45"/>
      <c r="M23" s="45"/>
      <c r="N23" s="46"/>
    </row>
    <row r="24" spans="1:14" ht="15.6" x14ac:dyDescent="0.3">
      <c r="A24" s="56"/>
      <c r="B24" s="65" t="s">
        <v>41</v>
      </c>
      <c r="C24" s="65" t="s">
        <v>41</v>
      </c>
      <c r="D24" s="65">
        <v>1</v>
      </c>
      <c r="E24" s="67">
        <v>0.14000000000000001</v>
      </c>
      <c r="F24" s="82">
        <v>0.14000000000000001</v>
      </c>
      <c r="G24" s="80" t="s">
        <v>42</v>
      </c>
      <c r="H24" s="47"/>
      <c r="I24" s="45"/>
      <c r="J24" s="45"/>
      <c r="K24" s="45"/>
      <c r="L24" s="45"/>
      <c r="M24" s="45"/>
      <c r="N24" s="46"/>
    </row>
    <row r="25" spans="1:14" ht="15.6" x14ac:dyDescent="0.3">
      <c r="A25" s="56"/>
      <c r="B25" s="65" t="s">
        <v>43</v>
      </c>
      <c r="C25" s="65" t="s">
        <v>43</v>
      </c>
      <c r="D25" s="65">
        <v>2</v>
      </c>
      <c r="E25" s="67">
        <v>0.14000000000000001</v>
      </c>
      <c r="F25" s="82">
        <v>0.28000000000000003</v>
      </c>
      <c r="G25" s="80" t="s">
        <v>44</v>
      </c>
      <c r="H25" s="47"/>
      <c r="I25" s="45"/>
      <c r="J25" s="45"/>
      <c r="K25" s="45"/>
      <c r="L25" s="45"/>
      <c r="M25" s="45"/>
      <c r="N25" s="46"/>
    </row>
    <row r="26" spans="1:14" ht="15.6" x14ac:dyDescent="0.3">
      <c r="A26" s="56"/>
      <c r="B26" s="65" t="s">
        <v>45</v>
      </c>
      <c r="C26" s="65" t="s">
        <v>45</v>
      </c>
      <c r="D26" s="65">
        <v>1</v>
      </c>
      <c r="E26" s="67">
        <v>1.1100000000000001</v>
      </c>
      <c r="F26" s="82">
        <v>1.1100000000000001</v>
      </c>
      <c r="G26" s="80" t="s">
        <v>46</v>
      </c>
      <c r="H26" s="47"/>
      <c r="I26" s="45"/>
      <c r="J26" s="45"/>
      <c r="K26" s="45"/>
      <c r="L26" s="45"/>
      <c r="M26" s="45"/>
      <c r="N26" s="46"/>
    </row>
    <row r="27" spans="1:14" ht="15.6" x14ac:dyDescent="0.3">
      <c r="A27" s="56"/>
      <c r="B27" s="65" t="s">
        <v>47</v>
      </c>
      <c r="C27" s="65" t="s">
        <v>47</v>
      </c>
      <c r="D27" s="65">
        <v>1</v>
      </c>
      <c r="E27" s="67">
        <v>0.23</v>
      </c>
      <c r="F27" s="82">
        <v>0.23</v>
      </c>
      <c r="G27" s="80" t="s">
        <v>48</v>
      </c>
      <c r="H27" s="47"/>
      <c r="I27" s="45"/>
      <c r="J27" s="45"/>
      <c r="K27" s="45"/>
      <c r="L27" s="45"/>
      <c r="M27" s="45"/>
      <c r="N27" s="46"/>
    </row>
    <row r="28" spans="1:14" ht="16.2" thickBot="1" x14ac:dyDescent="0.35">
      <c r="A28" s="68"/>
      <c r="B28" s="69" t="s">
        <v>49</v>
      </c>
      <c r="C28" s="69" t="s">
        <v>49</v>
      </c>
      <c r="D28" s="69">
        <v>2</v>
      </c>
      <c r="E28" s="70">
        <v>0</v>
      </c>
      <c r="F28" s="83">
        <v>0</v>
      </c>
      <c r="G28" s="48"/>
      <c r="H28" s="48"/>
      <c r="I28" s="49"/>
      <c r="J28" s="49"/>
      <c r="K28" s="49"/>
      <c r="L28" s="49"/>
      <c r="M28" s="49"/>
      <c r="N28" s="50"/>
    </row>
    <row r="29" spans="1:14" ht="16.2" thickBot="1" x14ac:dyDescent="0.35">
      <c r="A29" s="3"/>
      <c r="B29" s="3"/>
      <c r="C29" s="112" t="s">
        <v>50</v>
      </c>
      <c r="D29" s="112"/>
      <c r="E29" s="112"/>
      <c r="F29" s="44">
        <f>SUM(F4:F28)</f>
        <v>31.51</v>
      </c>
      <c r="G29" s="4"/>
      <c r="H29" s="28"/>
      <c r="I29" s="3"/>
      <c r="J29" s="3"/>
      <c r="K29" s="3"/>
      <c r="L29" s="3"/>
      <c r="M29" s="3"/>
      <c r="N29" s="3"/>
    </row>
    <row r="30" spans="1:14" x14ac:dyDescent="0.3">
      <c r="C30" s="1"/>
    </row>
    <row r="34" spans="1:8" x14ac:dyDescent="0.3">
      <c r="A34" s="86"/>
      <c r="B34" s="86"/>
      <c r="C34" s="87"/>
      <c r="D34" s="88"/>
      <c r="E34" s="89"/>
      <c r="F34" s="89"/>
      <c r="G34" s="90"/>
      <c r="H34" s="91"/>
    </row>
    <row r="44" spans="1:8" x14ac:dyDescent="0.3">
      <c r="B44" s="2"/>
    </row>
    <row r="54" spans="2:2" x14ac:dyDescent="0.3">
      <c r="B54" s="2"/>
    </row>
    <row r="57" spans="2:2" x14ac:dyDescent="0.3">
      <c r="B57" s="2"/>
    </row>
  </sheetData>
  <mergeCells count="2">
    <mergeCell ref="C29:E29"/>
    <mergeCell ref="G3:N3"/>
  </mergeCells>
  <hyperlinks>
    <hyperlink ref="G4" r:id="rId1" xr:uid="{6A8241B2-F07C-4A60-9662-81AB957ECA20}"/>
    <hyperlink ref="G5" r:id="rId2" xr:uid="{CA7BCC45-8974-4091-BB62-4B7C66774859}"/>
    <hyperlink ref="G6" r:id="rId3" xr:uid="{6ED57C53-7914-49A0-8466-7B4E18F758E4}"/>
    <hyperlink ref="G7" r:id="rId4" xr:uid="{ABD48FC9-46F3-400A-BC68-4A3E36FD6D40}"/>
    <hyperlink ref="G22" r:id="rId5" xr:uid="{3B9255DC-3E29-3B46-B7AA-CF8301BCB351}"/>
    <hyperlink ref="G23" r:id="rId6" xr:uid="{2C70E0FF-46EC-0B41-BCAA-C6757071FABC}"/>
    <hyperlink ref="G24" r:id="rId7" xr:uid="{25BA3792-F795-B548-8FDA-5640703170DD}"/>
    <hyperlink ref="G25" r:id="rId8" xr:uid="{BFB9EBE9-6EDA-854F-8157-68F4045A0EE3}"/>
    <hyperlink ref="G26" r:id="rId9" xr:uid="{3B3FC090-1D5C-144D-8CDC-60595BB68CC4}"/>
    <hyperlink ref="G27" r:id="rId10" xr:uid="{7EF0BD3D-E6E2-7F46-A43E-10F030A29DBF}"/>
    <hyperlink ref="G21" r:id="rId11" xr:uid="{047EFFB0-672B-2747-9685-C3260E06197C}"/>
    <hyperlink ref="G19" r:id="rId12" xr:uid="{B75B10B9-7991-4DBF-9DE0-75BC826A711B}"/>
    <hyperlink ref="G13" r:id="rId13" xr:uid="{97B62219-268E-44AB-B2A9-8E50CEE808DC}"/>
    <hyperlink ref="G15" r:id="rId14" xr:uid="{3FFD1BEE-F403-4D1F-AC15-F39BE85197EA}"/>
    <hyperlink ref="G18" r:id="rId15" xr:uid="{1A033BFE-AFB1-4405-AA19-8B49510F88FB}"/>
    <hyperlink ref="G17" r:id="rId16" xr:uid="{D95A5117-B981-4CC2-844A-D377D0B8E511}"/>
    <hyperlink ref="G16" r:id="rId17" xr:uid="{2A8C8467-790D-4F6D-8AF0-9C1612B9F40F}"/>
    <hyperlink ref="G14" r:id="rId18" xr:uid="{C220415F-BC50-4F9A-BB88-952648030890}"/>
    <hyperlink ref="G10" r:id="rId19" xr:uid="{19AFB6BB-808A-4500-8798-2B1D4AE9E1AF}"/>
    <hyperlink ref="G11" r:id="rId20" xr:uid="{709BB0B4-231A-475E-BCB6-1C823217CDB5}"/>
    <hyperlink ref="G9" r:id="rId21" xr:uid="{157CB518-8A6E-42E1-84F2-E178F6768E27}"/>
    <hyperlink ref="G8" r:id="rId22" xr:uid="{627A61CB-241B-41E3-8E08-ED8B9F262ECA}"/>
    <hyperlink ref="G12" r:id="rId23" xr:uid="{1D9BEF8E-720C-47F5-AAEE-FB4BD56EDC38}"/>
    <hyperlink ref="G20" r:id="rId24" xr:uid="{A06A46AD-2FF0-4BFA-B25F-5F8D1D560822}"/>
  </hyperlinks>
  <pageMargins left="0.7" right="0.7" top="0.75" bottom="0.75" header="0.3" footer="0.3"/>
  <pageSetup orientation="portrait" r:id="rId25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 Shrago</dc:creator>
  <cp:lastModifiedBy>Lior Shrago</cp:lastModifiedBy>
  <dcterms:created xsi:type="dcterms:W3CDTF">2019-11-06T03:59:49Z</dcterms:created>
  <dcterms:modified xsi:type="dcterms:W3CDTF">2020-02-10T23:04:32Z</dcterms:modified>
</cp:coreProperties>
</file>