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奕豪\2024年\2024-9-3_P878_白血病_吴奕豪\P878_原始实验结果\"/>
    </mc:Choice>
  </mc:AlternateContent>
  <xr:revisionPtr revIDLastSave="0" documentId="13_ncr:1_{0EDB802E-F3F8-4D93-8536-1EE44AEC080F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result" sheetId="1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20" i="1" l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2" i="1"/>
  <c r="G3" i="1" s="1"/>
  <c r="G4" i="1" s="1"/>
  <c r="G5" i="1" s="1"/>
  <c r="G6" i="1" s="1"/>
  <c r="G7" i="1" s="1"/>
  <c r="H7" i="1" s="1"/>
  <c r="I7" i="1" s="1"/>
  <c r="H15" i="1" l="1"/>
  <c r="I15" i="1" s="1"/>
  <c r="H20" i="1"/>
  <c r="I20" i="1" s="1"/>
  <c r="H24" i="1"/>
  <c r="I24" i="1" s="1"/>
  <c r="H23" i="1"/>
  <c r="I23" i="1" s="1"/>
  <c r="H21" i="1"/>
  <c r="I21" i="1" s="1"/>
  <c r="H22" i="1"/>
  <c r="I22" i="1" s="1"/>
  <c r="H18" i="1"/>
  <c r="I18" i="1" s="1"/>
  <c r="H17" i="1"/>
  <c r="I17" i="1" s="1"/>
  <c r="H16" i="1"/>
  <c r="I16" i="1" s="1"/>
  <c r="H14" i="1"/>
  <c r="I14" i="1" s="1"/>
  <c r="H8" i="1"/>
  <c r="I8" i="1" s="1"/>
  <c r="H11" i="1"/>
  <c r="I11" i="1" s="1"/>
  <c r="G12" i="1"/>
  <c r="H9" i="1"/>
  <c r="I9" i="1" s="1"/>
  <c r="H10" i="1"/>
  <c r="I10" i="1" s="1"/>
  <c r="H6" i="1"/>
  <c r="I6" i="1" s="1"/>
  <c r="H3" i="1"/>
  <c r="I3" i="1" s="1"/>
  <c r="H5" i="1"/>
  <c r="I5" i="1" s="1"/>
  <c r="H2" i="1"/>
  <c r="I2" i="1" s="1"/>
  <c r="H4" i="1"/>
  <c r="I4" i="1" s="1"/>
  <c r="G13" i="1" l="1"/>
  <c r="H13" i="1" s="1"/>
  <c r="I13" i="1" s="1"/>
  <c r="H12" i="1"/>
  <c r="I12" i="1" s="1"/>
</calcChain>
</file>

<file path=xl/sharedStrings.xml><?xml version="1.0" encoding="utf-8"?>
<sst xmlns="http://schemas.openxmlformats.org/spreadsheetml/2006/main" count="182" uniqueCount="54">
  <si>
    <t xml:space="preserve">Cq   </t>
  </si>
  <si>
    <t>Cq Mean</t>
  </si>
  <si>
    <t>target gene</t>
  </si>
  <si>
    <t>expression</t>
  </si>
  <si>
    <t>GAPDH</t>
  </si>
  <si>
    <t>HAP1</t>
    <phoneticPr fontId="1" type="noConversion"/>
  </si>
  <si>
    <t>HS-5</t>
  </si>
  <si>
    <t>A01</t>
  </si>
  <si>
    <t>FAM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</si>
  <si>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</si>
  <si>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</si>
  <si>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</si>
  <si>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</si>
  <si>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</si>
  <si>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</si>
  <si>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</si>
  <si>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</si>
  <si>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</si>
  <si>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</si>
  <si>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</si>
  <si>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</si>
  <si>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</si>
  <si>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</si>
  <si>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</si>
  <si>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</si>
  <si>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</si>
  <si>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</si>
  <si>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</si>
  <si>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</si>
  <si>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</si>
  <si>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</si>
  <si>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</si>
  <si>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</si>
  <si>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</si>
  <si>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</si>
  <si>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</si>
  <si>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</si>
  <si>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</si>
  <si>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GAPDH</t>
    <phoneticPr fontId="1" type="noConversion"/>
  </si>
  <si>
    <t>Hole</t>
    <phoneticPr fontId="1" type="noConversion"/>
  </si>
  <si>
    <t>Channel</t>
    <phoneticPr fontId="1" type="noConversion"/>
  </si>
  <si>
    <t>CT</t>
    <phoneticPr fontId="1" type="noConversion"/>
  </si>
  <si>
    <t>TM</t>
    <phoneticPr fontId="1" type="noConversion"/>
  </si>
  <si>
    <t>Target gene</t>
    <phoneticPr fontId="1" type="noConversion"/>
  </si>
  <si>
    <t>Sample name</t>
  </si>
  <si>
    <t>HS-5</t>
    <phoneticPr fontId="1" type="noConversion"/>
  </si>
  <si>
    <t>FERMT3</t>
  </si>
  <si>
    <t>FERMT3</t>
    <phoneticPr fontId="1" type="noConversion"/>
  </si>
  <si>
    <t>CLCN5</t>
  </si>
  <si>
    <t>CLCN5</t>
    <phoneticPr fontId="1" type="noConversion"/>
  </si>
  <si>
    <t>DUSP7</t>
  </si>
  <si>
    <t>DUSP7</t>
    <phoneticPr fontId="1" type="noConversion"/>
  </si>
  <si>
    <t>CSRP1</t>
  </si>
  <si>
    <t>CSRP1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</si>
</sst>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7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2">
    <cellStyle name="Normal" xfId="1" xr:uid="{35383C33-3018-4BD8-819F-013AC27CEC6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L20" sqref="L20"/>
    </sheetView>
  </sheetViews>
  <sheetFormatPr defaultRowHeight="14" x14ac:dyDescent="0.3"/>
  <cols>
    <col min="9" max="9" width="12" style="6" customWidth="1"/>
  </cols>
  <sheetData>
    <row r="1" spans="1:16" s="2" customFormat="1" x14ac:dyDescent="0.3">
      <c r="A1"/>
      <c r="B1"/>
      <c r="C1" s="1" t="s">
        <v>0</v>
      </c>
      <c r="D1" s="1" t="s">
        <v>1</v>
      </c>
      <c r="E1" s="2" t="s">
        <v>2</v>
      </c>
      <c r="F1"/>
      <c r="G1"/>
      <c r="H1"/>
      <c r="I1" s="6" t="s">
        <v>3</v>
      </c>
      <c r="L1" s="3"/>
      <c r="M1" s="3"/>
      <c r="N1" s="3"/>
      <c r="O1" s="3"/>
      <c r="P1" s="3"/>
    </row>
    <row r="2" spans="1:16" s="2" customFormat="1" x14ac:dyDescent="0.3">
      <c r="A2" s="2" t="s">
        <v>45</v>
      </c>
      <c r="B2" t="s">
        <v>4</v>
      </c>
      <c r="C2" s="2">
        <v>15.5</v>
      </c>
      <c r="D2" s="1">
        <f>AVERAGE(C2:C4)</f>
        <v>15.493333333333334</v>
      </c>
      <c r="E2" s="2">
        <v>25.57</v>
      </c>
      <c r="F2" s="1">
        <f>E2-D2</f>
        <v>10.076666666666666</v>
      </c>
      <c r="G2" s="1">
        <f>AVERAGE(F2:F4)</f>
        <v>10.036666666666667</v>
      </c>
      <c r="H2" s="1">
        <f>F2-G2</f>
        <v>3.9999999999999147E-2</v>
      </c>
      <c r="I2" s="6">
        <f>POWER(2,-H2)</f>
        <v>0.97265494741228609</v>
      </c>
      <c r="J2" s="5" t="s">
        <v>47</v>
      </c>
      <c r="N2" s="3"/>
      <c r="O2" s="3"/>
      <c r="P2" s="3"/>
    </row>
    <row r="3" spans="1:16" s="2" customFormat="1" x14ac:dyDescent="0.3">
      <c r="A3" s="2" t="s">
        <v>6</v>
      </c>
      <c r="B3" t="s">
        <v>4</v>
      </c>
      <c r="C3" s="2">
        <v>15.5</v>
      </c>
      <c r="D3" s="1">
        <f>AVERAGE(C2:C4)</f>
        <v>15.493333333333334</v>
      </c>
      <c r="E3" s="2">
        <v>25.49</v>
      </c>
      <c r="F3" s="1">
        <f t="shared" ref="F3:F7" si="0">E3-D3</f>
        <v>9.9966666666666644</v>
      </c>
      <c r="G3" s="1">
        <f>G2</f>
        <v>10.036666666666667</v>
      </c>
      <c r="H3" s="1">
        <f t="shared" ref="H3:H7" si="1">F3-G3</f>
        <v>-4.00000000000027E-2</v>
      </c>
      <c r="I3" s="6">
        <f t="shared" ref="I3:I7" si="2">POWER(2,-H3)</f>
        <v>1.0281138266560685</v>
      </c>
      <c r="J3" s="5"/>
      <c r="N3" s="3"/>
      <c r="O3" s="3"/>
      <c r="P3" s="3"/>
    </row>
    <row r="4" spans="1:16" s="2" customFormat="1" x14ac:dyDescent="0.3">
      <c r="A4" s="2" t="s">
        <v>6</v>
      </c>
      <c r="B4" t="s">
        <v>4</v>
      </c>
      <c r="C4" s="2">
        <v>15.48</v>
      </c>
      <c r="D4" s="1">
        <f>AVERAGE(C2:C4)</f>
        <v>15.493333333333334</v>
      </c>
      <c r="E4" s="2">
        <v>25.53</v>
      </c>
      <c r="F4" s="1">
        <f t="shared" si="0"/>
        <v>10.036666666666667</v>
      </c>
      <c r="G4" s="1">
        <f t="shared" ref="G4:G7" si="3">G3</f>
        <v>10.036666666666667</v>
      </c>
      <c r="H4" s="1">
        <f t="shared" si="1"/>
        <v>0</v>
      </c>
      <c r="I4" s="6">
        <f t="shared" si="2"/>
        <v>1</v>
      </c>
      <c r="J4" s="5"/>
      <c r="N4" s="3"/>
      <c r="O4" s="3"/>
      <c r="P4" s="3"/>
    </row>
    <row r="5" spans="1:16" s="2" customFormat="1" ht="15.5" x14ac:dyDescent="0.3">
      <c r="A5" s="4" t="s">
        <v>5</v>
      </c>
      <c r="B5" t="s">
        <v>4</v>
      </c>
      <c r="C5" s="2">
        <v>16.27</v>
      </c>
      <c r="D5" s="1">
        <f>AVERAGE(C5:C7)</f>
        <v>16.206666666666667</v>
      </c>
      <c r="E5" s="2">
        <v>24.48</v>
      </c>
      <c r="F5" s="1">
        <f t="shared" si="0"/>
        <v>8.2733333333333334</v>
      </c>
      <c r="G5" s="1">
        <f t="shared" si="3"/>
        <v>10.036666666666667</v>
      </c>
      <c r="H5" s="1">
        <f t="shared" si="1"/>
        <v>-1.7633333333333336</v>
      </c>
      <c r="I5" s="6">
        <f t="shared" si="2"/>
        <v>3.3948158852364925</v>
      </c>
      <c r="J5" s="5"/>
      <c r="L5" s="3"/>
      <c r="M5" s="3"/>
      <c r="N5" s="3"/>
      <c r="O5" s="3"/>
      <c r="P5" s="3"/>
    </row>
    <row r="6" spans="1:16" s="2" customFormat="1" ht="15.5" x14ac:dyDescent="0.3">
      <c r="A6" s="4" t="s">
        <v>5</v>
      </c>
      <c r="B6" t="s">
        <v>4</v>
      </c>
      <c r="C6" s="2">
        <v>16.13</v>
      </c>
      <c r="D6" s="1">
        <f>AVERAGE(C5:C7)</f>
        <v>16.206666666666667</v>
      </c>
      <c r="E6" s="2">
        <v>24.48</v>
      </c>
      <c r="F6" s="1">
        <f t="shared" si="0"/>
        <v>8.2733333333333334</v>
      </c>
      <c r="G6" s="1">
        <f t="shared" si="3"/>
        <v>10.036666666666667</v>
      </c>
      <c r="H6" s="1">
        <f t="shared" si="1"/>
        <v>-1.7633333333333336</v>
      </c>
      <c r="I6" s="6">
        <f t="shared" si="2"/>
        <v>3.3948158852364925</v>
      </c>
      <c r="J6" s="5"/>
      <c r="L6" s="3"/>
      <c r="M6" s="3"/>
      <c r="N6" s="3"/>
      <c r="O6" s="3"/>
      <c r="P6" s="3"/>
    </row>
    <row r="7" spans="1:16" s="2" customFormat="1" ht="15.5" x14ac:dyDescent="0.3">
      <c r="A7" s="4" t="s">
        <v>5</v>
      </c>
      <c r="B7" t="s">
        <v>4</v>
      </c>
      <c r="C7" s="2">
        <v>16.22</v>
      </c>
      <c r="D7" s="1">
        <f>AVERAGE(C5:C7)</f>
        <v>16.206666666666667</v>
      </c>
      <c r="E7" s="2">
        <v>24.6</v>
      </c>
      <c r="F7" s="1">
        <f t="shared" si="0"/>
        <v>8.3933333333333344</v>
      </c>
      <c r="G7" s="1">
        <f t="shared" si="3"/>
        <v>10.036666666666667</v>
      </c>
      <c r="H7" s="1">
        <f t="shared" si="1"/>
        <v>-1.6433333333333326</v>
      </c>
      <c r="I7" s="6">
        <f t="shared" si="2"/>
        <v>3.1238676537397709</v>
      </c>
      <c r="J7" s="5"/>
      <c r="L7" s="3"/>
      <c r="M7" s="3"/>
      <c r="N7" s="3"/>
      <c r="O7" s="3"/>
    </row>
    <row r="8" spans="1:16" s="2" customFormat="1" x14ac:dyDescent="0.3">
      <c r="A8" s="2" t="s">
        <v>6</v>
      </c>
      <c r="B8" t="s">
        <v>4</v>
      </c>
      <c r="C8" s="2">
        <v>15.5</v>
      </c>
      <c r="D8" s="1">
        <f>AVERAGE(C8:C10)</f>
        <v>15.493333333333334</v>
      </c>
      <c r="E8" s="2">
        <v>30.61</v>
      </c>
      <c r="F8" s="1">
        <f>E8-D8</f>
        <v>15.116666666666665</v>
      </c>
      <c r="G8" s="1">
        <f>AVERAGE(F8:F10)</f>
        <v>14.863333333333332</v>
      </c>
      <c r="H8" s="1">
        <f>F8-G8</f>
        <v>0.25333333333333385</v>
      </c>
      <c r="I8" s="6">
        <f>POWER(2,-H8)</f>
        <v>0.83895577476824967</v>
      </c>
      <c r="J8" s="5" t="s">
        <v>49</v>
      </c>
      <c r="M8" s="3"/>
      <c r="N8" s="3"/>
      <c r="O8" s="3"/>
    </row>
    <row r="9" spans="1:16" s="2" customFormat="1" x14ac:dyDescent="0.3">
      <c r="A9" s="2" t="s">
        <v>6</v>
      </c>
      <c r="B9" t="s">
        <v>4</v>
      </c>
      <c r="C9" s="2">
        <v>15.5</v>
      </c>
      <c r="D9" s="1">
        <f>AVERAGE(C8:C10)</f>
        <v>15.493333333333334</v>
      </c>
      <c r="E9" s="2">
        <v>30.1</v>
      </c>
      <c r="F9" s="1">
        <f t="shared" ref="F9:F13" si="4">E9-D9</f>
        <v>14.606666666666667</v>
      </c>
      <c r="G9" s="1">
        <f>G8</f>
        <v>14.863333333333332</v>
      </c>
      <c r="H9" s="1">
        <f t="shared" ref="H9:H13" si="5">F9-G9</f>
        <v>-0.25666666666666416</v>
      </c>
      <c r="I9" s="6">
        <f t="shared" ref="I9:I13" si="6">POWER(2,-H9)</f>
        <v>1.1947151351560172</v>
      </c>
      <c r="J9" s="5"/>
      <c r="M9" s="3"/>
      <c r="N9" s="3"/>
      <c r="O9" s="3"/>
    </row>
    <row r="10" spans="1:16" s="2" customFormat="1" x14ac:dyDescent="0.3">
      <c r="A10" s="2" t="s">
        <v>6</v>
      </c>
      <c r="B10" t="s">
        <v>4</v>
      </c>
      <c r="C10" s="2">
        <v>15.48</v>
      </c>
      <c r="D10" s="1">
        <f>AVERAGE(C8:C10)</f>
        <v>15.493333333333334</v>
      </c>
      <c r="E10" s="2">
        <v>30.36</v>
      </c>
      <c r="F10" s="1">
        <f t="shared" si="4"/>
        <v>14.866666666666665</v>
      </c>
      <c r="G10" s="1">
        <f t="shared" ref="G10:G13" si="7">G9</f>
        <v>14.863333333333332</v>
      </c>
      <c r="H10" s="1">
        <f t="shared" si="5"/>
        <v>3.3333333333338544E-3</v>
      </c>
      <c r="I10" s="6">
        <f t="shared" si="6"/>
        <v>0.99769217652702291</v>
      </c>
      <c r="J10" s="5"/>
      <c r="M10" s="3"/>
      <c r="N10" s="3"/>
      <c r="O10" s="3"/>
    </row>
    <row r="11" spans="1:16" s="2" customFormat="1" ht="15.5" x14ac:dyDescent="0.3">
      <c r="A11" s="4" t="s">
        <v>5</v>
      </c>
      <c r="B11" t="s">
        <v>4</v>
      </c>
      <c r="C11" s="2">
        <v>16.27</v>
      </c>
      <c r="D11" s="1">
        <f>AVERAGE(C11:C13)</f>
        <v>16.206666666666667</v>
      </c>
      <c r="E11" s="2">
        <v>28.95</v>
      </c>
      <c r="F11" s="1">
        <f t="shared" si="4"/>
        <v>12.743333333333332</v>
      </c>
      <c r="G11" s="1">
        <f t="shared" si="7"/>
        <v>14.863333333333332</v>
      </c>
      <c r="H11" s="1">
        <f t="shared" si="5"/>
        <v>-2.1199999999999992</v>
      </c>
      <c r="I11" s="6">
        <f t="shared" si="6"/>
        <v>4.3469394501042293</v>
      </c>
      <c r="J11" s="5"/>
      <c r="L11" s="3"/>
      <c r="M11" s="3"/>
      <c r="N11" s="3"/>
      <c r="O11" s="3"/>
    </row>
    <row r="12" spans="1:16" s="2" customFormat="1" ht="15.5" x14ac:dyDescent="0.3">
      <c r="A12" s="4" t="s">
        <v>5</v>
      </c>
      <c r="B12" t="s">
        <v>4</v>
      </c>
      <c r="C12" s="2">
        <v>16.13</v>
      </c>
      <c r="D12" s="1">
        <f>AVERAGE(C11:C13)</f>
        <v>16.206666666666667</v>
      </c>
      <c r="E12" s="2">
        <v>29.21</v>
      </c>
      <c r="F12" s="1">
        <f t="shared" si="4"/>
        <v>13.003333333333334</v>
      </c>
      <c r="G12" s="1">
        <f t="shared" si="7"/>
        <v>14.863333333333332</v>
      </c>
      <c r="H12" s="1">
        <f t="shared" si="5"/>
        <v>-1.8599999999999977</v>
      </c>
      <c r="I12" s="6">
        <f t="shared" si="6"/>
        <v>3.6300766212686377</v>
      </c>
      <c r="J12" s="5"/>
      <c r="L12" s="3"/>
      <c r="M12" s="3"/>
      <c r="N12" s="3"/>
      <c r="O12" s="3"/>
    </row>
    <row r="13" spans="1:16" s="2" customFormat="1" ht="15.5" x14ac:dyDescent="0.3">
      <c r="A13" s="4" t="s">
        <v>5</v>
      </c>
      <c r="B13" t="s">
        <v>4</v>
      </c>
      <c r="C13" s="2">
        <v>16.22</v>
      </c>
      <c r="D13" s="1">
        <f>AVERAGE(C11:C13)</f>
        <v>16.206666666666667</v>
      </c>
      <c r="E13" s="2">
        <v>28.52</v>
      </c>
      <c r="F13" s="1">
        <f t="shared" si="4"/>
        <v>12.313333333333333</v>
      </c>
      <c r="G13" s="1">
        <f t="shared" si="7"/>
        <v>14.863333333333332</v>
      </c>
      <c r="H13" s="1">
        <f t="shared" si="5"/>
        <v>-2.5499999999999989</v>
      </c>
      <c r="I13" s="6">
        <f t="shared" si="6"/>
        <v>5.8563427837824964</v>
      </c>
      <c r="J13" s="5"/>
      <c r="L13" s="3"/>
      <c r="M13" s="3"/>
      <c r="N13" s="3"/>
      <c r="O13" s="3"/>
      <c r="P13" s="3"/>
    </row>
    <row r="14" spans="1:16" s="2" customFormat="1" x14ac:dyDescent="0.3">
      <c r="A14" s="2" t="s">
        <v>6</v>
      </c>
      <c r="B14" t="s">
        <v>4</v>
      </c>
      <c r="C14" s="2">
        <v>15.5</v>
      </c>
      <c r="D14" s="1">
        <f>AVERAGE(C14:C16)</f>
        <v>15.493333333333334</v>
      </c>
      <c r="E14" s="2">
        <v>27.55</v>
      </c>
      <c r="F14" s="1">
        <f>E14-D14</f>
        <v>12.056666666666667</v>
      </c>
      <c r="G14" s="1">
        <f>AVERAGE(F14:F16)</f>
        <v>12.003333333333332</v>
      </c>
      <c r="H14" s="1">
        <f>F14-G14</f>
        <v>5.3333333333334565E-2</v>
      </c>
      <c r="I14" s="6">
        <f>POWER(2,-H14)</f>
        <v>0.9637071183915511</v>
      </c>
      <c r="J14" s="5" t="s">
        <v>51</v>
      </c>
      <c r="N14" s="3"/>
      <c r="O14" s="3"/>
      <c r="P14" s="3"/>
    </row>
    <row r="15" spans="1:16" s="2" customFormat="1" x14ac:dyDescent="0.3">
      <c r="A15" s="2" t="s">
        <v>6</v>
      </c>
      <c r="B15" t="s">
        <v>4</v>
      </c>
      <c r="C15" s="2">
        <v>15.5</v>
      </c>
      <c r="D15" s="1">
        <f>AVERAGE(C14:C16)</f>
        <v>15.493333333333334</v>
      </c>
      <c r="E15" s="2">
        <v>27.53</v>
      </c>
      <c r="F15" s="1">
        <f t="shared" ref="F15:F19" si="8">E15-D15</f>
        <v>12.036666666666667</v>
      </c>
      <c r="G15" s="1">
        <f>G14</f>
        <v>12.003333333333332</v>
      </c>
      <c r="H15" s="1">
        <f t="shared" ref="H15:H19" si="9">F15-G15</f>
        <v>3.3333333333334991E-2</v>
      </c>
      <c r="I15" s="6">
        <f t="shared" ref="I15:I19" si="10">POWER(2,-H15)</f>
        <v>0.9771599684342448</v>
      </c>
      <c r="J15" s="5"/>
      <c r="N15" s="3"/>
      <c r="O15" s="3"/>
      <c r="P15" s="3"/>
    </row>
    <row r="16" spans="1:16" s="2" customFormat="1" x14ac:dyDescent="0.3">
      <c r="A16" s="2" t="s">
        <v>6</v>
      </c>
      <c r="B16" t="s">
        <v>4</v>
      </c>
      <c r="C16" s="2">
        <v>15.48</v>
      </c>
      <c r="D16" s="1">
        <f>AVERAGE(C14:C16)</f>
        <v>15.493333333333334</v>
      </c>
      <c r="E16" s="2">
        <v>27.41</v>
      </c>
      <c r="F16" s="1">
        <f t="shared" si="8"/>
        <v>11.916666666666666</v>
      </c>
      <c r="G16" s="1">
        <f t="shared" ref="G16:G19" si="11">G15</f>
        <v>12.003333333333332</v>
      </c>
      <c r="H16" s="1">
        <f t="shared" si="9"/>
        <v>-8.6666666666666003E-2</v>
      </c>
      <c r="I16" s="6">
        <f t="shared" si="10"/>
        <v>1.061913803962357</v>
      </c>
      <c r="J16" s="5"/>
      <c r="N16" s="3"/>
      <c r="O16" s="3"/>
      <c r="P16" s="3"/>
    </row>
    <row r="17" spans="1:16" s="2" customFormat="1" ht="15.5" x14ac:dyDescent="0.3">
      <c r="A17" s="4" t="s">
        <v>5</v>
      </c>
      <c r="B17" t="s">
        <v>4</v>
      </c>
      <c r="C17" s="2">
        <v>16.27</v>
      </c>
      <c r="D17" s="1">
        <f>AVERAGE(C17:C19)</f>
        <v>16.206666666666667</v>
      </c>
      <c r="E17" s="2">
        <v>30.24</v>
      </c>
      <c r="F17" s="1">
        <f t="shared" si="8"/>
        <v>14.033333333333331</v>
      </c>
      <c r="G17" s="1">
        <f t="shared" si="11"/>
        <v>12.003333333333332</v>
      </c>
      <c r="H17" s="1">
        <f t="shared" si="9"/>
        <v>2.0299999999999994</v>
      </c>
      <c r="I17" s="6">
        <f t="shared" si="10"/>
        <v>0.24485507439673185</v>
      </c>
      <c r="J17" s="5"/>
      <c r="L17" s="3"/>
      <c r="M17" s="3"/>
      <c r="N17" s="3"/>
      <c r="O17" s="3"/>
      <c r="P17" s="3"/>
    </row>
    <row r="18" spans="1:16" s="2" customFormat="1" ht="15.5" x14ac:dyDescent="0.3">
      <c r="A18" s="4" t="s">
        <v>5</v>
      </c>
      <c r="B18" t="s">
        <v>4</v>
      </c>
      <c r="C18" s="2">
        <v>16.13</v>
      </c>
      <c r="D18" s="1">
        <f>AVERAGE(C17:C19)</f>
        <v>16.206666666666667</v>
      </c>
      <c r="E18" s="2">
        <v>29.21</v>
      </c>
      <c r="F18" s="1">
        <f t="shared" si="8"/>
        <v>13.003333333333334</v>
      </c>
      <c r="G18" s="1">
        <f t="shared" si="11"/>
        <v>12.003333333333332</v>
      </c>
      <c r="H18" s="1">
        <f t="shared" si="9"/>
        <v>1.0000000000000018</v>
      </c>
      <c r="I18" s="6">
        <f t="shared" si="10"/>
        <v>0.49999999999999944</v>
      </c>
      <c r="J18" s="5"/>
      <c r="L18" s="3"/>
      <c r="M18" s="3"/>
      <c r="N18" s="3"/>
      <c r="O18" s="3"/>
      <c r="P18" s="3"/>
    </row>
    <row r="19" spans="1:16" s="2" customFormat="1" ht="15.5" x14ac:dyDescent="0.3">
      <c r="A19" s="4" t="s">
        <v>5</v>
      </c>
      <c r="B19" t="s">
        <v>4</v>
      </c>
      <c r="C19" s="2">
        <v>16.22</v>
      </c>
      <c r="D19" s="1">
        <f>AVERAGE(C17:C19)</f>
        <v>16.206666666666667</v>
      </c>
      <c r="E19" s="2">
        <v>28.62</v>
      </c>
      <c r="F19" s="1">
        <f t="shared" si="8"/>
        <v>12.413333333333334</v>
      </c>
      <c r="G19" s="1">
        <f t="shared" si="11"/>
        <v>12.003333333333332</v>
      </c>
      <c r="H19" s="1">
        <f t="shared" si="9"/>
        <v>0.41000000000000192</v>
      </c>
      <c r="I19" s="6">
        <f t="shared" si="10"/>
        <v>0.75262337370553267</v>
      </c>
      <c r="J19" s="5"/>
      <c r="L19" s="3"/>
      <c r="M19" s="3"/>
      <c r="N19" s="3"/>
      <c r="O19" s="3"/>
      <c r="P19" s="3"/>
    </row>
    <row r="20" spans="1:16" s="2" customFormat="1" x14ac:dyDescent="0.3">
      <c r="A20" s="2" t="s">
        <v>6</v>
      </c>
      <c r="B20" t="s">
        <v>4</v>
      </c>
      <c r="C20" s="2">
        <v>15.5</v>
      </c>
      <c r="D20" s="1">
        <f>AVERAGE(C20:C22)</f>
        <v>15.493333333333334</v>
      </c>
      <c r="E20" s="2">
        <v>31.17</v>
      </c>
      <c r="F20" s="1">
        <f>E20-D20</f>
        <v>15.676666666666668</v>
      </c>
      <c r="G20" s="1">
        <f>AVERAGE(F20:F22)</f>
        <v>15.326666666666666</v>
      </c>
      <c r="H20" s="1">
        <f>F20-G20</f>
        <v>0.35000000000000142</v>
      </c>
      <c r="I20" s="6">
        <f>POWER(2,-H20)</f>
        <v>0.78458409789674999</v>
      </c>
      <c r="J20" s="5" t="s">
        <v>53</v>
      </c>
      <c r="N20" s="3"/>
      <c r="O20" s="3"/>
      <c r="P20" s="3"/>
    </row>
    <row r="21" spans="1:16" s="2" customFormat="1" x14ac:dyDescent="0.3">
      <c r="A21" s="2" t="s">
        <v>6</v>
      </c>
      <c r="B21" t="s">
        <v>4</v>
      </c>
      <c r="C21" s="2">
        <v>15.5</v>
      </c>
      <c r="D21" s="1">
        <f>AVERAGE(C20:C22)</f>
        <v>15.493333333333334</v>
      </c>
      <c r="E21" s="2">
        <v>30.32</v>
      </c>
      <c r="F21" s="1">
        <f t="shared" ref="F21:F25" si="12">E21-D21</f>
        <v>14.826666666666666</v>
      </c>
      <c r="G21" s="1">
        <f>G20</f>
        <v>15.326666666666666</v>
      </c>
      <c r="H21" s="1">
        <f t="shared" ref="H21:H25" si="13">F21-G21</f>
        <v>-0.5</v>
      </c>
      <c r="I21" s="6">
        <f t="shared" ref="I21:I25" si="14">POWER(2,-H21)</f>
        <v>1.4142135623730951</v>
      </c>
      <c r="J21" s="5"/>
      <c r="N21" s="3"/>
      <c r="O21" s="3"/>
      <c r="P21" s="3"/>
    </row>
    <row r="22" spans="1:16" s="2" customFormat="1" x14ac:dyDescent="0.3">
      <c r="A22" s="2" t="s">
        <v>6</v>
      </c>
      <c r="B22" t="s">
        <v>4</v>
      </c>
      <c r="C22" s="2">
        <v>15.48</v>
      </c>
      <c r="D22" s="1">
        <f>AVERAGE(C20:C22)</f>
        <v>15.493333333333334</v>
      </c>
      <c r="E22" s="2">
        <v>30.97</v>
      </c>
      <c r="F22" s="1">
        <f t="shared" si="12"/>
        <v>15.476666666666665</v>
      </c>
      <c r="G22" s="1">
        <f t="shared" ref="G22:G25" si="15">G21</f>
        <v>15.326666666666666</v>
      </c>
      <c r="H22" s="1">
        <f t="shared" si="13"/>
        <v>0.14999999999999858</v>
      </c>
      <c r="I22" s="6">
        <f t="shared" si="14"/>
        <v>0.90125046261083108</v>
      </c>
      <c r="J22" s="5"/>
      <c r="N22" s="3"/>
      <c r="O22" s="3"/>
      <c r="P22" s="3"/>
    </row>
    <row r="23" spans="1:16" s="2" customFormat="1" ht="15.5" x14ac:dyDescent="0.3">
      <c r="A23" s="4" t="s">
        <v>5</v>
      </c>
      <c r="B23" t="s">
        <v>4</v>
      </c>
      <c r="C23" s="2">
        <v>16.27</v>
      </c>
      <c r="D23" s="1">
        <f>AVERAGE(C23:C25)</f>
        <v>16.206666666666667</v>
      </c>
      <c r="E23" s="2">
        <v>30.42</v>
      </c>
      <c r="F23" s="1">
        <f t="shared" si="12"/>
        <v>14.213333333333335</v>
      </c>
      <c r="G23" s="1">
        <f t="shared" si="15"/>
        <v>15.326666666666666</v>
      </c>
      <c r="H23" s="1">
        <f t="shared" si="13"/>
        <v>-1.1133333333333315</v>
      </c>
      <c r="I23" s="6">
        <f t="shared" si="14"/>
        <v>2.1634493321602069</v>
      </c>
      <c r="J23" s="5"/>
      <c r="L23" s="3"/>
      <c r="M23" s="3"/>
      <c r="N23" s="3"/>
      <c r="O23" s="3"/>
      <c r="P23" s="3"/>
    </row>
    <row r="24" spans="1:16" s="2" customFormat="1" ht="15.5" x14ac:dyDescent="0.3">
      <c r="A24" s="4" t="s">
        <v>5</v>
      </c>
      <c r="B24" t="s">
        <v>4</v>
      </c>
      <c r="C24" s="2">
        <v>16.13</v>
      </c>
      <c r="D24" s="1">
        <f>AVERAGE(C23:C25)</f>
        <v>16.206666666666667</v>
      </c>
      <c r="E24" s="2">
        <v>30.87</v>
      </c>
      <c r="F24" s="1">
        <f t="shared" si="12"/>
        <v>14.663333333333334</v>
      </c>
      <c r="G24" s="1">
        <f t="shared" si="15"/>
        <v>15.326666666666666</v>
      </c>
      <c r="H24" s="1">
        <f t="shared" si="13"/>
        <v>-0.66333333333333222</v>
      </c>
      <c r="I24" s="6">
        <f t="shared" si="14"/>
        <v>1.5837376105594381</v>
      </c>
      <c r="J24" s="5"/>
      <c r="L24" s="3"/>
      <c r="M24" s="3"/>
      <c r="N24" s="3"/>
      <c r="O24" s="3"/>
      <c r="P24" s="3"/>
    </row>
    <row r="25" spans="1:16" s="2" customFormat="1" ht="15.5" x14ac:dyDescent="0.3">
      <c r="A25" s="4" t="s">
        <v>5</v>
      </c>
      <c r="B25" t="s">
        <v>4</v>
      </c>
      <c r="C25" s="2">
        <v>16.22</v>
      </c>
      <c r="D25" s="1">
        <f>AVERAGE(C23:C25)</f>
        <v>16.206666666666667</v>
      </c>
      <c r="E25" s="2">
        <v>30.61</v>
      </c>
      <c r="F25" s="1">
        <f t="shared" si="12"/>
        <v>14.403333333333332</v>
      </c>
      <c r="G25" s="1">
        <f t="shared" si="15"/>
        <v>15.326666666666666</v>
      </c>
      <c r="H25" s="1">
        <f t="shared" si="13"/>
        <v>-0.92333333333333378</v>
      </c>
      <c r="I25" s="6">
        <f t="shared" si="14"/>
        <v>1.8964920623489954</v>
      </c>
      <c r="J25" s="5"/>
      <c r="L25" s="3"/>
      <c r="M25" s="3"/>
      <c r="N25" s="3"/>
      <c r="O25" s="3"/>
      <c r="P25" s="3"/>
    </row>
  </sheetData>
  <mergeCells count="4">
    <mergeCell ref="J2:J7"/>
    <mergeCell ref="J8:J13"/>
    <mergeCell ref="J14:J19"/>
    <mergeCell ref="J20:J2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F35-B93B-4E18-A0FB-EA84F5469F26}">
  <dimension ref="A1:F31"/>
  <sheetViews>
    <sheetView workbookViewId="0">
      <selection activeCell="I17" sqref="I17"/>
    </sheetView>
  </sheetViews>
  <sheetFormatPr defaultRowHeight="14" x14ac:dyDescent="0.3"/>
  <sheetData>
    <row r="1" spans="1:6" s="2" customFormat="1" x14ac:dyDescent="0.3">
      <c r="A1" s="2" t="s">
        <v>39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44</v>
      </c>
    </row>
    <row r="2" spans="1:6" s="2" customFormat="1" x14ac:dyDescent="0.3">
      <c r="A2" s="2" t="s">
        <v>7</v>
      </c>
      <c r="B2" s="2" t="s">
        <v>8</v>
      </c>
      <c r="C2" s="2">
        <v>25.57</v>
      </c>
      <c r="D2" s="2">
        <v>80.5</v>
      </c>
      <c r="E2" s="2" t="s">
        <v>47</v>
      </c>
      <c r="F2" s="2" t="s">
        <v>6</v>
      </c>
    </row>
    <row r="3" spans="1:6" s="2" customFormat="1" x14ac:dyDescent="0.3">
      <c r="A3" s="2" t="s">
        <v>9</v>
      </c>
      <c r="B3" s="2" t="s">
        <v>8</v>
      </c>
      <c r="C3" s="2">
        <v>25.49</v>
      </c>
      <c r="D3" s="2">
        <v>80.5</v>
      </c>
      <c r="E3" s="2" t="s">
        <v>47</v>
      </c>
      <c r="F3" s="2" t="s">
        <v>6</v>
      </c>
    </row>
    <row r="4" spans="1:6" s="2" customFormat="1" x14ac:dyDescent="0.3">
      <c r="A4" s="2" t="s">
        <v>10</v>
      </c>
      <c r="B4" s="2" t="s">
        <v>8</v>
      </c>
      <c r="C4" s="2">
        <v>25.53</v>
      </c>
      <c r="D4" s="2">
        <v>80.5</v>
      </c>
      <c r="E4" s="2" t="s">
        <v>46</v>
      </c>
      <c r="F4" s="2" t="s">
        <v>6</v>
      </c>
    </row>
    <row r="5" spans="1:6" s="2" customFormat="1" ht="15.5" x14ac:dyDescent="0.3">
      <c r="A5" s="2" t="s">
        <v>11</v>
      </c>
      <c r="B5" s="2" t="s">
        <v>8</v>
      </c>
      <c r="C5" s="2">
        <v>24.48</v>
      </c>
      <c r="D5" s="2">
        <v>80.5</v>
      </c>
      <c r="E5" s="2" t="s">
        <v>46</v>
      </c>
      <c r="F5" s="4" t="s">
        <v>5</v>
      </c>
    </row>
    <row r="6" spans="1:6" s="2" customFormat="1" ht="15.5" x14ac:dyDescent="0.3">
      <c r="A6" s="2" t="s">
        <v>12</v>
      </c>
      <c r="B6" s="2" t="s">
        <v>8</v>
      </c>
      <c r="C6" s="2">
        <v>24.48</v>
      </c>
      <c r="D6" s="2">
        <v>80.5</v>
      </c>
      <c r="E6" s="2" t="s">
        <v>46</v>
      </c>
      <c r="F6" s="4" t="s">
        <v>5</v>
      </c>
    </row>
    <row r="7" spans="1:6" s="2" customFormat="1" ht="15.5" x14ac:dyDescent="0.3">
      <c r="A7" s="2" t="s">
        <v>13</v>
      </c>
      <c r="B7" s="2" t="s">
        <v>8</v>
      </c>
      <c r="C7" s="2">
        <v>24.6</v>
      </c>
      <c r="D7" s="2">
        <v>80.5</v>
      </c>
      <c r="E7" s="2" t="s">
        <v>46</v>
      </c>
      <c r="F7" s="4" t="s">
        <v>5</v>
      </c>
    </row>
    <row r="8" spans="1:6" s="2" customFormat="1" x14ac:dyDescent="0.3">
      <c r="A8" s="2" t="s">
        <v>14</v>
      </c>
      <c r="B8" s="2" t="s">
        <v>8</v>
      </c>
      <c r="C8" s="2">
        <v>30.61</v>
      </c>
      <c r="D8" s="2">
        <v>84.5</v>
      </c>
      <c r="E8" s="2" t="s">
        <v>49</v>
      </c>
      <c r="F8" s="2" t="s">
        <v>6</v>
      </c>
    </row>
    <row r="9" spans="1:6" s="2" customFormat="1" x14ac:dyDescent="0.3">
      <c r="A9" s="2" t="s">
        <v>15</v>
      </c>
      <c r="B9" s="2" t="s">
        <v>8</v>
      </c>
      <c r="C9" s="2">
        <v>30.1</v>
      </c>
      <c r="D9" s="2">
        <v>85</v>
      </c>
      <c r="E9" s="2" t="s">
        <v>49</v>
      </c>
      <c r="F9" s="2" t="s">
        <v>6</v>
      </c>
    </row>
    <row r="10" spans="1:6" s="2" customFormat="1" x14ac:dyDescent="0.3">
      <c r="A10" s="2" t="s">
        <v>16</v>
      </c>
      <c r="B10" s="2" t="s">
        <v>8</v>
      </c>
      <c r="C10" s="2">
        <v>30.36</v>
      </c>
      <c r="D10" s="2">
        <v>85</v>
      </c>
      <c r="E10" s="2" t="s">
        <v>48</v>
      </c>
      <c r="F10" s="2" t="s">
        <v>6</v>
      </c>
    </row>
    <row r="11" spans="1:6" s="2" customFormat="1" ht="15.5" x14ac:dyDescent="0.3">
      <c r="A11" s="2" t="s">
        <v>17</v>
      </c>
      <c r="B11" s="2" t="s">
        <v>8</v>
      </c>
      <c r="C11" s="2">
        <v>28.95</v>
      </c>
      <c r="D11" s="2">
        <v>80</v>
      </c>
      <c r="E11" s="2" t="s">
        <v>48</v>
      </c>
      <c r="F11" s="4" t="s">
        <v>5</v>
      </c>
    </row>
    <row r="12" spans="1:6" s="2" customFormat="1" ht="15.5" x14ac:dyDescent="0.3">
      <c r="A12" s="2" t="s">
        <v>18</v>
      </c>
      <c r="B12" s="2" t="s">
        <v>8</v>
      </c>
      <c r="C12" s="2">
        <v>29.21</v>
      </c>
      <c r="D12" s="2">
        <v>88</v>
      </c>
      <c r="E12" s="2" t="s">
        <v>48</v>
      </c>
      <c r="F12" s="4" t="s">
        <v>5</v>
      </c>
    </row>
    <row r="13" spans="1:6" s="2" customFormat="1" ht="15.5" x14ac:dyDescent="0.3">
      <c r="A13" s="2" t="s">
        <v>19</v>
      </c>
      <c r="B13" s="2" t="s">
        <v>8</v>
      </c>
      <c r="C13" s="2">
        <v>28.52</v>
      </c>
      <c r="D13" s="2">
        <v>78.5</v>
      </c>
      <c r="E13" s="2" t="s">
        <v>48</v>
      </c>
      <c r="F13" s="4" t="s">
        <v>5</v>
      </c>
    </row>
    <row r="14" spans="1:6" s="2" customFormat="1" x14ac:dyDescent="0.3">
      <c r="A14" s="2" t="s">
        <v>20</v>
      </c>
      <c r="B14" s="2" t="s">
        <v>8</v>
      </c>
      <c r="C14" s="2">
        <v>27.55</v>
      </c>
      <c r="D14" s="2">
        <v>77.5</v>
      </c>
      <c r="E14" s="2" t="s">
        <v>51</v>
      </c>
      <c r="F14" s="2" t="s">
        <v>6</v>
      </c>
    </row>
    <row r="15" spans="1:6" s="2" customFormat="1" x14ac:dyDescent="0.3">
      <c r="A15" s="2" t="s">
        <v>21</v>
      </c>
      <c r="B15" s="2" t="s">
        <v>8</v>
      </c>
      <c r="C15" s="2">
        <v>27.53</v>
      </c>
      <c r="D15" s="2">
        <v>77.5</v>
      </c>
      <c r="E15" s="2" t="s">
        <v>51</v>
      </c>
      <c r="F15" s="2" t="s">
        <v>6</v>
      </c>
    </row>
    <row r="16" spans="1:6" s="2" customFormat="1" x14ac:dyDescent="0.3">
      <c r="A16" s="2" t="s">
        <v>22</v>
      </c>
      <c r="B16" s="2" t="s">
        <v>8</v>
      </c>
      <c r="C16" s="2">
        <v>27.41</v>
      </c>
      <c r="D16" s="2">
        <v>77.5</v>
      </c>
      <c r="E16" s="2" t="s">
        <v>50</v>
      </c>
      <c r="F16" s="2" t="s">
        <v>6</v>
      </c>
    </row>
    <row r="17" spans="1:6" s="2" customFormat="1" ht="15.5" x14ac:dyDescent="0.3">
      <c r="A17" s="2" t="s">
        <v>23</v>
      </c>
      <c r="B17" s="2" t="s">
        <v>8</v>
      </c>
      <c r="C17" s="2">
        <v>30.24</v>
      </c>
      <c r="D17" s="2">
        <v>88.5</v>
      </c>
      <c r="E17" s="2" t="s">
        <v>50</v>
      </c>
      <c r="F17" s="4" t="s">
        <v>5</v>
      </c>
    </row>
    <row r="18" spans="1:6" s="2" customFormat="1" ht="15.5" x14ac:dyDescent="0.3">
      <c r="A18" s="2" t="s">
        <v>24</v>
      </c>
      <c r="B18" s="2" t="s">
        <v>8</v>
      </c>
      <c r="C18" s="2">
        <v>29.21</v>
      </c>
      <c r="D18" s="2">
        <v>88.5</v>
      </c>
      <c r="E18" s="2" t="s">
        <v>50</v>
      </c>
      <c r="F18" s="4" t="s">
        <v>5</v>
      </c>
    </row>
    <row r="19" spans="1:6" s="2" customFormat="1" ht="15.5" x14ac:dyDescent="0.3">
      <c r="A19" s="2" t="s">
        <v>25</v>
      </c>
      <c r="B19" s="2" t="s">
        <v>8</v>
      </c>
      <c r="C19" s="2">
        <v>28.62</v>
      </c>
      <c r="D19" s="2">
        <v>88</v>
      </c>
      <c r="E19" s="2" t="s">
        <v>50</v>
      </c>
      <c r="F19" s="4" t="s">
        <v>5</v>
      </c>
    </row>
    <row r="20" spans="1:6" s="2" customFormat="1" x14ac:dyDescent="0.3">
      <c r="A20" s="2" t="s">
        <v>26</v>
      </c>
      <c r="B20" s="2" t="s">
        <v>8</v>
      </c>
      <c r="C20" s="2">
        <v>31.17</v>
      </c>
      <c r="D20" s="2">
        <v>85</v>
      </c>
      <c r="E20" s="2" t="s">
        <v>53</v>
      </c>
      <c r="F20" s="2" t="s">
        <v>6</v>
      </c>
    </row>
    <row r="21" spans="1:6" s="2" customFormat="1" x14ac:dyDescent="0.3">
      <c r="A21" s="2" t="s">
        <v>27</v>
      </c>
      <c r="B21" s="2" t="s">
        <v>8</v>
      </c>
      <c r="C21" s="2">
        <v>30.32</v>
      </c>
      <c r="D21" s="2">
        <v>85</v>
      </c>
      <c r="E21" s="2" t="s">
        <v>53</v>
      </c>
      <c r="F21" s="2" t="s">
        <v>6</v>
      </c>
    </row>
    <row r="22" spans="1:6" s="2" customFormat="1" x14ac:dyDescent="0.3">
      <c r="A22" s="2" t="s">
        <v>28</v>
      </c>
      <c r="B22" s="2" t="s">
        <v>8</v>
      </c>
      <c r="C22" s="2">
        <v>30.97</v>
      </c>
      <c r="D22" s="2">
        <v>85</v>
      </c>
      <c r="E22" s="2" t="s">
        <v>52</v>
      </c>
      <c r="F22" s="2" t="s">
        <v>6</v>
      </c>
    </row>
    <row r="23" spans="1:6" s="2" customFormat="1" ht="15.5" x14ac:dyDescent="0.3">
      <c r="A23" s="2" t="s">
        <v>29</v>
      </c>
      <c r="B23" s="2" t="s">
        <v>8</v>
      </c>
      <c r="C23" s="2">
        <v>30.42</v>
      </c>
      <c r="D23" s="2">
        <v>85</v>
      </c>
      <c r="E23" s="2" t="s">
        <v>52</v>
      </c>
      <c r="F23" s="4" t="s">
        <v>5</v>
      </c>
    </row>
    <row r="24" spans="1:6" s="2" customFormat="1" ht="15.5" x14ac:dyDescent="0.3">
      <c r="A24" s="2" t="s">
        <v>30</v>
      </c>
      <c r="B24" s="2" t="s">
        <v>8</v>
      </c>
      <c r="C24" s="2">
        <v>30.87</v>
      </c>
      <c r="D24" s="2">
        <v>85</v>
      </c>
      <c r="E24" s="2" t="s">
        <v>52</v>
      </c>
      <c r="F24" s="4" t="s">
        <v>5</v>
      </c>
    </row>
    <row r="25" spans="1:6" s="2" customFormat="1" ht="15.5" x14ac:dyDescent="0.3">
      <c r="A25" s="2" t="s">
        <v>31</v>
      </c>
      <c r="B25" s="2" t="s">
        <v>8</v>
      </c>
      <c r="C25" s="2">
        <v>30.61</v>
      </c>
      <c r="D25" s="2">
        <v>84.5</v>
      </c>
      <c r="E25" s="2" t="s">
        <v>52</v>
      </c>
      <c r="F25" s="4" t="s">
        <v>5</v>
      </c>
    </row>
    <row r="26" spans="1:6" s="2" customFormat="1" x14ac:dyDescent="0.3">
      <c r="A26" s="2" t="s">
        <v>32</v>
      </c>
      <c r="B26" s="2" t="s">
        <v>8</v>
      </c>
      <c r="C26" s="2">
        <v>15.5</v>
      </c>
      <c r="D26" s="2">
        <v>87.5</v>
      </c>
      <c r="E26" s="2" t="s">
        <v>38</v>
      </c>
      <c r="F26" s="2" t="s">
        <v>6</v>
      </c>
    </row>
    <row r="27" spans="1:6" s="2" customFormat="1" x14ac:dyDescent="0.3">
      <c r="A27" s="2" t="s">
        <v>33</v>
      </c>
      <c r="B27" s="2" t="s">
        <v>8</v>
      </c>
      <c r="C27" s="2">
        <v>15.5</v>
      </c>
      <c r="D27" s="2">
        <v>87.5</v>
      </c>
      <c r="E27" s="2" t="s">
        <v>38</v>
      </c>
      <c r="F27" s="2" t="s">
        <v>6</v>
      </c>
    </row>
    <row r="28" spans="1:6" s="2" customFormat="1" x14ac:dyDescent="0.3">
      <c r="A28" s="2" t="s">
        <v>34</v>
      </c>
      <c r="B28" s="2" t="s">
        <v>8</v>
      </c>
      <c r="C28" s="2">
        <v>15.48</v>
      </c>
      <c r="D28" s="2">
        <v>87.5</v>
      </c>
      <c r="E28" s="2" t="s">
        <v>38</v>
      </c>
      <c r="F28" s="2" t="s">
        <v>6</v>
      </c>
    </row>
    <row r="29" spans="1:6" s="2" customFormat="1" ht="15.5" x14ac:dyDescent="0.3">
      <c r="A29" s="2" t="s">
        <v>35</v>
      </c>
      <c r="B29" s="2" t="s">
        <v>8</v>
      </c>
      <c r="C29" s="2">
        <v>16.27</v>
      </c>
      <c r="D29" s="2">
        <v>87.5</v>
      </c>
      <c r="E29" s="2" t="s">
        <v>38</v>
      </c>
      <c r="F29" s="4" t="s">
        <v>5</v>
      </c>
    </row>
    <row r="30" spans="1:6" s="2" customFormat="1" ht="15.5" x14ac:dyDescent="0.3">
      <c r="A30" s="2" t="s">
        <v>36</v>
      </c>
      <c r="B30" s="2" t="s">
        <v>8</v>
      </c>
      <c r="C30" s="2">
        <v>16.13</v>
      </c>
      <c r="D30" s="2">
        <v>87.5</v>
      </c>
      <c r="E30" s="2" t="s">
        <v>38</v>
      </c>
      <c r="F30" s="4" t="s">
        <v>5</v>
      </c>
    </row>
    <row r="31" spans="1:6" s="2" customFormat="1" ht="15.5" x14ac:dyDescent="0.3">
      <c r="A31" s="2" t="s">
        <v>37</v>
      </c>
      <c r="B31" s="2" t="s">
        <v>8</v>
      </c>
      <c r="C31" s="2">
        <v>16.22</v>
      </c>
      <c r="D31" s="2">
        <v>87.5</v>
      </c>
      <c r="E31" s="2" t="s">
        <v>38</v>
      </c>
      <c r="F31" s="4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2025-04-17T07:41:48Z</dcterms:modified>
</cp:coreProperties>
</file>