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LIENWARE\Downloads\"/>
    </mc:Choice>
  </mc:AlternateContent>
  <xr:revisionPtr revIDLastSave="0" documentId="13_ncr:1_{A6A283F3-6B12-4923-A2E7-E382EF7D1F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Condition_1" localSheetId="0">Sheet1!$A$1:$M$9</definedName>
    <definedName name="Condition_2" localSheetId="0">Sheet1!$A$15:$M$23</definedName>
    <definedName name="Condition_3" localSheetId="0">Sheet1!$A$32:$K$40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2" i="1"/>
  <c r="F51" i="1"/>
  <c r="E51" i="1"/>
  <c r="D51" i="1"/>
  <c r="L41" i="1"/>
  <c r="N24" i="1"/>
  <c r="N10" i="1"/>
  <c r="F50" i="1"/>
  <c r="E50" i="1"/>
  <c r="D50" i="1"/>
  <c r="D41" i="1"/>
  <c r="E41" i="1"/>
  <c r="F49" i="1" s="1"/>
  <c r="G41" i="1"/>
  <c r="C41" i="1"/>
  <c r="D24" i="1"/>
  <c r="E24" i="1"/>
  <c r="E49" i="1" s="1"/>
  <c r="F25" i="1"/>
  <c r="E58" i="1" s="1"/>
  <c r="H24" i="1"/>
  <c r="I25" i="1"/>
  <c r="E59" i="1" s="1"/>
  <c r="C24" i="1"/>
  <c r="D10" i="1"/>
  <c r="E10" i="1"/>
  <c r="D49" i="1" s="1"/>
  <c r="F11" i="1"/>
  <c r="D58" i="1" s="1"/>
  <c r="H10" i="1"/>
  <c r="I11" i="1"/>
  <c r="D59" i="1" s="1"/>
  <c r="C10" i="1"/>
  <c r="D48" i="1" s="1"/>
  <c r="F48" i="1" l="1"/>
  <c r="J10" i="1"/>
  <c r="J24" i="1"/>
  <c r="J25" i="1" s="1"/>
  <c r="E57" i="1" s="1"/>
  <c r="H41" i="1"/>
  <c r="F47" i="1" s="1"/>
  <c r="J11" i="1"/>
  <c r="D57" i="1" s="1"/>
  <c r="D62" i="1"/>
  <c r="E47" i="1"/>
  <c r="D47" i="1"/>
  <c r="E4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dition 1" type="6" refreshedVersion="6" background="1" saveData="1">
    <textPr sourceFile="C:\Users\Peter\Desktop\User-Study-master\original csv\Condition 1.csv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Condition 2" type="6" refreshedVersion="6" background="1" saveData="1">
    <textPr sourceFile="C:\Users\Peter\Desktop\User-Study-master\original csv\Condition 2.csv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Condition 3" type="6" refreshedVersion="6" background="1" saveData="1">
    <textPr sourceFile="C:\Users\Peter\Desktop\User-Study-master\original csv\Condition 3.csv" decimal="," thousands=" 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<sst xmlns="http://schemas.openxmlformats.org/spreadsheetml/2006/main" count="137" uniqueCount="89">
  <si>
    <t>Participant ID</t>
  </si>
  <si>
    <t xml:space="preserve">The condition was interesting for me. </t>
  </si>
  <si>
    <t xml:space="preserve">I would like to share this condition to my friends. </t>
  </si>
  <si>
    <t>The exercise was motivating for me.</t>
  </si>
  <si>
    <t>The condition increaded my motivating for stretching exercises.</t>
  </si>
  <si>
    <t>I had a good feeling after playing.</t>
  </si>
  <si>
    <t>I performed stretching exercises correctly</t>
  </si>
  <si>
    <t>How ofter would you like to experience this condition?</t>
  </si>
  <si>
    <t>Please talk about the details of how it mobilizes your motivation if any.</t>
  </si>
  <si>
    <t>Please give any comments to this app in general.</t>
  </si>
  <si>
    <t>Please explain if and why was/wasn't the training session at the beginning of the study useful for you to learn proper stretching poses.</t>
  </si>
  <si>
    <t>2022/09/24 4:19:41 ä¸‹åˆ GMT+2</t>
  </si>
  <si>
    <t>Rarely</t>
  </si>
  <si>
    <t>yes it help me to learn some guesture to stretch</t>
  </si>
  <si>
    <t>2022/09/24 4:42:09 ä¸‹åˆ GMT+2</t>
  </si>
  <si>
    <t>Once a month</t>
  </si>
  <si>
    <t>none</t>
  </si>
  <si>
    <t>2022/09/24 6:45:44 ä¸‹åˆ GMT+2</t>
  </si>
  <si>
    <t>too boring.</t>
  </si>
  <si>
    <t>2022/09/24 8:37:53 ä¸‹åˆ GMT+2</t>
  </si>
  <si>
    <t>2022/09/24 8:56:06 ä¸‹åˆ GMT+2</t>
  </si>
  <si>
    <t>Multiple times a week</t>
  </si>
  <si>
    <t>2022/09/25 8:22:29 ä¸‹åˆ GMT+2</t>
  </si>
  <si>
    <t>2022/09/25 8:30:39 ä¸‹åˆ GMT+2</t>
  </si>
  <si>
    <t>2022/09/26 12:45:09 ä¸Šåˆ GMT+2</t>
  </si>
  <si>
    <t>it is a little bit boring</t>
  </si>
  <si>
    <t>2022/09/24 4:21:56 ä¸‹åˆ GMT+2</t>
  </si>
  <si>
    <t>better game style will motivate me better</t>
  </si>
  <si>
    <t>yes  it helped me to learn</t>
  </si>
  <si>
    <t>2022/09/24 4:39:37 ä¸‹åˆ GMT+2</t>
  </si>
  <si>
    <t>Once a week</t>
  </si>
  <si>
    <t>better background</t>
  </si>
  <si>
    <t>yes, it helped me remember the correct pose.</t>
  </si>
  <si>
    <t>2022/09/24 6:43:19 ä¸‹åˆ GMT+2</t>
  </si>
  <si>
    <t>I had to be very disciplined to get the squares to move. This makes me have to be very disciplined</t>
  </si>
  <si>
    <t>1. The outer frame of the person is added to the camera, which is convenient for the camera to capture the movement of the person</t>
  </si>
  <si>
    <t>2022/09/24 8:44:42 ä¸‹åˆ GMT+2</t>
  </si>
  <si>
    <t>Everyday</t>
  </si>
  <si>
    <t>2022/09/24 9:05:03 ä¸‹åˆ GMT+2</t>
  </si>
  <si>
    <t>2022/09/25 8:19:32 ä¸‹åˆ GMT+2</t>
  </si>
  <si>
    <t>It helps me to know the correct poses that I can play te game better.</t>
  </si>
  <si>
    <t>2022/09/25 8:49:08 ä¸‹åˆ GMT+2</t>
  </si>
  <si>
    <t xml:space="preserve">IT IS VERY INTERESTING </t>
  </si>
  <si>
    <t>MAKE SOME EASY COS</t>
  </si>
  <si>
    <t>2022/09/26 12:36:04 ä¸Šåˆ GMT+2</t>
  </si>
  <si>
    <t>it can do some excerise.</t>
  </si>
  <si>
    <t>detection can be more sensitive.</t>
  </si>
  <si>
    <t>it can tip me if my pose is correct.</t>
  </si>
  <si>
    <t>2022/09/24 4:24:25 ä¸‹åˆ GMT+2</t>
  </si>
  <si>
    <t>this simple finger gesture give me a better experience to control the game.</t>
  </si>
  <si>
    <t>finger does not help me to stretch</t>
  </si>
  <si>
    <t>2022/09/24 4:45:49 ä¸‹åˆ GMT+2</t>
  </si>
  <si>
    <t>i dont like the music</t>
  </si>
  <si>
    <t>2022/09/24 6:33:14 ä¸‹åˆ GMT+2</t>
  </si>
  <si>
    <t>Camera capture is not sensitive</t>
  </si>
  <si>
    <t>2022/09/24 8:40:24 ä¸‹åˆ GMT+2</t>
  </si>
  <si>
    <t>2022/09/24 9:00:31 ä¸‹åˆ GMT+2</t>
  </si>
  <si>
    <t>2022/09/25 8:07:51 ä¸‹åˆ GMT+2</t>
  </si>
  <si>
    <t>2022/09/25 8:37:17 ä¸‹åˆ GMT+2</t>
  </si>
  <si>
    <t>YES, IT IS A GOOD GAME. I LIKE IT.</t>
  </si>
  <si>
    <t>MAKE IT NOT SO SENSITIVE.</t>
  </si>
  <si>
    <t>2022/09/26 12:40:39 ä¸Šåˆ GMT+2</t>
  </si>
  <si>
    <t>it is a interesting game for relaxing</t>
  </si>
  <si>
    <t>it is a little bit too sensitive to recognition</t>
  </si>
  <si>
    <t>Condition 1</t>
  </si>
  <si>
    <t>Condition 2</t>
  </si>
  <si>
    <t>Condition 3</t>
  </si>
  <si>
    <t>Overal</t>
  </si>
  <si>
    <t>Video condition</t>
  </si>
  <si>
    <t>Body condition</t>
  </si>
  <si>
    <t>Hand condition</t>
  </si>
  <si>
    <t>Interest</t>
  </si>
  <si>
    <t>Motivation</t>
  </si>
  <si>
    <t>Feeling</t>
  </si>
  <si>
    <t>Preferred frequency of playing</t>
  </si>
  <si>
    <t>Comparison 1,2</t>
  </si>
  <si>
    <t>(Remove question)The condition made me feel tired in body after playing.</t>
  </si>
  <si>
    <t>(remove)The condition made me feel tired in body after playing.</t>
  </si>
  <si>
    <t>Standard deviations</t>
  </si>
  <si>
    <t>Overall</t>
    <phoneticPr fontId="2" type="noConversion"/>
  </si>
  <si>
    <t>Preferred frequency of playing</t>
    <phoneticPr fontId="2" type="noConversion"/>
  </si>
  <si>
    <t>Self-reported performance</t>
    <phoneticPr fontId="2" type="noConversion"/>
  </si>
  <si>
    <t>Comparison of 1,2,3</t>
    <phoneticPr fontId="2" type="noConversion"/>
  </si>
  <si>
    <t>Metrics</t>
    <phoneticPr fontId="2" type="noConversion"/>
  </si>
  <si>
    <t>Video condition</t>
    <phoneticPr fontId="2" type="noConversion"/>
  </si>
  <si>
    <t>Body condition</t>
    <phoneticPr fontId="2" type="noConversion"/>
  </si>
  <si>
    <t>Hand condition</t>
    <phoneticPr fontId="2" type="noConversion"/>
  </si>
  <si>
    <t>overall</t>
    <phoneticPr fontId="2" type="noConversion"/>
  </si>
  <si>
    <t>Motivation for stretching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</si>
</sst>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1"/>
      <color theme="1"/>
      <name val="等线"/>
      <family val="2"/>
      <charset val="238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6" fontId="0" fillId="0" borderId="0" xfId="0" applyNumberForma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study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Sheet1!$D$46</c:f>
              <c:strCache>
                <c:ptCount val="1"/>
                <c:pt idx="0">
                  <c:v>Video condition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Sheet1!$C$47:$C$51</c:f>
              <c:strCache>
                <c:ptCount val="5"/>
                <c:pt idx="0">
                  <c:v>Overall</c:v>
                </c:pt>
                <c:pt idx="1">
                  <c:v>Interest</c:v>
                </c:pt>
                <c:pt idx="2">
                  <c:v>Motivation</c:v>
                </c:pt>
                <c:pt idx="3">
                  <c:v>Feeling</c:v>
                </c:pt>
                <c:pt idx="4">
                  <c:v>Preferred frequency of playing</c:v>
                </c:pt>
              </c:strCache>
            </c:strRef>
          </c:cat>
          <c:val>
            <c:numRef>
              <c:f>Sheet1!$D$47:$D$51</c:f>
              <c:numCache>
                <c:formatCode>0.0</c:formatCode>
                <c:ptCount val="5"/>
                <c:pt idx="0">
                  <c:v>3.2749999999999999</c:v>
                </c:pt>
                <c:pt idx="1">
                  <c:v>3.4375</c:v>
                </c:pt>
                <c:pt idx="2">
                  <c:v>3.375</c:v>
                </c:pt>
                <c:pt idx="3">
                  <c:v>4.125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5-4764-9D36-5A5765BBC2B4}"/>
            </c:ext>
          </c:extLst>
        </c:ser>
        <c:ser>
          <c:idx val="1"/>
          <c:order val="1"/>
          <c:tx>
            <c:strRef>
              <c:f>Sheet1!$E$46</c:f>
              <c:strCache>
                <c:ptCount val="1"/>
                <c:pt idx="0">
                  <c:v>Body condition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Sheet1!$C$47:$C$51</c:f>
              <c:strCache>
                <c:ptCount val="5"/>
                <c:pt idx="0">
                  <c:v>Overall</c:v>
                </c:pt>
                <c:pt idx="1">
                  <c:v>Interest</c:v>
                </c:pt>
                <c:pt idx="2">
                  <c:v>Motivation</c:v>
                </c:pt>
                <c:pt idx="3">
                  <c:v>Feeling</c:v>
                </c:pt>
                <c:pt idx="4">
                  <c:v>Preferred frequency of playing</c:v>
                </c:pt>
              </c:strCache>
            </c:strRef>
          </c:cat>
          <c:val>
            <c:numRef>
              <c:f>Sheet1!$E$47:$E$51</c:f>
              <c:numCache>
                <c:formatCode>0.0</c:formatCode>
                <c:ptCount val="5"/>
                <c:pt idx="0">
                  <c:v>4.25</c:v>
                </c:pt>
                <c:pt idx="1">
                  <c:v>4.625</c:v>
                </c:pt>
                <c:pt idx="2">
                  <c:v>4.125</c:v>
                </c:pt>
                <c:pt idx="3">
                  <c:v>4.25</c:v>
                </c:pt>
                <c:pt idx="4">
                  <c:v>3.625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5-4764-9D36-5A5765BBC2B4}"/>
            </c:ext>
          </c:extLst>
        </c:ser>
        <c:ser>
          <c:idx val="2"/>
          <c:order val="2"/>
          <c:tx>
            <c:strRef>
              <c:f>Sheet1!$F$46</c:f>
              <c:strCache>
                <c:ptCount val="1"/>
                <c:pt idx="0">
                  <c:v>Hand condition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Sheet1!$C$47:$C$51</c:f>
              <c:strCache>
                <c:ptCount val="5"/>
                <c:pt idx="0">
                  <c:v>Overall</c:v>
                </c:pt>
                <c:pt idx="1">
                  <c:v>Interest</c:v>
                </c:pt>
                <c:pt idx="2">
                  <c:v>Motivation</c:v>
                </c:pt>
                <c:pt idx="3">
                  <c:v>Feeling</c:v>
                </c:pt>
                <c:pt idx="4">
                  <c:v>Preferred frequency of playing</c:v>
                </c:pt>
              </c:strCache>
            </c:strRef>
          </c:cat>
          <c:val>
            <c:numRef>
              <c:f>Sheet1!$F$47:$F$51</c:f>
              <c:numCache>
                <c:formatCode>0.0</c:formatCode>
                <c:ptCount val="5"/>
                <c:pt idx="0">
                  <c:v>4.2249999999999996</c:v>
                </c:pt>
                <c:pt idx="1">
                  <c:v>4.625</c:v>
                </c:pt>
                <c:pt idx="2">
                  <c:v>3.875</c:v>
                </c:pt>
                <c:pt idx="3">
                  <c:v>4.625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75-4764-9D36-5A5765BBC2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9394680"/>
        <c:axId val="636904888"/>
      </c:barChart>
      <c:catAx>
        <c:axId val="63939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904888"/>
        <c:crosses val="autoZero"/>
        <c:auto val="1"/>
        <c:lblAlgn val="ctr"/>
        <c:lblOffset val="100"/>
        <c:noMultiLvlLbl val="0"/>
      </c:catAx>
      <c:valAx>
        <c:axId val="63690488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3946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video stretching and body streching game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Sheet1!$D$56</c:f>
              <c:strCache>
                <c:ptCount val="1"/>
                <c:pt idx="0">
                  <c:v>Video condition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Sheet1!$C$57:$C$59</c:f>
              <c:strCache>
                <c:ptCount val="3"/>
                <c:pt idx="0">
                  <c:v>overall</c:v>
                </c:pt>
                <c:pt idx="1">
                  <c:v>Motivation for stretching</c:v>
                </c:pt>
                <c:pt idx="2">
                  <c:v>Self-reported performance</c:v>
                </c:pt>
              </c:strCache>
            </c:strRef>
          </c:cat>
          <c:val>
            <c:numRef>
              <c:f>Sheet1!$D$57:$D$59</c:f>
              <c:numCache>
                <c:formatCode>0.0</c:formatCode>
                <c:ptCount val="3"/>
                <c:pt idx="0">
                  <c:v>3.5625</c:v>
                </c:pt>
                <c:pt idx="1">
                  <c:v>3.625</c:v>
                </c:pt>
                <c:pt idx="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A-4A0A-AD25-13FCDE483328}"/>
            </c:ext>
          </c:extLst>
        </c:ser>
        <c:ser>
          <c:idx val="1"/>
          <c:order val="1"/>
          <c:tx>
            <c:strRef>
              <c:f>Sheet1!$E$56</c:f>
              <c:strCache>
                <c:ptCount val="1"/>
                <c:pt idx="0">
                  <c:v>Body condition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Sheet1!$C$57:$C$59</c:f>
              <c:strCache>
                <c:ptCount val="3"/>
                <c:pt idx="0">
                  <c:v>overall</c:v>
                </c:pt>
                <c:pt idx="1">
                  <c:v>Motivation for stretching</c:v>
                </c:pt>
                <c:pt idx="2">
                  <c:v>Self-reported performance</c:v>
                </c:pt>
              </c:strCache>
            </c:strRef>
          </c:cat>
          <c:val>
            <c:numRef>
              <c:f>Sheet1!$E$57:$E$59</c:f>
              <c:numCache>
                <c:formatCode>0.0</c:formatCode>
                <c:ptCount val="3"/>
                <c:pt idx="0">
                  <c:v>4.416666666666667</c:v>
                </c:pt>
                <c:pt idx="1">
                  <c:v>4.625</c:v>
                </c:pt>
                <c:pt idx="2">
                  <c:v>4.375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9A-4A0A-AD25-13FCDE483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055272"/>
        <c:axId val="643055600"/>
      </c:barChart>
      <c:catAx>
        <c:axId val="64305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55600"/>
        <c:crosses val="autoZero"/>
        <c:auto val="1"/>
        <c:lblAlgn val="ctr"/>
        <c:lblOffset val="100"/>
        <c:noMultiLvlLbl val="0"/>
      </c:catAx>
      <c:valAx>
        <c:axId val="64305560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552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2428890</xdr:colOff>
      <xdr:row>61</xdr:row>
      <xdr:rowOff>65134</xdr:rowOff>
    </xdr:from>
    <xdr:to>
      <xdr:col>8</xdr:col>
      <xdr:colOff>2329830</xdr:colOff>
      <xdr:row>81</xdr:row>
      <xdr:rowOff>61326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710571</xdr:colOff>
      <xdr:row>63</xdr:row>
      <xdr:rowOff>115569</xdr:rowOff>
    </xdr:from>
    <xdr:to>
      <xdr:col>5</xdr:col>
      <xdr:colOff>0</xdr:colOff>
      <xdr:row>82</xdr:row>
      <xdr:rowOff>36635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dition 1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dition 3" connectionId="3" xr16:uid="{00000000-0016-0000-0000-000002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dition 2" connectionId="2" xr16:uid="{00000000-0016-0000-00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tabSelected="1" topLeftCell="B49" zoomScale="130" zoomScaleNormal="130" workbookViewId="0">
      <selection activeCell="C60" sqref="C60"/>
    </sheetView>
  </sheetViews>
  <sheetFormatPr defaultRowHeight="14.25" x14ac:dyDescent="0.2"/>
  <cols>
    <col min="1" max="1" width="29.75" customWidth="1"/>
    <col min="2" max="2" width="12" customWidth="1"/>
    <col min="3" max="3" width="32.25" bestFit="1" customWidth="1"/>
    <col min="4" max="4" width="41.625" bestFit="1" customWidth="1"/>
    <col min="5" max="5" width="30.875" bestFit="1" customWidth="1"/>
    <col min="6" max="6" width="46.375" customWidth="1"/>
    <col min="7" max="7" width="28.5" customWidth="1"/>
    <col min="8" max="8" width="46.375" bestFit="1" customWidth="1"/>
    <col min="9" max="9" width="62.5" bestFit="1" customWidth="1"/>
    <col min="10" max="10" width="40.875" customWidth="1"/>
    <col min="11" max="13" width="80.875" bestFit="1" customWidth="1"/>
  </cols>
  <sheetData>
    <row r="1" spans="1:14" x14ac:dyDescent="0.2">
      <c r="A1" t="s">
        <v>64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77</v>
      </c>
      <c r="H1" t="s">
        <v>5</v>
      </c>
      <c r="I1" t="s">
        <v>6</v>
      </c>
      <c r="J1" t="s">
        <v>7</v>
      </c>
      <c r="L1" t="s">
        <v>9</v>
      </c>
      <c r="M1" t="s">
        <v>10</v>
      </c>
      <c r="N1" t="s">
        <v>7</v>
      </c>
    </row>
    <row r="2" spans="1:14" x14ac:dyDescent="0.2">
      <c r="A2" t="s">
        <v>11</v>
      </c>
      <c r="B2">
        <v>2</v>
      </c>
      <c r="C2">
        <v>4</v>
      </c>
      <c r="D2">
        <v>4</v>
      </c>
      <c r="E2">
        <v>3</v>
      </c>
      <c r="F2">
        <v>4</v>
      </c>
      <c r="G2">
        <v>1</v>
      </c>
      <c r="H2">
        <v>4</v>
      </c>
      <c r="I2">
        <v>3</v>
      </c>
      <c r="J2" t="s">
        <v>12</v>
      </c>
      <c r="K2">
        <f>AVERAGE(H2,E2,D2,C2, N2)</f>
        <v>3.2</v>
      </c>
      <c r="M2" t="s">
        <v>13</v>
      </c>
      <c r="N2">
        <v>1</v>
      </c>
    </row>
    <row r="3" spans="1:14" x14ac:dyDescent="0.2">
      <c r="A3" t="s">
        <v>14</v>
      </c>
      <c r="B3">
        <v>1</v>
      </c>
      <c r="C3">
        <v>4</v>
      </c>
      <c r="D3">
        <v>3</v>
      </c>
      <c r="E3">
        <v>3</v>
      </c>
      <c r="F3">
        <v>3</v>
      </c>
      <c r="G3">
        <v>4</v>
      </c>
      <c r="H3">
        <v>4</v>
      </c>
      <c r="I3">
        <v>3</v>
      </c>
      <c r="J3" t="s">
        <v>15</v>
      </c>
      <c r="K3">
        <f t="shared" ref="K3:K9" si="0">AVERAGE(H3,E3,D3,C3, N3)</f>
        <v>3.2</v>
      </c>
      <c r="N3">
        <v>2</v>
      </c>
    </row>
    <row r="4" spans="1:14" x14ac:dyDescent="0.2">
      <c r="A4" t="s">
        <v>17</v>
      </c>
      <c r="B4">
        <v>4</v>
      </c>
      <c r="C4">
        <v>2</v>
      </c>
      <c r="D4">
        <v>2</v>
      </c>
      <c r="E4">
        <v>2</v>
      </c>
      <c r="F4">
        <v>2</v>
      </c>
      <c r="G4">
        <v>1</v>
      </c>
      <c r="H4">
        <v>3</v>
      </c>
      <c r="I4">
        <v>1</v>
      </c>
      <c r="J4" t="s">
        <v>12</v>
      </c>
      <c r="K4">
        <f t="shared" si="0"/>
        <v>2</v>
      </c>
      <c r="L4" t="s">
        <v>18</v>
      </c>
      <c r="N4">
        <v>1</v>
      </c>
    </row>
    <row r="5" spans="1:14" x14ac:dyDescent="0.2">
      <c r="A5" t="s">
        <v>19</v>
      </c>
      <c r="B5">
        <v>3</v>
      </c>
      <c r="C5">
        <v>5</v>
      </c>
      <c r="D5">
        <v>3</v>
      </c>
      <c r="E5">
        <v>5</v>
      </c>
      <c r="F5">
        <v>5</v>
      </c>
      <c r="G5">
        <v>1</v>
      </c>
      <c r="H5">
        <v>5</v>
      </c>
      <c r="I5">
        <v>5</v>
      </c>
      <c r="J5" t="s">
        <v>12</v>
      </c>
      <c r="K5">
        <f t="shared" si="0"/>
        <v>3.8</v>
      </c>
      <c r="N5">
        <v>1</v>
      </c>
    </row>
    <row r="6" spans="1:14" x14ac:dyDescent="0.2">
      <c r="A6" t="s">
        <v>20</v>
      </c>
      <c r="B6">
        <v>6</v>
      </c>
      <c r="C6">
        <v>5</v>
      </c>
      <c r="D6">
        <v>4</v>
      </c>
      <c r="E6">
        <v>5</v>
      </c>
      <c r="F6">
        <v>5</v>
      </c>
      <c r="G6">
        <v>1</v>
      </c>
      <c r="H6">
        <v>5</v>
      </c>
      <c r="I6">
        <v>5</v>
      </c>
      <c r="J6" t="s">
        <v>21</v>
      </c>
      <c r="K6">
        <f t="shared" si="0"/>
        <v>4.5999999999999996</v>
      </c>
      <c r="N6">
        <v>4</v>
      </c>
    </row>
    <row r="7" spans="1:14" x14ac:dyDescent="0.2">
      <c r="A7" t="s">
        <v>22</v>
      </c>
      <c r="B7">
        <v>5</v>
      </c>
      <c r="C7">
        <v>3</v>
      </c>
      <c r="D7">
        <v>5</v>
      </c>
      <c r="E7">
        <v>4</v>
      </c>
      <c r="F7">
        <v>4</v>
      </c>
      <c r="G7">
        <v>1</v>
      </c>
      <c r="H7">
        <v>5</v>
      </c>
      <c r="I7">
        <v>5</v>
      </c>
      <c r="J7" t="s">
        <v>21</v>
      </c>
      <c r="K7">
        <f t="shared" si="0"/>
        <v>4.2</v>
      </c>
      <c r="N7">
        <v>4</v>
      </c>
    </row>
    <row r="8" spans="1:14" x14ac:dyDescent="0.2">
      <c r="A8" t="s">
        <v>23</v>
      </c>
      <c r="B8">
        <v>7</v>
      </c>
      <c r="C8">
        <v>4</v>
      </c>
      <c r="D8">
        <v>4</v>
      </c>
      <c r="E8">
        <v>3</v>
      </c>
      <c r="F8">
        <v>3</v>
      </c>
      <c r="G8">
        <v>2</v>
      </c>
      <c r="H8">
        <v>4</v>
      </c>
      <c r="I8">
        <v>4</v>
      </c>
      <c r="J8" t="s">
        <v>12</v>
      </c>
      <c r="K8">
        <f t="shared" si="0"/>
        <v>3.2</v>
      </c>
      <c r="N8">
        <v>1</v>
      </c>
    </row>
    <row r="9" spans="1:14" x14ac:dyDescent="0.2">
      <c r="A9" t="s">
        <v>24</v>
      </c>
      <c r="B9">
        <v>8</v>
      </c>
      <c r="C9">
        <v>2</v>
      </c>
      <c r="D9">
        <v>1</v>
      </c>
      <c r="E9">
        <v>2</v>
      </c>
      <c r="F9">
        <v>3</v>
      </c>
      <c r="G9">
        <v>3</v>
      </c>
      <c r="H9">
        <v>3</v>
      </c>
      <c r="I9">
        <v>2</v>
      </c>
      <c r="J9" t="s">
        <v>15</v>
      </c>
      <c r="K9">
        <f t="shared" si="0"/>
        <v>2</v>
      </c>
      <c r="L9" t="s">
        <v>25</v>
      </c>
      <c r="N9">
        <v>2</v>
      </c>
    </row>
    <row r="10" spans="1:14" x14ac:dyDescent="0.2">
      <c r="C10" s="1">
        <f>AVERAGE(C2:C9)</f>
        <v>3.625</v>
      </c>
      <c r="D10" s="1">
        <f t="shared" ref="D10:H10" si="1">AVERAGE(D2:D9)</f>
        <v>3.25</v>
      </c>
      <c r="E10" s="1">
        <f t="shared" si="1"/>
        <v>3.375</v>
      </c>
      <c r="G10" s="1"/>
      <c r="H10" s="1">
        <f t="shared" si="1"/>
        <v>4.125</v>
      </c>
      <c r="J10" s="1">
        <f>AVERAGE(C10:I10,N10)</f>
        <v>3.2749999999999999</v>
      </c>
      <c r="N10" s="3">
        <f>AVERAGE(N2:N9)</f>
        <v>2</v>
      </c>
    </row>
    <row r="11" spans="1:14" x14ac:dyDescent="0.2">
      <c r="F11" s="1">
        <f>AVERAGE(F2:F9)</f>
        <v>3.625</v>
      </c>
      <c r="I11" s="1">
        <f>AVERAGE(I2:I9)</f>
        <v>3.5</v>
      </c>
      <c r="J11" s="3">
        <f>AVERAGE(I11,F11)</f>
        <v>3.5625</v>
      </c>
    </row>
    <row r="15" spans="1:14" x14ac:dyDescent="0.2">
      <c r="A15" t="s">
        <v>65</v>
      </c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77</v>
      </c>
      <c r="H15" t="s">
        <v>5</v>
      </c>
      <c r="I15" t="s">
        <v>6</v>
      </c>
      <c r="J15" t="s">
        <v>7</v>
      </c>
      <c r="K15" t="s">
        <v>8</v>
      </c>
      <c r="L15" t="s">
        <v>9</v>
      </c>
      <c r="M15" t="s">
        <v>10</v>
      </c>
      <c r="N15" t="s">
        <v>7</v>
      </c>
    </row>
    <row r="16" spans="1:14" x14ac:dyDescent="0.2">
      <c r="A16" t="s">
        <v>26</v>
      </c>
      <c r="B16">
        <v>2</v>
      </c>
      <c r="C16">
        <v>4</v>
      </c>
      <c r="D16">
        <v>3</v>
      </c>
      <c r="E16">
        <v>3</v>
      </c>
      <c r="F16">
        <v>4</v>
      </c>
      <c r="G16">
        <v>1</v>
      </c>
      <c r="H16">
        <v>4</v>
      </c>
      <c r="I16">
        <v>3</v>
      </c>
      <c r="J16" t="s">
        <v>15</v>
      </c>
      <c r="K16" t="s">
        <v>27</v>
      </c>
      <c r="M16" t="s">
        <v>28</v>
      </c>
      <c r="N16">
        <v>2</v>
      </c>
    </row>
    <row r="17" spans="1:14" x14ac:dyDescent="0.2">
      <c r="A17" t="s">
        <v>29</v>
      </c>
      <c r="B17">
        <v>1</v>
      </c>
      <c r="C17">
        <v>4</v>
      </c>
      <c r="D17">
        <v>5</v>
      </c>
      <c r="E17">
        <v>3</v>
      </c>
      <c r="F17">
        <v>4</v>
      </c>
      <c r="G17">
        <v>4</v>
      </c>
      <c r="H17">
        <v>4</v>
      </c>
      <c r="I17">
        <v>3</v>
      </c>
      <c r="J17" t="s">
        <v>30</v>
      </c>
      <c r="K17" t="s">
        <v>16</v>
      </c>
      <c r="L17" t="s">
        <v>31</v>
      </c>
      <c r="M17" t="s">
        <v>32</v>
      </c>
      <c r="N17">
        <v>3</v>
      </c>
    </row>
    <row r="18" spans="1:14" x14ac:dyDescent="0.2">
      <c r="A18" t="s">
        <v>33</v>
      </c>
      <c r="B18">
        <v>4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  <c r="J18" t="s">
        <v>21</v>
      </c>
      <c r="K18" t="s">
        <v>34</v>
      </c>
      <c r="L18" t="s">
        <v>35</v>
      </c>
      <c r="N18">
        <v>4</v>
      </c>
    </row>
    <row r="19" spans="1:14" x14ac:dyDescent="0.2">
      <c r="A19" t="s">
        <v>36</v>
      </c>
      <c r="B19">
        <v>3</v>
      </c>
      <c r="C19">
        <v>5</v>
      </c>
      <c r="D19">
        <v>5</v>
      </c>
      <c r="E19">
        <v>5</v>
      </c>
      <c r="F19">
        <v>5</v>
      </c>
      <c r="G19">
        <v>1</v>
      </c>
      <c r="H19">
        <v>5</v>
      </c>
      <c r="I19">
        <v>5</v>
      </c>
      <c r="J19" t="s">
        <v>37</v>
      </c>
      <c r="N19">
        <v>5</v>
      </c>
    </row>
    <row r="20" spans="1:14" x14ac:dyDescent="0.2">
      <c r="A20" t="s">
        <v>38</v>
      </c>
      <c r="B20">
        <v>6</v>
      </c>
      <c r="C20">
        <v>5</v>
      </c>
      <c r="D20">
        <v>5</v>
      </c>
      <c r="E20">
        <v>5</v>
      </c>
      <c r="F20">
        <v>5</v>
      </c>
      <c r="G20">
        <v>1</v>
      </c>
      <c r="H20">
        <v>4</v>
      </c>
      <c r="I20">
        <v>5</v>
      </c>
      <c r="J20" t="s">
        <v>21</v>
      </c>
      <c r="N20">
        <v>4</v>
      </c>
    </row>
    <row r="21" spans="1:14" x14ac:dyDescent="0.2">
      <c r="A21" t="s">
        <v>39</v>
      </c>
      <c r="B21">
        <v>5</v>
      </c>
      <c r="C21">
        <v>5</v>
      </c>
      <c r="D21">
        <v>5</v>
      </c>
      <c r="E21">
        <v>3</v>
      </c>
      <c r="F21">
        <v>4</v>
      </c>
      <c r="G21">
        <v>1</v>
      </c>
      <c r="H21">
        <v>4</v>
      </c>
      <c r="I21">
        <v>5</v>
      </c>
      <c r="J21" t="s">
        <v>21</v>
      </c>
      <c r="M21" t="s">
        <v>40</v>
      </c>
      <c r="N21">
        <v>4</v>
      </c>
    </row>
    <row r="22" spans="1:14" x14ac:dyDescent="0.2">
      <c r="A22" t="s">
        <v>41</v>
      </c>
      <c r="B22">
        <v>7</v>
      </c>
      <c r="C22">
        <v>5</v>
      </c>
      <c r="D22">
        <v>5</v>
      </c>
      <c r="E22">
        <v>5</v>
      </c>
      <c r="F22">
        <v>5</v>
      </c>
      <c r="G22">
        <v>3</v>
      </c>
      <c r="H22">
        <v>5</v>
      </c>
      <c r="I22">
        <v>5</v>
      </c>
      <c r="J22" t="s">
        <v>37</v>
      </c>
      <c r="K22" t="s">
        <v>42</v>
      </c>
      <c r="L22" t="s">
        <v>43</v>
      </c>
      <c r="N22">
        <v>5</v>
      </c>
    </row>
    <row r="23" spans="1:14" x14ac:dyDescent="0.2">
      <c r="A23" t="s">
        <v>44</v>
      </c>
      <c r="B23">
        <v>8</v>
      </c>
      <c r="C23">
        <v>4</v>
      </c>
      <c r="D23">
        <v>4</v>
      </c>
      <c r="E23">
        <v>4</v>
      </c>
      <c r="F23">
        <v>5</v>
      </c>
      <c r="G23">
        <v>4</v>
      </c>
      <c r="H23">
        <v>3</v>
      </c>
      <c r="I23">
        <v>4</v>
      </c>
      <c r="J23" t="s">
        <v>30</v>
      </c>
      <c r="K23" t="s">
        <v>45</v>
      </c>
      <c r="L23" t="s">
        <v>46</v>
      </c>
      <c r="M23" t="s">
        <v>47</v>
      </c>
      <c r="N23">
        <v>2</v>
      </c>
    </row>
    <row r="24" spans="1:14" x14ac:dyDescent="0.2">
      <c r="C24" s="1">
        <f>AVERAGE(C16:C23)</f>
        <v>4.625</v>
      </c>
      <c r="D24" s="1">
        <f t="shared" ref="D24:H24" si="2">AVERAGE(D16:D23)</f>
        <v>4.625</v>
      </c>
      <c r="E24" s="1">
        <f t="shared" si="2"/>
        <v>4.125</v>
      </c>
      <c r="G24" s="1"/>
      <c r="H24" s="1">
        <f t="shared" si="2"/>
        <v>4.25</v>
      </c>
      <c r="J24" s="1">
        <f>AVERAGE(C24:I24,N24)</f>
        <v>4.25</v>
      </c>
      <c r="N24" s="3">
        <f>AVERAGE(N16:N23)</f>
        <v>3.625</v>
      </c>
    </row>
    <row r="25" spans="1:14" x14ac:dyDescent="0.2">
      <c r="F25" s="1">
        <f>AVERAGE(F16:F23)</f>
        <v>4.625</v>
      </c>
      <c r="I25" s="1">
        <f>AVERAGE(I16:I23)</f>
        <v>4.375</v>
      </c>
      <c r="J25" s="3">
        <f>AVERAGE(J24,I25,F25)</f>
        <v>4.416666666666667</v>
      </c>
    </row>
    <row r="32" spans="1:14" x14ac:dyDescent="0.2">
      <c r="A32" t="s">
        <v>66</v>
      </c>
      <c r="B32" t="s">
        <v>0</v>
      </c>
      <c r="C32" t="s">
        <v>1</v>
      </c>
      <c r="D32" t="s">
        <v>2</v>
      </c>
      <c r="E32" t="s">
        <v>3</v>
      </c>
      <c r="F32" t="s">
        <v>76</v>
      </c>
      <c r="G32" t="s">
        <v>5</v>
      </c>
      <c r="H32" t="s">
        <v>7</v>
      </c>
      <c r="I32" t="s">
        <v>8</v>
      </c>
      <c r="J32" t="s">
        <v>9</v>
      </c>
      <c r="K32" t="s">
        <v>10</v>
      </c>
      <c r="L32" t="s">
        <v>7</v>
      </c>
    </row>
    <row r="33" spans="1:12" x14ac:dyDescent="0.2">
      <c r="A33" t="s">
        <v>48</v>
      </c>
      <c r="B33">
        <v>2</v>
      </c>
      <c r="C33">
        <v>4</v>
      </c>
      <c r="D33">
        <v>3</v>
      </c>
      <c r="E33">
        <v>4</v>
      </c>
      <c r="F33">
        <v>1</v>
      </c>
      <c r="G33">
        <v>5</v>
      </c>
      <c r="H33" t="s">
        <v>15</v>
      </c>
      <c r="I33" t="s">
        <v>49</v>
      </c>
      <c r="K33" t="s">
        <v>50</v>
      </c>
      <c r="L33">
        <v>2</v>
      </c>
    </row>
    <row r="34" spans="1:12" x14ac:dyDescent="0.2">
      <c r="A34" t="s">
        <v>51</v>
      </c>
      <c r="B34">
        <v>1</v>
      </c>
      <c r="C34">
        <v>5</v>
      </c>
      <c r="D34">
        <v>4</v>
      </c>
      <c r="E34">
        <v>3</v>
      </c>
      <c r="F34">
        <v>4</v>
      </c>
      <c r="G34">
        <v>5</v>
      </c>
      <c r="H34" t="s">
        <v>21</v>
      </c>
      <c r="I34" t="s">
        <v>16</v>
      </c>
      <c r="J34" t="s">
        <v>52</v>
      </c>
      <c r="L34">
        <v>4</v>
      </c>
    </row>
    <row r="35" spans="1:12" x14ac:dyDescent="0.2">
      <c r="A35" t="s">
        <v>53</v>
      </c>
      <c r="B35">
        <v>4</v>
      </c>
      <c r="C35">
        <v>4</v>
      </c>
      <c r="D35">
        <v>4</v>
      </c>
      <c r="E35">
        <v>5</v>
      </c>
      <c r="F35">
        <v>5</v>
      </c>
      <c r="G35">
        <v>4</v>
      </c>
      <c r="H35" t="s">
        <v>30</v>
      </c>
      <c r="J35" t="s">
        <v>54</v>
      </c>
      <c r="L35">
        <v>3</v>
      </c>
    </row>
    <row r="36" spans="1:12" x14ac:dyDescent="0.2">
      <c r="A36" t="s">
        <v>55</v>
      </c>
      <c r="B36">
        <v>3</v>
      </c>
      <c r="C36">
        <v>5</v>
      </c>
      <c r="D36">
        <v>5</v>
      </c>
      <c r="E36">
        <v>5</v>
      </c>
      <c r="F36">
        <v>1</v>
      </c>
      <c r="G36">
        <v>5</v>
      </c>
      <c r="H36" t="s">
        <v>37</v>
      </c>
      <c r="L36">
        <v>5</v>
      </c>
    </row>
    <row r="37" spans="1:12" x14ac:dyDescent="0.2">
      <c r="A37" t="s">
        <v>56</v>
      </c>
      <c r="B37">
        <v>6</v>
      </c>
      <c r="C37">
        <v>4</v>
      </c>
      <c r="D37">
        <v>4</v>
      </c>
      <c r="E37">
        <v>3</v>
      </c>
      <c r="F37">
        <v>1</v>
      </c>
      <c r="G37">
        <v>4</v>
      </c>
      <c r="H37" t="s">
        <v>37</v>
      </c>
      <c r="L37">
        <v>5</v>
      </c>
    </row>
    <row r="38" spans="1:12" x14ac:dyDescent="0.2">
      <c r="A38" t="s">
        <v>57</v>
      </c>
      <c r="B38">
        <v>5</v>
      </c>
      <c r="C38">
        <v>3</v>
      </c>
      <c r="D38">
        <v>5</v>
      </c>
      <c r="E38">
        <v>3</v>
      </c>
      <c r="F38">
        <v>1</v>
      </c>
      <c r="G38">
        <v>4</v>
      </c>
      <c r="H38" t="s">
        <v>21</v>
      </c>
      <c r="L38">
        <v>4</v>
      </c>
    </row>
    <row r="39" spans="1:12" x14ac:dyDescent="0.2">
      <c r="A39" t="s">
        <v>58</v>
      </c>
      <c r="B39">
        <v>7</v>
      </c>
      <c r="C39">
        <v>5</v>
      </c>
      <c r="D39">
        <v>5</v>
      </c>
      <c r="E39">
        <v>5</v>
      </c>
      <c r="F39">
        <v>2</v>
      </c>
      <c r="G39">
        <v>5</v>
      </c>
      <c r="H39" t="s">
        <v>37</v>
      </c>
      <c r="I39" t="s">
        <v>59</v>
      </c>
      <c r="J39" t="s">
        <v>60</v>
      </c>
      <c r="L39">
        <v>5</v>
      </c>
    </row>
    <row r="40" spans="1:12" x14ac:dyDescent="0.2">
      <c r="A40" t="s">
        <v>61</v>
      </c>
      <c r="B40">
        <v>8</v>
      </c>
      <c r="C40">
        <v>5</v>
      </c>
      <c r="D40">
        <v>4</v>
      </c>
      <c r="E40">
        <v>3</v>
      </c>
      <c r="F40">
        <v>2</v>
      </c>
      <c r="G40">
        <v>5</v>
      </c>
      <c r="H40" t="s">
        <v>21</v>
      </c>
      <c r="I40" t="s">
        <v>62</v>
      </c>
      <c r="J40" t="s">
        <v>63</v>
      </c>
      <c r="L40">
        <v>4</v>
      </c>
    </row>
    <row r="41" spans="1:12" x14ac:dyDescent="0.2">
      <c r="C41" s="1">
        <f>AVERAGE(C33:C40)</f>
        <v>4.375</v>
      </c>
      <c r="D41" s="1">
        <f t="shared" ref="D41:G41" si="3">AVERAGE(D33:D40)</f>
        <v>4.25</v>
      </c>
      <c r="E41" s="1">
        <f t="shared" si="3"/>
        <v>3.875</v>
      </c>
      <c r="F41" s="1"/>
      <c r="G41" s="1">
        <f t="shared" si="3"/>
        <v>4.625</v>
      </c>
      <c r="H41" s="1">
        <f>AVERAGE(C41:G41,L41)</f>
        <v>4.2249999999999996</v>
      </c>
      <c r="L41" s="3">
        <f>AVERAGE(L33:L40)</f>
        <v>4</v>
      </c>
    </row>
    <row r="45" spans="1:12" x14ac:dyDescent="0.2">
      <c r="C45" t="s">
        <v>82</v>
      </c>
    </row>
    <row r="46" spans="1:12" x14ac:dyDescent="0.2">
      <c r="C46" t="s">
        <v>83</v>
      </c>
      <c r="D46" t="s">
        <v>84</v>
      </c>
      <c r="E46" t="s">
        <v>85</v>
      </c>
      <c r="F46" t="s">
        <v>86</v>
      </c>
    </row>
    <row r="47" spans="1:12" x14ac:dyDescent="0.2">
      <c r="C47" s="1" t="s">
        <v>79</v>
      </c>
      <c r="D47" s="2">
        <f>J10</f>
        <v>3.2749999999999999</v>
      </c>
      <c r="E47" s="2">
        <f>J24</f>
        <v>4.25</v>
      </c>
      <c r="F47" s="2">
        <f>H41</f>
        <v>4.2249999999999996</v>
      </c>
    </row>
    <row r="48" spans="1:12" x14ac:dyDescent="0.2">
      <c r="C48" t="s">
        <v>71</v>
      </c>
      <c r="D48" s="2">
        <f>AVERAGE(C10:D10)</f>
        <v>3.4375</v>
      </c>
      <c r="E48" s="2">
        <f>AVERAGE(C24:D24)</f>
        <v>4.625</v>
      </c>
      <c r="F48" s="2">
        <f>AVERAGE(C24:D24)</f>
        <v>4.625</v>
      </c>
    </row>
    <row r="49" spans="3:6" x14ac:dyDescent="0.2">
      <c r="C49" t="s">
        <v>72</v>
      </c>
      <c r="D49" s="2">
        <f>E10</f>
        <v>3.375</v>
      </c>
      <c r="E49" s="2">
        <f>E24</f>
        <v>4.125</v>
      </c>
      <c r="F49" s="2">
        <f>E41</f>
        <v>3.875</v>
      </c>
    </row>
    <row r="50" spans="3:6" x14ac:dyDescent="0.2">
      <c r="C50" t="s">
        <v>73</v>
      </c>
      <c r="D50" s="2">
        <f>H10</f>
        <v>4.125</v>
      </c>
      <c r="E50" s="2">
        <f>H24</f>
        <v>4.25</v>
      </c>
      <c r="F50" s="2">
        <f>G41</f>
        <v>4.625</v>
      </c>
    </row>
    <row r="51" spans="3:6" x14ac:dyDescent="0.2">
      <c r="C51" t="s">
        <v>80</v>
      </c>
      <c r="D51" s="2">
        <f>N10</f>
        <v>2</v>
      </c>
      <c r="E51" s="2">
        <f>N24</f>
        <v>3.625</v>
      </c>
      <c r="F51" s="2">
        <f>L41</f>
        <v>4</v>
      </c>
    </row>
    <row r="56" spans="3:6" x14ac:dyDescent="0.2">
      <c r="C56" t="s">
        <v>75</v>
      </c>
      <c r="D56" t="s">
        <v>68</v>
      </c>
      <c r="E56" t="s">
        <v>69</v>
      </c>
    </row>
    <row r="57" spans="3:6" x14ac:dyDescent="0.2">
      <c r="C57" t="s">
        <v>87</v>
      </c>
      <c r="D57" s="2">
        <f>J11</f>
        <v>3.5625</v>
      </c>
      <c r="E57" s="2">
        <f>J25</f>
        <v>4.416666666666667</v>
      </c>
    </row>
    <row r="58" spans="3:6" x14ac:dyDescent="0.2">
      <c r="C58" t="s">
        <v>88</v>
      </c>
      <c r="D58" s="2">
        <f>F11</f>
        <v>3.625</v>
      </c>
      <c r="E58" s="2">
        <f>F25</f>
        <v>4.625</v>
      </c>
    </row>
    <row r="59" spans="3:6" x14ac:dyDescent="0.2">
      <c r="C59" t="s">
        <v>81</v>
      </c>
      <c r="D59" s="2">
        <f>I11</f>
        <v>3.5</v>
      </c>
      <c r="E59" s="2">
        <f>I25</f>
        <v>4.375</v>
      </c>
    </row>
    <row r="61" spans="3:6" x14ac:dyDescent="0.2">
      <c r="C61" t="s">
        <v>78</v>
      </c>
      <c r="D61" t="s">
        <v>68</v>
      </c>
      <c r="E61" t="s">
        <v>69</v>
      </c>
      <c r="F61" t="s">
        <v>70</v>
      </c>
    </row>
    <row r="62" spans="3:6" x14ac:dyDescent="0.2">
      <c r="C62" s="1" t="s">
        <v>67</v>
      </c>
      <c r="D62">
        <f>_xlfn.STDEV.P(K2:K9)</f>
        <v>0.87714023964244381</v>
      </c>
    </row>
    <row r="63" spans="3:6" x14ac:dyDescent="0.2">
      <c r="C63" t="s">
        <v>71</v>
      </c>
    </row>
    <row r="64" spans="3:6" x14ac:dyDescent="0.2">
      <c r="C64" t="s">
        <v>72</v>
      </c>
    </row>
    <row r="65" spans="3:3" x14ac:dyDescent="0.2">
      <c r="C65" t="s">
        <v>73</v>
      </c>
    </row>
    <row r="66" spans="3:3" x14ac:dyDescent="0.2">
      <c r="C66" t="s">
        <v>74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Sheet1</vt:lpstr>
      <vt:lpstr>Sheet1!Condition_1</vt:lpstr>
      <vt:lpstr>Sheet1!Condition_2</vt:lpstr>
      <vt:lpstr>Sheet1!Condition_3</vt:lpstr>
    </vt:vector>
  </TitlesOfParts>
  <Company>TU Wien - Campusversion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ALIENWARE</cp:lastModifiedBy>
  <dcterms:created xsi:type="dcterms:W3CDTF">2022-09-28T09:16:50Z</dcterms:created>
  <dcterms:modified xsi:type="dcterms:W3CDTF">2022-09-30T01:11:22Z</dcterms:modified>
</cp:coreProperties>
</file>