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 per Switchboard" sheetId="1" r:id="rId4"/>
    <sheet state="visible" name="Final Offer" sheetId="2" r:id="rId5"/>
    <sheet state="visible" name="Total Project BOM" sheetId="3" r:id="rId6"/>
    <sheet state="visible" name="Additional Cost" sheetId="4" r:id="rId7"/>
    <sheet state="visible" name="Busbar Drawing" sheetId="5" r:id="rId8"/>
    <sheet state="visible" name="Electrical BOM Schneider" sheetId="6" r:id="rId9"/>
    <sheet state="visible" name="Electrical BOM NonSchneider" sheetId="7" r:id="rId10"/>
    <sheet state="visible" name="Sheet2" sheetId="8" r:id="rId11"/>
    <sheet state="visible" name="Sheet3" sheetId="9" r:id="rId12"/>
  </sheets>
  <definedNames/>
  <calcPr/>
  <extLst>
    <ext uri="GoogleSheetsCustomDataVersion2">
      <go:sheetsCustomData xmlns:go="http://customooxmlschemas.google.com/" r:id="rId13" roundtripDataChecksum="V53QOjTtucZDP0mN9uB6dLi9Fhmi7ixTjvhQ7y0i+mY="/>
    </ext>
  </extLst>
</workbook>
</file>

<file path=xl/sharedStrings.xml><?xml version="1.0" encoding="utf-8"?>
<sst xmlns="http://schemas.openxmlformats.org/spreadsheetml/2006/main" count="1115" uniqueCount="366">
  <si>
    <t>SwitchBoard</t>
  </si>
  <si>
    <t>Enclosure</t>
  </si>
  <si>
    <t>Reference</t>
  </si>
  <si>
    <t>Description</t>
  </si>
  <si>
    <t>Per Unit Price (₹)</t>
  </si>
  <si>
    <t>Quantity</t>
  </si>
  <si>
    <t>Edit Quantity</t>
  </si>
  <si>
    <t>Discount</t>
  </si>
  <si>
    <t>Total Net Price (₹)</t>
  </si>
  <si>
    <t>Make of component</t>
  </si>
  <si>
    <t>Remarks</t>
  </si>
  <si>
    <t>Main Panel</t>
  </si>
  <si>
    <t>Enclosure1</t>
  </si>
  <si>
    <t>PFXF5H2W7D62A</t>
  </si>
  <si>
    <t>Frame+Roof IP30/31/54 W650 D600</t>
  </si>
  <si>
    <t>Non-Core</t>
  </si>
  <si>
    <t>PFXF5H2W7D42A</t>
  </si>
  <si>
    <t>Frame+Roof IP30/31/54  W650 D400</t>
  </si>
  <si>
    <t>PFXP5H2W7DX1I</t>
  </si>
  <si>
    <t>Rear Panel IA W650  1.5mm</t>
  </si>
  <si>
    <t>PFXGXHXW7D60A</t>
  </si>
  <si>
    <t>Gland Plate W650 D600</t>
  </si>
  <si>
    <t>PFXGXHXW7D40A</t>
  </si>
  <si>
    <t>Gland Plate W650 D400</t>
  </si>
  <si>
    <t>PFXP5H2WXD41I</t>
  </si>
  <si>
    <t>2 Lateral Panels IA D400  1.5mm</t>
  </si>
  <si>
    <t>PFXP5H2WXD61I</t>
  </si>
  <si>
    <t>2 Lateral Panels IA D600 1.5mm</t>
  </si>
  <si>
    <t>PFXCGIP54XXXA</t>
  </si>
  <si>
    <t>IP54 Gasket - Floor-Standing</t>
  </si>
  <si>
    <t>Core</t>
  </si>
  <si>
    <t>PFXEXXXXXXXXS</t>
  </si>
  <si>
    <t>System M Front Plate Support</t>
  </si>
  <si>
    <t>PFXMPHXACXXXA</t>
  </si>
  <si>
    <t>MP MasterPact NW-MT 3P/4P W650</t>
  </si>
  <si>
    <t>PFAEP10W7XXFA</t>
  </si>
  <si>
    <t>Front Plate - NW 3P/4P Fixed W650</t>
  </si>
  <si>
    <t>PFAEX5MW7XXXP</t>
  </si>
  <si>
    <t>Plain Front Plate - 5M W650</t>
  </si>
  <si>
    <t>PFAEX2MW7XXXP</t>
  </si>
  <si>
    <t>Plain Front Plate - 2M W650</t>
  </si>
  <si>
    <t>LVS04690</t>
  </si>
  <si>
    <t>Flange for Flat Bars</t>
  </si>
  <si>
    <t>PFAEX4MW7XXXP</t>
  </si>
  <si>
    <t>Plain Front Plate - 4M W650</t>
  </si>
  <si>
    <t>PFAEX3MW7XXXP</t>
  </si>
  <si>
    <t>Plain Front Plate - 3M W650</t>
  </si>
  <si>
    <t>PFCCBFWXDX11A</t>
  </si>
  <si>
    <t>1 Free Busbar Support Pitch115MM</t>
  </si>
  <si>
    <t>PFXCBBW7DXXXA</t>
  </si>
  <si>
    <t>FIXED BB SUPPORT BRACKET 115P W650</t>
  </si>
  <si>
    <t>PFASXHXW7DX2U</t>
  </si>
  <si>
    <t>Form 2 NW08-16 Fixed Upstream W650</t>
  </si>
  <si>
    <t>PFXSM5MW7DXXX</t>
  </si>
  <si>
    <t>Metering Box W650</t>
  </si>
  <si>
    <t>PFXD6H2W7DX1I</t>
  </si>
  <si>
    <t>Plain Door IA W650 1.5mm</t>
  </si>
  <si>
    <t>PFCCBHWXDX11A</t>
  </si>
  <si>
    <t>Fixed Support for 10MM HZ.BusBars Pitch115MM</t>
  </si>
  <si>
    <t>PFASVHXWXD42A</t>
  </si>
  <si>
    <t>Lateral Barrier VBB D400-Aluminm Busbar</t>
  </si>
  <si>
    <t>PFASVHXWXD22A</t>
  </si>
  <si>
    <t>Lateral Barrier VBB D200</t>
  </si>
  <si>
    <t>PFXSHHXWXDXXC</t>
  </si>
  <si>
    <t>PC Sheet Kit IA For HBB (one for switchboard)</t>
  </si>
  <si>
    <t>Enclosure1 Total</t>
  </si>
  <si>
    <t>Enclosure2</t>
  </si>
  <si>
    <t>PFXFXHXW6D60A</t>
  </si>
  <si>
    <t>Frame+Roof W600 D600</t>
  </si>
  <si>
    <t>PFXFXHXW6D40A</t>
  </si>
  <si>
    <t>Frame+Roof W600 D400</t>
  </si>
  <si>
    <t>PFAFXH2W3D62A</t>
  </si>
  <si>
    <t>Frame+Roof W300 D600 W/O Int. Upright</t>
  </si>
  <si>
    <t>PFXFXHXW3D40A</t>
  </si>
  <si>
    <t>Frame+Roof W300 D400</t>
  </si>
  <si>
    <t>PFXP5H2W6DX1I</t>
  </si>
  <si>
    <t>Rear Panel IA W600  1.5mm</t>
  </si>
  <si>
    <t>PFXP5H2W3DX1I</t>
  </si>
  <si>
    <t>Rear Panel IA W300  1.5mm</t>
  </si>
  <si>
    <t>PFXGXHXW6D60A</t>
  </si>
  <si>
    <t>Gland Plate W600 D600 NONSEISMIC</t>
  </si>
  <si>
    <t>PFXGXHXW6D40A</t>
  </si>
  <si>
    <t>Gland Plate W600 D400</t>
  </si>
  <si>
    <t>PFXGXHXW3D60A</t>
  </si>
  <si>
    <t>Gland Plate W300 D600</t>
  </si>
  <si>
    <t>PFXGXHXW3D40A</t>
  </si>
  <si>
    <t>Gland Plate W300 D400</t>
  </si>
  <si>
    <t>PFAMPHXMC63XA</t>
  </si>
  <si>
    <t>Mounting Plate CVS400-630</t>
  </si>
  <si>
    <t>PFAEP7MNX46EH</t>
  </si>
  <si>
    <t>F.P. NSX400 - 630A Horizontal ERH</t>
  </si>
  <si>
    <t>PFACBIM840XXA</t>
  </si>
  <si>
    <t>Busbar Support insulator- M8x40</t>
  </si>
  <si>
    <t>PFASF7MWXD62V</t>
  </si>
  <si>
    <t>7M Front Vertical Barrier D600</t>
  </si>
  <si>
    <t>PFCSFHXW6D43H</t>
  </si>
  <si>
    <t>F3 Horizontal Partition</t>
  </si>
  <si>
    <t>PFCSFHXW6D23H</t>
  </si>
  <si>
    <t>F3 Horizontal Partition D200</t>
  </si>
  <si>
    <t>PFAMP5MCV25XH</t>
  </si>
  <si>
    <t>Mounting Plate CVS250</t>
  </si>
  <si>
    <t>PFAEP5MNX25EH</t>
  </si>
  <si>
    <t>F.P. NSX160 - 250A Horizontal ERH</t>
  </si>
  <si>
    <t>PFACBIM630XXA</t>
  </si>
  <si>
    <t>Busbar Support insulator- M6x30</t>
  </si>
  <si>
    <t>PFASF5MWXD62V</t>
  </si>
  <si>
    <t>5M Front Vertical Barrier D600</t>
  </si>
  <si>
    <t>PXAEX3MW5XXXP</t>
  </si>
  <si>
    <t>Plain Front Plate 3M</t>
  </si>
  <si>
    <t>PFXD5H2W6DX1I</t>
  </si>
  <si>
    <t>Plain Door IA W600 1.5mm</t>
  </si>
  <si>
    <t>PFXD5H2W3DX1I</t>
  </si>
  <si>
    <t>Plain Door IA W300 1.5mm</t>
  </si>
  <si>
    <t>PXAEX4MW5XXXP</t>
  </si>
  <si>
    <t>Plain Front Plate 4M</t>
  </si>
  <si>
    <t>PFACBVWXD611B</t>
  </si>
  <si>
    <t>3 Fixed Supports Vertical Bars+Bottom D600</t>
  </si>
  <si>
    <t>PFXSVHXW3DXXI</t>
  </si>
  <si>
    <t>FRONT BARRIER VERT. BB W300 IA ALU</t>
  </si>
  <si>
    <t>PFXSHHXW6DX2I</t>
  </si>
  <si>
    <t>HBB Form2 Partition IA W600</t>
  </si>
  <si>
    <t>PFXSVHXWXDXXC</t>
  </si>
  <si>
    <t>PC Sheet Kit IA For VBB</t>
  </si>
  <si>
    <t>PFASFHXWXD62Z</t>
  </si>
  <si>
    <t>Dummy Vertical Barrier D600</t>
  </si>
  <si>
    <t>Enclosure2 Total</t>
  </si>
  <si>
    <t>Enclosure3</t>
  </si>
  <si>
    <t>PFAM44MNX10XH</t>
  </si>
  <si>
    <t>Mounting Plate NSX100 4P Horizontal</t>
  </si>
  <si>
    <t>PFAE44MNX10EH</t>
  </si>
  <si>
    <t>F.P. NSX100A 4P Horizontal ERH</t>
  </si>
  <si>
    <t>Enclosure3 Total</t>
  </si>
  <si>
    <t>Enclosure4</t>
  </si>
  <si>
    <t>PFAEP10W7XXXD</t>
  </si>
  <si>
    <t>Front Plate - NW 3P/4P Drawout W650</t>
  </si>
  <si>
    <t>PFASOHXW7DX2U</t>
  </si>
  <si>
    <t>Form 2 NW08-16 D/O Upstream W650</t>
  </si>
  <si>
    <t>Enclosure4 Total</t>
  </si>
  <si>
    <t>Common Reference</t>
  </si>
  <si>
    <t>LVS03581</t>
  </si>
  <si>
    <t>2 Universal Angle Brackets</t>
  </si>
  <si>
    <t>PFXALIFTNGR2A</t>
  </si>
  <si>
    <t>4 Lifting Rings</t>
  </si>
  <si>
    <t>LSX58030A</t>
  </si>
  <si>
    <t>20 Front Plate Screws+Nuts</t>
  </si>
  <si>
    <t>PXXCHHWDXXFP</t>
  </si>
  <si>
    <t>Welded Front Plate Hinge Kit</t>
  </si>
  <si>
    <t>Common Total</t>
  </si>
  <si>
    <t/>
  </si>
  <si>
    <t>Grand Total</t>
  </si>
  <si>
    <t>Final Offer</t>
  </si>
  <si>
    <t>Total List Price (₹)</t>
  </si>
  <si>
    <t>Total Final Cost (₹)</t>
  </si>
  <si>
    <t>Mechanical BOM Cost</t>
  </si>
  <si>
    <t>Busbar Cost</t>
  </si>
  <si>
    <t>Total</t>
  </si>
  <si>
    <t>Total Project BOM</t>
  </si>
  <si>
    <t>Serial No.</t>
  </si>
  <si>
    <t>Total Cost (₹)</t>
  </si>
  <si>
    <t>Core / Non core</t>
  </si>
  <si>
    <t>Your remarks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</si>
  <si>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</si>
  <si>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</si>
  <si>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</si>
  <si>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</si>
  <si>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</si>
  <si>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</si>
  <si>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</si>
  <si>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</si>
  <si>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</si>
  <si>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</si>
  <si>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</si>
  <si>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</si>
  <si>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</si>
  <si>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</si>
  <si>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</si>
  <si>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</si>
  <si>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</si>
  <si>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</si>
  <si>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</si>
  <si>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</si>
  <si>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</si>
  <si>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</si>
  <si>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</si>
  <si>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</si>
  <si>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</si>
  <si>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</si>
  <si>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</si>
  <si>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</si>
  <si>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</si>
  <si>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</si>
  <si>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</si>
  <si>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</si>
  <si>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</si>
  <si>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</si>
  <si>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</si>
  <si>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</si>
  <si>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</si>
  <si>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</si>
  <si>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</si>
  <si>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</si>
  <si>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</si>
  <si>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</si>
  <si>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</si>
  <si>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</si>
  <si>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</si>
  <si>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</si>
  <si>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</si>
  <si>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</si>
  <si>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</si>
  <si>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</si>
  <si>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</si>
  <si>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</si>
  <si>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</si>
  <si>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</si>
  <si>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</si>
  <si>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</si>
  <si>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</si>
  <si>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</si>
  <si>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</si>
  <si>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</si>
  <si>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</si>
  <si>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</si>
  <si>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</si>
  <si>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</si>
  <si>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Total Bom</t>
  </si>
  <si>
    <t>Additional Cost</t>
  </si>
  <si>
    <t>Cost Selected</t>
  </si>
  <si>
    <t>Type Selected</t>
  </si>
  <si>
    <t>Text Value</t>
  </si>
  <si>
    <t>BusbarDrawing Overview</t>
  </si>
  <si>
    <t>Drawing Type</t>
  </si>
  <si>
    <t>Reference Drawing</t>
  </si>
  <si>
    <t>Unit Weight (Kg)</t>
  </si>
  <si>
    <t>Wastage</t>
  </si>
  <si>
    <t>Total Weight (Kg)</t>
  </si>
  <si>
    <t>Cost</t>
  </si>
  <si>
    <t>TOP LEVEL ASSEMBLY</t>
  </si>
  <si>
    <t>PKR8921302</t>
  </si>
  <si>
    <t>MVS12 F4PF BOT.IN RE.CON.TOHBB(W650D1000</t>
  </si>
  <si>
    <t>--&gt;SUB LEVEL ASSEMBLY_1</t>
  </si>
  <si>
    <t>BQT1929102</t>
  </si>
  <si>
    <t>BUSBAR MVS10/12 4P REAR CONN. (D1000)</t>
  </si>
  <si>
    <t>PART</t>
  </si>
  <si>
    <t>PKR5505802</t>
  </si>
  <si>
    <t>HORIZ. BUS 3P,3PN&amp;4P MVS08-MVS16 FIX&amp;DO</t>
  </si>
  <si>
    <t>MFR7056802</t>
  </si>
  <si>
    <t>3P+N MASTER ASSEMBLY NSX-400A</t>
  </si>
  <si>
    <t>MFR6578702</t>
  </si>
  <si>
    <t>N PHASE- RA- DEVICE-CUST CONN. NSX400</t>
  </si>
  <si>
    <t xml:space="preserve">       --&gt;PART_1</t>
  </si>
  <si>
    <t>MFR6501202</t>
  </si>
  <si>
    <t>N PHASE CONNECTION 3P+N</t>
  </si>
  <si>
    <t xml:space="preserve">       --&gt;PART_2</t>
  </si>
  <si>
    <t>MFR6501002</t>
  </si>
  <si>
    <t xml:space="preserve">       --&gt;PART_3</t>
  </si>
  <si>
    <t>MFR6315502</t>
  </si>
  <si>
    <t>BUSBAR SPACER 630A</t>
  </si>
  <si>
    <t>--&gt;SUB LEVEL ASSEMBLY_2</t>
  </si>
  <si>
    <t>MFR6578002</t>
  </si>
  <si>
    <t>3P- ERH VBB-DEVICE NSX-400A</t>
  </si>
  <si>
    <t>MFR6498602</t>
  </si>
  <si>
    <t>R PHASE VBB TO DEVICE - NSX-630A</t>
  </si>
  <si>
    <t>MFR6498502</t>
  </si>
  <si>
    <t>Y PHASE VBB TO DEVICE - NSX-630A</t>
  </si>
  <si>
    <t>MFR6498202</t>
  </si>
  <si>
    <t>B PHASE VBB TO DEVICE - NSX-630A</t>
  </si>
  <si>
    <t>--&gt;SUB LEVEL ASSEMBLY_3</t>
  </si>
  <si>
    <t>MFR6579202</t>
  </si>
  <si>
    <t>N PHASE-ERH- VBB-DEVICE NSX400</t>
  </si>
  <si>
    <t>MFR6502602</t>
  </si>
  <si>
    <t>--&gt;SUB LEVEL ASSEMBLY_4</t>
  </si>
  <si>
    <t>MFR6576302</t>
  </si>
  <si>
    <t>3P- RA DEVICE-CUSTOMER CONNECTION NSX400</t>
  </si>
  <si>
    <t>MFR6492402</t>
  </si>
  <si>
    <t>Y &amp; N PHASE DEVICE TO CC - NSX-630A</t>
  </si>
  <si>
    <t>MFR6492202</t>
  </si>
  <si>
    <t>B &amp; R PHASE DEVICE TO CC - NSX-630A</t>
  </si>
  <si>
    <t xml:space="preserve">       --&gt;PART_4</t>
  </si>
  <si>
    <t>MFR6614502</t>
  </si>
  <si>
    <t>ELEMENTARY COMPONENT - BUSBAR CONNECTOR 630A</t>
  </si>
  <si>
    <t>MFR7073002</t>
  </si>
  <si>
    <t>3P+N MASTER ASSEMBLY NSX-160A</t>
  </si>
  <si>
    <t>MFR6212402</t>
  </si>
  <si>
    <t>3P- RA DEVICE-CUSTOMER CONNECTION NSX160</t>
  </si>
  <si>
    <t>MFR6211702</t>
  </si>
  <si>
    <t>N &amp; Y PHASE DEVICE TO CC - NSX-160A</t>
  </si>
  <si>
    <t>MFR6211602</t>
  </si>
  <si>
    <t>B &amp; R PHASE DEVICE TO CC - NSX-160A</t>
  </si>
  <si>
    <t>MFR6063602</t>
  </si>
  <si>
    <t>N PHASE-ERH- VBB-DEVICE NSX250</t>
  </si>
  <si>
    <t>MFR6063702</t>
  </si>
  <si>
    <t>N PHASE BUSBAR LINK</t>
  </si>
  <si>
    <t>MFR6212602</t>
  </si>
  <si>
    <t>3P- ERH VBB-DEVICE NSX-160A</t>
  </si>
  <si>
    <t>MFR6212102</t>
  </si>
  <si>
    <t>R PHASE VBB TO DEVICE - NSX-160A</t>
  </si>
  <si>
    <t>MFR6212002</t>
  </si>
  <si>
    <t>Y PHASE VBB TO DEVICE - NSX-160A</t>
  </si>
  <si>
    <t>MFR6211902</t>
  </si>
  <si>
    <t>B PHASE VBB TO DEVICE - NSX-160A</t>
  </si>
  <si>
    <t>MFR6061802</t>
  </si>
  <si>
    <t>N PHASE- RA- DEVICE-CUST CONN. NSX250</t>
  </si>
  <si>
    <t>MFR6061902</t>
  </si>
  <si>
    <t>MFR6061602</t>
  </si>
  <si>
    <t>MFR5899402</t>
  </si>
  <si>
    <t>ELEMENTARY COMPONENT - BUSBAR - CONNECTOR</t>
  </si>
  <si>
    <t>MFR7056302</t>
  </si>
  <si>
    <t>3P+N MASTER ASSEMBLY NSX-630A</t>
  </si>
  <si>
    <t>MFR6501302</t>
  </si>
  <si>
    <t>N PHASE- RA- DEVICE-CUST CONN. NSX630</t>
  </si>
  <si>
    <t>MFR6501102</t>
  </si>
  <si>
    <t>MFR6499502</t>
  </si>
  <si>
    <t>3P- ERH VBB-DEVICE NSX-630A</t>
  </si>
  <si>
    <t>MFR6498402</t>
  </si>
  <si>
    <t>MFR6498302</t>
  </si>
  <si>
    <t xml:space="preserve">       --&gt;PART_5</t>
  </si>
  <si>
    <t>MFR6498702</t>
  </si>
  <si>
    <t xml:space="preserve">       --&gt;PART_6</t>
  </si>
  <si>
    <t>MFR6502402</t>
  </si>
  <si>
    <t>N PHASE-ERH- VBB-DEVICE NSX630</t>
  </si>
  <si>
    <t>MFR6502502</t>
  </si>
  <si>
    <t>MFR6499202</t>
  </si>
  <si>
    <t>3P- RA DEVICE-CUSTOMER CONNECTION NSX630</t>
  </si>
  <si>
    <t>MFR6492302</t>
  </si>
  <si>
    <t>MFR6492502</t>
  </si>
  <si>
    <t>MFR6614602</t>
  </si>
  <si>
    <t xml:space="preserve">       --&gt;PART_7</t>
  </si>
  <si>
    <t>MFR7065602</t>
  </si>
  <si>
    <t>3P+N MASTER ASSEMBLY NSX-250A</t>
  </si>
  <si>
    <t>MFR6061202</t>
  </si>
  <si>
    <t>3P- ERH VBB-DEVICE NSX-250A</t>
  </si>
  <si>
    <t>MFR6059002</t>
  </si>
  <si>
    <t>R PHASE VBB TO DEVICE - NSX-250</t>
  </si>
  <si>
    <t>MFR6058902</t>
  </si>
  <si>
    <t>Y PHASE VBB TO DEVICE - NSX-250</t>
  </si>
  <si>
    <t>MFR6058802</t>
  </si>
  <si>
    <t>B PHASE VBB TO DEVICE - NSX-250</t>
  </si>
  <si>
    <t>MFR6060802</t>
  </si>
  <si>
    <t>3P- RA DEVICE-CUSTOMER CONNECTION NSX250</t>
  </si>
  <si>
    <t>MFR6058202</t>
  </si>
  <si>
    <t>B &amp; R PHASE DEVICE TO CC - NSX-250</t>
  </si>
  <si>
    <t>MFR6058302</t>
  </si>
  <si>
    <t>Y &amp; N PHASE DEVICE TO CC - NSX-250</t>
  </si>
  <si>
    <t>MFR6570202</t>
  </si>
  <si>
    <t>ELEMENTARY COMPONENT - BUSBAR CONNECTOR 250A</t>
  </si>
  <si>
    <t>PKR8921002</t>
  </si>
  <si>
    <t>MVS12 D4PF BOT.IN RE.CON.TOHBB(W650D1000</t>
  </si>
  <si>
    <t>SUB ASSEMBLY</t>
  </si>
  <si>
    <t>QGH2242502</t>
  </si>
  <si>
    <t>MVS10 D4PF OUTGOING TO HBB(115, D1000)</t>
  </si>
  <si>
    <t>BQT1921702</t>
  </si>
  <si>
    <t>BUSBAR MVS 80X10</t>
  </si>
  <si>
    <t>BQT1921802</t>
  </si>
  <si>
    <t>Horizontal Busbar</t>
  </si>
  <si>
    <t>GDE2573802</t>
  </si>
  <si>
    <t>HORIZ. BUS OUTGOING FEEDER</t>
  </si>
  <si>
    <t>Vertical Busbar</t>
  </si>
  <si>
    <t>GDE2807702</t>
  </si>
  <si>
    <t>FEEDER UNIT VBB 60,80,100W</t>
  </si>
  <si>
    <t>Earth Busbar</t>
  </si>
  <si>
    <t>Total Weight</t>
  </si>
  <si>
    <t>Electrical BOM Schneider</t>
  </si>
  <si>
    <t>ComRef</t>
  </si>
  <si>
    <t>Type</t>
  </si>
  <si>
    <t>Electrical BOM NonSchneider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</si>
</sst>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00CCFF"/>
        <bgColor rgb="FF00CCFF"/>
      </patternFill>
    </fill>
    <fill>
      <patternFill patternType="solid">
        <fgColor rgb="FF00FF00"/>
        <bgColor rgb="FF00FF00"/>
      </patternFill>
    </fill>
    <fill>
      <patternFill patternType="solid">
        <fgColor rgb="FF969696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49" xfId="0" applyBorder="1" applyFill="1" applyFont="1" applyNumberFormat="1"/>
    <xf borderId="1" fillId="0" fontId="2" numFmtId="0" xfId="0" applyBorder="1" applyFont="1"/>
    <xf borderId="1" fillId="0" fontId="2" numFmtId="2" xfId="0" applyBorder="1" applyFont="1" applyNumberFormat="1"/>
    <xf borderId="1" fillId="0" fontId="2" numFmtId="10" xfId="0" applyBorder="1" applyFont="1" applyNumberFormat="1"/>
    <xf borderId="1" fillId="4" fontId="2" numFmtId="0" xfId="0" applyBorder="1" applyFill="1" applyFont="1"/>
    <xf borderId="1" fillId="4" fontId="2" numFmtId="2" xfId="0" applyBorder="1" applyFont="1" applyNumberFormat="1"/>
    <xf borderId="1" fillId="5" fontId="2" numFmtId="49" xfId="0" applyBorder="1" applyFill="1" applyFont="1" applyNumberFormat="1"/>
    <xf borderId="2" fillId="6" fontId="1" numFmtId="0" xfId="0" applyAlignment="1" applyBorder="1" applyFill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1" fillId="3" fontId="2" numFmtId="0" xfId="0" applyBorder="1" applyFont="1"/>
    <xf borderId="1" fillId="3" fontId="2" numFmtId="2" xfId="0" applyBorder="1" applyFont="1" applyNumberFormat="1"/>
    <xf borderId="1" fillId="0" fontId="2" numFmtId="49" xfId="0" applyBorder="1" applyFont="1" applyNumberFormat="1"/>
    <xf borderId="1" fillId="5" fontId="2" numFmtId="0" xfId="0" applyBorder="1" applyFont="1"/>
    <xf borderId="1" fillId="5" fontId="2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0"/>
    <col customWidth="1" min="2" max="2" width="18.86"/>
    <col customWidth="1" min="3" max="3" width="17.57"/>
    <col customWidth="1" min="4" max="4" width="44.71"/>
    <col customWidth="1" min="5" max="5" width="16.29"/>
    <col customWidth="1" min="6" max="6" width="8.71"/>
    <col customWidth="1" min="7" max="7" width="12.57"/>
    <col customWidth="1" min="8" max="8" width="8.71"/>
    <col customWidth="1" min="9" max="9" width="17.29"/>
    <col customWidth="1" min="10" max="10" width="19.14"/>
    <col customWidth="1" min="11" max="11" width="8.57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 t="s">
        <v>12</v>
      </c>
      <c r="C2" s="3" t="s">
        <v>13</v>
      </c>
      <c r="D2" s="3" t="s">
        <v>14</v>
      </c>
      <c r="E2" s="4">
        <v>7046.0</v>
      </c>
      <c r="F2" s="3">
        <v>1.0</v>
      </c>
      <c r="G2" s="3">
        <v>1.0</v>
      </c>
      <c r="H2" s="5">
        <v>0.0</v>
      </c>
      <c r="I2" s="4">
        <f t="shared" ref="I2:I26" si="1">E2*G2</f>
        <v>7046</v>
      </c>
      <c r="J2" s="3" t="s">
        <v>15</v>
      </c>
      <c r="K2" s="3"/>
    </row>
    <row r="3">
      <c r="A3" s="2" t="s">
        <v>11</v>
      </c>
      <c r="B3" s="3" t="s">
        <v>12</v>
      </c>
      <c r="C3" s="3" t="s">
        <v>16</v>
      </c>
      <c r="D3" s="3" t="s">
        <v>17</v>
      </c>
      <c r="E3" s="4">
        <v>5411.0</v>
      </c>
      <c r="F3" s="3">
        <v>1.0</v>
      </c>
      <c r="G3" s="3">
        <v>1.0</v>
      </c>
      <c r="H3" s="5">
        <v>0.0</v>
      </c>
      <c r="I3" s="4">
        <f t="shared" si="1"/>
        <v>5411</v>
      </c>
      <c r="J3" s="3" t="s">
        <v>15</v>
      </c>
      <c r="K3" s="3"/>
    </row>
    <row r="4">
      <c r="A4" s="2" t="s">
        <v>11</v>
      </c>
      <c r="B4" s="3" t="s">
        <v>12</v>
      </c>
      <c r="C4" s="3" t="s">
        <v>18</v>
      </c>
      <c r="D4" s="3" t="s">
        <v>19</v>
      </c>
      <c r="E4" s="4">
        <v>3049.0</v>
      </c>
      <c r="F4" s="3">
        <v>1.0</v>
      </c>
      <c r="G4" s="3">
        <v>1.0</v>
      </c>
      <c r="H4" s="5">
        <v>0.0</v>
      </c>
      <c r="I4" s="4">
        <f t="shared" si="1"/>
        <v>3049</v>
      </c>
      <c r="J4" s="3" t="s">
        <v>15</v>
      </c>
      <c r="K4" s="3"/>
    </row>
    <row r="5">
      <c r="A5" s="2" t="s">
        <v>11</v>
      </c>
      <c r="B5" s="3" t="s">
        <v>12</v>
      </c>
      <c r="C5" s="3" t="s">
        <v>20</v>
      </c>
      <c r="D5" s="3" t="s">
        <v>21</v>
      </c>
      <c r="E5" s="4">
        <v>1095.0</v>
      </c>
      <c r="F5" s="3">
        <v>1.0</v>
      </c>
      <c r="G5" s="3">
        <v>1.0</v>
      </c>
      <c r="H5" s="5">
        <v>0.0</v>
      </c>
      <c r="I5" s="4">
        <f t="shared" si="1"/>
        <v>1095</v>
      </c>
      <c r="J5" s="3" t="s">
        <v>15</v>
      </c>
      <c r="K5" s="3"/>
    </row>
    <row r="6">
      <c r="A6" s="2" t="s">
        <v>11</v>
      </c>
      <c r="B6" s="3" t="s">
        <v>12</v>
      </c>
      <c r="C6" s="3" t="s">
        <v>22</v>
      </c>
      <c r="D6" s="3" t="s">
        <v>23</v>
      </c>
      <c r="E6" s="4">
        <v>762.0</v>
      </c>
      <c r="F6" s="3">
        <v>1.0</v>
      </c>
      <c r="G6" s="3">
        <v>1.0</v>
      </c>
      <c r="H6" s="5">
        <v>0.0</v>
      </c>
      <c r="I6" s="4">
        <f t="shared" si="1"/>
        <v>762</v>
      </c>
      <c r="J6" s="3" t="s">
        <v>15</v>
      </c>
      <c r="K6" s="3"/>
    </row>
    <row r="7">
      <c r="A7" s="2" t="s">
        <v>11</v>
      </c>
      <c r="B7" s="3" t="s">
        <v>12</v>
      </c>
      <c r="C7" s="3" t="s">
        <v>24</v>
      </c>
      <c r="D7" s="3" t="s">
        <v>25</v>
      </c>
      <c r="E7" s="4">
        <v>4313.0</v>
      </c>
      <c r="F7" s="3">
        <v>1.0</v>
      </c>
      <c r="G7" s="3">
        <v>1.0</v>
      </c>
      <c r="H7" s="5">
        <v>0.0</v>
      </c>
      <c r="I7" s="4">
        <f t="shared" si="1"/>
        <v>4313</v>
      </c>
      <c r="J7" s="3" t="s">
        <v>15</v>
      </c>
      <c r="K7" s="3"/>
    </row>
    <row r="8">
      <c r="A8" s="2" t="s">
        <v>11</v>
      </c>
      <c r="B8" s="3" t="s">
        <v>12</v>
      </c>
      <c r="C8" s="3" t="s">
        <v>26</v>
      </c>
      <c r="D8" s="3" t="s">
        <v>27</v>
      </c>
      <c r="E8" s="4">
        <v>5395.0</v>
      </c>
      <c r="F8" s="3">
        <v>1.0</v>
      </c>
      <c r="G8" s="3">
        <v>1.0</v>
      </c>
      <c r="H8" s="5">
        <v>0.0</v>
      </c>
      <c r="I8" s="4">
        <f t="shared" si="1"/>
        <v>5395</v>
      </c>
      <c r="J8" s="3" t="s">
        <v>15</v>
      </c>
      <c r="K8" s="3"/>
    </row>
    <row r="9">
      <c r="A9" s="2" t="s">
        <v>11</v>
      </c>
      <c r="B9" s="3" t="s">
        <v>12</v>
      </c>
      <c r="C9" s="3" t="s">
        <v>28</v>
      </c>
      <c r="D9" s="3" t="s">
        <v>29</v>
      </c>
      <c r="E9" s="4">
        <v>355.0</v>
      </c>
      <c r="F9" s="3">
        <v>2.0</v>
      </c>
      <c r="G9" s="3">
        <v>2.0</v>
      </c>
      <c r="H9" s="5">
        <v>0.0</v>
      </c>
      <c r="I9" s="4">
        <f t="shared" si="1"/>
        <v>710</v>
      </c>
      <c r="J9" s="3" t="s">
        <v>30</v>
      </c>
      <c r="K9" s="3"/>
    </row>
    <row r="10">
      <c r="A10" s="2" t="s">
        <v>11</v>
      </c>
      <c r="B10" s="3" t="s">
        <v>12</v>
      </c>
      <c r="C10" s="3" t="s">
        <v>31</v>
      </c>
      <c r="D10" s="3" t="s">
        <v>32</v>
      </c>
      <c r="E10" s="4">
        <v>678.0</v>
      </c>
      <c r="F10" s="3">
        <v>1.0</v>
      </c>
      <c r="G10" s="3">
        <v>1.0</v>
      </c>
      <c r="H10" s="5">
        <v>0.0</v>
      </c>
      <c r="I10" s="4">
        <f t="shared" si="1"/>
        <v>678</v>
      </c>
      <c r="J10" s="3" t="s">
        <v>15</v>
      </c>
      <c r="K10" s="3"/>
    </row>
    <row r="11">
      <c r="A11" s="2" t="s">
        <v>11</v>
      </c>
      <c r="B11" s="3" t="s">
        <v>12</v>
      </c>
      <c r="C11" s="3" t="s">
        <v>33</v>
      </c>
      <c r="D11" s="3" t="s">
        <v>34</v>
      </c>
      <c r="E11" s="4">
        <v>1050.0</v>
      </c>
      <c r="F11" s="3">
        <v>1.0</v>
      </c>
      <c r="G11" s="3">
        <v>1.0</v>
      </c>
      <c r="H11" s="5">
        <v>0.0</v>
      </c>
      <c r="I11" s="4">
        <f t="shared" si="1"/>
        <v>1050</v>
      </c>
      <c r="J11" s="3" t="s">
        <v>15</v>
      </c>
      <c r="K11" s="3"/>
    </row>
    <row r="12">
      <c r="A12" s="2" t="s">
        <v>11</v>
      </c>
      <c r="B12" s="3" t="s">
        <v>12</v>
      </c>
      <c r="C12" s="3" t="s">
        <v>35</v>
      </c>
      <c r="D12" s="3" t="s">
        <v>36</v>
      </c>
      <c r="E12" s="4">
        <v>558.0</v>
      </c>
      <c r="F12" s="3">
        <v>1.0</v>
      </c>
      <c r="G12" s="3">
        <v>1.0</v>
      </c>
      <c r="H12" s="5">
        <v>0.0</v>
      </c>
      <c r="I12" s="4">
        <f t="shared" si="1"/>
        <v>558</v>
      </c>
      <c r="J12" s="3" t="s">
        <v>15</v>
      </c>
      <c r="K12" s="3"/>
    </row>
    <row r="13">
      <c r="A13" s="2" t="s">
        <v>11</v>
      </c>
      <c r="B13" s="3" t="s">
        <v>12</v>
      </c>
      <c r="C13" s="3" t="s">
        <v>37</v>
      </c>
      <c r="D13" s="3" t="s">
        <v>38</v>
      </c>
      <c r="E13" s="4">
        <v>474.0</v>
      </c>
      <c r="F13" s="3">
        <v>3.0</v>
      </c>
      <c r="G13" s="3">
        <v>3.0</v>
      </c>
      <c r="H13" s="5">
        <v>0.0</v>
      </c>
      <c r="I13" s="4">
        <f t="shared" si="1"/>
        <v>1422</v>
      </c>
      <c r="J13" s="3" t="s">
        <v>15</v>
      </c>
      <c r="K13" s="3"/>
    </row>
    <row r="14">
      <c r="A14" s="2" t="s">
        <v>11</v>
      </c>
      <c r="B14" s="3" t="s">
        <v>12</v>
      </c>
      <c r="C14" s="3" t="s">
        <v>39</v>
      </c>
      <c r="D14" s="3" t="s">
        <v>40</v>
      </c>
      <c r="E14" s="4">
        <v>160.0</v>
      </c>
      <c r="F14" s="3">
        <v>2.0</v>
      </c>
      <c r="G14" s="3">
        <v>2.0</v>
      </c>
      <c r="H14" s="5">
        <v>0.0</v>
      </c>
      <c r="I14" s="4">
        <f t="shared" si="1"/>
        <v>320</v>
      </c>
      <c r="J14" s="3" t="s">
        <v>15</v>
      </c>
      <c r="K14" s="3"/>
    </row>
    <row r="15">
      <c r="A15" s="2" t="s">
        <v>11</v>
      </c>
      <c r="B15" s="3" t="s">
        <v>12</v>
      </c>
      <c r="C15" s="3" t="s">
        <v>41</v>
      </c>
      <c r="D15" s="3" t="s">
        <v>42</v>
      </c>
      <c r="E15" s="4">
        <v>515.0</v>
      </c>
      <c r="F15" s="3">
        <v>5.0</v>
      </c>
      <c r="G15" s="3">
        <v>5.0</v>
      </c>
      <c r="H15" s="5">
        <v>0.0</v>
      </c>
      <c r="I15" s="4">
        <f t="shared" si="1"/>
        <v>2575</v>
      </c>
      <c r="J15" s="3" t="s">
        <v>30</v>
      </c>
      <c r="K15" s="3"/>
    </row>
    <row r="16">
      <c r="A16" s="2" t="s">
        <v>11</v>
      </c>
      <c r="B16" s="3" t="s">
        <v>12</v>
      </c>
      <c r="C16" s="3" t="s">
        <v>43</v>
      </c>
      <c r="D16" s="3" t="s">
        <v>44</v>
      </c>
      <c r="E16" s="4">
        <v>415.0</v>
      </c>
      <c r="F16" s="3">
        <v>1.0</v>
      </c>
      <c r="G16" s="3">
        <v>1.0</v>
      </c>
      <c r="H16" s="5">
        <v>0.0</v>
      </c>
      <c r="I16" s="4">
        <f t="shared" si="1"/>
        <v>415</v>
      </c>
      <c r="J16" s="3" t="s">
        <v>15</v>
      </c>
      <c r="K16" s="3"/>
    </row>
    <row r="17">
      <c r="A17" s="2" t="s">
        <v>11</v>
      </c>
      <c r="B17" s="3" t="s">
        <v>12</v>
      </c>
      <c r="C17" s="3" t="s">
        <v>45</v>
      </c>
      <c r="D17" s="3" t="s">
        <v>46</v>
      </c>
      <c r="E17" s="4">
        <v>228.0</v>
      </c>
      <c r="F17" s="3">
        <v>1.0</v>
      </c>
      <c r="G17" s="3">
        <v>1.0</v>
      </c>
      <c r="H17" s="5">
        <v>0.0</v>
      </c>
      <c r="I17" s="4">
        <f t="shared" si="1"/>
        <v>228</v>
      </c>
      <c r="J17" s="3" t="s">
        <v>15</v>
      </c>
      <c r="K17" s="3"/>
    </row>
    <row r="18">
      <c r="A18" s="2" t="s">
        <v>11</v>
      </c>
      <c r="B18" s="3" t="s">
        <v>12</v>
      </c>
      <c r="C18" s="3" t="s">
        <v>47</v>
      </c>
      <c r="D18" s="3" t="s">
        <v>48</v>
      </c>
      <c r="E18" s="4">
        <v>1117.0</v>
      </c>
      <c r="F18" s="3">
        <v>3.0</v>
      </c>
      <c r="G18" s="3">
        <v>3.0</v>
      </c>
      <c r="H18" s="5">
        <v>0.0</v>
      </c>
      <c r="I18" s="4">
        <f t="shared" si="1"/>
        <v>3351</v>
      </c>
      <c r="J18" s="3" t="s">
        <v>30</v>
      </c>
      <c r="K18" s="3"/>
    </row>
    <row r="19">
      <c r="A19" s="2" t="s">
        <v>11</v>
      </c>
      <c r="B19" s="3" t="s">
        <v>12</v>
      </c>
      <c r="C19" s="3" t="s">
        <v>49</v>
      </c>
      <c r="D19" s="3" t="s">
        <v>50</v>
      </c>
      <c r="E19" s="4">
        <v>287.0</v>
      </c>
      <c r="F19" s="3">
        <v>2.0</v>
      </c>
      <c r="G19" s="3">
        <v>2.0</v>
      </c>
      <c r="H19" s="5">
        <v>0.0</v>
      </c>
      <c r="I19" s="4">
        <f t="shared" si="1"/>
        <v>574</v>
      </c>
      <c r="J19" s="3" t="s">
        <v>15</v>
      </c>
      <c r="K19" s="3"/>
    </row>
    <row r="20" ht="15.75" customHeight="1">
      <c r="A20" s="2" t="s">
        <v>11</v>
      </c>
      <c r="B20" s="3" t="s">
        <v>12</v>
      </c>
      <c r="C20" s="3" t="s">
        <v>51</v>
      </c>
      <c r="D20" s="3" t="s">
        <v>52</v>
      </c>
      <c r="E20" s="4">
        <v>5577.0</v>
      </c>
      <c r="F20" s="3">
        <v>1.0</v>
      </c>
      <c r="G20" s="3">
        <v>1.0</v>
      </c>
      <c r="H20" s="5">
        <v>0.0</v>
      </c>
      <c r="I20" s="4">
        <f t="shared" si="1"/>
        <v>5577</v>
      </c>
      <c r="J20" s="3" t="s">
        <v>15</v>
      </c>
      <c r="K20" s="3"/>
    </row>
    <row r="21" ht="15.75" customHeight="1">
      <c r="A21" s="2" t="s">
        <v>11</v>
      </c>
      <c r="B21" s="3" t="s">
        <v>12</v>
      </c>
      <c r="C21" s="3" t="s">
        <v>53</v>
      </c>
      <c r="D21" s="3" t="s">
        <v>54</v>
      </c>
      <c r="E21" s="4">
        <v>1389.0</v>
      </c>
      <c r="F21" s="3">
        <v>1.0</v>
      </c>
      <c r="G21" s="3">
        <v>1.0</v>
      </c>
      <c r="H21" s="5">
        <v>0.0</v>
      </c>
      <c r="I21" s="4">
        <f t="shared" si="1"/>
        <v>1389</v>
      </c>
      <c r="J21" s="3" t="s">
        <v>15</v>
      </c>
      <c r="K21" s="3"/>
    </row>
    <row r="22" ht="15.75" customHeight="1">
      <c r="A22" s="2" t="s">
        <v>11</v>
      </c>
      <c r="B22" s="3" t="s">
        <v>12</v>
      </c>
      <c r="C22" s="3" t="s">
        <v>55</v>
      </c>
      <c r="D22" s="3" t="s">
        <v>56</v>
      </c>
      <c r="E22" s="4">
        <v>7060.0</v>
      </c>
      <c r="F22" s="3">
        <v>1.0</v>
      </c>
      <c r="G22" s="3">
        <v>1.0</v>
      </c>
      <c r="H22" s="5">
        <v>0.0</v>
      </c>
      <c r="I22" s="4">
        <f t="shared" si="1"/>
        <v>7060</v>
      </c>
      <c r="J22" s="3" t="s">
        <v>15</v>
      </c>
      <c r="K22" s="3"/>
    </row>
    <row r="23" ht="15.75" customHeight="1">
      <c r="A23" s="2" t="s">
        <v>11</v>
      </c>
      <c r="B23" s="3" t="s">
        <v>12</v>
      </c>
      <c r="C23" s="3" t="s">
        <v>57</v>
      </c>
      <c r="D23" s="3" t="s">
        <v>58</v>
      </c>
      <c r="E23" s="4">
        <v>1411.0</v>
      </c>
      <c r="F23" s="3">
        <v>2.0</v>
      </c>
      <c r="G23" s="3">
        <v>2.0</v>
      </c>
      <c r="H23" s="5">
        <v>0.0</v>
      </c>
      <c r="I23" s="4">
        <f t="shared" si="1"/>
        <v>2822</v>
      </c>
      <c r="J23" s="3" t="s">
        <v>30</v>
      </c>
      <c r="K23" s="3"/>
    </row>
    <row r="24" ht="15.75" customHeight="1">
      <c r="A24" s="2" t="s">
        <v>11</v>
      </c>
      <c r="B24" s="3" t="s">
        <v>12</v>
      </c>
      <c r="C24" s="3" t="s">
        <v>59</v>
      </c>
      <c r="D24" s="3" t="s">
        <v>60</v>
      </c>
      <c r="E24" s="4">
        <v>1255.0</v>
      </c>
      <c r="F24" s="3">
        <v>2.0</v>
      </c>
      <c r="G24" s="3">
        <v>2.0</v>
      </c>
      <c r="H24" s="5">
        <v>0.0</v>
      </c>
      <c r="I24" s="4">
        <f t="shared" si="1"/>
        <v>2510</v>
      </c>
      <c r="J24" s="3" t="s">
        <v>15</v>
      </c>
      <c r="K24" s="3"/>
    </row>
    <row r="25" ht="15.75" customHeight="1">
      <c r="A25" s="2" t="s">
        <v>11</v>
      </c>
      <c r="B25" s="3" t="s">
        <v>12</v>
      </c>
      <c r="C25" s="3" t="s">
        <v>61</v>
      </c>
      <c r="D25" s="3" t="s">
        <v>62</v>
      </c>
      <c r="E25" s="4">
        <v>768.0</v>
      </c>
      <c r="F25" s="3">
        <v>1.0</v>
      </c>
      <c r="G25" s="3">
        <v>1.0</v>
      </c>
      <c r="H25" s="5">
        <v>0.0</v>
      </c>
      <c r="I25" s="4">
        <f t="shared" si="1"/>
        <v>768</v>
      </c>
      <c r="J25" s="3" t="s">
        <v>15</v>
      </c>
      <c r="K25" s="3"/>
    </row>
    <row r="26" ht="15.75" customHeight="1">
      <c r="A26" s="2" t="s">
        <v>11</v>
      </c>
      <c r="B26" s="3" t="s">
        <v>12</v>
      </c>
      <c r="C26" s="3" t="s">
        <v>63</v>
      </c>
      <c r="D26" s="3" t="s">
        <v>64</v>
      </c>
      <c r="E26" s="4">
        <v>421.0</v>
      </c>
      <c r="F26" s="3">
        <v>1.0</v>
      </c>
      <c r="G26" s="3">
        <v>1.0</v>
      </c>
      <c r="H26" s="5">
        <v>0.0</v>
      </c>
      <c r="I26" s="4">
        <f t="shared" si="1"/>
        <v>421</v>
      </c>
      <c r="J26" s="3" t="s">
        <v>15</v>
      </c>
      <c r="K26" s="3"/>
    </row>
    <row r="27" ht="15.75" customHeight="1">
      <c r="A27" s="2" t="s">
        <v>11</v>
      </c>
      <c r="B27" s="6" t="s">
        <v>65</v>
      </c>
      <c r="C27" s="6"/>
      <c r="D27" s="6"/>
      <c r="E27" s="6"/>
      <c r="F27" s="6"/>
      <c r="G27" s="6"/>
      <c r="H27" s="6"/>
      <c r="I27" s="7">
        <f>SUM(I2:I26)</f>
        <v>59499</v>
      </c>
      <c r="J27" s="6"/>
      <c r="K27" s="6"/>
    </row>
    <row r="28" ht="15.75" customHeight="1">
      <c r="A28" s="2" t="s">
        <v>11</v>
      </c>
      <c r="B28" s="3" t="s">
        <v>66</v>
      </c>
      <c r="C28" s="3" t="s">
        <v>67</v>
      </c>
      <c r="D28" s="3" t="s">
        <v>68</v>
      </c>
      <c r="E28" s="4">
        <v>6679.0</v>
      </c>
      <c r="F28" s="3">
        <v>1.0</v>
      </c>
      <c r="G28" s="3">
        <v>1.0</v>
      </c>
      <c r="H28" s="5">
        <v>0.0</v>
      </c>
      <c r="I28" s="4">
        <f t="shared" ref="I28:I60" si="2">E28*G28</f>
        <v>6679</v>
      </c>
      <c r="J28" s="3" t="s">
        <v>15</v>
      </c>
      <c r="K28" s="3"/>
    </row>
    <row r="29" ht="15.75" customHeight="1">
      <c r="A29" s="2" t="s">
        <v>11</v>
      </c>
      <c r="B29" s="3" t="s">
        <v>66</v>
      </c>
      <c r="C29" s="3" t="s">
        <v>69</v>
      </c>
      <c r="D29" s="3" t="s">
        <v>70</v>
      </c>
      <c r="E29" s="4">
        <v>5070.0</v>
      </c>
      <c r="F29" s="3">
        <v>1.0</v>
      </c>
      <c r="G29" s="3">
        <v>1.0</v>
      </c>
      <c r="H29" s="5">
        <v>0.0</v>
      </c>
      <c r="I29" s="4">
        <f t="shared" si="2"/>
        <v>5070</v>
      </c>
      <c r="J29" s="3" t="s">
        <v>15</v>
      </c>
      <c r="K29" s="3"/>
    </row>
    <row r="30" ht="15.75" customHeight="1">
      <c r="A30" s="2" t="s">
        <v>11</v>
      </c>
      <c r="B30" s="3" t="s">
        <v>66</v>
      </c>
      <c r="C30" s="3" t="s">
        <v>71</v>
      </c>
      <c r="D30" s="3" t="s">
        <v>72</v>
      </c>
      <c r="E30" s="4">
        <v>4828.0</v>
      </c>
      <c r="F30" s="3">
        <v>1.0</v>
      </c>
      <c r="G30" s="3">
        <v>1.0</v>
      </c>
      <c r="H30" s="5">
        <v>0.0</v>
      </c>
      <c r="I30" s="4">
        <f t="shared" si="2"/>
        <v>4828</v>
      </c>
      <c r="J30" s="3" t="s">
        <v>15</v>
      </c>
      <c r="K30" s="3"/>
    </row>
    <row r="31" ht="15.75" customHeight="1">
      <c r="A31" s="2" t="s">
        <v>11</v>
      </c>
      <c r="B31" s="3" t="s">
        <v>66</v>
      </c>
      <c r="C31" s="3" t="s">
        <v>73</v>
      </c>
      <c r="D31" s="3" t="s">
        <v>74</v>
      </c>
      <c r="E31" s="4">
        <v>4284.0</v>
      </c>
      <c r="F31" s="3">
        <v>1.0</v>
      </c>
      <c r="G31" s="3">
        <v>1.0</v>
      </c>
      <c r="H31" s="5">
        <v>0.0</v>
      </c>
      <c r="I31" s="4">
        <f t="shared" si="2"/>
        <v>4284</v>
      </c>
      <c r="J31" s="3" t="s">
        <v>15</v>
      </c>
      <c r="K31" s="3"/>
    </row>
    <row r="32" ht="15.75" customHeight="1">
      <c r="A32" s="2" t="s">
        <v>11</v>
      </c>
      <c r="B32" s="3" t="s">
        <v>66</v>
      </c>
      <c r="C32" s="3" t="s">
        <v>75</v>
      </c>
      <c r="D32" s="3" t="s">
        <v>76</v>
      </c>
      <c r="E32" s="4">
        <v>2853.0</v>
      </c>
      <c r="F32" s="3">
        <v>1.0</v>
      </c>
      <c r="G32" s="3">
        <v>1.0</v>
      </c>
      <c r="H32" s="5">
        <v>0.0</v>
      </c>
      <c r="I32" s="4">
        <f t="shared" si="2"/>
        <v>2853</v>
      </c>
      <c r="J32" s="3" t="s">
        <v>15</v>
      </c>
      <c r="K32" s="3"/>
    </row>
    <row r="33" ht="15.75" customHeight="1">
      <c r="A33" s="2" t="s">
        <v>11</v>
      </c>
      <c r="B33" s="3" t="s">
        <v>66</v>
      </c>
      <c r="C33" s="3" t="s">
        <v>77</v>
      </c>
      <c r="D33" s="3" t="s">
        <v>78</v>
      </c>
      <c r="E33" s="4">
        <v>1881.0</v>
      </c>
      <c r="F33" s="3">
        <v>1.0</v>
      </c>
      <c r="G33" s="3">
        <v>1.0</v>
      </c>
      <c r="H33" s="5">
        <v>0.0</v>
      </c>
      <c r="I33" s="4">
        <f t="shared" si="2"/>
        <v>1881</v>
      </c>
      <c r="J33" s="3" t="s">
        <v>15</v>
      </c>
      <c r="K33" s="3"/>
    </row>
    <row r="34" ht="15.75" customHeight="1">
      <c r="A34" s="2" t="s">
        <v>11</v>
      </c>
      <c r="B34" s="3" t="s">
        <v>66</v>
      </c>
      <c r="C34" s="3" t="s">
        <v>79</v>
      </c>
      <c r="D34" s="3" t="s">
        <v>80</v>
      </c>
      <c r="E34" s="4">
        <v>967.0</v>
      </c>
      <c r="F34" s="3">
        <v>1.0</v>
      </c>
      <c r="G34" s="3">
        <v>1.0</v>
      </c>
      <c r="H34" s="5">
        <v>0.0</v>
      </c>
      <c r="I34" s="4">
        <f t="shared" si="2"/>
        <v>967</v>
      </c>
      <c r="J34" s="3" t="s">
        <v>15</v>
      </c>
      <c r="K34" s="3"/>
    </row>
    <row r="35" ht="15.75" customHeight="1">
      <c r="A35" s="2" t="s">
        <v>11</v>
      </c>
      <c r="B35" s="3" t="s">
        <v>66</v>
      </c>
      <c r="C35" s="3" t="s">
        <v>81</v>
      </c>
      <c r="D35" s="3" t="s">
        <v>82</v>
      </c>
      <c r="E35" s="4">
        <v>679.0</v>
      </c>
      <c r="F35" s="3">
        <v>1.0</v>
      </c>
      <c r="G35" s="3">
        <v>1.0</v>
      </c>
      <c r="H35" s="5">
        <v>0.0</v>
      </c>
      <c r="I35" s="4">
        <f t="shared" si="2"/>
        <v>679</v>
      </c>
      <c r="J35" s="3" t="s">
        <v>15</v>
      </c>
      <c r="K35" s="3"/>
    </row>
    <row r="36" ht="15.75" customHeight="1">
      <c r="A36" s="2" t="s">
        <v>11</v>
      </c>
      <c r="B36" s="3" t="s">
        <v>66</v>
      </c>
      <c r="C36" s="3" t="s">
        <v>83</v>
      </c>
      <c r="D36" s="3" t="s">
        <v>84</v>
      </c>
      <c r="E36" s="4">
        <v>340.0</v>
      </c>
      <c r="F36" s="3">
        <v>1.0</v>
      </c>
      <c r="G36" s="3">
        <v>1.0</v>
      </c>
      <c r="H36" s="5">
        <v>0.0</v>
      </c>
      <c r="I36" s="4">
        <f t="shared" si="2"/>
        <v>340</v>
      </c>
      <c r="J36" s="3" t="s">
        <v>15</v>
      </c>
      <c r="K36" s="3"/>
    </row>
    <row r="37" ht="15.75" customHeight="1">
      <c r="A37" s="2" t="s">
        <v>11</v>
      </c>
      <c r="B37" s="3" t="s">
        <v>66</v>
      </c>
      <c r="C37" s="3" t="s">
        <v>85</v>
      </c>
      <c r="D37" s="3" t="s">
        <v>86</v>
      </c>
      <c r="E37" s="4">
        <v>236.0</v>
      </c>
      <c r="F37" s="3">
        <v>1.0</v>
      </c>
      <c r="G37" s="3">
        <v>1.0</v>
      </c>
      <c r="H37" s="5">
        <v>0.0</v>
      </c>
      <c r="I37" s="4">
        <f t="shared" si="2"/>
        <v>236</v>
      </c>
      <c r="J37" s="3" t="s">
        <v>15</v>
      </c>
      <c r="K37" s="3"/>
    </row>
    <row r="38" ht="15.75" customHeight="1">
      <c r="A38" s="2" t="s">
        <v>11</v>
      </c>
      <c r="B38" s="3" t="s">
        <v>66</v>
      </c>
      <c r="C38" s="3" t="s">
        <v>28</v>
      </c>
      <c r="D38" s="3" t="s">
        <v>29</v>
      </c>
      <c r="E38" s="4">
        <v>355.0</v>
      </c>
      <c r="F38" s="3">
        <v>4.0</v>
      </c>
      <c r="G38" s="3">
        <v>4.0</v>
      </c>
      <c r="H38" s="5">
        <v>0.0</v>
      </c>
      <c r="I38" s="4">
        <f t="shared" si="2"/>
        <v>1420</v>
      </c>
      <c r="J38" s="3" t="s">
        <v>30</v>
      </c>
      <c r="K38" s="3"/>
    </row>
    <row r="39" ht="15.75" customHeight="1">
      <c r="A39" s="2" t="s">
        <v>11</v>
      </c>
      <c r="B39" s="3" t="s">
        <v>66</v>
      </c>
      <c r="C39" s="3" t="s">
        <v>31</v>
      </c>
      <c r="D39" s="3" t="s">
        <v>32</v>
      </c>
      <c r="E39" s="4">
        <v>678.0</v>
      </c>
      <c r="F39" s="3">
        <v>1.0</v>
      </c>
      <c r="G39" s="3">
        <v>1.0</v>
      </c>
      <c r="H39" s="5">
        <v>0.0</v>
      </c>
      <c r="I39" s="4">
        <f t="shared" si="2"/>
        <v>678</v>
      </c>
      <c r="J39" s="3" t="s">
        <v>15</v>
      </c>
      <c r="K39" s="3"/>
    </row>
    <row r="40" ht="15.75" customHeight="1">
      <c r="A40" s="2" t="s">
        <v>11</v>
      </c>
      <c r="B40" s="3" t="s">
        <v>66</v>
      </c>
      <c r="C40" s="3" t="s">
        <v>87</v>
      </c>
      <c r="D40" s="3" t="s">
        <v>88</v>
      </c>
      <c r="E40" s="4">
        <v>1638.0</v>
      </c>
      <c r="F40" s="3">
        <v>2.0</v>
      </c>
      <c r="G40" s="3">
        <v>2.0</v>
      </c>
      <c r="H40" s="5">
        <v>0.0</v>
      </c>
      <c r="I40" s="4">
        <f t="shared" si="2"/>
        <v>3276</v>
      </c>
      <c r="J40" s="3" t="s">
        <v>15</v>
      </c>
      <c r="K40" s="3"/>
    </row>
    <row r="41" ht="15.75" customHeight="1">
      <c r="A41" s="2" t="s">
        <v>11</v>
      </c>
      <c r="B41" s="3" t="s">
        <v>66</v>
      </c>
      <c r="C41" s="3" t="s">
        <v>89</v>
      </c>
      <c r="D41" s="3" t="s">
        <v>90</v>
      </c>
      <c r="E41" s="4">
        <v>565.0</v>
      </c>
      <c r="F41" s="3">
        <v>2.0</v>
      </c>
      <c r="G41" s="3">
        <v>2.0</v>
      </c>
      <c r="H41" s="5">
        <v>0.0</v>
      </c>
      <c r="I41" s="4">
        <f t="shared" si="2"/>
        <v>1130</v>
      </c>
      <c r="J41" s="3" t="s">
        <v>15</v>
      </c>
      <c r="K41" s="3"/>
    </row>
    <row r="42" ht="15.75" customHeight="1">
      <c r="A42" s="2" t="s">
        <v>11</v>
      </c>
      <c r="B42" s="3" t="s">
        <v>66</v>
      </c>
      <c r="C42" s="3" t="s">
        <v>91</v>
      </c>
      <c r="D42" s="3" t="s">
        <v>92</v>
      </c>
      <c r="E42" s="4">
        <v>58.0</v>
      </c>
      <c r="F42" s="3">
        <v>12.0</v>
      </c>
      <c r="G42" s="3">
        <v>12.0</v>
      </c>
      <c r="H42" s="5">
        <v>0.0</v>
      </c>
      <c r="I42" s="4">
        <f t="shared" si="2"/>
        <v>696</v>
      </c>
      <c r="J42" s="3" t="s">
        <v>15</v>
      </c>
      <c r="K42" s="3"/>
    </row>
    <row r="43" ht="15.75" customHeight="1">
      <c r="A43" s="2" t="s">
        <v>11</v>
      </c>
      <c r="B43" s="3" t="s">
        <v>66</v>
      </c>
      <c r="C43" s="3" t="s">
        <v>93</v>
      </c>
      <c r="D43" s="3" t="s">
        <v>94</v>
      </c>
      <c r="E43" s="4">
        <v>999.0</v>
      </c>
      <c r="F43" s="3">
        <v>2.0</v>
      </c>
      <c r="G43" s="3">
        <v>2.0</v>
      </c>
      <c r="H43" s="5">
        <v>0.0</v>
      </c>
      <c r="I43" s="4">
        <f t="shared" si="2"/>
        <v>1998</v>
      </c>
      <c r="J43" s="3" t="s">
        <v>15</v>
      </c>
      <c r="K43" s="3"/>
    </row>
    <row r="44" ht="15.75" customHeight="1">
      <c r="A44" s="2" t="s">
        <v>11</v>
      </c>
      <c r="B44" s="3" t="s">
        <v>66</v>
      </c>
      <c r="C44" s="3" t="s">
        <v>95</v>
      </c>
      <c r="D44" s="3" t="s">
        <v>96</v>
      </c>
      <c r="E44" s="4">
        <v>463.0</v>
      </c>
      <c r="F44" s="3">
        <v>5.0</v>
      </c>
      <c r="G44" s="3">
        <v>5.0</v>
      </c>
      <c r="H44" s="5">
        <v>0.0</v>
      </c>
      <c r="I44" s="4">
        <f t="shared" si="2"/>
        <v>2315</v>
      </c>
      <c r="J44" s="3" t="s">
        <v>15</v>
      </c>
      <c r="K44" s="3"/>
    </row>
    <row r="45" ht="15.75" customHeight="1">
      <c r="A45" s="2" t="s">
        <v>11</v>
      </c>
      <c r="B45" s="3" t="s">
        <v>66</v>
      </c>
      <c r="C45" s="3" t="s">
        <v>97</v>
      </c>
      <c r="D45" s="3" t="s">
        <v>98</v>
      </c>
      <c r="E45" s="4">
        <v>282.0</v>
      </c>
      <c r="F45" s="3">
        <v>5.0</v>
      </c>
      <c r="G45" s="3">
        <v>5.0</v>
      </c>
      <c r="H45" s="5">
        <v>0.0</v>
      </c>
      <c r="I45" s="4">
        <f t="shared" si="2"/>
        <v>1410</v>
      </c>
      <c r="J45" s="3" t="s">
        <v>15</v>
      </c>
      <c r="K45" s="3"/>
    </row>
    <row r="46" ht="15.75" customHeight="1">
      <c r="A46" s="2" t="s">
        <v>11</v>
      </c>
      <c r="B46" s="3" t="s">
        <v>66</v>
      </c>
      <c r="C46" s="3" t="s">
        <v>99</v>
      </c>
      <c r="D46" s="3" t="s">
        <v>100</v>
      </c>
      <c r="E46" s="4">
        <v>1383.0</v>
      </c>
      <c r="F46" s="3">
        <v>3.0</v>
      </c>
      <c r="G46" s="3">
        <v>3.0</v>
      </c>
      <c r="H46" s="5">
        <v>0.0</v>
      </c>
      <c r="I46" s="4">
        <f t="shared" si="2"/>
        <v>4149</v>
      </c>
      <c r="J46" s="3" t="s">
        <v>15</v>
      </c>
      <c r="K46" s="3"/>
    </row>
    <row r="47" ht="15.75" customHeight="1">
      <c r="A47" s="2" t="s">
        <v>11</v>
      </c>
      <c r="B47" s="3" t="s">
        <v>66</v>
      </c>
      <c r="C47" s="3" t="s">
        <v>101</v>
      </c>
      <c r="D47" s="3" t="s">
        <v>102</v>
      </c>
      <c r="E47" s="4">
        <v>495.0</v>
      </c>
      <c r="F47" s="3">
        <v>3.0</v>
      </c>
      <c r="G47" s="3">
        <v>3.0</v>
      </c>
      <c r="H47" s="5">
        <v>0.0</v>
      </c>
      <c r="I47" s="4">
        <f t="shared" si="2"/>
        <v>1485</v>
      </c>
      <c r="J47" s="3" t="s">
        <v>15</v>
      </c>
      <c r="K47" s="3"/>
    </row>
    <row r="48" ht="15.75" customHeight="1">
      <c r="A48" s="2" t="s">
        <v>11</v>
      </c>
      <c r="B48" s="3" t="s">
        <v>66</v>
      </c>
      <c r="C48" s="3" t="s">
        <v>103</v>
      </c>
      <c r="D48" s="3" t="s">
        <v>104</v>
      </c>
      <c r="E48" s="4">
        <v>31.0</v>
      </c>
      <c r="F48" s="3">
        <v>18.0</v>
      </c>
      <c r="G48" s="3">
        <v>18.0</v>
      </c>
      <c r="H48" s="5">
        <v>0.0</v>
      </c>
      <c r="I48" s="4">
        <f t="shared" si="2"/>
        <v>558</v>
      </c>
      <c r="J48" s="3" t="s">
        <v>15</v>
      </c>
      <c r="K48" s="3"/>
    </row>
    <row r="49" ht="15.75" customHeight="1">
      <c r="A49" s="2" t="s">
        <v>11</v>
      </c>
      <c r="B49" s="3" t="s">
        <v>66</v>
      </c>
      <c r="C49" s="3" t="s">
        <v>105</v>
      </c>
      <c r="D49" s="3" t="s">
        <v>106</v>
      </c>
      <c r="E49" s="4">
        <v>887.0</v>
      </c>
      <c r="F49" s="3">
        <v>3.0</v>
      </c>
      <c r="G49" s="3">
        <v>3.0</v>
      </c>
      <c r="H49" s="5">
        <v>0.0</v>
      </c>
      <c r="I49" s="4">
        <f t="shared" si="2"/>
        <v>2661</v>
      </c>
      <c r="J49" s="3" t="s">
        <v>15</v>
      </c>
      <c r="K49" s="3"/>
    </row>
    <row r="50" ht="15.75" customHeight="1">
      <c r="A50" s="2" t="s">
        <v>11</v>
      </c>
      <c r="B50" s="3" t="s">
        <v>66</v>
      </c>
      <c r="C50" s="3" t="s">
        <v>107</v>
      </c>
      <c r="D50" s="3" t="s">
        <v>108</v>
      </c>
      <c r="E50" s="4">
        <v>218.0</v>
      </c>
      <c r="F50" s="3">
        <v>1.0</v>
      </c>
      <c r="G50" s="3">
        <v>1.0</v>
      </c>
      <c r="H50" s="5">
        <v>0.0</v>
      </c>
      <c r="I50" s="4">
        <f t="shared" si="2"/>
        <v>218</v>
      </c>
      <c r="J50" s="3" t="s">
        <v>15</v>
      </c>
      <c r="K50" s="3"/>
    </row>
    <row r="51" ht="15.75" customHeight="1">
      <c r="A51" s="2" t="s">
        <v>11</v>
      </c>
      <c r="B51" s="3" t="s">
        <v>66</v>
      </c>
      <c r="C51" s="3" t="s">
        <v>109</v>
      </c>
      <c r="D51" s="3" t="s">
        <v>110</v>
      </c>
      <c r="E51" s="4">
        <v>7137.0</v>
      </c>
      <c r="F51" s="3">
        <v>1.0</v>
      </c>
      <c r="G51" s="3">
        <v>1.0</v>
      </c>
      <c r="H51" s="5">
        <v>0.0</v>
      </c>
      <c r="I51" s="4">
        <f t="shared" si="2"/>
        <v>7137</v>
      </c>
      <c r="J51" s="3" t="s">
        <v>15</v>
      </c>
      <c r="K51" s="3"/>
    </row>
    <row r="52" ht="15.75" customHeight="1">
      <c r="A52" s="2" t="s">
        <v>11</v>
      </c>
      <c r="B52" s="3" t="s">
        <v>66</v>
      </c>
      <c r="C52" s="3" t="s">
        <v>111</v>
      </c>
      <c r="D52" s="3" t="s">
        <v>112</v>
      </c>
      <c r="E52" s="4">
        <v>3200.0</v>
      </c>
      <c r="F52" s="3">
        <v>1.0</v>
      </c>
      <c r="G52" s="3">
        <v>1.0</v>
      </c>
      <c r="H52" s="5">
        <v>0.0</v>
      </c>
      <c r="I52" s="4">
        <f t="shared" si="2"/>
        <v>3200</v>
      </c>
      <c r="J52" s="3" t="s">
        <v>15</v>
      </c>
      <c r="K52" s="3"/>
    </row>
    <row r="53" ht="15.75" customHeight="1">
      <c r="A53" s="2" t="s">
        <v>11</v>
      </c>
      <c r="B53" s="3" t="s">
        <v>66</v>
      </c>
      <c r="C53" s="3" t="s">
        <v>57</v>
      </c>
      <c r="D53" s="3" t="s">
        <v>58</v>
      </c>
      <c r="E53" s="4">
        <v>1411.0</v>
      </c>
      <c r="F53" s="3">
        <v>2.0</v>
      </c>
      <c r="G53" s="3">
        <v>2.0</v>
      </c>
      <c r="H53" s="5">
        <v>0.0</v>
      </c>
      <c r="I53" s="4">
        <f t="shared" si="2"/>
        <v>2822</v>
      </c>
      <c r="J53" s="3" t="s">
        <v>30</v>
      </c>
      <c r="K53" s="3"/>
    </row>
    <row r="54" ht="15.75" customHeight="1">
      <c r="A54" s="2" t="s">
        <v>11</v>
      </c>
      <c r="B54" s="3" t="s">
        <v>66</v>
      </c>
      <c r="C54" s="3" t="s">
        <v>47</v>
      </c>
      <c r="D54" s="3" t="s">
        <v>48</v>
      </c>
      <c r="E54" s="4">
        <v>1117.0</v>
      </c>
      <c r="F54" s="3">
        <v>4.0</v>
      </c>
      <c r="G54" s="3">
        <v>4.0</v>
      </c>
      <c r="H54" s="5">
        <v>0.0</v>
      </c>
      <c r="I54" s="4">
        <f t="shared" si="2"/>
        <v>4468</v>
      </c>
      <c r="J54" s="3" t="s">
        <v>30</v>
      </c>
      <c r="K54" s="3"/>
    </row>
    <row r="55" ht="15.75" customHeight="1">
      <c r="A55" s="2" t="s">
        <v>11</v>
      </c>
      <c r="B55" s="3" t="s">
        <v>66</v>
      </c>
      <c r="C55" s="3" t="s">
        <v>113</v>
      </c>
      <c r="D55" s="3" t="s">
        <v>114</v>
      </c>
      <c r="E55" s="4">
        <v>333.0</v>
      </c>
      <c r="F55" s="3">
        <v>1.0</v>
      </c>
      <c r="G55" s="3">
        <v>1.0</v>
      </c>
      <c r="H55" s="5">
        <v>0.0</v>
      </c>
      <c r="I55" s="4">
        <f t="shared" si="2"/>
        <v>333</v>
      </c>
      <c r="J55" s="3" t="s">
        <v>15</v>
      </c>
      <c r="K55" s="3"/>
    </row>
    <row r="56" ht="15.75" customHeight="1">
      <c r="A56" s="2" t="s">
        <v>11</v>
      </c>
      <c r="B56" s="3" t="s">
        <v>66</v>
      </c>
      <c r="C56" s="3" t="s">
        <v>115</v>
      </c>
      <c r="D56" s="3" t="s">
        <v>116</v>
      </c>
      <c r="E56" s="4">
        <v>5331.0</v>
      </c>
      <c r="F56" s="3">
        <v>1.0</v>
      </c>
      <c r="G56" s="3">
        <v>1.0</v>
      </c>
      <c r="H56" s="5">
        <v>0.0</v>
      </c>
      <c r="I56" s="4">
        <f t="shared" si="2"/>
        <v>5331</v>
      </c>
      <c r="J56" s="3" t="s">
        <v>30</v>
      </c>
      <c r="K56" s="3"/>
    </row>
    <row r="57" ht="15.75" customHeight="1">
      <c r="A57" s="2" t="s">
        <v>11</v>
      </c>
      <c r="B57" s="3" t="s">
        <v>66</v>
      </c>
      <c r="C57" s="3" t="s">
        <v>117</v>
      </c>
      <c r="D57" s="3" t="s">
        <v>118</v>
      </c>
      <c r="E57" s="4">
        <v>1225.0</v>
      </c>
      <c r="F57" s="3">
        <v>2.0</v>
      </c>
      <c r="G57" s="3">
        <v>2.0</v>
      </c>
      <c r="H57" s="5">
        <v>0.0</v>
      </c>
      <c r="I57" s="4">
        <f t="shared" si="2"/>
        <v>2450</v>
      </c>
      <c r="J57" s="3" t="s">
        <v>15</v>
      </c>
      <c r="K57" s="3"/>
    </row>
    <row r="58" ht="15.75" customHeight="1">
      <c r="A58" s="2" t="s">
        <v>11</v>
      </c>
      <c r="B58" s="3" t="s">
        <v>66</v>
      </c>
      <c r="C58" s="3" t="s">
        <v>119</v>
      </c>
      <c r="D58" s="3" t="s">
        <v>120</v>
      </c>
      <c r="E58" s="4">
        <v>1214.0</v>
      </c>
      <c r="F58" s="3">
        <v>1.0</v>
      </c>
      <c r="G58" s="3">
        <v>1.0</v>
      </c>
      <c r="H58" s="5">
        <v>0.0</v>
      </c>
      <c r="I58" s="4">
        <f t="shared" si="2"/>
        <v>1214</v>
      </c>
      <c r="J58" s="3" t="s">
        <v>15</v>
      </c>
      <c r="K58" s="3"/>
    </row>
    <row r="59" ht="15.75" customHeight="1">
      <c r="A59" s="2" t="s">
        <v>11</v>
      </c>
      <c r="B59" s="3" t="s">
        <v>66</v>
      </c>
      <c r="C59" s="3" t="s">
        <v>121</v>
      </c>
      <c r="D59" s="3" t="s">
        <v>122</v>
      </c>
      <c r="E59" s="4">
        <v>276.0</v>
      </c>
      <c r="F59" s="3">
        <v>1.0</v>
      </c>
      <c r="G59" s="3">
        <v>1.0</v>
      </c>
      <c r="H59" s="5">
        <v>0.0</v>
      </c>
      <c r="I59" s="4">
        <f t="shared" si="2"/>
        <v>276</v>
      </c>
      <c r="J59" s="3" t="s">
        <v>15</v>
      </c>
      <c r="K59" s="3"/>
    </row>
    <row r="60" ht="15.75" customHeight="1">
      <c r="A60" s="2" t="s">
        <v>11</v>
      </c>
      <c r="B60" s="3" t="s">
        <v>66</v>
      </c>
      <c r="C60" s="3" t="s">
        <v>123</v>
      </c>
      <c r="D60" s="3" t="s">
        <v>124</v>
      </c>
      <c r="E60" s="4">
        <v>641.0</v>
      </c>
      <c r="F60" s="3">
        <v>1.0</v>
      </c>
      <c r="G60" s="3">
        <v>1.0</v>
      </c>
      <c r="H60" s="5">
        <v>0.0</v>
      </c>
      <c r="I60" s="4">
        <f t="shared" si="2"/>
        <v>641</v>
      </c>
      <c r="J60" s="3" t="s">
        <v>15</v>
      </c>
      <c r="K60" s="3"/>
    </row>
    <row r="61" ht="15.75" customHeight="1">
      <c r="A61" s="2" t="s">
        <v>11</v>
      </c>
      <c r="B61" s="6" t="s">
        <v>125</v>
      </c>
      <c r="C61" s="6"/>
      <c r="D61" s="6"/>
      <c r="E61" s="6"/>
      <c r="F61" s="6"/>
      <c r="G61" s="6"/>
      <c r="H61" s="6"/>
      <c r="I61" s="7">
        <f>SUM(I28:I60)</f>
        <v>77683</v>
      </c>
      <c r="J61" s="6"/>
      <c r="K61" s="6"/>
    </row>
    <row r="62" ht="15.75" customHeight="1">
      <c r="A62" s="2" t="s">
        <v>11</v>
      </c>
      <c r="B62" s="3" t="s">
        <v>126</v>
      </c>
      <c r="C62" s="3" t="s">
        <v>67</v>
      </c>
      <c r="D62" s="3" t="s">
        <v>68</v>
      </c>
      <c r="E62" s="4">
        <v>6679.0</v>
      </c>
      <c r="F62" s="3">
        <v>1.0</v>
      </c>
      <c r="G62" s="3">
        <v>1.0</v>
      </c>
      <c r="H62" s="5">
        <v>0.0</v>
      </c>
      <c r="I62" s="4">
        <f t="shared" ref="I62:I88" si="3">E62*G62</f>
        <v>6679</v>
      </c>
      <c r="J62" s="3" t="s">
        <v>15</v>
      </c>
      <c r="K62" s="3"/>
    </row>
    <row r="63" ht="15.75" customHeight="1">
      <c r="A63" s="2" t="s">
        <v>11</v>
      </c>
      <c r="B63" s="3" t="s">
        <v>126</v>
      </c>
      <c r="C63" s="3" t="s">
        <v>69</v>
      </c>
      <c r="D63" s="3" t="s">
        <v>70</v>
      </c>
      <c r="E63" s="4">
        <v>5070.0</v>
      </c>
      <c r="F63" s="3">
        <v>1.0</v>
      </c>
      <c r="G63" s="3">
        <v>1.0</v>
      </c>
      <c r="H63" s="5">
        <v>0.0</v>
      </c>
      <c r="I63" s="4">
        <f t="shared" si="3"/>
        <v>5070</v>
      </c>
      <c r="J63" s="3" t="s">
        <v>15</v>
      </c>
      <c r="K63" s="3"/>
    </row>
    <row r="64" ht="15.75" customHeight="1">
      <c r="A64" s="2" t="s">
        <v>11</v>
      </c>
      <c r="B64" s="3" t="s">
        <v>126</v>
      </c>
      <c r="C64" s="3" t="s">
        <v>75</v>
      </c>
      <c r="D64" s="3" t="s">
        <v>76</v>
      </c>
      <c r="E64" s="4">
        <v>2853.0</v>
      </c>
      <c r="F64" s="3">
        <v>1.0</v>
      </c>
      <c r="G64" s="3">
        <v>1.0</v>
      </c>
      <c r="H64" s="5">
        <v>0.0</v>
      </c>
      <c r="I64" s="4">
        <f t="shared" si="3"/>
        <v>2853</v>
      </c>
      <c r="J64" s="3" t="s">
        <v>15</v>
      </c>
      <c r="K64" s="3"/>
    </row>
    <row r="65" ht="15.75" customHeight="1">
      <c r="A65" s="2" t="s">
        <v>11</v>
      </c>
      <c r="B65" s="3" t="s">
        <v>126</v>
      </c>
      <c r="C65" s="3" t="s">
        <v>79</v>
      </c>
      <c r="D65" s="3" t="s">
        <v>80</v>
      </c>
      <c r="E65" s="4">
        <v>967.0</v>
      </c>
      <c r="F65" s="3">
        <v>1.0</v>
      </c>
      <c r="G65" s="3">
        <v>1.0</v>
      </c>
      <c r="H65" s="5">
        <v>0.0</v>
      </c>
      <c r="I65" s="4">
        <f t="shared" si="3"/>
        <v>967</v>
      </c>
      <c r="J65" s="3" t="s">
        <v>15</v>
      </c>
      <c r="K65" s="3"/>
    </row>
    <row r="66" ht="15.75" customHeight="1">
      <c r="A66" s="2" t="s">
        <v>11</v>
      </c>
      <c r="B66" s="3" t="s">
        <v>126</v>
      </c>
      <c r="C66" s="3" t="s">
        <v>81</v>
      </c>
      <c r="D66" s="3" t="s">
        <v>82</v>
      </c>
      <c r="E66" s="4">
        <v>679.0</v>
      </c>
      <c r="F66" s="3">
        <v>1.0</v>
      </c>
      <c r="G66" s="3">
        <v>1.0</v>
      </c>
      <c r="H66" s="5">
        <v>0.0</v>
      </c>
      <c r="I66" s="4">
        <f t="shared" si="3"/>
        <v>679</v>
      </c>
      <c r="J66" s="3" t="s">
        <v>15</v>
      </c>
      <c r="K66" s="3"/>
    </row>
    <row r="67" ht="15.75" customHeight="1">
      <c r="A67" s="2" t="s">
        <v>11</v>
      </c>
      <c r="B67" s="3" t="s">
        <v>126</v>
      </c>
      <c r="C67" s="3" t="s">
        <v>28</v>
      </c>
      <c r="D67" s="3" t="s">
        <v>29</v>
      </c>
      <c r="E67" s="4">
        <v>355.0</v>
      </c>
      <c r="F67" s="3">
        <v>2.0</v>
      </c>
      <c r="G67" s="3">
        <v>2.0</v>
      </c>
      <c r="H67" s="5">
        <v>0.0</v>
      </c>
      <c r="I67" s="4">
        <f t="shared" si="3"/>
        <v>710</v>
      </c>
      <c r="J67" s="3" t="s">
        <v>30</v>
      </c>
      <c r="K67" s="3"/>
    </row>
    <row r="68" ht="15.75" customHeight="1">
      <c r="A68" s="2" t="s">
        <v>11</v>
      </c>
      <c r="B68" s="3" t="s">
        <v>126</v>
      </c>
      <c r="C68" s="3" t="s">
        <v>31</v>
      </c>
      <c r="D68" s="3" t="s">
        <v>32</v>
      </c>
      <c r="E68" s="4">
        <v>678.0</v>
      </c>
      <c r="F68" s="3">
        <v>1.0</v>
      </c>
      <c r="G68" s="3">
        <v>1.0</v>
      </c>
      <c r="H68" s="5">
        <v>0.0</v>
      </c>
      <c r="I68" s="4">
        <f t="shared" si="3"/>
        <v>678</v>
      </c>
      <c r="J68" s="3" t="s">
        <v>15</v>
      </c>
      <c r="K68" s="3"/>
    </row>
    <row r="69" ht="15.75" customHeight="1">
      <c r="A69" s="2" t="s">
        <v>11</v>
      </c>
      <c r="B69" s="3" t="s">
        <v>126</v>
      </c>
      <c r="C69" s="3" t="s">
        <v>87</v>
      </c>
      <c r="D69" s="3" t="s">
        <v>88</v>
      </c>
      <c r="E69" s="4">
        <v>1638.0</v>
      </c>
      <c r="F69" s="3">
        <v>2.0</v>
      </c>
      <c r="G69" s="3">
        <v>2.0</v>
      </c>
      <c r="H69" s="5">
        <v>0.0</v>
      </c>
      <c r="I69" s="4">
        <f t="shared" si="3"/>
        <v>3276</v>
      </c>
      <c r="J69" s="3" t="s">
        <v>15</v>
      </c>
      <c r="K69" s="3"/>
    </row>
    <row r="70" ht="15.75" customHeight="1">
      <c r="A70" s="2" t="s">
        <v>11</v>
      </c>
      <c r="B70" s="3" t="s">
        <v>126</v>
      </c>
      <c r="C70" s="3" t="s">
        <v>89</v>
      </c>
      <c r="D70" s="3" t="s">
        <v>90</v>
      </c>
      <c r="E70" s="4">
        <v>565.0</v>
      </c>
      <c r="F70" s="3">
        <v>2.0</v>
      </c>
      <c r="G70" s="3">
        <v>2.0</v>
      </c>
      <c r="H70" s="5">
        <v>0.0</v>
      </c>
      <c r="I70" s="4">
        <f t="shared" si="3"/>
        <v>1130</v>
      </c>
      <c r="J70" s="3" t="s">
        <v>15</v>
      </c>
      <c r="K70" s="3"/>
    </row>
    <row r="71" ht="15.75" customHeight="1">
      <c r="A71" s="2" t="s">
        <v>11</v>
      </c>
      <c r="B71" s="3" t="s">
        <v>126</v>
      </c>
      <c r="C71" s="3" t="s">
        <v>91</v>
      </c>
      <c r="D71" s="3" t="s">
        <v>92</v>
      </c>
      <c r="E71" s="4">
        <v>58.0</v>
      </c>
      <c r="F71" s="3">
        <v>12.0</v>
      </c>
      <c r="G71" s="3">
        <v>12.0</v>
      </c>
      <c r="H71" s="5">
        <v>0.0</v>
      </c>
      <c r="I71" s="4">
        <f t="shared" si="3"/>
        <v>696</v>
      </c>
      <c r="J71" s="3" t="s">
        <v>15</v>
      </c>
      <c r="K71" s="3"/>
    </row>
    <row r="72" ht="15.75" customHeight="1">
      <c r="A72" s="2" t="s">
        <v>11</v>
      </c>
      <c r="B72" s="3" t="s">
        <v>126</v>
      </c>
      <c r="C72" s="3" t="s">
        <v>93</v>
      </c>
      <c r="D72" s="3" t="s">
        <v>94</v>
      </c>
      <c r="E72" s="4">
        <v>999.0</v>
      </c>
      <c r="F72" s="3">
        <v>2.0</v>
      </c>
      <c r="G72" s="3">
        <v>2.0</v>
      </c>
      <c r="H72" s="5">
        <v>0.0</v>
      </c>
      <c r="I72" s="4">
        <f t="shared" si="3"/>
        <v>1998</v>
      </c>
      <c r="J72" s="3" t="s">
        <v>15</v>
      </c>
      <c r="K72" s="3"/>
    </row>
    <row r="73" ht="15.75" customHeight="1">
      <c r="A73" s="2" t="s">
        <v>11</v>
      </c>
      <c r="B73" s="3" t="s">
        <v>126</v>
      </c>
      <c r="C73" s="3" t="s">
        <v>95</v>
      </c>
      <c r="D73" s="3" t="s">
        <v>96</v>
      </c>
      <c r="E73" s="4">
        <v>463.0</v>
      </c>
      <c r="F73" s="3">
        <v>5.0</v>
      </c>
      <c r="G73" s="3">
        <v>5.0</v>
      </c>
      <c r="H73" s="5">
        <v>0.0</v>
      </c>
      <c r="I73" s="4">
        <f t="shared" si="3"/>
        <v>2315</v>
      </c>
      <c r="J73" s="3" t="s">
        <v>15</v>
      </c>
      <c r="K73" s="3"/>
    </row>
    <row r="74" ht="15.75" customHeight="1">
      <c r="A74" s="2" t="s">
        <v>11</v>
      </c>
      <c r="B74" s="3" t="s">
        <v>126</v>
      </c>
      <c r="C74" s="3" t="s">
        <v>97</v>
      </c>
      <c r="D74" s="3" t="s">
        <v>98</v>
      </c>
      <c r="E74" s="4">
        <v>282.0</v>
      </c>
      <c r="F74" s="3">
        <v>5.0</v>
      </c>
      <c r="G74" s="3">
        <v>5.0</v>
      </c>
      <c r="H74" s="5">
        <v>0.0</v>
      </c>
      <c r="I74" s="4">
        <f t="shared" si="3"/>
        <v>1410</v>
      </c>
      <c r="J74" s="3" t="s">
        <v>15</v>
      </c>
      <c r="K74" s="3"/>
    </row>
    <row r="75" ht="15.75" customHeight="1">
      <c r="A75" s="2" t="s">
        <v>11</v>
      </c>
      <c r="B75" s="3" t="s">
        <v>126</v>
      </c>
      <c r="C75" s="3" t="s">
        <v>99</v>
      </c>
      <c r="D75" s="3" t="s">
        <v>100</v>
      </c>
      <c r="E75" s="4">
        <v>1383.0</v>
      </c>
      <c r="F75" s="3">
        <v>2.0</v>
      </c>
      <c r="G75" s="3">
        <v>2.0</v>
      </c>
      <c r="H75" s="5">
        <v>0.0</v>
      </c>
      <c r="I75" s="4">
        <f t="shared" si="3"/>
        <v>2766</v>
      </c>
      <c r="J75" s="3" t="s">
        <v>15</v>
      </c>
      <c r="K75" s="3"/>
    </row>
    <row r="76" ht="15.75" customHeight="1">
      <c r="A76" s="2" t="s">
        <v>11</v>
      </c>
      <c r="B76" s="3" t="s">
        <v>126</v>
      </c>
      <c r="C76" s="3" t="s">
        <v>101</v>
      </c>
      <c r="D76" s="3" t="s">
        <v>102</v>
      </c>
      <c r="E76" s="4">
        <v>495.0</v>
      </c>
      <c r="F76" s="3">
        <v>2.0</v>
      </c>
      <c r="G76" s="3">
        <v>2.0</v>
      </c>
      <c r="H76" s="5">
        <v>0.0</v>
      </c>
      <c r="I76" s="4">
        <f t="shared" si="3"/>
        <v>990</v>
      </c>
      <c r="J76" s="3" t="s">
        <v>15</v>
      </c>
      <c r="K76" s="3"/>
    </row>
    <row r="77" ht="15.75" customHeight="1">
      <c r="A77" s="2" t="s">
        <v>11</v>
      </c>
      <c r="B77" s="3" t="s">
        <v>126</v>
      </c>
      <c r="C77" s="3" t="s">
        <v>103</v>
      </c>
      <c r="D77" s="3" t="s">
        <v>104</v>
      </c>
      <c r="E77" s="4">
        <v>31.0</v>
      </c>
      <c r="F77" s="3">
        <v>12.0</v>
      </c>
      <c r="G77" s="3">
        <v>12.0</v>
      </c>
      <c r="H77" s="5">
        <v>0.0</v>
      </c>
      <c r="I77" s="4">
        <f t="shared" si="3"/>
        <v>372</v>
      </c>
      <c r="J77" s="3" t="s">
        <v>15</v>
      </c>
      <c r="K77" s="3"/>
    </row>
    <row r="78" ht="15.75" customHeight="1">
      <c r="A78" s="2" t="s">
        <v>11</v>
      </c>
      <c r="B78" s="3" t="s">
        <v>126</v>
      </c>
      <c r="C78" s="3" t="s">
        <v>105</v>
      </c>
      <c r="D78" s="3" t="s">
        <v>106</v>
      </c>
      <c r="E78" s="4">
        <v>887.0</v>
      </c>
      <c r="F78" s="3">
        <v>2.0</v>
      </c>
      <c r="G78" s="3">
        <v>2.0</v>
      </c>
      <c r="H78" s="5">
        <v>0.0</v>
      </c>
      <c r="I78" s="4">
        <f t="shared" si="3"/>
        <v>1774</v>
      </c>
      <c r="J78" s="3" t="s">
        <v>15</v>
      </c>
      <c r="K78" s="3"/>
    </row>
    <row r="79" ht="15.75" customHeight="1">
      <c r="A79" s="2" t="s">
        <v>11</v>
      </c>
      <c r="B79" s="3" t="s">
        <v>126</v>
      </c>
      <c r="C79" s="3" t="s">
        <v>127</v>
      </c>
      <c r="D79" s="3" t="s">
        <v>128</v>
      </c>
      <c r="E79" s="4">
        <v>656.0</v>
      </c>
      <c r="F79" s="3">
        <v>1.0</v>
      </c>
      <c r="G79" s="3">
        <v>1.0</v>
      </c>
      <c r="H79" s="5">
        <v>0.0</v>
      </c>
      <c r="I79" s="4">
        <f t="shared" si="3"/>
        <v>656</v>
      </c>
      <c r="J79" s="3" t="s">
        <v>15</v>
      </c>
      <c r="K79" s="3"/>
    </row>
    <row r="80" ht="15.75" customHeight="1">
      <c r="A80" s="2" t="s">
        <v>11</v>
      </c>
      <c r="B80" s="3" t="s">
        <v>126</v>
      </c>
      <c r="C80" s="3" t="s">
        <v>129</v>
      </c>
      <c r="D80" s="3" t="s">
        <v>130</v>
      </c>
      <c r="E80" s="4">
        <v>357.0</v>
      </c>
      <c r="F80" s="3">
        <v>1.0</v>
      </c>
      <c r="G80" s="3">
        <v>1.0</v>
      </c>
      <c r="H80" s="5">
        <v>0.0</v>
      </c>
      <c r="I80" s="4">
        <f t="shared" si="3"/>
        <v>357</v>
      </c>
      <c r="J80" s="3" t="s">
        <v>15</v>
      </c>
      <c r="K80" s="3"/>
    </row>
    <row r="81" ht="15.75" customHeight="1">
      <c r="A81" s="2" t="s">
        <v>11</v>
      </c>
      <c r="B81" s="3" t="s">
        <v>126</v>
      </c>
      <c r="C81" s="3" t="s">
        <v>123</v>
      </c>
      <c r="D81" s="3" t="s">
        <v>124</v>
      </c>
      <c r="E81" s="4">
        <v>641.0</v>
      </c>
      <c r="F81" s="3">
        <v>1.0</v>
      </c>
      <c r="G81" s="3">
        <v>1.0</v>
      </c>
      <c r="H81" s="5">
        <v>0.0</v>
      </c>
      <c r="I81" s="4">
        <f t="shared" si="3"/>
        <v>641</v>
      </c>
      <c r="J81" s="3" t="s">
        <v>15</v>
      </c>
      <c r="K81" s="3"/>
    </row>
    <row r="82" ht="15.75" customHeight="1">
      <c r="A82" s="2" t="s">
        <v>11</v>
      </c>
      <c r="B82" s="3" t="s">
        <v>126</v>
      </c>
      <c r="C82" s="3" t="s">
        <v>113</v>
      </c>
      <c r="D82" s="3" t="s">
        <v>114</v>
      </c>
      <c r="E82" s="4">
        <v>333.0</v>
      </c>
      <c r="F82" s="3">
        <v>1.0</v>
      </c>
      <c r="G82" s="3">
        <v>1.0</v>
      </c>
      <c r="H82" s="5">
        <v>0.0</v>
      </c>
      <c r="I82" s="4">
        <f t="shared" si="3"/>
        <v>333</v>
      </c>
      <c r="J82" s="3" t="s">
        <v>15</v>
      </c>
      <c r="K82" s="3"/>
    </row>
    <row r="83" ht="15.75" customHeight="1">
      <c r="A83" s="2" t="s">
        <v>11</v>
      </c>
      <c r="B83" s="3" t="s">
        <v>126</v>
      </c>
      <c r="C83" s="3" t="s">
        <v>57</v>
      </c>
      <c r="D83" s="3" t="s">
        <v>58</v>
      </c>
      <c r="E83" s="4">
        <v>1411.0</v>
      </c>
      <c r="F83" s="3">
        <v>2.0</v>
      </c>
      <c r="G83" s="3">
        <v>2.0</v>
      </c>
      <c r="H83" s="5">
        <v>0.0</v>
      </c>
      <c r="I83" s="4">
        <f t="shared" si="3"/>
        <v>2822</v>
      </c>
      <c r="J83" s="3" t="s">
        <v>30</v>
      </c>
      <c r="K83" s="3"/>
    </row>
    <row r="84" ht="15.75" customHeight="1">
      <c r="A84" s="2" t="s">
        <v>11</v>
      </c>
      <c r="B84" s="3" t="s">
        <v>126</v>
      </c>
      <c r="C84" s="3" t="s">
        <v>47</v>
      </c>
      <c r="D84" s="3" t="s">
        <v>48</v>
      </c>
      <c r="E84" s="4">
        <v>1117.0</v>
      </c>
      <c r="F84" s="3">
        <v>2.0</v>
      </c>
      <c r="G84" s="3">
        <v>2.0</v>
      </c>
      <c r="H84" s="5">
        <v>0.0</v>
      </c>
      <c r="I84" s="4">
        <f t="shared" si="3"/>
        <v>2234</v>
      </c>
      <c r="J84" s="3" t="s">
        <v>30</v>
      </c>
      <c r="K84" s="3"/>
    </row>
    <row r="85" ht="15.75" customHeight="1">
      <c r="A85" s="2" t="s">
        <v>11</v>
      </c>
      <c r="B85" s="3" t="s">
        <v>126</v>
      </c>
      <c r="C85" s="3" t="s">
        <v>113</v>
      </c>
      <c r="D85" s="3" t="s">
        <v>114</v>
      </c>
      <c r="E85" s="4">
        <v>333.0</v>
      </c>
      <c r="F85" s="3">
        <v>1.0</v>
      </c>
      <c r="G85" s="3">
        <v>1.0</v>
      </c>
      <c r="H85" s="5">
        <v>0.0</v>
      </c>
      <c r="I85" s="4">
        <f t="shared" si="3"/>
        <v>333</v>
      </c>
      <c r="J85" s="3" t="s">
        <v>15</v>
      </c>
      <c r="K85" s="3"/>
    </row>
    <row r="86" ht="15.75" customHeight="1">
      <c r="A86" s="2" t="s">
        <v>11</v>
      </c>
      <c r="B86" s="3" t="s">
        <v>126</v>
      </c>
      <c r="C86" s="3" t="s">
        <v>109</v>
      </c>
      <c r="D86" s="3" t="s">
        <v>110</v>
      </c>
      <c r="E86" s="4">
        <v>7137.0</v>
      </c>
      <c r="F86" s="3">
        <v>1.0</v>
      </c>
      <c r="G86" s="3">
        <v>1.0</v>
      </c>
      <c r="H86" s="5">
        <v>0.0</v>
      </c>
      <c r="I86" s="4">
        <f t="shared" si="3"/>
        <v>7137</v>
      </c>
      <c r="J86" s="3" t="s">
        <v>15</v>
      </c>
      <c r="K86" s="3"/>
    </row>
    <row r="87" ht="15.75" customHeight="1">
      <c r="A87" s="2" t="s">
        <v>11</v>
      </c>
      <c r="B87" s="3" t="s">
        <v>126</v>
      </c>
      <c r="C87" s="3" t="s">
        <v>119</v>
      </c>
      <c r="D87" s="3" t="s">
        <v>120</v>
      </c>
      <c r="E87" s="4">
        <v>1214.0</v>
      </c>
      <c r="F87" s="3">
        <v>1.0</v>
      </c>
      <c r="G87" s="3">
        <v>1.0</v>
      </c>
      <c r="H87" s="5">
        <v>0.0</v>
      </c>
      <c r="I87" s="4">
        <f t="shared" si="3"/>
        <v>1214</v>
      </c>
      <c r="J87" s="3" t="s">
        <v>15</v>
      </c>
      <c r="K87" s="3"/>
    </row>
    <row r="88" ht="15.75" customHeight="1">
      <c r="A88" s="2" t="s">
        <v>11</v>
      </c>
      <c r="B88" s="3" t="s">
        <v>126</v>
      </c>
      <c r="C88" s="3" t="s">
        <v>123</v>
      </c>
      <c r="D88" s="3" t="s">
        <v>124</v>
      </c>
      <c r="E88" s="4">
        <v>641.0</v>
      </c>
      <c r="F88" s="3">
        <v>1.0</v>
      </c>
      <c r="G88" s="3">
        <v>1.0</v>
      </c>
      <c r="H88" s="5">
        <v>0.0</v>
      </c>
      <c r="I88" s="4">
        <f t="shared" si="3"/>
        <v>641</v>
      </c>
      <c r="J88" s="3" t="s">
        <v>15</v>
      </c>
      <c r="K88" s="3"/>
    </row>
    <row r="89" ht="15.75" customHeight="1">
      <c r="A89" s="2" t="s">
        <v>11</v>
      </c>
      <c r="B89" s="6" t="s">
        <v>131</v>
      </c>
      <c r="C89" s="6"/>
      <c r="D89" s="6"/>
      <c r="E89" s="6"/>
      <c r="F89" s="6"/>
      <c r="G89" s="6"/>
      <c r="H89" s="6"/>
      <c r="I89" s="7">
        <f>SUM(I62:I88)</f>
        <v>50731</v>
      </c>
      <c r="J89" s="6"/>
      <c r="K89" s="6"/>
    </row>
    <row r="90" ht="15.75" customHeight="1">
      <c r="A90" s="2" t="s">
        <v>11</v>
      </c>
      <c r="B90" s="3" t="s">
        <v>132</v>
      </c>
      <c r="C90" s="3" t="s">
        <v>13</v>
      </c>
      <c r="D90" s="3" t="s">
        <v>14</v>
      </c>
      <c r="E90" s="4">
        <v>7046.0</v>
      </c>
      <c r="F90" s="3">
        <v>1.0</v>
      </c>
      <c r="G90" s="3">
        <v>1.0</v>
      </c>
      <c r="H90" s="5">
        <v>0.0</v>
      </c>
      <c r="I90" s="4">
        <f t="shared" ref="I90:I110" si="4">E90*G90</f>
        <v>7046</v>
      </c>
      <c r="J90" s="3" t="s">
        <v>15</v>
      </c>
      <c r="K90" s="3"/>
    </row>
    <row r="91" ht="15.75" customHeight="1">
      <c r="A91" s="2" t="s">
        <v>11</v>
      </c>
      <c r="B91" s="3" t="s">
        <v>132</v>
      </c>
      <c r="C91" s="3" t="s">
        <v>16</v>
      </c>
      <c r="D91" s="3" t="s">
        <v>17</v>
      </c>
      <c r="E91" s="4">
        <v>5411.0</v>
      </c>
      <c r="F91" s="3">
        <v>1.0</v>
      </c>
      <c r="G91" s="3">
        <v>1.0</v>
      </c>
      <c r="H91" s="5">
        <v>0.0</v>
      </c>
      <c r="I91" s="4">
        <f t="shared" si="4"/>
        <v>5411</v>
      </c>
      <c r="J91" s="3" t="s">
        <v>15</v>
      </c>
      <c r="K91" s="3"/>
    </row>
    <row r="92" ht="15.75" customHeight="1">
      <c r="A92" s="2" t="s">
        <v>11</v>
      </c>
      <c r="B92" s="3" t="s">
        <v>132</v>
      </c>
      <c r="C92" s="3" t="s">
        <v>18</v>
      </c>
      <c r="D92" s="3" t="s">
        <v>19</v>
      </c>
      <c r="E92" s="4">
        <v>3049.0</v>
      </c>
      <c r="F92" s="3">
        <v>1.0</v>
      </c>
      <c r="G92" s="3">
        <v>1.0</v>
      </c>
      <c r="H92" s="5">
        <v>0.0</v>
      </c>
      <c r="I92" s="4">
        <f t="shared" si="4"/>
        <v>3049</v>
      </c>
      <c r="J92" s="3" t="s">
        <v>15</v>
      </c>
      <c r="K92" s="3"/>
    </row>
    <row r="93" ht="15.75" customHeight="1">
      <c r="A93" s="2" t="s">
        <v>11</v>
      </c>
      <c r="B93" s="3" t="s">
        <v>132</v>
      </c>
      <c r="C93" s="3" t="s">
        <v>20</v>
      </c>
      <c r="D93" s="3" t="s">
        <v>21</v>
      </c>
      <c r="E93" s="4">
        <v>1095.0</v>
      </c>
      <c r="F93" s="3">
        <v>1.0</v>
      </c>
      <c r="G93" s="3">
        <v>1.0</v>
      </c>
      <c r="H93" s="5">
        <v>0.0</v>
      </c>
      <c r="I93" s="4">
        <f t="shared" si="4"/>
        <v>1095</v>
      </c>
      <c r="J93" s="3" t="s">
        <v>15</v>
      </c>
      <c r="K93" s="3"/>
    </row>
    <row r="94" ht="15.75" customHeight="1">
      <c r="A94" s="2" t="s">
        <v>11</v>
      </c>
      <c r="B94" s="3" t="s">
        <v>132</v>
      </c>
      <c r="C94" s="3" t="s">
        <v>22</v>
      </c>
      <c r="D94" s="3" t="s">
        <v>23</v>
      </c>
      <c r="E94" s="4">
        <v>762.0</v>
      </c>
      <c r="F94" s="3">
        <v>1.0</v>
      </c>
      <c r="G94" s="3">
        <v>1.0</v>
      </c>
      <c r="H94" s="5">
        <v>0.0</v>
      </c>
      <c r="I94" s="4">
        <f t="shared" si="4"/>
        <v>762</v>
      </c>
      <c r="J94" s="3" t="s">
        <v>15</v>
      </c>
      <c r="K94" s="3"/>
    </row>
    <row r="95" ht="15.75" customHeight="1">
      <c r="A95" s="2" t="s">
        <v>11</v>
      </c>
      <c r="B95" s="3" t="s">
        <v>132</v>
      </c>
      <c r="C95" s="3" t="s">
        <v>31</v>
      </c>
      <c r="D95" s="3" t="s">
        <v>32</v>
      </c>
      <c r="E95" s="4">
        <v>678.0</v>
      </c>
      <c r="F95" s="3">
        <v>1.0</v>
      </c>
      <c r="G95" s="3">
        <v>1.0</v>
      </c>
      <c r="H95" s="5">
        <v>0.0</v>
      </c>
      <c r="I95" s="4">
        <f t="shared" si="4"/>
        <v>678</v>
      </c>
      <c r="J95" s="3" t="s">
        <v>15</v>
      </c>
      <c r="K95" s="3"/>
    </row>
    <row r="96" ht="15.75" customHeight="1">
      <c r="A96" s="2" t="s">
        <v>11</v>
      </c>
      <c r="B96" s="3" t="s">
        <v>132</v>
      </c>
      <c r="C96" s="3" t="s">
        <v>33</v>
      </c>
      <c r="D96" s="3" t="s">
        <v>34</v>
      </c>
      <c r="E96" s="4">
        <v>1050.0</v>
      </c>
      <c r="F96" s="3">
        <v>1.0</v>
      </c>
      <c r="G96" s="3">
        <v>1.0</v>
      </c>
      <c r="H96" s="5">
        <v>0.0</v>
      </c>
      <c r="I96" s="4">
        <f t="shared" si="4"/>
        <v>1050</v>
      </c>
      <c r="J96" s="3" t="s">
        <v>15</v>
      </c>
      <c r="K96" s="3"/>
    </row>
    <row r="97" ht="15.75" customHeight="1">
      <c r="A97" s="2" t="s">
        <v>11</v>
      </c>
      <c r="B97" s="3" t="s">
        <v>132</v>
      </c>
      <c r="C97" s="3" t="s">
        <v>133</v>
      </c>
      <c r="D97" s="3" t="s">
        <v>134</v>
      </c>
      <c r="E97" s="4">
        <v>513.0</v>
      </c>
      <c r="F97" s="3">
        <v>1.0</v>
      </c>
      <c r="G97" s="3">
        <v>1.0</v>
      </c>
      <c r="H97" s="5">
        <v>0.0</v>
      </c>
      <c r="I97" s="4">
        <f t="shared" si="4"/>
        <v>513</v>
      </c>
      <c r="J97" s="3" t="s">
        <v>15</v>
      </c>
      <c r="K97" s="3"/>
    </row>
    <row r="98" ht="15.75" customHeight="1">
      <c r="A98" s="2" t="s">
        <v>11</v>
      </c>
      <c r="B98" s="3" t="s">
        <v>132</v>
      </c>
      <c r="C98" s="3" t="s">
        <v>37</v>
      </c>
      <c r="D98" s="3" t="s">
        <v>38</v>
      </c>
      <c r="E98" s="4">
        <v>474.0</v>
      </c>
      <c r="F98" s="3">
        <v>3.0</v>
      </c>
      <c r="G98" s="3">
        <v>3.0</v>
      </c>
      <c r="H98" s="5">
        <v>0.0</v>
      </c>
      <c r="I98" s="4">
        <f t="shared" si="4"/>
        <v>1422</v>
      </c>
      <c r="J98" s="3" t="s">
        <v>15</v>
      </c>
      <c r="K98" s="3"/>
    </row>
    <row r="99" ht="15.75" customHeight="1">
      <c r="A99" s="2" t="s">
        <v>11</v>
      </c>
      <c r="B99" s="3" t="s">
        <v>132</v>
      </c>
      <c r="C99" s="3" t="s">
        <v>39</v>
      </c>
      <c r="D99" s="3" t="s">
        <v>40</v>
      </c>
      <c r="E99" s="4">
        <v>160.0</v>
      </c>
      <c r="F99" s="3">
        <v>2.0</v>
      </c>
      <c r="G99" s="3">
        <v>2.0</v>
      </c>
      <c r="H99" s="5">
        <v>0.0</v>
      </c>
      <c r="I99" s="4">
        <f t="shared" si="4"/>
        <v>320</v>
      </c>
      <c r="J99" s="3" t="s">
        <v>15</v>
      </c>
      <c r="K99" s="3"/>
    </row>
    <row r="100" ht="15.75" customHeight="1">
      <c r="A100" s="2" t="s">
        <v>11</v>
      </c>
      <c r="B100" s="3" t="s">
        <v>132</v>
      </c>
      <c r="C100" s="3" t="s">
        <v>41</v>
      </c>
      <c r="D100" s="3" t="s">
        <v>42</v>
      </c>
      <c r="E100" s="4">
        <v>515.0</v>
      </c>
      <c r="F100" s="3">
        <v>5.0</v>
      </c>
      <c r="G100" s="3">
        <v>5.0</v>
      </c>
      <c r="H100" s="5">
        <v>0.0</v>
      </c>
      <c r="I100" s="4">
        <f t="shared" si="4"/>
        <v>2575</v>
      </c>
      <c r="J100" s="3" t="s">
        <v>30</v>
      </c>
      <c r="K100" s="3"/>
    </row>
    <row r="101" ht="15.75" customHeight="1">
      <c r="A101" s="2" t="s">
        <v>11</v>
      </c>
      <c r="B101" s="3" t="s">
        <v>132</v>
      </c>
      <c r="C101" s="3" t="s">
        <v>43</v>
      </c>
      <c r="D101" s="3" t="s">
        <v>44</v>
      </c>
      <c r="E101" s="4">
        <v>415.0</v>
      </c>
      <c r="F101" s="3">
        <v>1.0</v>
      </c>
      <c r="G101" s="3">
        <v>1.0</v>
      </c>
      <c r="H101" s="5">
        <v>0.0</v>
      </c>
      <c r="I101" s="4">
        <f t="shared" si="4"/>
        <v>415</v>
      </c>
      <c r="J101" s="3" t="s">
        <v>15</v>
      </c>
      <c r="K101" s="3"/>
    </row>
    <row r="102" ht="15.75" customHeight="1">
      <c r="A102" s="2" t="s">
        <v>11</v>
      </c>
      <c r="B102" s="3" t="s">
        <v>132</v>
      </c>
      <c r="C102" s="3" t="s">
        <v>45</v>
      </c>
      <c r="D102" s="3" t="s">
        <v>46</v>
      </c>
      <c r="E102" s="4">
        <v>228.0</v>
      </c>
      <c r="F102" s="3">
        <v>1.0</v>
      </c>
      <c r="G102" s="3">
        <v>1.0</v>
      </c>
      <c r="H102" s="5">
        <v>0.0</v>
      </c>
      <c r="I102" s="4">
        <f t="shared" si="4"/>
        <v>228</v>
      </c>
      <c r="J102" s="3" t="s">
        <v>15</v>
      </c>
      <c r="K102" s="3"/>
    </row>
    <row r="103" ht="15.75" customHeight="1">
      <c r="A103" s="2" t="s">
        <v>11</v>
      </c>
      <c r="B103" s="3" t="s">
        <v>132</v>
      </c>
      <c r="C103" s="3" t="s">
        <v>47</v>
      </c>
      <c r="D103" s="3" t="s">
        <v>48</v>
      </c>
      <c r="E103" s="4">
        <v>1117.0</v>
      </c>
      <c r="F103" s="3">
        <v>3.0</v>
      </c>
      <c r="G103" s="3">
        <v>3.0</v>
      </c>
      <c r="H103" s="5">
        <v>0.0</v>
      </c>
      <c r="I103" s="4">
        <f t="shared" si="4"/>
        <v>3351</v>
      </c>
      <c r="J103" s="3" t="s">
        <v>30</v>
      </c>
      <c r="K103" s="3"/>
    </row>
    <row r="104" ht="15.75" customHeight="1">
      <c r="A104" s="2" t="s">
        <v>11</v>
      </c>
      <c r="B104" s="3" t="s">
        <v>132</v>
      </c>
      <c r="C104" s="3" t="s">
        <v>49</v>
      </c>
      <c r="D104" s="3" t="s">
        <v>50</v>
      </c>
      <c r="E104" s="4">
        <v>287.0</v>
      </c>
      <c r="F104" s="3">
        <v>2.0</v>
      </c>
      <c r="G104" s="3">
        <v>2.0</v>
      </c>
      <c r="H104" s="5">
        <v>0.0</v>
      </c>
      <c r="I104" s="4">
        <f t="shared" si="4"/>
        <v>574</v>
      </c>
      <c r="J104" s="3" t="s">
        <v>15</v>
      </c>
      <c r="K104" s="3"/>
    </row>
    <row r="105" ht="15.75" customHeight="1">
      <c r="A105" s="2" t="s">
        <v>11</v>
      </c>
      <c r="B105" s="3" t="s">
        <v>132</v>
      </c>
      <c r="C105" s="3" t="s">
        <v>135</v>
      </c>
      <c r="D105" s="3" t="s">
        <v>136</v>
      </c>
      <c r="E105" s="4">
        <v>4417.0</v>
      </c>
      <c r="F105" s="3">
        <v>1.0</v>
      </c>
      <c r="G105" s="3">
        <v>1.0</v>
      </c>
      <c r="H105" s="5">
        <v>0.0</v>
      </c>
      <c r="I105" s="4">
        <f t="shared" si="4"/>
        <v>4417</v>
      </c>
      <c r="J105" s="3" t="s">
        <v>15</v>
      </c>
      <c r="K105" s="3"/>
    </row>
    <row r="106" ht="15.75" customHeight="1">
      <c r="A106" s="2" t="s">
        <v>11</v>
      </c>
      <c r="B106" s="3" t="s">
        <v>132</v>
      </c>
      <c r="C106" s="3" t="s">
        <v>53</v>
      </c>
      <c r="D106" s="3" t="s">
        <v>54</v>
      </c>
      <c r="E106" s="4">
        <v>1389.0</v>
      </c>
      <c r="F106" s="3">
        <v>1.0</v>
      </c>
      <c r="G106" s="3">
        <v>1.0</v>
      </c>
      <c r="H106" s="5">
        <v>0.0</v>
      </c>
      <c r="I106" s="4">
        <f t="shared" si="4"/>
        <v>1389</v>
      </c>
      <c r="J106" s="3" t="s">
        <v>15</v>
      </c>
      <c r="K106" s="3"/>
    </row>
    <row r="107" ht="15.75" customHeight="1">
      <c r="A107" s="2" t="s">
        <v>11</v>
      </c>
      <c r="B107" s="3" t="s">
        <v>132</v>
      </c>
      <c r="C107" s="3" t="s">
        <v>55</v>
      </c>
      <c r="D107" s="3" t="s">
        <v>56</v>
      </c>
      <c r="E107" s="4">
        <v>7060.0</v>
      </c>
      <c r="F107" s="3">
        <v>1.0</v>
      </c>
      <c r="G107" s="3">
        <v>1.0</v>
      </c>
      <c r="H107" s="5">
        <v>0.0</v>
      </c>
      <c r="I107" s="4">
        <f t="shared" si="4"/>
        <v>7060</v>
      </c>
      <c r="J107" s="3" t="s">
        <v>15</v>
      </c>
      <c r="K107" s="3"/>
    </row>
    <row r="108" ht="15.75" customHeight="1">
      <c r="A108" s="2" t="s">
        <v>11</v>
      </c>
      <c r="B108" s="3" t="s">
        <v>132</v>
      </c>
      <c r="C108" s="3" t="s">
        <v>57</v>
      </c>
      <c r="D108" s="3" t="s">
        <v>58</v>
      </c>
      <c r="E108" s="4">
        <v>1411.0</v>
      </c>
      <c r="F108" s="3">
        <v>2.0</v>
      </c>
      <c r="G108" s="3">
        <v>2.0</v>
      </c>
      <c r="H108" s="5">
        <v>0.0</v>
      </c>
      <c r="I108" s="4">
        <f t="shared" si="4"/>
        <v>2822</v>
      </c>
      <c r="J108" s="3" t="s">
        <v>30</v>
      </c>
      <c r="K108" s="3"/>
    </row>
    <row r="109" ht="15.75" customHeight="1">
      <c r="A109" s="2" t="s">
        <v>11</v>
      </c>
      <c r="B109" s="3" t="s">
        <v>132</v>
      </c>
      <c r="C109" s="3" t="s">
        <v>59</v>
      </c>
      <c r="D109" s="3" t="s">
        <v>60</v>
      </c>
      <c r="E109" s="4">
        <v>1255.0</v>
      </c>
      <c r="F109" s="3">
        <v>2.0</v>
      </c>
      <c r="G109" s="3">
        <v>2.0</v>
      </c>
      <c r="H109" s="5">
        <v>0.0</v>
      </c>
      <c r="I109" s="4">
        <f t="shared" si="4"/>
        <v>2510</v>
      </c>
      <c r="J109" s="3" t="s">
        <v>15</v>
      </c>
      <c r="K109" s="3"/>
    </row>
    <row r="110" ht="15.75" customHeight="1">
      <c r="A110" s="2" t="s">
        <v>11</v>
      </c>
      <c r="B110" s="3" t="s">
        <v>132</v>
      </c>
      <c r="C110" s="3" t="s">
        <v>61</v>
      </c>
      <c r="D110" s="3" t="s">
        <v>62</v>
      </c>
      <c r="E110" s="4">
        <v>768.0</v>
      </c>
      <c r="F110" s="3">
        <v>1.0</v>
      </c>
      <c r="G110" s="3">
        <v>1.0</v>
      </c>
      <c r="H110" s="5">
        <v>0.0</v>
      </c>
      <c r="I110" s="4">
        <f t="shared" si="4"/>
        <v>768</v>
      </c>
      <c r="J110" s="3" t="s">
        <v>15</v>
      </c>
      <c r="K110" s="3"/>
    </row>
    <row r="111" ht="15.75" customHeight="1">
      <c r="A111" s="2" t="s">
        <v>11</v>
      </c>
      <c r="B111" s="6" t="s">
        <v>137</v>
      </c>
      <c r="C111" s="6"/>
      <c r="D111" s="6"/>
      <c r="E111" s="6"/>
      <c r="F111" s="6"/>
      <c r="G111" s="6"/>
      <c r="H111" s="6"/>
      <c r="I111" s="7">
        <f>SUM(I90:I110)</f>
        <v>47455</v>
      </c>
      <c r="J111" s="6"/>
      <c r="K111" s="6"/>
    </row>
    <row r="112" ht="15.75" customHeight="1">
      <c r="A112" s="2" t="s">
        <v>11</v>
      </c>
      <c r="B112" s="3" t="s">
        <v>138</v>
      </c>
      <c r="C112" s="3" t="s">
        <v>139</v>
      </c>
      <c r="D112" s="3" t="s">
        <v>140</v>
      </c>
      <c r="E112" s="4">
        <v>249.0</v>
      </c>
      <c r="F112" s="3">
        <v>5.0</v>
      </c>
      <c r="G112" s="3">
        <v>5.0</v>
      </c>
      <c r="H112" s="5">
        <v>0.0</v>
      </c>
      <c r="I112" s="4">
        <f t="shared" ref="I112:I115" si="5">E112*G112</f>
        <v>1245</v>
      </c>
      <c r="J112" s="3" t="s">
        <v>30</v>
      </c>
      <c r="K112" s="3"/>
    </row>
    <row r="113" ht="15.75" customHeight="1">
      <c r="A113" s="2" t="s">
        <v>11</v>
      </c>
      <c r="B113" s="3" t="s">
        <v>138</v>
      </c>
      <c r="C113" s="3" t="s">
        <v>141</v>
      </c>
      <c r="D113" s="3" t="s">
        <v>142</v>
      </c>
      <c r="E113" s="4">
        <v>315.0</v>
      </c>
      <c r="F113" s="3">
        <v>6.0</v>
      </c>
      <c r="G113" s="3">
        <v>6.0</v>
      </c>
      <c r="H113" s="5">
        <v>0.0</v>
      </c>
      <c r="I113" s="4">
        <f t="shared" si="5"/>
        <v>1890</v>
      </c>
      <c r="J113" s="3" t="s">
        <v>15</v>
      </c>
      <c r="K113" s="3"/>
    </row>
    <row r="114" ht="15.75" customHeight="1">
      <c r="A114" s="2" t="s">
        <v>11</v>
      </c>
      <c r="B114" s="3" t="s">
        <v>138</v>
      </c>
      <c r="C114" s="3" t="s">
        <v>143</v>
      </c>
      <c r="D114" s="3" t="s">
        <v>144</v>
      </c>
      <c r="E114" s="4">
        <v>954.0</v>
      </c>
      <c r="F114" s="3">
        <v>3.0</v>
      </c>
      <c r="G114" s="3">
        <v>3.0</v>
      </c>
      <c r="H114" s="5">
        <v>0.0</v>
      </c>
      <c r="I114" s="4">
        <f t="shared" si="5"/>
        <v>2862</v>
      </c>
      <c r="J114" s="3" t="s">
        <v>30</v>
      </c>
      <c r="K114" s="3"/>
    </row>
    <row r="115" ht="15.75" customHeight="1">
      <c r="A115" s="2" t="s">
        <v>11</v>
      </c>
      <c r="B115" s="3" t="s">
        <v>138</v>
      </c>
      <c r="C115" s="3" t="s">
        <v>145</v>
      </c>
      <c r="D115" s="3" t="s">
        <v>146</v>
      </c>
      <c r="E115" s="4">
        <v>367.0</v>
      </c>
      <c r="F115" s="3">
        <v>13.0</v>
      </c>
      <c r="G115" s="3">
        <v>13.0</v>
      </c>
      <c r="H115" s="5">
        <v>0.0</v>
      </c>
      <c r="I115" s="4">
        <f t="shared" si="5"/>
        <v>4771</v>
      </c>
      <c r="J115" s="3" t="s">
        <v>30</v>
      </c>
      <c r="K115" s="3"/>
    </row>
    <row r="116" ht="15.75" customHeight="1">
      <c r="A116" s="2" t="s">
        <v>11</v>
      </c>
      <c r="B116" s="6" t="s">
        <v>147</v>
      </c>
      <c r="C116" s="6"/>
      <c r="D116" s="6"/>
      <c r="E116" s="6"/>
      <c r="F116" s="6"/>
      <c r="G116" s="6"/>
      <c r="H116" s="6"/>
      <c r="I116" s="7">
        <f>SUM(I112:I115)</f>
        <v>10768</v>
      </c>
      <c r="J116" s="6"/>
      <c r="K116" s="6"/>
    </row>
    <row r="117" ht="15.75" customHeight="1">
      <c r="A117" s="8" t="s">
        <v>148</v>
      </c>
      <c r="B117" s="6" t="s">
        <v>149</v>
      </c>
      <c r="C117" s="6"/>
      <c r="D117" s="6"/>
      <c r="E117" s="6"/>
      <c r="F117" s="6"/>
      <c r="G117" s="6"/>
      <c r="H117" s="6"/>
      <c r="I117" s="7">
        <f>I27+I61+I89+I111+I116</f>
        <v>246136</v>
      </c>
      <c r="J117" s="6"/>
      <c r="K117" s="6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0.29"/>
    <col customWidth="1" min="2" max="2" width="8.71"/>
    <col customWidth="1" min="3" max="3" width="16.86"/>
    <col customWidth="1" min="4" max="4" width="17.71"/>
    <col customWidth="1" min="5" max="26" width="8.71"/>
  </cols>
  <sheetData>
    <row r="1" ht="27.75" customHeight="1">
      <c r="A1" s="9" t="s">
        <v>150</v>
      </c>
      <c r="B1" s="10"/>
      <c r="C1" s="10"/>
      <c r="D1" s="11"/>
    </row>
    <row r="2">
      <c r="A2" s="1" t="s">
        <v>3</v>
      </c>
      <c r="B2" s="1" t="s">
        <v>5</v>
      </c>
      <c r="C2" s="1" t="s">
        <v>151</v>
      </c>
      <c r="D2" s="1" t="s">
        <v>152</v>
      </c>
    </row>
    <row r="3">
      <c r="A3" s="2" t="s">
        <v>11</v>
      </c>
      <c r="B3" s="12">
        <v>1.0</v>
      </c>
      <c r="C3" s="12"/>
      <c r="D3" s="13"/>
    </row>
    <row r="4">
      <c r="A4" s="14" t="s">
        <v>153</v>
      </c>
      <c r="B4" s="3">
        <v>1.0</v>
      </c>
      <c r="C4" s="3">
        <v>246136.0</v>
      </c>
      <c r="D4" s="4">
        <v>246136.0</v>
      </c>
    </row>
    <row r="5">
      <c r="A5" s="14" t="s">
        <v>154</v>
      </c>
      <c r="B5" s="3">
        <v>1.0</v>
      </c>
      <c r="C5" s="3">
        <v>41654.96</v>
      </c>
      <c r="D5" s="4">
        <v>41654.96</v>
      </c>
    </row>
    <row r="6">
      <c r="A6" s="8" t="s">
        <v>155</v>
      </c>
      <c r="B6" s="15">
        <v>1.0</v>
      </c>
      <c r="C6" s="15"/>
      <c r="D6" s="16">
        <v>287790.96</v>
      </c>
    </row>
    <row r="7">
      <c r="A7" s="8" t="s">
        <v>149</v>
      </c>
      <c r="B7" s="15"/>
      <c r="C7" s="15"/>
      <c r="D7" s="16">
        <v>287790.96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29"/>
    <col customWidth="1" min="2" max="2" width="17.57"/>
    <col customWidth="1" min="3" max="3" width="44.71"/>
    <col customWidth="1" min="4" max="4" width="16.29"/>
    <col customWidth="1" min="5" max="6" width="8.71"/>
    <col customWidth="1" min="7" max="7" width="12.71"/>
    <col customWidth="1" min="8" max="8" width="15.0"/>
    <col customWidth="1" min="9" max="9" width="8.57"/>
    <col customWidth="1" min="10" max="10" width="12.71"/>
    <col customWidth="1" min="11" max="26" width="8.71"/>
  </cols>
  <sheetData>
    <row r="1" ht="27.75" customHeight="1">
      <c r="A1" s="9" t="s">
        <v>156</v>
      </c>
      <c r="B1" s="10"/>
      <c r="C1" s="10"/>
      <c r="D1" s="10"/>
      <c r="E1" s="10"/>
      <c r="F1" s="10"/>
      <c r="G1" s="10"/>
      <c r="H1" s="10"/>
      <c r="I1" s="10"/>
      <c r="J1" s="11"/>
    </row>
    <row r="2">
      <c r="A2" s="1" t="s">
        <v>157</v>
      </c>
      <c r="B2" s="1" t="s">
        <v>2</v>
      </c>
      <c r="C2" s="1" t="s">
        <v>3</v>
      </c>
      <c r="D2" s="1" t="s">
        <v>4</v>
      </c>
      <c r="E2" s="1" t="s">
        <v>7</v>
      </c>
      <c r="F2" s="1" t="s">
        <v>5</v>
      </c>
      <c r="G2" s="1" t="s">
        <v>158</v>
      </c>
      <c r="H2" s="1" t="s">
        <v>159</v>
      </c>
      <c r="I2" s="1" t="s">
        <v>10</v>
      </c>
      <c r="J2" s="1" t="s">
        <v>160</v>
      </c>
    </row>
    <row r="3">
      <c r="A3" s="14" t="s">
        <v>161</v>
      </c>
      <c r="B3" s="3" t="s">
        <v>13</v>
      </c>
      <c r="C3" s="3" t="s">
        <v>14</v>
      </c>
      <c r="D3" s="3">
        <v>7046.0</v>
      </c>
      <c r="E3" s="5">
        <v>0.0</v>
      </c>
      <c r="F3" s="3">
        <v>2.0</v>
      </c>
      <c r="G3" s="4">
        <f t="shared" ref="G3:G66" si="1">D3*F3</f>
        <v>14092</v>
      </c>
      <c r="H3" s="3" t="s">
        <v>15</v>
      </c>
      <c r="I3" s="3"/>
      <c r="J3" s="3"/>
    </row>
    <row r="4">
      <c r="A4" s="14" t="s">
        <v>162</v>
      </c>
      <c r="B4" s="3" t="s">
        <v>16</v>
      </c>
      <c r="C4" s="3" t="s">
        <v>17</v>
      </c>
      <c r="D4" s="3">
        <v>5411.0</v>
      </c>
      <c r="E4" s="5">
        <v>0.0</v>
      </c>
      <c r="F4" s="3">
        <v>2.0</v>
      </c>
      <c r="G4" s="4">
        <f t="shared" si="1"/>
        <v>10822</v>
      </c>
      <c r="H4" s="3" t="s">
        <v>15</v>
      </c>
      <c r="I4" s="3"/>
      <c r="J4" s="3"/>
    </row>
    <row r="5">
      <c r="A5" s="14" t="s">
        <v>163</v>
      </c>
      <c r="B5" s="3" t="s">
        <v>18</v>
      </c>
      <c r="C5" s="3" t="s">
        <v>19</v>
      </c>
      <c r="D5" s="3">
        <v>3049.0</v>
      </c>
      <c r="E5" s="5">
        <v>0.0</v>
      </c>
      <c r="F5" s="3">
        <v>2.0</v>
      </c>
      <c r="G5" s="4">
        <f t="shared" si="1"/>
        <v>6098</v>
      </c>
      <c r="H5" s="3" t="s">
        <v>15</v>
      </c>
      <c r="I5" s="3"/>
      <c r="J5" s="3"/>
    </row>
    <row r="6">
      <c r="A6" s="14" t="s">
        <v>164</v>
      </c>
      <c r="B6" s="3" t="s">
        <v>20</v>
      </c>
      <c r="C6" s="3" t="s">
        <v>21</v>
      </c>
      <c r="D6" s="3">
        <v>1095.0</v>
      </c>
      <c r="E6" s="5">
        <v>0.0</v>
      </c>
      <c r="F6" s="3">
        <v>2.0</v>
      </c>
      <c r="G6" s="4">
        <f t="shared" si="1"/>
        <v>2190</v>
      </c>
      <c r="H6" s="3" t="s">
        <v>15</v>
      </c>
      <c r="I6" s="3"/>
      <c r="J6" s="3"/>
    </row>
    <row r="7">
      <c r="A7" s="14" t="s">
        <v>165</v>
      </c>
      <c r="B7" s="3" t="s">
        <v>22</v>
      </c>
      <c r="C7" s="3" t="s">
        <v>23</v>
      </c>
      <c r="D7" s="3">
        <v>762.0</v>
      </c>
      <c r="E7" s="5">
        <v>0.0</v>
      </c>
      <c r="F7" s="3">
        <v>2.0</v>
      </c>
      <c r="G7" s="4">
        <f t="shared" si="1"/>
        <v>1524</v>
      </c>
      <c r="H7" s="3" t="s">
        <v>15</v>
      </c>
      <c r="I7" s="3"/>
      <c r="J7" s="3"/>
    </row>
    <row r="8">
      <c r="A8" s="14" t="s">
        <v>166</v>
      </c>
      <c r="B8" s="3" t="s">
        <v>24</v>
      </c>
      <c r="C8" s="3" t="s">
        <v>25</v>
      </c>
      <c r="D8" s="3">
        <v>4313.0</v>
      </c>
      <c r="E8" s="5">
        <v>0.0</v>
      </c>
      <c r="F8" s="3">
        <v>1.0</v>
      </c>
      <c r="G8" s="4">
        <f t="shared" si="1"/>
        <v>4313</v>
      </c>
      <c r="H8" s="3" t="s">
        <v>15</v>
      </c>
      <c r="I8" s="3"/>
      <c r="J8" s="3"/>
    </row>
    <row r="9">
      <c r="A9" s="14" t="s">
        <v>167</v>
      </c>
      <c r="B9" s="3" t="s">
        <v>26</v>
      </c>
      <c r="C9" s="3" t="s">
        <v>27</v>
      </c>
      <c r="D9" s="3">
        <v>5395.0</v>
      </c>
      <c r="E9" s="5">
        <v>0.0</v>
      </c>
      <c r="F9" s="3">
        <v>1.0</v>
      </c>
      <c r="G9" s="4">
        <f t="shared" si="1"/>
        <v>5395</v>
      </c>
      <c r="H9" s="3" t="s">
        <v>15</v>
      </c>
      <c r="I9" s="3"/>
      <c r="J9" s="3"/>
    </row>
    <row r="10">
      <c r="A10" s="14" t="s">
        <v>168</v>
      </c>
      <c r="B10" s="3" t="s">
        <v>28</v>
      </c>
      <c r="C10" s="3" t="s">
        <v>29</v>
      </c>
      <c r="D10" s="3">
        <v>355.0</v>
      </c>
      <c r="E10" s="5">
        <v>0.0</v>
      </c>
      <c r="F10" s="3">
        <v>8.0</v>
      </c>
      <c r="G10" s="4">
        <f t="shared" si="1"/>
        <v>2840</v>
      </c>
      <c r="H10" s="3" t="s">
        <v>30</v>
      </c>
      <c r="I10" s="3"/>
      <c r="J10" s="3"/>
    </row>
    <row r="11">
      <c r="A11" s="14" t="s">
        <v>169</v>
      </c>
      <c r="B11" s="3" t="s">
        <v>31</v>
      </c>
      <c r="C11" s="3" t="s">
        <v>32</v>
      </c>
      <c r="D11" s="3">
        <v>678.0</v>
      </c>
      <c r="E11" s="5">
        <v>0.0</v>
      </c>
      <c r="F11" s="3">
        <v>4.0</v>
      </c>
      <c r="G11" s="4">
        <f t="shared" si="1"/>
        <v>2712</v>
      </c>
      <c r="H11" s="3" t="s">
        <v>15</v>
      </c>
      <c r="I11" s="3"/>
      <c r="J11" s="3"/>
    </row>
    <row r="12">
      <c r="A12" s="14" t="s">
        <v>170</v>
      </c>
      <c r="B12" s="3" t="s">
        <v>33</v>
      </c>
      <c r="C12" s="3" t="s">
        <v>34</v>
      </c>
      <c r="D12" s="3">
        <v>1050.0</v>
      </c>
      <c r="E12" s="5">
        <v>0.0</v>
      </c>
      <c r="F12" s="3">
        <v>2.0</v>
      </c>
      <c r="G12" s="4">
        <f t="shared" si="1"/>
        <v>2100</v>
      </c>
      <c r="H12" s="3" t="s">
        <v>15</v>
      </c>
      <c r="I12" s="3"/>
      <c r="J12" s="3"/>
    </row>
    <row r="13">
      <c r="A13" s="14" t="s">
        <v>171</v>
      </c>
      <c r="B13" s="3" t="s">
        <v>35</v>
      </c>
      <c r="C13" s="3" t="s">
        <v>36</v>
      </c>
      <c r="D13" s="3">
        <v>558.0</v>
      </c>
      <c r="E13" s="5">
        <v>0.0</v>
      </c>
      <c r="F13" s="3">
        <v>1.0</v>
      </c>
      <c r="G13" s="4">
        <f t="shared" si="1"/>
        <v>558</v>
      </c>
      <c r="H13" s="3" t="s">
        <v>15</v>
      </c>
      <c r="I13" s="3"/>
      <c r="J13" s="3"/>
    </row>
    <row r="14">
      <c r="A14" s="14" t="s">
        <v>172</v>
      </c>
      <c r="B14" s="3" t="s">
        <v>37</v>
      </c>
      <c r="C14" s="3" t="s">
        <v>38</v>
      </c>
      <c r="D14" s="3">
        <v>474.0</v>
      </c>
      <c r="E14" s="5">
        <v>0.0</v>
      </c>
      <c r="F14" s="3">
        <v>6.0</v>
      </c>
      <c r="G14" s="4">
        <f t="shared" si="1"/>
        <v>2844</v>
      </c>
      <c r="H14" s="3" t="s">
        <v>15</v>
      </c>
      <c r="I14" s="3"/>
      <c r="J14" s="3"/>
    </row>
    <row r="15">
      <c r="A15" s="14" t="s">
        <v>173</v>
      </c>
      <c r="B15" s="3" t="s">
        <v>39</v>
      </c>
      <c r="C15" s="3" t="s">
        <v>40</v>
      </c>
      <c r="D15" s="3">
        <v>160.0</v>
      </c>
      <c r="E15" s="5">
        <v>0.0</v>
      </c>
      <c r="F15" s="3">
        <v>4.0</v>
      </c>
      <c r="G15" s="4">
        <f t="shared" si="1"/>
        <v>640</v>
      </c>
      <c r="H15" s="3" t="s">
        <v>15</v>
      </c>
      <c r="I15" s="3"/>
      <c r="J15" s="3"/>
    </row>
    <row r="16">
      <c r="A16" s="14" t="s">
        <v>174</v>
      </c>
      <c r="B16" s="3" t="s">
        <v>41</v>
      </c>
      <c r="C16" s="3" t="s">
        <v>42</v>
      </c>
      <c r="D16" s="3">
        <v>515.0</v>
      </c>
      <c r="E16" s="5">
        <v>0.0</v>
      </c>
      <c r="F16" s="3">
        <v>10.0</v>
      </c>
      <c r="G16" s="4">
        <f t="shared" si="1"/>
        <v>5150</v>
      </c>
      <c r="H16" s="3" t="s">
        <v>30</v>
      </c>
      <c r="I16" s="3"/>
      <c r="J16" s="3"/>
    </row>
    <row r="17">
      <c r="A17" s="14" t="s">
        <v>175</v>
      </c>
      <c r="B17" s="3" t="s">
        <v>43</v>
      </c>
      <c r="C17" s="3" t="s">
        <v>44</v>
      </c>
      <c r="D17" s="3">
        <v>415.0</v>
      </c>
      <c r="E17" s="5">
        <v>0.0</v>
      </c>
      <c r="F17" s="3">
        <v>2.0</v>
      </c>
      <c r="G17" s="4">
        <f t="shared" si="1"/>
        <v>830</v>
      </c>
      <c r="H17" s="3" t="s">
        <v>15</v>
      </c>
      <c r="I17" s="3"/>
      <c r="J17" s="3"/>
    </row>
    <row r="18">
      <c r="A18" s="14" t="s">
        <v>176</v>
      </c>
      <c r="B18" s="3" t="s">
        <v>45</v>
      </c>
      <c r="C18" s="3" t="s">
        <v>46</v>
      </c>
      <c r="D18" s="3">
        <v>228.0</v>
      </c>
      <c r="E18" s="5">
        <v>0.0</v>
      </c>
      <c r="F18" s="3">
        <v>2.0</v>
      </c>
      <c r="G18" s="4">
        <f t="shared" si="1"/>
        <v>456</v>
      </c>
      <c r="H18" s="3" t="s">
        <v>15</v>
      </c>
      <c r="I18" s="3"/>
      <c r="J18" s="3"/>
    </row>
    <row r="19">
      <c r="A19" s="14" t="s">
        <v>177</v>
      </c>
      <c r="B19" s="3" t="s">
        <v>47</v>
      </c>
      <c r="C19" s="3" t="s">
        <v>48</v>
      </c>
      <c r="D19" s="3">
        <v>1117.0</v>
      </c>
      <c r="E19" s="5">
        <v>0.0</v>
      </c>
      <c r="F19" s="3">
        <v>12.0</v>
      </c>
      <c r="G19" s="4">
        <f t="shared" si="1"/>
        <v>13404</v>
      </c>
      <c r="H19" s="3" t="s">
        <v>30</v>
      </c>
      <c r="I19" s="3"/>
      <c r="J19" s="3"/>
    </row>
    <row r="20">
      <c r="A20" s="14" t="s">
        <v>178</v>
      </c>
      <c r="B20" s="3" t="s">
        <v>49</v>
      </c>
      <c r="C20" s="3" t="s">
        <v>50</v>
      </c>
      <c r="D20" s="3">
        <v>287.0</v>
      </c>
      <c r="E20" s="5">
        <v>0.0</v>
      </c>
      <c r="F20" s="3">
        <v>4.0</v>
      </c>
      <c r="G20" s="4">
        <f t="shared" si="1"/>
        <v>1148</v>
      </c>
      <c r="H20" s="3" t="s">
        <v>15</v>
      </c>
      <c r="I20" s="3"/>
      <c r="J20" s="3"/>
    </row>
    <row r="21" ht="15.75" customHeight="1">
      <c r="A21" s="14" t="s">
        <v>179</v>
      </c>
      <c r="B21" s="3" t="s">
        <v>51</v>
      </c>
      <c r="C21" s="3" t="s">
        <v>52</v>
      </c>
      <c r="D21" s="3">
        <v>5577.0</v>
      </c>
      <c r="E21" s="5">
        <v>0.0</v>
      </c>
      <c r="F21" s="3">
        <v>1.0</v>
      </c>
      <c r="G21" s="4">
        <f t="shared" si="1"/>
        <v>5577</v>
      </c>
      <c r="H21" s="3" t="s">
        <v>15</v>
      </c>
      <c r="I21" s="3"/>
      <c r="J21" s="3"/>
    </row>
    <row r="22" ht="15.75" customHeight="1">
      <c r="A22" s="14" t="s">
        <v>180</v>
      </c>
      <c r="B22" s="3" t="s">
        <v>53</v>
      </c>
      <c r="C22" s="3" t="s">
        <v>54</v>
      </c>
      <c r="D22" s="3">
        <v>1389.0</v>
      </c>
      <c r="E22" s="5">
        <v>0.0</v>
      </c>
      <c r="F22" s="3">
        <v>2.0</v>
      </c>
      <c r="G22" s="4">
        <f t="shared" si="1"/>
        <v>2778</v>
      </c>
      <c r="H22" s="3" t="s">
        <v>15</v>
      </c>
      <c r="I22" s="3"/>
      <c r="J22" s="3"/>
    </row>
    <row r="23" ht="15.75" customHeight="1">
      <c r="A23" s="14" t="s">
        <v>181</v>
      </c>
      <c r="B23" s="3" t="s">
        <v>55</v>
      </c>
      <c r="C23" s="3" t="s">
        <v>56</v>
      </c>
      <c r="D23" s="3">
        <v>7060.0</v>
      </c>
      <c r="E23" s="5">
        <v>0.0</v>
      </c>
      <c r="F23" s="3">
        <v>2.0</v>
      </c>
      <c r="G23" s="4">
        <f t="shared" si="1"/>
        <v>14120</v>
      </c>
      <c r="H23" s="3" t="s">
        <v>15</v>
      </c>
      <c r="I23" s="3"/>
      <c r="J23" s="3"/>
    </row>
    <row r="24" ht="15.75" customHeight="1">
      <c r="A24" s="14" t="s">
        <v>182</v>
      </c>
      <c r="B24" s="3" t="s">
        <v>57</v>
      </c>
      <c r="C24" s="3" t="s">
        <v>58</v>
      </c>
      <c r="D24" s="3">
        <v>1411.0</v>
      </c>
      <c r="E24" s="5">
        <v>0.0</v>
      </c>
      <c r="F24" s="3">
        <v>8.0</v>
      </c>
      <c r="G24" s="4">
        <f t="shared" si="1"/>
        <v>11288</v>
      </c>
      <c r="H24" s="3" t="s">
        <v>30</v>
      </c>
      <c r="I24" s="3"/>
      <c r="J24" s="3"/>
    </row>
    <row r="25" ht="15.75" customHeight="1">
      <c r="A25" s="14" t="s">
        <v>183</v>
      </c>
      <c r="B25" s="3" t="s">
        <v>139</v>
      </c>
      <c r="C25" s="3" t="s">
        <v>140</v>
      </c>
      <c r="D25" s="3">
        <v>249.0</v>
      </c>
      <c r="E25" s="5">
        <v>0.0</v>
      </c>
      <c r="F25" s="3">
        <v>5.0</v>
      </c>
      <c r="G25" s="4">
        <f t="shared" si="1"/>
        <v>1245</v>
      </c>
      <c r="H25" s="3" t="s">
        <v>30</v>
      </c>
      <c r="I25" s="3"/>
      <c r="J25" s="3"/>
    </row>
    <row r="26" ht="15.75" customHeight="1">
      <c r="A26" s="14" t="s">
        <v>184</v>
      </c>
      <c r="B26" s="3" t="s">
        <v>141</v>
      </c>
      <c r="C26" s="3" t="s">
        <v>142</v>
      </c>
      <c r="D26" s="3">
        <v>315.0</v>
      </c>
      <c r="E26" s="5">
        <v>0.0</v>
      </c>
      <c r="F26" s="3">
        <v>6.0</v>
      </c>
      <c r="G26" s="4">
        <f t="shared" si="1"/>
        <v>1890</v>
      </c>
      <c r="H26" s="3" t="s">
        <v>15</v>
      </c>
      <c r="I26" s="3"/>
      <c r="J26" s="3"/>
    </row>
    <row r="27" ht="15.75" customHeight="1">
      <c r="A27" s="14" t="s">
        <v>185</v>
      </c>
      <c r="B27" s="3" t="s">
        <v>59</v>
      </c>
      <c r="C27" s="3" t="s">
        <v>60</v>
      </c>
      <c r="D27" s="3">
        <v>1255.0</v>
      </c>
      <c r="E27" s="5">
        <v>0.0</v>
      </c>
      <c r="F27" s="3">
        <v>4.0</v>
      </c>
      <c r="G27" s="4">
        <f t="shared" si="1"/>
        <v>5020</v>
      </c>
      <c r="H27" s="3" t="s">
        <v>15</v>
      </c>
      <c r="I27" s="3"/>
      <c r="J27" s="3"/>
    </row>
    <row r="28" ht="15.75" customHeight="1">
      <c r="A28" s="14" t="s">
        <v>186</v>
      </c>
      <c r="B28" s="3" t="s">
        <v>61</v>
      </c>
      <c r="C28" s="3" t="s">
        <v>62</v>
      </c>
      <c r="D28" s="3">
        <v>768.0</v>
      </c>
      <c r="E28" s="5">
        <v>0.0</v>
      </c>
      <c r="F28" s="3">
        <v>2.0</v>
      </c>
      <c r="G28" s="4">
        <f t="shared" si="1"/>
        <v>1536</v>
      </c>
      <c r="H28" s="3" t="s">
        <v>15</v>
      </c>
      <c r="I28" s="3"/>
      <c r="J28" s="3"/>
    </row>
    <row r="29" ht="15.75" customHeight="1">
      <c r="A29" s="14" t="s">
        <v>187</v>
      </c>
      <c r="B29" s="3" t="s">
        <v>143</v>
      </c>
      <c r="C29" s="3" t="s">
        <v>144</v>
      </c>
      <c r="D29" s="3">
        <v>954.0</v>
      </c>
      <c r="E29" s="5">
        <v>0.0</v>
      </c>
      <c r="F29" s="3">
        <v>3.0</v>
      </c>
      <c r="G29" s="4">
        <f t="shared" si="1"/>
        <v>2862</v>
      </c>
      <c r="H29" s="3" t="s">
        <v>30</v>
      </c>
      <c r="I29" s="3"/>
      <c r="J29" s="3"/>
    </row>
    <row r="30" ht="15.75" customHeight="1">
      <c r="A30" s="14" t="s">
        <v>188</v>
      </c>
      <c r="B30" s="3" t="s">
        <v>145</v>
      </c>
      <c r="C30" s="3" t="s">
        <v>146</v>
      </c>
      <c r="D30" s="3">
        <v>367.0</v>
      </c>
      <c r="E30" s="5">
        <v>0.0</v>
      </c>
      <c r="F30" s="3">
        <v>13.0</v>
      </c>
      <c r="G30" s="4">
        <f t="shared" si="1"/>
        <v>4771</v>
      </c>
      <c r="H30" s="3" t="s">
        <v>30</v>
      </c>
      <c r="I30" s="3"/>
      <c r="J30" s="3"/>
    </row>
    <row r="31" ht="15.75" customHeight="1">
      <c r="A31" s="14" t="s">
        <v>189</v>
      </c>
      <c r="B31" s="3" t="s">
        <v>63</v>
      </c>
      <c r="C31" s="3" t="s">
        <v>64</v>
      </c>
      <c r="D31" s="3">
        <v>421.0</v>
      </c>
      <c r="E31" s="5">
        <v>0.0</v>
      </c>
      <c r="F31" s="3">
        <v>1.0</v>
      </c>
      <c r="G31" s="4">
        <f t="shared" si="1"/>
        <v>421</v>
      </c>
      <c r="H31" s="3" t="s">
        <v>15</v>
      </c>
      <c r="I31" s="3"/>
      <c r="J31" s="3"/>
    </row>
    <row r="32" ht="15.75" customHeight="1">
      <c r="A32" s="14" t="s">
        <v>190</v>
      </c>
      <c r="B32" s="3" t="s">
        <v>67</v>
      </c>
      <c r="C32" s="3" t="s">
        <v>68</v>
      </c>
      <c r="D32" s="3">
        <v>6679.0</v>
      </c>
      <c r="E32" s="5">
        <v>0.0</v>
      </c>
      <c r="F32" s="3">
        <v>2.0</v>
      </c>
      <c r="G32" s="4">
        <f t="shared" si="1"/>
        <v>13358</v>
      </c>
      <c r="H32" s="3" t="s">
        <v>15</v>
      </c>
      <c r="I32" s="3"/>
      <c r="J32" s="3"/>
    </row>
    <row r="33" ht="15.75" customHeight="1">
      <c r="A33" s="14" t="s">
        <v>191</v>
      </c>
      <c r="B33" s="3" t="s">
        <v>69</v>
      </c>
      <c r="C33" s="3" t="s">
        <v>70</v>
      </c>
      <c r="D33" s="3">
        <v>5070.0</v>
      </c>
      <c r="E33" s="5">
        <v>0.0</v>
      </c>
      <c r="F33" s="3">
        <v>2.0</v>
      </c>
      <c r="G33" s="4">
        <f t="shared" si="1"/>
        <v>10140</v>
      </c>
      <c r="H33" s="3" t="s">
        <v>15</v>
      </c>
      <c r="I33" s="3"/>
      <c r="J33" s="3"/>
    </row>
    <row r="34" ht="15.75" customHeight="1">
      <c r="A34" s="14" t="s">
        <v>192</v>
      </c>
      <c r="B34" s="3" t="s">
        <v>71</v>
      </c>
      <c r="C34" s="3" t="s">
        <v>72</v>
      </c>
      <c r="D34" s="3">
        <v>4828.0</v>
      </c>
      <c r="E34" s="5">
        <v>0.0</v>
      </c>
      <c r="F34" s="3">
        <v>1.0</v>
      </c>
      <c r="G34" s="4">
        <f t="shared" si="1"/>
        <v>4828</v>
      </c>
      <c r="H34" s="3" t="s">
        <v>15</v>
      </c>
      <c r="I34" s="3"/>
      <c r="J34" s="3"/>
    </row>
    <row r="35" ht="15.75" customHeight="1">
      <c r="A35" s="14" t="s">
        <v>193</v>
      </c>
      <c r="B35" s="3" t="s">
        <v>73</v>
      </c>
      <c r="C35" s="3" t="s">
        <v>74</v>
      </c>
      <c r="D35" s="3">
        <v>4284.0</v>
      </c>
      <c r="E35" s="5">
        <v>0.0</v>
      </c>
      <c r="F35" s="3">
        <v>1.0</v>
      </c>
      <c r="G35" s="4">
        <f t="shared" si="1"/>
        <v>4284</v>
      </c>
      <c r="H35" s="3" t="s">
        <v>15</v>
      </c>
      <c r="I35" s="3"/>
      <c r="J35" s="3"/>
    </row>
    <row r="36" ht="15.75" customHeight="1">
      <c r="A36" s="14" t="s">
        <v>194</v>
      </c>
      <c r="B36" s="3" t="s">
        <v>75</v>
      </c>
      <c r="C36" s="3" t="s">
        <v>76</v>
      </c>
      <c r="D36" s="3">
        <v>2853.0</v>
      </c>
      <c r="E36" s="5">
        <v>0.0</v>
      </c>
      <c r="F36" s="3">
        <v>2.0</v>
      </c>
      <c r="G36" s="4">
        <f t="shared" si="1"/>
        <v>5706</v>
      </c>
      <c r="H36" s="3" t="s">
        <v>15</v>
      </c>
      <c r="I36" s="3"/>
      <c r="J36" s="3"/>
    </row>
    <row r="37" ht="15.75" customHeight="1">
      <c r="A37" s="14" t="s">
        <v>195</v>
      </c>
      <c r="B37" s="3" t="s">
        <v>77</v>
      </c>
      <c r="C37" s="3" t="s">
        <v>78</v>
      </c>
      <c r="D37" s="3">
        <v>1881.0</v>
      </c>
      <c r="E37" s="5">
        <v>0.0</v>
      </c>
      <c r="F37" s="3">
        <v>1.0</v>
      </c>
      <c r="G37" s="4">
        <f t="shared" si="1"/>
        <v>1881</v>
      </c>
      <c r="H37" s="3" t="s">
        <v>15</v>
      </c>
      <c r="I37" s="3"/>
      <c r="J37" s="3"/>
    </row>
    <row r="38" ht="15.75" customHeight="1">
      <c r="A38" s="14" t="s">
        <v>196</v>
      </c>
      <c r="B38" s="3" t="s">
        <v>79</v>
      </c>
      <c r="C38" s="3" t="s">
        <v>80</v>
      </c>
      <c r="D38" s="3">
        <v>967.0</v>
      </c>
      <c r="E38" s="5">
        <v>0.0</v>
      </c>
      <c r="F38" s="3">
        <v>2.0</v>
      </c>
      <c r="G38" s="4">
        <f t="shared" si="1"/>
        <v>1934</v>
      </c>
      <c r="H38" s="3" t="s">
        <v>15</v>
      </c>
      <c r="I38" s="3"/>
      <c r="J38" s="3"/>
    </row>
    <row r="39" ht="15.75" customHeight="1">
      <c r="A39" s="14" t="s">
        <v>197</v>
      </c>
      <c r="B39" s="3" t="s">
        <v>81</v>
      </c>
      <c r="C39" s="3" t="s">
        <v>82</v>
      </c>
      <c r="D39" s="3">
        <v>679.0</v>
      </c>
      <c r="E39" s="5">
        <v>0.0</v>
      </c>
      <c r="F39" s="3">
        <v>2.0</v>
      </c>
      <c r="G39" s="4">
        <f t="shared" si="1"/>
        <v>1358</v>
      </c>
      <c r="H39" s="3" t="s">
        <v>15</v>
      </c>
      <c r="I39" s="3"/>
      <c r="J39" s="3"/>
    </row>
    <row r="40" ht="15.75" customHeight="1">
      <c r="A40" s="14" t="s">
        <v>198</v>
      </c>
      <c r="B40" s="3" t="s">
        <v>83</v>
      </c>
      <c r="C40" s="3" t="s">
        <v>84</v>
      </c>
      <c r="D40" s="3">
        <v>340.0</v>
      </c>
      <c r="E40" s="5">
        <v>0.0</v>
      </c>
      <c r="F40" s="3">
        <v>1.0</v>
      </c>
      <c r="G40" s="4">
        <f t="shared" si="1"/>
        <v>340</v>
      </c>
      <c r="H40" s="3" t="s">
        <v>15</v>
      </c>
      <c r="I40" s="3"/>
      <c r="J40" s="3"/>
    </row>
    <row r="41" ht="15.75" customHeight="1">
      <c r="A41" s="14" t="s">
        <v>199</v>
      </c>
      <c r="B41" s="3" t="s">
        <v>85</v>
      </c>
      <c r="C41" s="3" t="s">
        <v>86</v>
      </c>
      <c r="D41" s="3">
        <v>236.0</v>
      </c>
      <c r="E41" s="5">
        <v>0.0</v>
      </c>
      <c r="F41" s="3">
        <v>1.0</v>
      </c>
      <c r="G41" s="4">
        <f t="shared" si="1"/>
        <v>236</v>
      </c>
      <c r="H41" s="3" t="s">
        <v>15</v>
      </c>
      <c r="I41" s="3"/>
      <c r="J41" s="3"/>
    </row>
    <row r="42" ht="15.75" customHeight="1">
      <c r="A42" s="14" t="s">
        <v>200</v>
      </c>
      <c r="B42" s="3" t="s">
        <v>87</v>
      </c>
      <c r="C42" s="3" t="s">
        <v>88</v>
      </c>
      <c r="D42" s="3">
        <v>1638.0</v>
      </c>
      <c r="E42" s="5">
        <v>0.0</v>
      </c>
      <c r="F42" s="3">
        <v>4.0</v>
      </c>
      <c r="G42" s="4">
        <f t="shared" si="1"/>
        <v>6552</v>
      </c>
      <c r="H42" s="3" t="s">
        <v>15</v>
      </c>
      <c r="I42" s="3"/>
      <c r="J42" s="3"/>
    </row>
    <row r="43" ht="15.75" customHeight="1">
      <c r="A43" s="14" t="s">
        <v>201</v>
      </c>
      <c r="B43" s="3" t="s">
        <v>89</v>
      </c>
      <c r="C43" s="3" t="s">
        <v>90</v>
      </c>
      <c r="D43" s="3">
        <v>565.0</v>
      </c>
      <c r="E43" s="5">
        <v>0.0</v>
      </c>
      <c r="F43" s="3">
        <v>4.0</v>
      </c>
      <c r="G43" s="4">
        <f t="shared" si="1"/>
        <v>2260</v>
      </c>
      <c r="H43" s="3" t="s">
        <v>15</v>
      </c>
      <c r="I43" s="3"/>
      <c r="J43" s="3"/>
    </row>
    <row r="44" ht="15.75" customHeight="1">
      <c r="A44" s="14" t="s">
        <v>202</v>
      </c>
      <c r="B44" s="3" t="s">
        <v>91</v>
      </c>
      <c r="C44" s="3" t="s">
        <v>92</v>
      </c>
      <c r="D44" s="3">
        <v>58.0</v>
      </c>
      <c r="E44" s="5">
        <v>0.0</v>
      </c>
      <c r="F44" s="3">
        <v>24.0</v>
      </c>
      <c r="G44" s="4">
        <f t="shared" si="1"/>
        <v>1392</v>
      </c>
      <c r="H44" s="3" t="s">
        <v>15</v>
      </c>
      <c r="I44" s="3"/>
      <c r="J44" s="3"/>
    </row>
    <row r="45" ht="15.75" customHeight="1">
      <c r="A45" s="14" t="s">
        <v>203</v>
      </c>
      <c r="B45" s="3" t="s">
        <v>93</v>
      </c>
      <c r="C45" s="3" t="s">
        <v>94</v>
      </c>
      <c r="D45" s="3">
        <v>999.0</v>
      </c>
      <c r="E45" s="5">
        <v>0.0</v>
      </c>
      <c r="F45" s="3">
        <v>4.0</v>
      </c>
      <c r="G45" s="4">
        <f t="shared" si="1"/>
        <v>3996</v>
      </c>
      <c r="H45" s="3" t="s">
        <v>15</v>
      </c>
      <c r="I45" s="3"/>
      <c r="J45" s="3"/>
    </row>
    <row r="46" ht="15.75" customHeight="1">
      <c r="A46" s="14" t="s">
        <v>204</v>
      </c>
      <c r="B46" s="3" t="s">
        <v>95</v>
      </c>
      <c r="C46" s="3" t="s">
        <v>96</v>
      </c>
      <c r="D46" s="3">
        <v>463.0</v>
      </c>
      <c r="E46" s="5">
        <v>0.0</v>
      </c>
      <c r="F46" s="3">
        <v>10.0</v>
      </c>
      <c r="G46" s="4">
        <f t="shared" si="1"/>
        <v>4630</v>
      </c>
      <c r="H46" s="3" t="s">
        <v>15</v>
      </c>
      <c r="I46" s="3"/>
      <c r="J46" s="3"/>
    </row>
    <row r="47" ht="15.75" customHeight="1">
      <c r="A47" s="14" t="s">
        <v>205</v>
      </c>
      <c r="B47" s="3" t="s">
        <v>97</v>
      </c>
      <c r="C47" s="3" t="s">
        <v>98</v>
      </c>
      <c r="D47" s="3">
        <v>282.0</v>
      </c>
      <c r="E47" s="5">
        <v>0.0</v>
      </c>
      <c r="F47" s="3">
        <v>10.0</v>
      </c>
      <c r="G47" s="4">
        <f t="shared" si="1"/>
        <v>2820</v>
      </c>
      <c r="H47" s="3" t="s">
        <v>15</v>
      </c>
      <c r="I47" s="3"/>
      <c r="J47" s="3"/>
    </row>
    <row r="48" ht="15.75" customHeight="1">
      <c r="A48" s="14" t="s">
        <v>206</v>
      </c>
      <c r="B48" s="3" t="s">
        <v>99</v>
      </c>
      <c r="C48" s="3" t="s">
        <v>100</v>
      </c>
      <c r="D48" s="3">
        <v>1383.0</v>
      </c>
      <c r="E48" s="5">
        <v>0.0</v>
      </c>
      <c r="F48" s="3">
        <v>5.0</v>
      </c>
      <c r="G48" s="4">
        <f t="shared" si="1"/>
        <v>6915</v>
      </c>
      <c r="H48" s="3" t="s">
        <v>15</v>
      </c>
      <c r="I48" s="3"/>
      <c r="J48" s="3"/>
    </row>
    <row r="49" ht="15.75" customHeight="1">
      <c r="A49" s="14" t="s">
        <v>207</v>
      </c>
      <c r="B49" s="3" t="s">
        <v>101</v>
      </c>
      <c r="C49" s="3" t="s">
        <v>102</v>
      </c>
      <c r="D49" s="3">
        <v>495.0</v>
      </c>
      <c r="E49" s="5">
        <v>0.0</v>
      </c>
      <c r="F49" s="3">
        <v>5.0</v>
      </c>
      <c r="G49" s="4">
        <f t="shared" si="1"/>
        <v>2475</v>
      </c>
      <c r="H49" s="3" t="s">
        <v>15</v>
      </c>
      <c r="I49" s="3"/>
      <c r="J49" s="3"/>
    </row>
    <row r="50" ht="15.75" customHeight="1">
      <c r="A50" s="14" t="s">
        <v>208</v>
      </c>
      <c r="B50" s="3" t="s">
        <v>103</v>
      </c>
      <c r="C50" s="3" t="s">
        <v>104</v>
      </c>
      <c r="D50" s="3">
        <v>31.0</v>
      </c>
      <c r="E50" s="5">
        <v>0.0</v>
      </c>
      <c r="F50" s="3">
        <v>30.0</v>
      </c>
      <c r="G50" s="4">
        <f t="shared" si="1"/>
        <v>930</v>
      </c>
      <c r="H50" s="3" t="s">
        <v>15</v>
      </c>
      <c r="I50" s="3"/>
      <c r="J50" s="3"/>
    </row>
    <row r="51" ht="15.75" customHeight="1">
      <c r="A51" s="14" t="s">
        <v>209</v>
      </c>
      <c r="B51" s="3" t="s">
        <v>105</v>
      </c>
      <c r="C51" s="3" t="s">
        <v>106</v>
      </c>
      <c r="D51" s="3">
        <v>887.0</v>
      </c>
      <c r="E51" s="5">
        <v>0.0</v>
      </c>
      <c r="F51" s="3">
        <v>5.0</v>
      </c>
      <c r="G51" s="4">
        <f t="shared" si="1"/>
        <v>4435</v>
      </c>
      <c r="H51" s="3" t="s">
        <v>15</v>
      </c>
      <c r="I51" s="3"/>
      <c r="J51" s="3"/>
    </row>
    <row r="52" ht="15.75" customHeight="1">
      <c r="A52" s="14" t="s">
        <v>210</v>
      </c>
      <c r="B52" s="3" t="s">
        <v>107</v>
      </c>
      <c r="C52" s="3" t="s">
        <v>108</v>
      </c>
      <c r="D52" s="3">
        <v>218.0</v>
      </c>
      <c r="E52" s="5">
        <v>0.0</v>
      </c>
      <c r="F52" s="3">
        <v>1.0</v>
      </c>
      <c r="G52" s="4">
        <f t="shared" si="1"/>
        <v>218</v>
      </c>
      <c r="H52" s="3" t="s">
        <v>15</v>
      </c>
      <c r="I52" s="3"/>
      <c r="J52" s="3"/>
    </row>
    <row r="53" ht="15.75" customHeight="1">
      <c r="A53" s="14" t="s">
        <v>211</v>
      </c>
      <c r="B53" s="3" t="s">
        <v>109</v>
      </c>
      <c r="C53" s="3" t="s">
        <v>110</v>
      </c>
      <c r="D53" s="3">
        <v>7137.0</v>
      </c>
      <c r="E53" s="5">
        <v>0.0</v>
      </c>
      <c r="F53" s="3">
        <v>2.0</v>
      </c>
      <c r="G53" s="4">
        <f t="shared" si="1"/>
        <v>14274</v>
      </c>
      <c r="H53" s="3" t="s">
        <v>15</v>
      </c>
      <c r="I53" s="3"/>
      <c r="J53" s="3"/>
    </row>
    <row r="54" ht="15.75" customHeight="1">
      <c r="A54" s="14" t="s">
        <v>212</v>
      </c>
      <c r="B54" s="3" t="s">
        <v>111</v>
      </c>
      <c r="C54" s="3" t="s">
        <v>112</v>
      </c>
      <c r="D54" s="3">
        <v>3200.0</v>
      </c>
      <c r="E54" s="5">
        <v>0.0</v>
      </c>
      <c r="F54" s="3">
        <v>1.0</v>
      </c>
      <c r="G54" s="4">
        <f t="shared" si="1"/>
        <v>3200</v>
      </c>
      <c r="H54" s="3" t="s">
        <v>15</v>
      </c>
      <c r="I54" s="3"/>
      <c r="J54" s="3"/>
    </row>
    <row r="55" ht="15.75" customHeight="1">
      <c r="A55" s="14" t="s">
        <v>213</v>
      </c>
      <c r="B55" s="3" t="s">
        <v>113</v>
      </c>
      <c r="C55" s="3" t="s">
        <v>114</v>
      </c>
      <c r="D55" s="3">
        <v>333.0</v>
      </c>
      <c r="E55" s="5">
        <v>0.0</v>
      </c>
      <c r="F55" s="3">
        <v>3.0</v>
      </c>
      <c r="G55" s="4">
        <f t="shared" si="1"/>
        <v>999</v>
      </c>
      <c r="H55" s="3" t="s">
        <v>15</v>
      </c>
      <c r="I55" s="3"/>
      <c r="J55" s="3"/>
    </row>
    <row r="56" ht="15.75" customHeight="1">
      <c r="A56" s="14" t="s">
        <v>214</v>
      </c>
      <c r="B56" s="3" t="s">
        <v>115</v>
      </c>
      <c r="C56" s="3" t="s">
        <v>116</v>
      </c>
      <c r="D56" s="3">
        <v>5331.0</v>
      </c>
      <c r="E56" s="5">
        <v>0.0</v>
      </c>
      <c r="F56" s="3">
        <v>1.0</v>
      </c>
      <c r="G56" s="4">
        <f t="shared" si="1"/>
        <v>5331</v>
      </c>
      <c r="H56" s="3" t="s">
        <v>30</v>
      </c>
      <c r="I56" s="3"/>
      <c r="J56" s="3"/>
    </row>
    <row r="57" ht="15.75" customHeight="1">
      <c r="A57" s="14" t="s">
        <v>215</v>
      </c>
      <c r="B57" s="3" t="s">
        <v>117</v>
      </c>
      <c r="C57" s="3" t="s">
        <v>118</v>
      </c>
      <c r="D57" s="3">
        <v>1225.0</v>
      </c>
      <c r="E57" s="5">
        <v>0.0</v>
      </c>
      <c r="F57" s="3">
        <v>2.0</v>
      </c>
      <c r="G57" s="4">
        <f t="shared" si="1"/>
        <v>2450</v>
      </c>
      <c r="H57" s="3" t="s">
        <v>15</v>
      </c>
      <c r="I57" s="3"/>
      <c r="J57" s="3"/>
    </row>
    <row r="58" ht="15.75" customHeight="1">
      <c r="A58" s="14" t="s">
        <v>216</v>
      </c>
      <c r="B58" s="3" t="s">
        <v>119</v>
      </c>
      <c r="C58" s="3" t="s">
        <v>120</v>
      </c>
      <c r="D58" s="3">
        <v>1214.0</v>
      </c>
      <c r="E58" s="5">
        <v>0.0</v>
      </c>
      <c r="F58" s="3">
        <v>2.0</v>
      </c>
      <c r="G58" s="4">
        <f t="shared" si="1"/>
        <v>2428</v>
      </c>
      <c r="H58" s="3" t="s">
        <v>15</v>
      </c>
      <c r="I58" s="3"/>
      <c r="J58" s="3"/>
    </row>
    <row r="59" ht="15.75" customHeight="1">
      <c r="A59" s="14" t="s">
        <v>217</v>
      </c>
      <c r="B59" s="3" t="s">
        <v>121</v>
      </c>
      <c r="C59" s="3" t="s">
        <v>122</v>
      </c>
      <c r="D59" s="3">
        <v>276.0</v>
      </c>
      <c r="E59" s="5">
        <v>0.0</v>
      </c>
      <c r="F59" s="3">
        <v>1.0</v>
      </c>
      <c r="G59" s="4">
        <f t="shared" si="1"/>
        <v>276</v>
      </c>
      <c r="H59" s="3" t="s">
        <v>15</v>
      </c>
      <c r="I59" s="3"/>
      <c r="J59" s="3"/>
    </row>
    <row r="60" ht="15.75" customHeight="1">
      <c r="A60" s="14" t="s">
        <v>218</v>
      </c>
      <c r="B60" s="3" t="s">
        <v>123</v>
      </c>
      <c r="C60" s="3" t="s">
        <v>124</v>
      </c>
      <c r="D60" s="3">
        <v>641.0</v>
      </c>
      <c r="E60" s="5">
        <v>0.0</v>
      </c>
      <c r="F60" s="3">
        <v>3.0</v>
      </c>
      <c r="G60" s="4">
        <f t="shared" si="1"/>
        <v>1923</v>
      </c>
      <c r="H60" s="3" t="s">
        <v>15</v>
      </c>
      <c r="I60" s="3"/>
      <c r="J60" s="3"/>
    </row>
    <row r="61" ht="15.75" customHeight="1">
      <c r="A61" s="14" t="s">
        <v>219</v>
      </c>
      <c r="B61" s="3" t="s">
        <v>127</v>
      </c>
      <c r="C61" s="3" t="s">
        <v>128</v>
      </c>
      <c r="D61" s="3">
        <v>656.0</v>
      </c>
      <c r="E61" s="5">
        <v>0.0</v>
      </c>
      <c r="F61" s="3">
        <v>1.0</v>
      </c>
      <c r="G61" s="4">
        <f t="shared" si="1"/>
        <v>656</v>
      </c>
      <c r="H61" s="3" t="s">
        <v>15</v>
      </c>
      <c r="I61" s="3"/>
      <c r="J61" s="3"/>
    </row>
    <row r="62" ht="15.75" customHeight="1">
      <c r="A62" s="14" t="s">
        <v>220</v>
      </c>
      <c r="B62" s="3" t="s">
        <v>129</v>
      </c>
      <c r="C62" s="3" t="s">
        <v>130</v>
      </c>
      <c r="D62" s="3">
        <v>357.0</v>
      </c>
      <c r="E62" s="5">
        <v>0.0</v>
      </c>
      <c r="F62" s="3">
        <v>1.0</v>
      </c>
      <c r="G62" s="4">
        <f t="shared" si="1"/>
        <v>357</v>
      </c>
      <c r="H62" s="3" t="s">
        <v>15</v>
      </c>
      <c r="I62" s="3"/>
      <c r="J62" s="3"/>
    </row>
    <row r="63" ht="15.75" customHeight="1">
      <c r="A63" s="14" t="s">
        <v>221</v>
      </c>
      <c r="B63" s="3" t="s">
        <v>123</v>
      </c>
      <c r="C63" s="3" t="s">
        <v>124</v>
      </c>
      <c r="D63" s="3">
        <v>641.0</v>
      </c>
      <c r="E63" s="5">
        <v>0.0</v>
      </c>
      <c r="F63" s="3">
        <v>3.0</v>
      </c>
      <c r="G63" s="4">
        <f t="shared" si="1"/>
        <v>1923</v>
      </c>
      <c r="H63" s="3" t="s">
        <v>15</v>
      </c>
      <c r="I63" s="3"/>
      <c r="J63" s="3"/>
    </row>
    <row r="64" ht="15.75" customHeight="1">
      <c r="A64" s="14" t="s">
        <v>222</v>
      </c>
      <c r="B64" s="3" t="s">
        <v>113</v>
      </c>
      <c r="C64" s="3" t="s">
        <v>114</v>
      </c>
      <c r="D64" s="3">
        <v>333.0</v>
      </c>
      <c r="E64" s="5">
        <v>0.0</v>
      </c>
      <c r="F64" s="3">
        <v>3.0</v>
      </c>
      <c r="G64" s="4">
        <f t="shared" si="1"/>
        <v>999</v>
      </c>
      <c r="H64" s="3" t="s">
        <v>15</v>
      </c>
      <c r="I64" s="3"/>
      <c r="J64" s="3"/>
    </row>
    <row r="65" ht="15.75" customHeight="1">
      <c r="A65" s="14" t="s">
        <v>223</v>
      </c>
      <c r="B65" s="3" t="s">
        <v>133</v>
      </c>
      <c r="C65" s="3" t="s">
        <v>134</v>
      </c>
      <c r="D65" s="3">
        <v>513.0</v>
      </c>
      <c r="E65" s="5">
        <v>0.0</v>
      </c>
      <c r="F65" s="3">
        <v>1.0</v>
      </c>
      <c r="G65" s="4">
        <f t="shared" si="1"/>
        <v>513</v>
      </c>
      <c r="H65" s="3" t="s">
        <v>15</v>
      </c>
      <c r="I65" s="3"/>
      <c r="J65" s="3"/>
    </row>
    <row r="66" ht="15.75" customHeight="1">
      <c r="A66" s="14" t="s">
        <v>224</v>
      </c>
      <c r="B66" s="3" t="s">
        <v>135</v>
      </c>
      <c r="C66" s="3" t="s">
        <v>136</v>
      </c>
      <c r="D66" s="3">
        <v>4417.0</v>
      </c>
      <c r="E66" s="5">
        <v>0.0</v>
      </c>
      <c r="F66" s="3">
        <v>1.0</v>
      </c>
      <c r="G66" s="4">
        <f t="shared" si="1"/>
        <v>4417</v>
      </c>
      <c r="H66" s="3" t="s">
        <v>15</v>
      </c>
      <c r="I66" s="3"/>
      <c r="J66" s="3"/>
    </row>
    <row r="67" ht="15.75" customHeight="1">
      <c r="A67" s="14" t="s">
        <v>149</v>
      </c>
      <c r="B67" s="3"/>
      <c r="C67" s="3"/>
      <c r="D67" s="3"/>
      <c r="E67" s="3"/>
      <c r="F67" s="3"/>
      <c r="G67" s="4">
        <v>246136.0</v>
      </c>
      <c r="H67" s="3"/>
      <c r="I67" s="3"/>
      <c r="J67" s="3"/>
    </row>
    <row r="68" ht="15.75" customHeight="1">
      <c r="A68" s="8" t="s">
        <v>225</v>
      </c>
      <c r="B68" s="15"/>
      <c r="C68" s="15"/>
      <c r="D68" s="15"/>
      <c r="E68" s="15"/>
      <c r="F68" s="15"/>
      <c r="G68" s="16">
        <f>SUM(G3:G66)</f>
        <v>249058</v>
      </c>
      <c r="H68" s="15"/>
      <c r="I68" s="15"/>
      <c r="J68" s="15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J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3.14"/>
    <col customWidth="1" min="2" max="2" width="13.57"/>
    <col customWidth="1" min="3" max="3" width="10.43"/>
    <col customWidth="1" min="4" max="4" width="12.71"/>
    <col customWidth="1" min="5" max="26" width="8.71"/>
  </cols>
  <sheetData>
    <row r="1" ht="27.75" customHeight="1">
      <c r="A1" s="9" t="s">
        <v>226</v>
      </c>
      <c r="B1" s="10"/>
      <c r="C1" s="10"/>
      <c r="D1" s="11"/>
    </row>
    <row r="2">
      <c r="A2" s="1" t="s">
        <v>227</v>
      </c>
      <c r="B2" s="1" t="s">
        <v>228</v>
      </c>
      <c r="C2" s="1" t="s">
        <v>229</v>
      </c>
      <c r="D2" s="1" t="s">
        <v>158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4.14"/>
    <col customWidth="1" min="2" max="2" width="18.14"/>
    <col customWidth="1" min="3" max="3" width="8.71"/>
    <col customWidth="1" min="4" max="4" width="16.0"/>
    <col customWidth="1" min="5" max="5" width="8.71"/>
    <col customWidth="1" min="6" max="6" width="16.57"/>
    <col customWidth="1" min="7" max="7" width="9.0"/>
    <col customWidth="1" min="8" max="8" width="50.86"/>
    <col customWidth="1" min="9" max="26" width="8.71"/>
  </cols>
  <sheetData>
    <row r="1" ht="27.75" customHeight="1">
      <c r="A1" s="9" t="s">
        <v>230</v>
      </c>
      <c r="B1" s="10"/>
      <c r="C1" s="10"/>
      <c r="D1" s="10"/>
      <c r="E1" s="10"/>
      <c r="F1" s="10"/>
      <c r="G1" s="10"/>
      <c r="H1" s="11"/>
    </row>
    <row r="2">
      <c r="A2" s="1" t="s">
        <v>231</v>
      </c>
      <c r="B2" s="1" t="s">
        <v>232</v>
      </c>
      <c r="C2" s="1" t="s">
        <v>5</v>
      </c>
      <c r="D2" s="1" t="s">
        <v>233</v>
      </c>
      <c r="E2" s="1" t="s">
        <v>234</v>
      </c>
      <c r="F2" s="1" t="s">
        <v>235</v>
      </c>
      <c r="G2" s="1" t="s">
        <v>236</v>
      </c>
      <c r="H2" s="1" t="s">
        <v>3</v>
      </c>
    </row>
    <row r="3">
      <c r="A3" s="12" t="s">
        <v>11</v>
      </c>
      <c r="B3" s="12"/>
      <c r="C3" s="12"/>
      <c r="D3" s="12"/>
      <c r="E3" s="12"/>
      <c r="F3" s="12"/>
      <c r="G3" s="12"/>
      <c r="H3" s="12"/>
    </row>
    <row r="4">
      <c r="A4" s="3" t="s">
        <v>237</v>
      </c>
      <c r="B4" s="14" t="s">
        <v>238</v>
      </c>
      <c r="C4" s="3">
        <v>1.0</v>
      </c>
      <c r="D4" s="4"/>
      <c r="E4" s="4"/>
      <c r="F4" s="4"/>
      <c r="G4" s="3"/>
      <c r="H4" s="3" t="s">
        <v>239</v>
      </c>
    </row>
    <row r="5">
      <c r="A5" s="3" t="s">
        <v>240</v>
      </c>
      <c r="B5" s="14" t="s">
        <v>241</v>
      </c>
      <c r="C5" s="3">
        <v>1.0</v>
      </c>
      <c r="D5" s="4"/>
      <c r="E5" s="4"/>
      <c r="F5" s="4"/>
      <c r="G5" s="3"/>
      <c r="H5" s="3" t="s">
        <v>242</v>
      </c>
    </row>
    <row r="6">
      <c r="A6" s="3" t="s">
        <v>243</v>
      </c>
      <c r="B6" s="14" t="s">
        <v>244</v>
      </c>
      <c r="C6" s="3">
        <v>9.0</v>
      </c>
      <c r="D6" s="4"/>
      <c r="E6" s="4"/>
      <c r="F6" s="4"/>
      <c r="G6" s="3"/>
      <c r="H6" s="3" t="s">
        <v>245</v>
      </c>
    </row>
    <row r="7">
      <c r="A7" s="3" t="s">
        <v>237</v>
      </c>
      <c r="B7" s="14" t="s">
        <v>246</v>
      </c>
      <c r="C7" s="3">
        <v>3.0</v>
      </c>
      <c r="D7" s="4"/>
      <c r="E7" s="4"/>
      <c r="F7" s="4"/>
      <c r="G7" s="3"/>
      <c r="H7" s="3" t="s">
        <v>247</v>
      </c>
    </row>
    <row r="8">
      <c r="A8" s="3" t="s">
        <v>240</v>
      </c>
      <c r="B8" s="14" t="s">
        <v>248</v>
      </c>
      <c r="C8" s="3">
        <v>3.0</v>
      </c>
      <c r="D8" s="4"/>
      <c r="E8" s="4"/>
      <c r="F8" s="4"/>
      <c r="G8" s="3"/>
      <c r="H8" s="3" t="s">
        <v>249</v>
      </c>
    </row>
    <row r="9">
      <c r="A9" s="3" t="s">
        <v>250</v>
      </c>
      <c r="B9" s="14" t="s">
        <v>251</v>
      </c>
      <c r="C9" s="3">
        <v>3.0</v>
      </c>
      <c r="D9" s="4">
        <v>0.47</v>
      </c>
      <c r="E9" s="4">
        <v>0.02</v>
      </c>
      <c r="F9" s="4">
        <v>1.47</v>
      </c>
      <c r="G9" s="3">
        <v>441.0</v>
      </c>
      <c r="H9" s="3" t="s">
        <v>252</v>
      </c>
    </row>
    <row r="10">
      <c r="A10" s="3" t="s">
        <v>253</v>
      </c>
      <c r="B10" s="14" t="s">
        <v>254</v>
      </c>
      <c r="C10" s="3">
        <v>5.0</v>
      </c>
      <c r="D10" s="4">
        <v>0.3</v>
      </c>
      <c r="E10" s="4">
        <v>0.02</v>
      </c>
      <c r="F10" s="4">
        <v>1.6</v>
      </c>
      <c r="G10" s="3">
        <v>480.0</v>
      </c>
      <c r="H10" s="3" t="s">
        <v>252</v>
      </c>
    </row>
    <row r="11">
      <c r="A11" s="3" t="s">
        <v>255</v>
      </c>
      <c r="B11" s="14" t="s">
        <v>256</v>
      </c>
      <c r="C11" s="3">
        <v>18.0</v>
      </c>
      <c r="D11" s="4">
        <v>0.04</v>
      </c>
      <c r="E11" s="4">
        <v>0.0</v>
      </c>
      <c r="F11" s="4">
        <v>0.72</v>
      </c>
      <c r="G11" s="3">
        <v>216.0</v>
      </c>
      <c r="H11" s="3" t="s">
        <v>257</v>
      </c>
    </row>
    <row r="12">
      <c r="A12" s="3" t="s">
        <v>258</v>
      </c>
      <c r="B12" s="14" t="s">
        <v>259</v>
      </c>
      <c r="C12" s="3">
        <v>3.0</v>
      </c>
      <c r="D12" s="4"/>
      <c r="E12" s="4"/>
      <c r="F12" s="4"/>
      <c r="G12" s="3"/>
      <c r="H12" s="3" t="s">
        <v>260</v>
      </c>
    </row>
    <row r="13">
      <c r="A13" s="3" t="s">
        <v>250</v>
      </c>
      <c r="B13" s="14" t="s">
        <v>261</v>
      </c>
      <c r="C13" s="3">
        <v>3.0</v>
      </c>
      <c r="D13" s="4">
        <v>0.27</v>
      </c>
      <c r="E13" s="4">
        <v>0.01</v>
      </c>
      <c r="F13" s="4">
        <v>0.84</v>
      </c>
      <c r="G13" s="3">
        <v>252.0</v>
      </c>
      <c r="H13" s="3" t="s">
        <v>262</v>
      </c>
    </row>
    <row r="14">
      <c r="A14" s="3" t="s">
        <v>253</v>
      </c>
      <c r="B14" s="14" t="s">
        <v>263</v>
      </c>
      <c r="C14" s="3">
        <v>3.0</v>
      </c>
      <c r="D14" s="4">
        <v>0.39</v>
      </c>
      <c r="E14" s="4">
        <v>0.02</v>
      </c>
      <c r="F14" s="4">
        <v>1.23</v>
      </c>
      <c r="G14" s="3">
        <v>369.0</v>
      </c>
      <c r="H14" s="3" t="s">
        <v>264</v>
      </c>
    </row>
    <row r="15">
      <c r="A15" s="3" t="s">
        <v>255</v>
      </c>
      <c r="B15" s="14" t="s">
        <v>265</v>
      </c>
      <c r="C15" s="3">
        <v>3.0</v>
      </c>
      <c r="D15" s="4">
        <v>0.52</v>
      </c>
      <c r="E15" s="4">
        <v>0.03</v>
      </c>
      <c r="F15" s="4">
        <v>1.65</v>
      </c>
      <c r="G15" s="3">
        <v>495.0</v>
      </c>
      <c r="H15" s="3" t="s">
        <v>266</v>
      </c>
    </row>
    <row r="16">
      <c r="A16" s="3" t="s">
        <v>267</v>
      </c>
      <c r="B16" s="14" t="s">
        <v>268</v>
      </c>
      <c r="C16" s="3">
        <v>3.0</v>
      </c>
      <c r="D16" s="4"/>
      <c r="E16" s="4"/>
      <c r="F16" s="4"/>
      <c r="G16" s="3"/>
      <c r="H16" s="3" t="s">
        <v>269</v>
      </c>
    </row>
    <row r="17">
      <c r="A17" s="3" t="s">
        <v>250</v>
      </c>
      <c r="B17" s="14" t="s">
        <v>270</v>
      </c>
      <c r="C17" s="3">
        <v>3.0</v>
      </c>
      <c r="D17" s="4">
        <v>0.39</v>
      </c>
      <c r="E17" s="4">
        <v>0.02</v>
      </c>
      <c r="F17" s="4">
        <v>1.23</v>
      </c>
      <c r="G17" s="3">
        <v>369.0</v>
      </c>
      <c r="H17" s="3" t="s">
        <v>252</v>
      </c>
    </row>
    <row r="18">
      <c r="A18" s="3" t="s">
        <v>271</v>
      </c>
      <c r="B18" s="14" t="s">
        <v>272</v>
      </c>
      <c r="C18" s="3">
        <v>3.0</v>
      </c>
      <c r="D18" s="4"/>
      <c r="E18" s="4"/>
      <c r="F18" s="4"/>
      <c r="G18" s="3"/>
      <c r="H18" s="3" t="s">
        <v>273</v>
      </c>
    </row>
    <row r="19">
      <c r="A19" s="3" t="s">
        <v>250</v>
      </c>
      <c r="B19" s="14" t="s">
        <v>274</v>
      </c>
      <c r="C19" s="3">
        <v>3.0</v>
      </c>
      <c r="D19" s="4">
        <v>0.39</v>
      </c>
      <c r="E19" s="4">
        <v>0.02</v>
      </c>
      <c r="F19" s="4">
        <v>1.23</v>
      </c>
      <c r="G19" s="3">
        <v>369.0</v>
      </c>
      <c r="H19" s="3" t="s">
        <v>275</v>
      </c>
    </row>
    <row r="20">
      <c r="A20" s="3" t="s">
        <v>253</v>
      </c>
      <c r="B20" s="14" t="s">
        <v>256</v>
      </c>
      <c r="C20" s="3">
        <v>18.0</v>
      </c>
      <c r="D20" s="4">
        <v>0.04</v>
      </c>
      <c r="E20" s="4">
        <v>0.0</v>
      </c>
      <c r="F20" s="4">
        <v>0.72</v>
      </c>
      <c r="G20" s="3">
        <v>216.0</v>
      </c>
      <c r="H20" s="3" t="s">
        <v>257</v>
      </c>
    </row>
    <row r="21" ht="15.75" customHeight="1">
      <c r="A21" s="3" t="s">
        <v>255</v>
      </c>
      <c r="B21" s="14" t="s">
        <v>276</v>
      </c>
      <c r="C21" s="3">
        <v>6.0</v>
      </c>
      <c r="D21" s="4">
        <v>0.33</v>
      </c>
      <c r="E21" s="4">
        <v>0.02</v>
      </c>
      <c r="F21" s="4">
        <v>2.1</v>
      </c>
      <c r="G21" s="3">
        <v>630.0</v>
      </c>
      <c r="H21" s="3" t="s">
        <v>277</v>
      </c>
    </row>
    <row r="22" ht="15.75" customHeight="1">
      <c r="A22" s="3" t="s">
        <v>278</v>
      </c>
      <c r="B22" s="14" t="s">
        <v>279</v>
      </c>
      <c r="C22" s="3">
        <v>16.0</v>
      </c>
      <c r="D22" s="4">
        <v>0.06</v>
      </c>
      <c r="E22" s="4">
        <v>0.0</v>
      </c>
      <c r="F22" s="4">
        <v>0.96</v>
      </c>
      <c r="G22" s="3">
        <v>288.0</v>
      </c>
      <c r="H22" s="3" t="s">
        <v>280</v>
      </c>
    </row>
    <row r="23" ht="15.75" customHeight="1">
      <c r="A23" s="3" t="s">
        <v>237</v>
      </c>
      <c r="B23" s="14" t="s">
        <v>281</v>
      </c>
      <c r="C23" s="3">
        <v>3.0</v>
      </c>
      <c r="D23" s="4"/>
      <c r="E23" s="4"/>
      <c r="F23" s="4"/>
      <c r="G23" s="3"/>
      <c r="H23" s="3" t="s">
        <v>282</v>
      </c>
    </row>
    <row r="24" ht="15.75" customHeight="1">
      <c r="A24" s="3" t="s">
        <v>240</v>
      </c>
      <c r="B24" s="14" t="s">
        <v>283</v>
      </c>
      <c r="C24" s="3">
        <v>3.0</v>
      </c>
      <c r="D24" s="4"/>
      <c r="E24" s="4"/>
      <c r="F24" s="4"/>
      <c r="G24" s="3"/>
      <c r="H24" s="3" t="s">
        <v>284</v>
      </c>
    </row>
    <row r="25" ht="15.75" customHeight="1">
      <c r="A25" s="3" t="s">
        <v>250</v>
      </c>
      <c r="B25" s="14" t="s">
        <v>285</v>
      </c>
      <c r="C25" s="3">
        <v>3.0</v>
      </c>
      <c r="D25" s="4">
        <v>0.23</v>
      </c>
      <c r="E25" s="4">
        <v>0.01</v>
      </c>
      <c r="F25" s="4">
        <v>0.72</v>
      </c>
      <c r="G25" s="3">
        <v>216.0</v>
      </c>
      <c r="H25" s="3" t="s">
        <v>286</v>
      </c>
    </row>
    <row r="26" ht="15.75" customHeight="1">
      <c r="A26" s="3" t="s">
        <v>253</v>
      </c>
      <c r="B26" s="14" t="s">
        <v>287</v>
      </c>
      <c r="C26" s="3">
        <v>6.0</v>
      </c>
      <c r="D26" s="4">
        <v>0.21</v>
      </c>
      <c r="E26" s="4">
        <v>0.01</v>
      </c>
      <c r="F26" s="4">
        <v>1.32</v>
      </c>
      <c r="G26" s="3">
        <v>396.0</v>
      </c>
      <c r="H26" s="3" t="s">
        <v>288</v>
      </c>
    </row>
    <row r="27" ht="15.75" customHeight="1">
      <c r="A27" s="3" t="s">
        <v>258</v>
      </c>
      <c r="B27" s="14" t="s">
        <v>289</v>
      </c>
      <c r="C27" s="3">
        <v>5.0</v>
      </c>
      <c r="D27" s="4"/>
      <c r="E27" s="4"/>
      <c r="F27" s="4"/>
      <c r="G27" s="3"/>
      <c r="H27" s="3" t="s">
        <v>290</v>
      </c>
    </row>
    <row r="28" ht="15.75" customHeight="1">
      <c r="A28" s="3" t="s">
        <v>250</v>
      </c>
      <c r="B28" s="14" t="s">
        <v>291</v>
      </c>
      <c r="C28" s="3">
        <v>3.0</v>
      </c>
      <c r="D28" s="4">
        <v>0.21</v>
      </c>
      <c r="E28" s="4">
        <v>0.01</v>
      </c>
      <c r="F28" s="4">
        <v>0.66</v>
      </c>
      <c r="G28" s="3">
        <v>198.0</v>
      </c>
      <c r="H28" s="3" t="s">
        <v>292</v>
      </c>
    </row>
    <row r="29" ht="15.75" customHeight="1">
      <c r="A29" s="3" t="s">
        <v>267</v>
      </c>
      <c r="B29" s="14" t="s">
        <v>293</v>
      </c>
      <c r="C29" s="3">
        <v>3.0</v>
      </c>
      <c r="D29" s="4"/>
      <c r="E29" s="4"/>
      <c r="F29" s="4"/>
      <c r="G29" s="3"/>
      <c r="H29" s="3" t="s">
        <v>294</v>
      </c>
    </row>
    <row r="30" ht="15.75" customHeight="1">
      <c r="A30" s="3" t="s">
        <v>250</v>
      </c>
      <c r="B30" s="14" t="s">
        <v>295</v>
      </c>
      <c r="C30" s="3">
        <v>3.0</v>
      </c>
      <c r="D30" s="4">
        <v>0.18</v>
      </c>
      <c r="E30" s="4">
        <v>0.01</v>
      </c>
      <c r="F30" s="4">
        <v>0.57</v>
      </c>
      <c r="G30" s="3">
        <v>171.0</v>
      </c>
      <c r="H30" s="3" t="s">
        <v>296</v>
      </c>
    </row>
    <row r="31" ht="15.75" customHeight="1">
      <c r="A31" s="3" t="s">
        <v>253</v>
      </c>
      <c r="B31" s="14" t="s">
        <v>297</v>
      </c>
      <c r="C31" s="3">
        <v>3.0</v>
      </c>
      <c r="D31" s="4">
        <v>0.26</v>
      </c>
      <c r="E31" s="4">
        <v>0.01</v>
      </c>
      <c r="F31" s="4">
        <v>0.81</v>
      </c>
      <c r="G31" s="3">
        <v>243.0</v>
      </c>
      <c r="H31" s="3" t="s">
        <v>298</v>
      </c>
    </row>
    <row r="32" ht="15.75" customHeight="1">
      <c r="A32" s="3" t="s">
        <v>255</v>
      </c>
      <c r="B32" s="14" t="s">
        <v>299</v>
      </c>
      <c r="C32" s="3">
        <v>3.0</v>
      </c>
      <c r="D32" s="4">
        <v>0.32</v>
      </c>
      <c r="E32" s="4">
        <v>0.02</v>
      </c>
      <c r="F32" s="4">
        <v>1.02</v>
      </c>
      <c r="G32" s="3">
        <v>306.0</v>
      </c>
      <c r="H32" s="3" t="s">
        <v>300</v>
      </c>
    </row>
    <row r="33" ht="15.75" customHeight="1">
      <c r="A33" s="3" t="s">
        <v>271</v>
      </c>
      <c r="B33" s="14" t="s">
        <v>301</v>
      </c>
      <c r="C33" s="3">
        <v>5.0</v>
      </c>
      <c r="D33" s="4"/>
      <c r="E33" s="4"/>
      <c r="F33" s="4"/>
      <c r="G33" s="3"/>
      <c r="H33" s="3" t="s">
        <v>302</v>
      </c>
    </row>
    <row r="34" ht="15.75" customHeight="1">
      <c r="A34" s="3" t="s">
        <v>250</v>
      </c>
      <c r="B34" s="14" t="s">
        <v>303</v>
      </c>
      <c r="C34" s="3">
        <v>3.0</v>
      </c>
      <c r="D34" s="4">
        <v>0.27</v>
      </c>
      <c r="E34" s="4">
        <v>0.01</v>
      </c>
      <c r="F34" s="4">
        <v>0.84</v>
      </c>
      <c r="G34" s="3">
        <v>252.0</v>
      </c>
      <c r="H34" s="3" t="s">
        <v>292</v>
      </c>
    </row>
    <row r="35" ht="15.75" customHeight="1">
      <c r="A35" s="3" t="s">
        <v>253</v>
      </c>
      <c r="B35" s="14" t="s">
        <v>304</v>
      </c>
      <c r="C35" s="3">
        <v>3.0</v>
      </c>
      <c r="D35" s="4">
        <v>0.08</v>
      </c>
      <c r="E35" s="4">
        <v>0.0</v>
      </c>
      <c r="F35" s="4">
        <v>0.24</v>
      </c>
      <c r="G35" s="3">
        <v>72.0</v>
      </c>
      <c r="H35" s="3" t="s">
        <v>292</v>
      </c>
    </row>
    <row r="36" ht="15.75" customHeight="1">
      <c r="A36" s="3" t="s">
        <v>255</v>
      </c>
      <c r="B36" s="14" t="s">
        <v>305</v>
      </c>
      <c r="C36" s="3">
        <v>12.0</v>
      </c>
      <c r="D36" s="4">
        <v>0.06</v>
      </c>
      <c r="E36" s="4">
        <v>0.0</v>
      </c>
      <c r="F36" s="4">
        <v>0.72</v>
      </c>
      <c r="G36" s="3">
        <v>216.0</v>
      </c>
      <c r="H36" s="3" t="s">
        <v>306</v>
      </c>
    </row>
    <row r="37" ht="15.75" customHeight="1">
      <c r="A37" s="3" t="s">
        <v>237</v>
      </c>
      <c r="B37" s="14" t="s">
        <v>307</v>
      </c>
      <c r="C37" s="3">
        <v>1.0</v>
      </c>
      <c r="D37" s="4"/>
      <c r="E37" s="4"/>
      <c r="F37" s="4"/>
      <c r="G37" s="3"/>
      <c r="H37" s="3" t="s">
        <v>308</v>
      </c>
    </row>
    <row r="38" ht="15.75" customHeight="1">
      <c r="A38" s="3" t="s">
        <v>240</v>
      </c>
      <c r="B38" s="14" t="s">
        <v>309</v>
      </c>
      <c r="C38" s="3">
        <v>1.0</v>
      </c>
      <c r="D38" s="4"/>
      <c r="E38" s="4"/>
      <c r="F38" s="4"/>
      <c r="G38" s="3"/>
      <c r="H38" s="3" t="s">
        <v>310</v>
      </c>
    </row>
    <row r="39" ht="15.75" customHeight="1">
      <c r="A39" s="3" t="s">
        <v>250</v>
      </c>
      <c r="B39" s="14" t="s">
        <v>311</v>
      </c>
      <c r="C39" s="3">
        <v>1.0</v>
      </c>
      <c r="D39" s="4">
        <v>0.43</v>
      </c>
      <c r="E39" s="4">
        <v>0.02</v>
      </c>
      <c r="F39" s="4">
        <v>0.45</v>
      </c>
      <c r="G39" s="3">
        <v>135.0</v>
      </c>
      <c r="H39" s="3" t="s">
        <v>252</v>
      </c>
    </row>
    <row r="40" ht="15.75" customHeight="1">
      <c r="A40" s="3" t="s">
        <v>253</v>
      </c>
      <c r="B40" s="14" t="s">
        <v>251</v>
      </c>
      <c r="C40" s="3">
        <v>1.0</v>
      </c>
      <c r="D40" s="4">
        <v>0.47</v>
      </c>
      <c r="E40" s="4">
        <v>0.02</v>
      </c>
      <c r="F40" s="4">
        <v>0.49</v>
      </c>
      <c r="G40" s="3">
        <v>147.0</v>
      </c>
      <c r="H40" s="3" t="s">
        <v>252</v>
      </c>
    </row>
    <row r="41" ht="15.75" customHeight="1">
      <c r="A41" s="3" t="s">
        <v>255</v>
      </c>
      <c r="B41" s="14" t="s">
        <v>256</v>
      </c>
      <c r="C41" s="3">
        <v>1.0</v>
      </c>
      <c r="D41" s="4">
        <v>0.04</v>
      </c>
      <c r="E41" s="4">
        <v>0.0</v>
      </c>
      <c r="F41" s="4">
        <v>0.04</v>
      </c>
      <c r="G41" s="3">
        <v>12.0</v>
      </c>
      <c r="H41" s="3" t="s">
        <v>257</v>
      </c>
    </row>
    <row r="42" ht="15.75" customHeight="1">
      <c r="A42" s="3" t="s">
        <v>258</v>
      </c>
      <c r="B42" s="14" t="s">
        <v>312</v>
      </c>
      <c r="C42" s="3">
        <v>1.0</v>
      </c>
      <c r="D42" s="4"/>
      <c r="E42" s="4"/>
      <c r="F42" s="4"/>
      <c r="G42" s="3"/>
      <c r="H42" s="3" t="s">
        <v>313</v>
      </c>
    </row>
    <row r="43" ht="15.75" customHeight="1">
      <c r="A43" s="3" t="s">
        <v>250</v>
      </c>
      <c r="B43" s="14" t="s">
        <v>314</v>
      </c>
      <c r="C43" s="3">
        <v>1.0</v>
      </c>
      <c r="D43" s="4">
        <v>0.39</v>
      </c>
      <c r="E43" s="4">
        <v>0.02</v>
      </c>
      <c r="F43" s="4">
        <v>0.41</v>
      </c>
      <c r="G43" s="3">
        <v>123.0</v>
      </c>
      <c r="H43" s="3" t="s">
        <v>264</v>
      </c>
    </row>
    <row r="44" ht="15.75" customHeight="1">
      <c r="A44" s="3" t="s">
        <v>253</v>
      </c>
      <c r="B44" s="14" t="s">
        <v>261</v>
      </c>
      <c r="C44" s="3">
        <v>1.0</v>
      </c>
      <c r="D44" s="4">
        <v>0.27</v>
      </c>
      <c r="E44" s="4">
        <v>0.01</v>
      </c>
      <c r="F44" s="4">
        <v>0.28</v>
      </c>
      <c r="G44" s="3">
        <v>84.0</v>
      </c>
      <c r="H44" s="3" t="s">
        <v>262</v>
      </c>
    </row>
    <row r="45" ht="15.75" customHeight="1">
      <c r="A45" s="3" t="s">
        <v>255</v>
      </c>
      <c r="B45" s="14" t="s">
        <v>315</v>
      </c>
      <c r="C45" s="3">
        <v>1.0</v>
      </c>
      <c r="D45" s="4">
        <v>0.52</v>
      </c>
      <c r="E45" s="4">
        <v>0.03</v>
      </c>
      <c r="F45" s="4">
        <v>0.55</v>
      </c>
      <c r="G45" s="3">
        <v>165.0</v>
      </c>
      <c r="H45" s="3" t="s">
        <v>266</v>
      </c>
    </row>
    <row r="46" ht="15.75" customHeight="1">
      <c r="A46" s="3" t="s">
        <v>278</v>
      </c>
      <c r="B46" s="14" t="s">
        <v>263</v>
      </c>
      <c r="C46" s="3">
        <v>1.0</v>
      </c>
      <c r="D46" s="4">
        <v>0.39</v>
      </c>
      <c r="E46" s="4">
        <v>0.02</v>
      </c>
      <c r="F46" s="4">
        <v>0.41</v>
      </c>
      <c r="G46" s="3">
        <v>123.0</v>
      </c>
      <c r="H46" s="3" t="s">
        <v>264</v>
      </c>
    </row>
    <row r="47" ht="15.75" customHeight="1">
      <c r="A47" s="3" t="s">
        <v>316</v>
      </c>
      <c r="B47" s="14" t="s">
        <v>317</v>
      </c>
      <c r="C47" s="3">
        <v>1.0</v>
      </c>
      <c r="D47" s="4">
        <v>0.27</v>
      </c>
      <c r="E47" s="4">
        <v>0.01</v>
      </c>
      <c r="F47" s="4">
        <v>0.28</v>
      </c>
      <c r="G47" s="3">
        <v>84.0</v>
      </c>
      <c r="H47" s="3" t="s">
        <v>262</v>
      </c>
    </row>
    <row r="48" ht="15.75" customHeight="1">
      <c r="A48" s="3" t="s">
        <v>318</v>
      </c>
      <c r="B48" s="14" t="s">
        <v>265</v>
      </c>
      <c r="C48" s="3">
        <v>1.0</v>
      </c>
      <c r="D48" s="4">
        <v>0.52</v>
      </c>
      <c r="E48" s="4">
        <v>0.03</v>
      </c>
      <c r="F48" s="4">
        <v>0.55</v>
      </c>
      <c r="G48" s="3">
        <v>165.0</v>
      </c>
      <c r="H48" s="3" t="s">
        <v>266</v>
      </c>
    </row>
    <row r="49" ht="15.75" customHeight="1">
      <c r="A49" s="3" t="s">
        <v>267</v>
      </c>
      <c r="B49" s="14" t="s">
        <v>319</v>
      </c>
      <c r="C49" s="3">
        <v>1.0</v>
      </c>
      <c r="D49" s="4"/>
      <c r="E49" s="4"/>
      <c r="F49" s="4"/>
      <c r="G49" s="3"/>
      <c r="H49" s="3" t="s">
        <v>320</v>
      </c>
    </row>
    <row r="50" ht="15.75" customHeight="1">
      <c r="A50" s="3" t="s">
        <v>250</v>
      </c>
      <c r="B50" s="14" t="s">
        <v>321</v>
      </c>
      <c r="C50" s="3">
        <v>1.0</v>
      </c>
      <c r="D50" s="4">
        <v>0.39</v>
      </c>
      <c r="E50" s="4">
        <v>0.02</v>
      </c>
      <c r="F50" s="4">
        <v>0.41</v>
      </c>
      <c r="G50" s="3">
        <v>123.0</v>
      </c>
      <c r="H50" s="3" t="s">
        <v>252</v>
      </c>
    </row>
    <row r="51" ht="15.75" customHeight="1">
      <c r="A51" s="3" t="s">
        <v>253</v>
      </c>
      <c r="B51" s="14" t="s">
        <v>270</v>
      </c>
      <c r="C51" s="3">
        <v>1.0</v>
      </c>
      <c r="D51" s="4">
        <v>0.39</v>
      </c>
      <c r="E51" s="4">
        <v>0.02</v>
      </c>
      <c r="F51" s="4">
        <v>0.41</v>
      </c>
      <c r="G51" s="3">
        <v>123.0</v>
      </c>
      <c r="H51" s="3" t="s">
        <v>252</v>
      </c>
    </row>
    <row r="52" ht="15.75" customHeight="1">
      <c r="A52" s="3" t="s">
        <v>271</v>
      </c>
      <c r="B52" s="14" t="s">
        <v>322</v>
      </c>
      <c r="C52" s="3">
        <v>1.0</v>
      </c>
      <c r="D52" s="4"/>
      <c r="E52" s="4"/>
      <c r="F52" s="4"/>
      <c r="G52" s="3"/>
      <c r="H52" s="3" t="s">
        <v>323</v>
      </c>
    </row>
    <row r="53" ht="15.75" customHeight="1">
      <c r="A53" s="3" t="s">
        <v>250</v>
      </c>
      <c r="B53" s="14" t="s">
        <v>324</v>
      </c>
      <c r="C53" s="3">
        <v>2.0</v>
      </c>
      <c r="D53" s="4">
        <v>0.29</v>
      </c>
      <c r="E53" s="4">
        <v>0.01</v>
      </c>
      <c r="F53" s="4">
        <v>0.6</v>
      </c>
      <c r="G53" s="3">
        <v>180.0</v>
      </c>
      <c r="H53" s="3" t="s">
        <v>277</v>
      </c>
    </row>
    <row r="54" ht="15.75" customHeight="1">
      <c r="A54" s="3" t="s">
        <v>253</v>
      </c>
      <c r="B54" s="14" t="s">
        <v>325</v>
      </c>
      <c r="C54" s="3">
        <v>1.0</v>
      </c>
      <c r="D54" s="4">
        <v>0.35</v>
      </c>
      <c r="E54" s="4">
        <v>0.02</v>
      </c>
      <c r="F54" s="4">
        <v>0.37</v>
      </c>
      <c r="G54" s="3">
        <v>111.0</v>
      </c>
      <c r="H54" s="3" t="s">
        <v>275</v>
      </c>
    </row>
    <row r="55" ht="15.75" customHeight="1">
      <c r="A55" s="3" t="s">
        <v>255</v>
      </c>
      <c r="B55" s="14" t="s">
        <v>276</v>
      </c>
      <c r="C55" s="3">
        <v>2.0</v>
      </c>
      <c r="D55" s="4">
        <v>0.33</v>
      </c>
      <c r="E55" s="4">
        <v>0.02</v>
      </c>
      <c r="F55" s="4">
        <v>0.7</v>
      </c>
      <c r="G55" s="3">
        <v>210.0</v>
      </c>
      <c r="H55" s="3" t="s">
        <v>277</v>
      </c>
    </row>
    <row r="56" ht="15.75" customHeight="1">
      <c r="A56" s="3" t="s">
        <v>278</v>
      </c>
      <c r="B56" s="14" t="s">
        <v>274</v>
      </c>
      <c r="C56" s="3">
        <v>1.0</v>
      </c>
      <c r="D56" s="4">
        <v>0.39</v>
      </c>
      <c r="E56" s="4">
        <v>0.02</v>
      </c>
      <c r="F56" s="4">
        <v>0.41</v>
      </c>
      <c r="G56" s="3">
        <v>123.0</v>
      </c>
      <c r="H56" s="3" t="s">
        <v>275</v>
      </c>
    </row>
    <row r="57" ht="15.75" customHeight="1">
      <c r="A57" s="3" t="s">
        <v>316</v>
      </c>
      <c r="B57" s="14" t="s">
        <v>256</v>
      </c>
      <c r="C57" s="3">
        <v>3.0</v>
      </c>
      <c r="D57" s="4">
        <v>0.04</v>
      </c>
      <c r="E57" s="4">
        <v>0.0</v>
      </c>
      <c r="F57" s="4">
        <v>0.12</v>
      </c>
      <c r="G57" s="3">
        <v>36.0</v>
      </c>
      <c r="H57" s="3" t="s">
        <v>257</v>
      </c>
    </row>
    <row r="58" ht="15.75" customHeight="1">
      <c r="A58" s="3" t="s">
        <v>318</v>
      </c>
      <c r="B58" s="14" t="s">
        <v>326</v>
      </c>
      <c r="C58" s="3">
        <v>8.0</v>
      </c>
      <c r="D58" s="4">
        <v>0.09</v>
      </c>
      <c r="E58" s="4">
        <v>0.0</v>
      </c>
      <c r="F58" s="4">
        <v>0.72</v>
      </c>
      <c r="G58" s="3">
        <v>216.0</v>
      </c>
      <c r="H58" s="3" t="s">
        <v>280</v>
      </c>
    </row>
    <row r="59" ht="15.75" customHeight="1">
      <c r="A59" s="3" t="s">
        <v>327</v>
      </c>
      <c r="B59" s="14" t="s">
        <v>326</v>
      </c>
      <c r="C59" s="3">
        <v>8.0</v>
      </c>
      <c r="D59" s="4">
        <v>0.09</v>
      </c>
      <c r="E59" s="4">
        <v>0.0</v>
      </c>
      <c r="F59" s="4">
        <v>0.72</v>
      </c>
      <c r="G59" s="3">
        <v>216.0</v>
      </c>
      <c r="H59" s="3" t="s">
        <v>280</v>
      </c>
    </row>
    <row r="60" ht="15.75" customHeight="1">
      <c r="A60" s="3" t="s">
        <v>237</v>
      </c>
      <c r="B60" s="14" t="s">
        <v>328</v>
      </c>
      <c r="C60" s="3">
        <v>2.0</v>
      </c>
      <c r="D60" s="4"/>
      <c r="E60" s="4"/>
      <c r="F60" s="4"/>
      <c r="G60" s="3"/>
      <c r="H60" s="3" t="s">
        <v>329</v>
      </c>
    </row>
    <row r="61" ht="15.75" customHeight="1">
      <c r="A61" s="3" t="s">
        <v>250</v>
      </c>
      <c r="B61" s="14" t="s">
        <v>303</v>
      </c>
      <c r="C61" s="3">
        <v>2.0</v>
      </c>
      <c r="D61" s="4">
        <v>0.27</v>
      </c>
      <c r="E61" s="4">
        <v>0.01</v>
      </c>
      <c r="F61" s="4">
        <v>0.56</v>
      </c>
      <c r="G61" s="3">
        <v>168.0</v>
      </c>
      <c r="H61" s="3" t="s">
        <v>292</v>
      </c>
    </row>
    <row r="62" ht="15.75" customHeight="1">
      <c r="A62" s="3" t="s">
        <v>253</v>
      </c>
      <c r="B62" s="14" t="s">
        <v>304</v>
      </c>
      <c r="C62" s="3">
        <v>2.0</v>
      </c>
      <c r="D62" s="4">
        <v>0.08</v>
      </c>
      <c r="E62" s="4">
        <v>0.0</v>
      </c>
      <c r="F62" s="4">
        <v>0.16</v>
      </c>
      <c r="G62" s="3">
        <v>48.0</v>
      </c>
      <c r="H62" s="3" t="s">
        <v>292</v>
      </c>
    </row>
    <row r="63" ht="15.75" customHeight="1">
      <c r="A63" s="3" t="s">
        <v>240</v>
      </c>
      <c r="B63" s="14" t="s">
        <v>330</v>
      </c>
      <c r="C63" s="3">
        <v>2.0</v>
      </c>
      <c r="D63" s="4"/>
      <c r="E63" s="4"/>
      <c r="F63" s="4"/>
      <c r="G63" s="3"/>
      <c r="H63" s="3" t="s">
        <v>331</v>
      </c>
    </row>
    <row r="64" ht="15.75" customHeight="1">
      <c r="A64" s="3" t="s">
        <v>250</v>
      </c>
      <c r="B64" s="14" t="s">
        <v>332</v>
      </c>
      <c r="C64" s="3">
        <v>2.0</v>
      </c>
      <c r="D64" s="4">
        <v>0.24</v>
      </c>
      <c r="E64" s="4">
        <v>0.01</v>
      </c>
      <c r="F64" s="4">
        <v>0.5</v>
      </c>
      <c r="G64" s="3">
        <v>150.0</v>
      </c>
      <c r="H64" s="3" t="s">
        <v>333</v>
      </c>
    </row>
    <row r="65" ht="15.75" customHeight="1">
      <c r="A65" s="3" t="s">
        <v>253</v>
      </c>
      <c r="B65" s="14" t="s">
        <v>334</v>
      </c>
      <c r="C65" s="3">
        <v>2.0</v>
      </c>
      <c r="D65" s="4">
        <v>0.32</v>
      </c>
      <c r="E65" s="4">
        <v>0.02</v>
      </c>
      <c r="F65" s="4">
        <v>0.68</v>
      </c>
      <c r="G65" s="3">
        <v>204.0</v>
      </c>
      <c r="H65" s="3" t="s">
        <v>335</v>
      </c>
    </row>
    <row r="66" ht="15.75" customHeight="1">
      <c r="A66" s="3" t="s">
        <v>255</v>
      </c>
      <c r="B66" s="14" t="s">
        <v>336</v>
      </c>
      <c r="C66" s="3">
        <v>2.0</v>
      </c>
      <c r="D66" s="4">
        <v>0.4</v>
      </c>
      <c r="E66" s="4">
        <v>0.02</v>
      </c>
      <c r="F66" s="4">
        <v>0.84</v>
      </c>
      <c r="G66" s="3">
        <v>252.0</v>
      </c>
      <c r="H66" s="3" t="s">
        <v>337</v>
      </c>
    </row>
    <row r="67" ht="15.75" customHeight="1">
      <c r="A67" s="3" t="s">
        <v>278</v>
      </c>
      <c r="B67" s="14" t="s">
        <v>291</v>
      </c>
      <c r="C67" s="3">
        <v>2.0</v>
      </c>
      <c r="D67" s="4">
        <v>0.21</v>
      </c>
      <c r="E67" s="4">
        <v>0.01</v>
      </c>
      <c r="F67" s="4">
        <v>0.44</v>
      </c>
      <c r="G67" s="3">
        <v>132.0</v>
      </c>
      <c r="H67" s="3" t="s">
        <v>292</v>
      </c>
    </row>
    <row r="68" ht="15.75" customHeight="1">
      <c r="A68" s="3" t="s">
        <v>258</v>
      </c>
      <c r="B68" s="14" t="s">
        <v>338</v>
      </c>
      <c r="C68" s="3">
        <v>2.0</v>
      </c>
      <c r="D68" s="4"/>
      <c r="E68" s="4"/>
      <c r="F68" s="4"/>
      <c r="G68" s="3"/>
      <c r="H68" s="3" t="s">
        <v>339</v>
      </c>
    </row>
    <row r="69" ht="15.75" customHeight="1">
      <c r="A69" s="3" t="s">
        <v>250</v>
      </c>
      <c r="B69" s="14" t="s">
        <v>340</v>
      </c>
      <c r="C69" s="3">
        <v>4.0</v>
      </c>
      <c r="D69" s="4">
        <v>0.26</v>
      </c>
      <c r="E69" s="4">
        <v>0.01</v>
      </c>
      <c r="F69" s="4">
        <v>1.08</v>
      </c>
      <c r="G69" s="3">
        <v>324.0</v>
      </c>
      <c r="H69" s="3" t="s">
        <v>341</v>
      </c>
    </row>
    <row r="70" ht="15.75" customHeight="1">
      <c r="A70" s="3" t="s">
        <v>253</v>
      </c>
      <c r="B70" s="14" t="s">
        <v>342</v>
      </c>
      <c r="C70" s="3">
        <v>2.0</v>
      </c>
      <c r="D70" s="4">
        <v>0.29</v>
      </c>
      <c r="E70" s="4">
        <v>0.01</v>
      </c>
      <c r="F70" s="4">
        <v>0.6</v>
      </c>
      <c r="G70" s="3">
        <v>180.0</v>
      </c>
      <c r="H70" s="3" t="s">
        <v>343</v>
      </c>
    </row>
    <row r="71" ht="15.75" customHeight="1">
      <c r="A71" s="3" t="s">
        <v>255</v>
      </c>
      <c r="B71" s="14" t="s">
        <v>344</v>
      </c>
      <c r="C71" s="3">
        <v>8.0</v>
      </c>
      <c r="D71" s="4">
        <v>0.08</v>
      </c>
      <c r="E71" s="4">
        <v>0.0</v>
      </c>
      <c r="F71" s="4">
        <v>0.64</v>
      </c>
      <c r="G71" s="3">
        <v>192.0</v>
      </c>
      <c r="H71" s="3" t="s">
        <v>345</v>
      </c>
    </row>
    <row r="72" ht="15.75" customHeight="1">
      <c r="A72" s="3" t="s">
        <v>237</v>
      </c>
      <c r="B72" s="14" t="s">
        <v>346</v>
      </c>
      <c r="C72" s="3">
        <v>1.0</v>
      </c>
      <c r="D72" s="4"/>
      <c r="E72" s="4"/>
      <c r="F72" s="4"/>
      <c r="G72" s="3"/>
      <c r="H72" s="3" t="s">
        <v>347</v>
      </c>
    </row>
    <row r="73" ht="15.75" customHeight="1">
      <c r="A73" s="3" t="s">
        <v>348</v>
      </c>
      <c r="B73" s="14" t="s">
        <v>349</v>
      </c>
      <c r="C73" s="3">
        <v>1.0</v>
      </c>
      <c r="D73" s="4">
        <v>17.2</v>
      </c>
      <c r="E73" s="4">
        <v>0.86</v>
      </c>
      <c r="F73" s="4">
        <v>18.06</v>
      </c>
      <c r="G73" s="3">
        <v>5418.0</v>
      </c>
      <c r="H73" s="3" t="s">
        <v>350</v>
      </c>
    </row>
    <row r="74" ht="15.75" customHeight="1">
      <c r="A74" s="3" t="s">
        <v>250</v>
      </c>
      <c r="B74" s="14" t="s">
        <v>351</v>
      </c>
      <c r="C74" s="3">
        <v>4.0</v>
      </c>
      <c r="D74" s="4">
        <v>1.13</v>
      </c>
      <c r="E74" s="4">
        <v>0.06</v>
      </c>
      <c r="F74" s="4">
        <v>4.78</v>
      </c>
      <c r="G74" s="3">
        <v>1433.53</v>
      </c>
      <c r="H74" s="3" t="s">
        <v>352</v>
      </c>
    </row>
    <row r="75" ht="15.75" customHeight="1">
      <c r="A75" s="3" t="s">
        <v>253</v>
      </c>
      <c r="B75" s="14" t="s">
        <v>353</v>
      </c>
      <c r="C75" s="3">
        <v>4.0</v>
      </c>
      <c r="D75" s="4">
        <v>1.13</v>
      </c>
      <c r="E75" s="4">
        <v>0.06</v>
      </c>
      <c r="F75" s="4">
        <v>4.77</v>
      </c>
      <c r="G75" s="3">
        <v>1430.23</v>
      </c>
      <c r="H75" s="3" t="s">
        <v>352</v>
      </c>
    </row>
    <row r="76" ht="15.75" customHeight="1">
      <c r="A76" s="3" t="s">
        <v>243</v>
      </c>
      <c r="B76" s="14" t="s">
        <v>244</v>
      </c>
      <c r="C76" s="3">
        <v>8.0</v>
      </c>
      <c r="D76" s="4"/>
      <c r="E76" s="4"/>
      <c r="F76" s="4"/>
      <c r="G76" s="3"/>
      <c r="H76" s="3" t="s">
        <v>245</v>
      </c>
    </row>
    <row r="77" ht="15.75" customHeight="1">
      <c r="A77" s="3" t="s">
        <v>354</v>
      </c>
      <c r="B77" s="14" t="s">
        <v>354</v>
      </c>
      <c r="C77" s="3">
        <v>1.0</v>
      </c>
      <c r="D77" s="4">
        <v>36.29</v>
      </c>
      <c r="E77" s="4">
        <v>1.81</v>
      </c>
      <c r="F77" s="4">
        <v>38.1</v>
      </c>
      <c r="G77" s="3">
        <v>11430.0</v>
      </c>
      <c r="H77" s="3"/>
    </row>
    <row r="78" ht="15.75" customHeight="1">
      <c r="A78" s="3" t="s">
        <v>243</v>
      </c>
      <c r="B78" s="14" t="s">
        <v>355</v>
      </c>
      <c r="C78" s="3">
        <v>1.0</v>
      </c>
      <c r="D78" s="4">
        <v>0.0</v>
      </c>
      <c r="E78" s="4">
        <v>0.0</v>
      </c>
      <c r="F78" s="4">
        <v>0.0</v>
      </c>
      <c r="G78" s="3">
        <v>0.0</v>
      </c>
      <c r="H78" s="3" t="s">
        <v>356</v>
      </c>
    </row>
    <row r="79" ht="15.75" customHeight="1">
      <c r="A79" s="3" t="s">
        <v>357</v>
      </c>
      <c r="B79" s="14" t="s">
        <v>357</v>
      </c>
      <c r="C79" s="3">
        <v>1.0</v>
      </c>
      <c r="D79" s="4">
        <v>28.94</v>
      </c>
      <c r="E79" s="4">
        <v>1.45</v>
      </c>
      <c r="F79" s="4">
        <v>30.39</v>
      </c>
      <c r="G79" s="3">
        <v>9117.0</v>
      </c>
      <c r="H79" s="3"/>
    </row>
    <row r="80" ht="15.75" customHeight="1">
      <c r="A80" s="3" t="s">
        <v>243</v>
      </c>
      <c r="B80" s="14" t="s">
        <v>358</v>
      </c>
      <c r="C80" s="3">
        <v>1.0</v>
      </c>
      <c r="D80" s="4">
        <v>3.28</v>
      </c>
      <c r="E80" s="4">
        <v>0.16</v>
      </c>
      <c r="F80" s="4">
        <v>3.44</v>
      </c>
      <c r="G80" s="3">
        <v>1033.2</v>
      </c>
      <c r="H80" s="3" t="s">
        <v>359</v>
      </c>
    </row>
    <row r="81" ht="15.75" customHeight="1">
      <c r="A81" s="3" t="s">
        <v>360</v>
      </c>
      <c r="B81" s="14" t="s">
        <v>360</v>
      </c>
      <c r="C81" s="3">
        <v>1.0</v>
      </c>
      <c r="D81" s="4">
        <v>4.99</v>
      </c>
      <c r="E81" s="4">
        <v>0.25</v>
      </c>
      <c r="F81" s="4">
        <v>5.24</v>
      </c>
      <c r="G81" s="3">
        <v>1572.0</v>
      </c>
      <c r="H81" s="3"/>
    </row>
    <row r="82" ht="15.75" customHeight="1">
      <c r="A82" s="15"/>
      <c r="B82" s="8" t="s">
        <v>361</v>
      </c>
      <c r="C82" s="15"/>
      <c r="D82" s="16"/>
      <c r="E82" s="16"/>
      <c r="F82" s="16">
        <v>138.85</v>
      </c>
      <c r="G82" s="15">
        <v>41654.96</v>
      </c>
      <c r="H82" s="15"/>
    </row>
    <row r="83" ht="15.75" customHeight="1">
      <c r="A83" s="3"/>
      <c r="B83" s="3"/>
      <c r="C83" s="3"/>
      <c r="D83" s="3"/>
      <c r="E83" s="3"/>
      <c r="F83" s="3"/>
      <c r="G83" s="3"/>
      <c r="H83" s="3"/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0"/>
    <col customWidth="1" min="2" max="2" width="5.29"/>
    <col customWidth="1" min="3" max="3" width="11.14"/>
    <col customWidth="1" min="4" max="4" width="8.71"/>
    <col customWidth="1" min="5" max="5" width="16.86"/>
    <col customWidth="1" min="6" max="6" width="8.71"/>
    <col customWidth="1" min="7" max="7" width="17.29"/>
    <col customWidth="1" min="8" max="26" width="8.71"/>
  </cols>
  <sheetData>
    <row r="1" ht="27.75" customHeight="1">
      <c r="A1" s="9" t="s">
        <v>362</v>
      </c>
      <c r="B1" s="10"/>
      <c r="C1" s="10"/>
      <c r="D1" s="10"/>
      <c r="E1" s="10"/>
      <c r="F1" s="10"/>
      <c r="G1" s="11"/>
    </row>
    <row r="2">
      <c r="A2" s="1" t="s">
        <v>363</v>
      </c>
      <c r="B2" s="1" t="s">
        <v>364</v>
      </c>
      <c r="C2" s="1" t="s">
        <v>3</v>
      </c>
      <c r="D2" s="1" t="s">
        <v>5</v>
      </c>
      <c r="E2" s="1" t="s">
        <v>151</v>
      </c>
      <c r="F2" s="1" t="s">
        <v>7</v>
      </c>
      <c r="G2" s="1" t="s">
        <v>8</v>
      </c>
    </row>
    <row r="3">
      <c r="A3" s="14"/>
      <c r="B3" s="3"/>
      <c r="C3" s="3"/>
      <c r="D3" s="4"/>
      <c r="E3" s="3"/>
      <c r="F3" s="3"/>
      <c r="G3" s="3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0"/>
    <col customWidth="1" min="2" max="2" width="5.29"/>
    <col customWidth="1" min="3" max="3" width="11.14"/>
    <col customWidth="1" min="4" max="4" width="8.71"/>
    <col customWidth="1" min="5" max="5" width="16.86"/>
    <col customWidth="1" min="6" max="6" width="8.71"/>
    <col customWidth="1" min="7" max="7" width="17.29"/>
    <col customWidth="1" min="8" max="26" width="8.71"/>
  </cols>
  <sheetData>
    <row r="1" ht="27.75" customHeight="1">
      <c r="A1" s="9" t="s">
        <v>365</v>
      </c>
      <c r="B1" s="10"/>
      <c r="C1" s="10"/>
      <c r="D1" s="10"/>
      <c r="E1" s="10"/>
      <c r="F1" s="10"/>
      <c r="G1" s="11"/>
    </row>
    <row r="2">
      <c r="A2" s="1" t="s">
        <v>363</v>
      </c>
      <c r="B2" s="1" t="s">
        <v>364</v>
      </c>
      <c r="C2" s="1" t="s">
        <v>3</v>
      </c>
      <c r="D2" s="1" t="s">
        <v>5</v>
      </c>
      <c r="E2" s="1" t="s">
        <v>151</v>
      </c>
      <c r="F2" s="1" t="s">
        <v>7</v>
      </c>
      <c r="G2" s="1" t="s">
        <v>8</v>
      </c>
    </row>
    <row r="3">
      <c r="A3" s="14"/>
      <c r="B3" s="3"/>
      <c r="C3" s="3"/>
      <c r="D3" s="4"/>
      <c r="E3" s="3"/>
      <c r="F3" s="3"/>
      <c r="G3" s="3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2025-02-06T09:09:28Z</dcterms:created>
  <dc:creator>Electrical Panel</dc:creator>
</cp:coreProperties>
</file>