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DIO\"/>
    </mc:Choice>
  </mc:AlternateContent>
  <bookViews>
    <workbookView xWindow="0" yWindow="0" windowWidth="20490" windowHeight="7500" activeTab="2"/>
  </bookViews>
  <sheets>
    <sheet name="data" sheetId="3" r:id="rId1"/>
    <sheet name="caixinha" sheetId="4" r:id="rId2"/>
    <sheet name="controller" sheetId="1" r:id="rId3"/>
    <sheet name="dashboard" sheetId="2" r:id="rId4"/>
  </sheets>
  <definedNames>
    <definedName name="SegmentaçãodeDados_Mês">#N/A</definedName>
  </definedNames>
  <calcPr calcId="162913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<sst xmlns="http://schemas.openxmlformats.org/spreadsheetml/2006/main" count="98" uniqueCount="46">
  <si>
    <t xml:space="preserve">Data </t>
  </si>
  <si>
    <t>Tipo</t>
  </si>
  <si>
    <t>Categoria</t>
  </si>
  <si>
    <t>Descrição</t>
  </si>
  <si>
    <t>Valor</t>
  </si>
  <si>
    <t>Operação Bancária</t>
  </si>
  <si>
    <t>Status</t>
  </si>
  <si>
    <t>Débito</t>
  </si>
  <si>
    <t>Transferência</t>
  </si>
  <si>
    <t>Cartão de Crédio</t>
  </si>
  <si>
    <t>PIX</t>
  </si>
  <si>
    <t>Entrada</t>
  </si>
  <si>
    <t>Saída</t>
  </si>
  <si>
    <t>Salário Mensal</t>
  </si>
  <si>
    <t>Renda Fixa</t>
  </si>
  <si>
    <t>Alimentação</t>
  </si>
  <si>
    <t>Transporte</t>
  </si>
  <si>
    <t>Lazer</t>
  </si>
  <si>
    <t>Saúde</t>
  </si>
  <si>
    <t>Educação</t>
  </si>
  <si>
    <t>Vestuário</t>
  </si>
  <si>
    <t>Investimentos</t>
  </si>
  <si>
    <t>Serviços</t>
  </si>
  <si>
    <t>Eletrônicos</t>
  </si>
  <si>
    <t>Presentes</t>
  </si>
  <si>
    <t>Supermercado</t>
  </si>
  <si>
    <t>Gasolina</t>
  </si>
  <si>
    <t>Cinema</t>
  </si>
  <si>
    <t>Material Escolar</t>
  </si>
  <si>
    <t>Odontologia</t>
  </si>
  <si>
    <t>Roupa de inverno</t>
  </si>
  <si>
    <t>Ações</t>
  </si>
  <si>
    <t>Apartamento</t>
  </si>
  <si>
    <t>Celular</t>
  </si>
  <si>
    <t>Aniversário</t>
  </si>
  <si>
    <t>Recebido</t>
  </si>
  <si>
    <t>Pendente</t>
  </si>
  <si>
    <t>Pago</t>
  </si>
  <si>
    <t>Soma de Valor</t>
  </si>
  <si>
    <t>Rótulos de Linha</t>
  </si>
  <si>
    <t>Total Geral</t>
  </si>
  <si>
    <t>Mês</t>
  </si>
  <si>
    <t>Data de Lançamento</t>
  </si>
  <si>
    <t>Valor Reservado</t>
  </si>
  <si>
    <t>Total Reservado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</si>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</sst>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">
    <dxf>
      <numFmt numFmtId="164" formatCode="&quot;R$&quot;#,##0.00"/>
    </dxf>
    <dxf>
      <numFmt numFmtId="1" formatCode="0"/>
    </dxf>
    <dxf>
      <numFmt numFmtId="164" formatCode="&quot;R$&quot;#,##0.00"/>
    </dxf>
  </dxfs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[Projeto_Excel.xlsx]data!Tabela dinâmica1</c:name>
    <c:fmtId val="1"/>
  </c:pivotSource>
  <c:chart>
    <c:autoTitleDeleted val="1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data!$A$4:$A$13</c:f>
              <c:strCache>
                <c:ptCount val="9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Presentes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Vestuário</c:v>
                </c:pt>
              </c:strCache>
            </c:strRef>
          </c:cat>
          <c:val>
            <c:numRef>
              <c:f>data!$B$4:$B$13</c:f>
              <c:numCache>
                <c:formatCode>"R$"#,##0.00</c:formatCode>
                <c:ptCount val="9"/>
                <c:pt idx="0">
                  <c:v>350</c:v>
                </c:pt>
                <c:pt idx="1">
                  <c:v>45</c:v>
                </c:pt>
                <c:pt idx="2">
                  <c:v>93</c:v>
                </c:pt>
                <c:pt idx="3">
                  <c:v>50</c:v>
                </c:pt>
                <c:pt idx="4">
                  <c:v>56</c:v>
                </c:pt>
                <c:pt idx="5">
                  <c:v>150</c:v>
                </c:pt>
                <c:pt idx="6">
                  <c:v>150</c:v>
                </c:pt>
                <c:pt idx="7">
                  <c:v>120</c:v>
                </c:pt>
                <c:pt idx="8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E-4FD2-B5FC-09976502CC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08512"/>
        <c:axId val="1183102272"/>
      </c:barChart>
      <c:catAx>
        <c:axId val="11831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3102272"/>
        <c:crosses val="autoZero"/>
        <c:auto val="1"/>
        <c:lblAlgn val="ctr"/>
        <c:lblOffset val="100"/>
        <c:noMultiLvlLbl val="0"/>
      </c:catAx>
      <c:valAx>
        <c:axId val="1183102272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11831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[Projeto_Excel.xlsx]data!Tabela dinâmica3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data!$D$4:$D$6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data!$E$4:$E$6</c:f>
              <c:numCache>
                <c:formatCode>"R$"#,##0.00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4-458A-8B8E-B4F551190C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8270319"/>
        <c:axId val="1098269903"/>
      </c:barChart>
      <c:catAx>
        <c:axId val="109827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8269903"/>
        <c:crosses val="autoZero"/>
        <c:auto val="1"/>
        <c:lblAlgn val="ctr"/>
        <c:lblOffset val="100"/>
        <c:noMultiLvlLbl val="0"/>
      </c:catAx>
      <c:valAx>
        <c:axId val="1098269903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109827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caixinha!$D$3</c:f>
              <c:numCache>
                <c:formatCode>"R$"#,##0.00</c:formatCode>
                <c:ptCount val="1"/>
                <c:pt idx="0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3-4476-B2A4-E13D7483F0B9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"R$"#,##0.00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3-4476-B2A4-E13D7483F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393951"/>
        <c:axId val="2140393535"/>
      </c:barChart>
      <c:catAx>
        <c:axId val="214039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0393535"/>
        <c:crosses val="autoZero"/>
        <c:auto val="1"/>
        <c:lblAlgn val="ctr"/>
        <c:lblOffset val="100"/>
        <c:noMultiLvlLbl val="0"/>
      </c:catAx>
      <c:valAx>
        <c:axId val="214039353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14039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[Projeto_Excel.xlsx]data!Tabela dinâmica1</c:name>
    <c:fmtId val="5"/>
  </c:pivotSource>
  <c:chart>
    <c:autoTitleDeleted val="1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data!$A$4:$A$13</c:f>
              <c:strCache>
                <c:ptCount val="9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Presentes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Vestuário</c:v>
                </c:pt>
              </c:strCache>
            </c:strRef>
          </c:cat>
          <c:val>
            <c:numRef>
              <c:f>data!$B$4:$B$13</c:f>
              <c:numCache>
                <c:formatCode>"R$"#,##0.00</c:formatCode>
                <c:ptCount val="9"/>
                <c:pt idx="0">
                  <c:v>350</c:v>
                </c:pt>
                <c:pt idx="1">
                  <c:v>45</c:v>
                </c:pt>
                <c:pt idx="2">
                  <c:v>93</c:v>
                </c:pt>
                <c:pt idx="3">
                  <c:v>50</c:v>
                </c:pt>
                <c:pt idx="4">
                  <c:v>56</c:v>
                </c:pt>
                <c:pt idx="5">
                  <c:v>150</c:v>
                </c:pt>
                <c:pt idx="6">
                  <c:v>150</c:v>
                </c:pt>
                <c:pt idx="7">
                  <c:v>120</c:v>
                </c:pt>
                <c:pt idx="8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6-4763-8607-CF7E799BFA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08512"/>
        <c:axId val="1183102272"/>
      </c:barChart>
      <c:catAx>
        <c:axId val="11831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3102272"/>
        <c:crosses val="autoZero"/>
        <c:auto val="1"/>
        <c:lblAlgn val="ctr"/>
        <c:lblOffset val="100"/>
        <c:noMultiLvlLbl val="0"/>
      </c:catAx>
      <c:valAx>
        <c:axId val="1183102272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11831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[Projeto_Excel.xlsx]data!Tabela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CCFF"/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data!$D$4:$D$6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data!$E$4:$E$6</c:f>
              <c:numCache>
                <c:formatCode>"R$"#,##0.00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E-4B15-9020-0F57D0A5C5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8270319"/>
        <c:axId val="1098269903"/>
      </c:barChart>
      <c:catAx>
        <c:axId val="109827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8269903"/>
        <c:crosses val="autoZero"/>
        <c:auto val="1"/>
        <c:lblAlgn val="ctr"/>
        <c:lblOffset val="100"/>
        <c:noMultiLvlLbl val="0"/>
      </c:catAx>
      <c:valAx>
        <c:axId val="1098269903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109827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caixinha!$D$3</c:f>
              <c:numCache>
                <c:formatCode>"R$"#,##0.00</c:formatCode>
                <c:ptCount val="1"/>
                <c:pt idx="0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0-40AE-8F5E-8ED0A9AC39D9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"R$"#,##0.00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0-40AE-8F5E-8ED0A9AC3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393951"/>
        <c:axId val="2140393535"/>
      </c:barChart>
      <c:catAx>
        <c:axId val="214039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0393535"/>
        <c:crosses val="autoZero"/>
        <c:auto val="1"/>
        <c:lblAlgn val="ctr"/>
        <c:lblOffset val="100"/>
        <c:noMultiLvlLbl val="0"/>
      </c:catAx>
      <c:valAx>
        <c:axId val="214039353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14039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16</xdr:row>
      <xdr:rowOff>123825</xdr:rowOff>
    </xdr:from>
    <xdr:to>
      <xdr:col>10</xdr:col>
      <xdr:colOff>190500</xdr:colOff>
      <xdr:row>23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204787</xdr:colOff>
      <xdr:row>2</xdr:row>
      <xdr:rowOff>28575</xdr:rowOff>
    </xdr:from>
    <xdr:to>
      <xdr:col>11</xdr:col>
      <xdr:colOff>133350</xdr:colOff>
      <xdr:row>13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647700</xdr:colOff>
      <xdr:row>11</xdr:row>
      <xdr:rowOff>85726</xdr:rowOff>
    </xdr:from>
    <xdr:to>
      <xdr:col>5</xdr:col>
      <xdr:colOff>352425</xdr:colOff>
      <xdr:row>16</xdr:row>
      <xdr:rowOff>180976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1375" y="2181226"/>
              <a:ext cx="1828800" cy="104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123825</xdr:rowOff>
    </xdr:from>
    <xdr:to>
      <xdr:col>12</xdr:col>
      <xdr:colOff>276225</xdr:colOff>
      <xdr:row>13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333376</xdr:colOff>
      <xdr:row>6</xdr:row>
      <xdr:rowOff>120650</xdr:rowOff>
    </xdr:from>
    <xdr:to>
      <xdr:col>21</xdr:col>
      <xdr:colOff>111126</xdr:colOff>
      <xdr:row>20</xdr:row>
      <xdr:rowOff>120650</xdr:rowOff>
    </xdr:to>
    <xdr:grpSp>
      <xdr:nvGrpSpPr>
        <xdr:cNvPr id="41" name="Agrupar 40"/>
        <xdr:cNvGrpSpPr/>
      </xdr:nvGrpSpPr>
      <xdr:grpSpPr>
        <a:xfrm>
          <a:off x="8260293" y="1263650"/>
          <a:ext cx="5302250" cy="2667000"/>
          <a:chOff x="2105025" y="47625"/>
          <a:chExt cx="6505575" cy="2667000"/>
        </a:xfrm>
      </xdr:grpSpPr>
      <xdr:sp macro="" textlink="">
        <xdr:nvSpPr>
          <xdr:cNvPr id="43" name="Retângulo Arredondado 42"/>
          <xdr:cNvSpPr/>
        </xdr:nvSpPr>
        <xdr:spPr>
          <a:xfrm>
            <a:off x="2105025" y="47625"/>
            <a:ext cx="6505575" cy="26670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Arredondar Retângulo no Mesmo Canto Lateral 43"/>
          <xdr:cNvSpPr/>
        </xdr:nvSpPr>
        <xdr:spPr>
          <a:xfrm>
            <a:off x="2105025" y="57150"/>
            <a:ext cx="6496050" cy="695325"/>
          </a:xfrm>
          <a:prstGeom prst="round2SameRect">
            <a:avLst>
              <a:gd name="adj1" fmla="val 45434"/>
              <a:gd name="adj2" fmla="val 0"/>
            </a:avLst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276225</xdr:colOff>
      <xdr:row>6</xdr:row>
      <xdr:rowOff>47625</xdr:rowOff>
    </xdr:from>
    <xdr:to>
      <xdr:col>12</xdr:col>
      <xdr:colOff>76200</xdr:colOff>
      <xdr:row>20</xdr:row>
      <xdr:rowOff>47625</xdr:rowOff>
    </xdr:to>
    <xdr:grpSp>
      <xdr:nvGrpSpPr>
        <xdr:cNvPr id="24" name="Agrupar 23"/>
        <xdr:cNvGrpSpPr/>
      </xdr:nvGrpSpPr>
      <xdr:grpSpPr>
        <a:xfrm>
          <a:off x="1450975" y="1190625"/>
          <a:ext cx="6552142" cy="2667000"/>
          <a:chOff x="2105025" y="47625"/>
          <a:chExt cx="6505575" cy="2667000"/>
        </a:xfrm>
      </xdr:grpSpPr>
      <xdr:grpSp>
        <xdr:nvGrpSpPr>
          <xdr:cNvPr id="23" name="Agrupar 22"/>
          <xdr:cNvGrpSpPr/>
        </xdr:nvGrpSpPr>
        <xdr:grpSpPr>
          <a:xfrm>
            <a:off x="2105025" y="47625"/>
            <a:ext cx="6505575" cy="2667000"/>
            <a:chOff x="2105025" y="47625"/>
            <a:chExt cx="6505575" cy="2667000"/>
          </a:xfrm>
        </xdr:grpSpPr>
        <xdr:grpSp>
          <xdr:nvGrpSpPr>
            <xdr:cNvPr id="11" name="Agrupar 10"/>
            <xdr:cNvGrpSpPr/>
          </xdr:nvGrpSpPr>
          <xdr:grpSpPr>
            <a:xfrm>
              <a:off x="2105025" y="47625"/>
              <a:ext cx="6505575" cy="2667000"/>
              <a:chOff x="2105025" y="47625"/>
              <a:chExt cx="6505575" cy="2667000"/>
            </a:xfrm>
          </xdr:grpSpPr>
          <xdr:sp macro="" textlink="">
            <xdr:nvSpPr>
              <xdr:cNvPr id="6" name="Retângulo Arredondado 5"/>
              <xdr:cNvSpPr/>
            </xdr:nvSpPr>
            <xdr:spPr>
              <a:xfrm>
                <a:off x="2105025" y="47625"/>
                <a:ext cx="6505575" cy="266700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9" name="Arredondar Retângulo no Mesmo Canto Lateral 8"/>
              <xdr:cNvSpPr/>
            </xdr:nvSpPr>
            <xdr:spPr>
              <a:xfrm>
                <a:off x="2105025" y="57150"/>
                <a:ext cx="6496050" cy="695325"/>
              </a:xfrm>
              <a:prstGeom prst="round2SameRect">
                <a:avLst>
                  <a:gd name="adj1" fmla="val 45434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9" name="CaixaDeTexto 18"/>
            <xdr:cNvSpPr txBox="1"/>
          </xdr:nvSpPr>
          <xdr:spPr>
            <a:xfrm>
              <a:off x="3857625" y="209550"/>
              <a:ext cx="2847975" cy="381000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1">
                  <a:latin typeface="Candara" panose="020E0502030303020204" pitchFamily="34" charset="0"/>
                </a:rPr>
                <a:t>Saída</a:t>
              </a:r>
            </a:p>
          </xdr:txBody>
        </xdr:sp>
      </xdr:grpSp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2857500" y="771525"/>
          <a:ext cx="5133975" cy="1828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</xdr:col>
      <xdr:colOff>285750</xdr:colOff>
      <xdr:row>22</xdr:row>
      <xdr:rowOff>180975</xdr:rowOff>
    </xdr:from>
    <xdr:to>
      <xdr:col>12</xdr:col>
      <xdr:colOff>85725</xdr:colOff>
      <xdr:row>36</xdr:row>
      <xdr:rowOff>180975</xdr:rowOff>
    </xdr:to>
    <xdr:grpSp>
      <xdr:nvGrpSpPr>
        <xdr:cNvPr id="25" name="Agrupar 24"/>
        <xdr:cNvGrpSpPr/>
      </xdr:nvGrpSpPr>
      <xdr:grpSpPr>
        <a:xfrm>
          <a:off x="1460500" y="4371975"/>
          <a:ext cx="6552142" cy="2667000"/>
          <a:chOff x="2114550" y="3228975"/>
          <a:chExt cx="6505575" cy="2667000"/>
        </a:xfrm>
      </xdr:grpSpPr>
      <xdr:grpSp>
        <xdr:nvGrpSpPr>
          <xdr:cNvPr id="22" name="Agrupar 21"/>
          <xdr:cNvGrpSpPr/>
        </xdr:nvGrpSpPr>
        <xdr:grpSpPr>
          <a:xfrm>
            <a:off x="2114550" y="3228975"/>
            <a:ext cx="6505575" cy="2667000"/>
            <a:chOff x="2114550" y="3228975"/>
            <a:chExt cx="6505575" cy="2667000"/>
          </a:xfrm>
        </xdr:grpSpPr>
        <xdr:grpSp>
          <xdr:nvGrpSpPr>
            <xdr:cNvPr id="12" name="Agrupar 11"/>
            <xdr:cNvGrpSpPr/>
          </xdr:nvGrpSpPr>
          <xdr:grpSpPr>
            <a:xfrm>
              <a:off x="2114550" y="3228975"/>
              <a:ext cx="6505575" cy="2667000"/>
              <a:chOff x="2105025" y="47625"/>
              <a:chExt cx="6505575" cy="2667000"/>
            </a:xfrm>
          </xdr:grpSpPr>
          <xdr:sp macro="" textlink="">
            <xdr:nvSpPr>
              <xdr:cNvPr id="13" name="Retângulo Arredondado 12"/>
              <xdr:cNvSpPr/>
            </xdr:nvSpPr>
            <xdr:spPr>
              <a:xfrm>
                <a:off x="2105025" y="47625"/>
                <a:ext cx="6505575" cy="266700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4" name="Arredondar Retângulo no Mesmo Canto Lateral 13"/>
              <xdr:cNvSpPr/>
            </xdr:nvSpPr>
            <xdr:spPr>
              <a:xfrm>
                <a:off x="2105025" y="57150"/>
                <a:ext cx="6496050" cy="695325"/>
              </a:xfrm>
              <a:prstGeom prst="round2SameRect">
                <a:avLst>
                  <a:gd name="adj1" fmla="val 45434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5" name="CaixaDeTexto 14"/>
            <xdr:cNvSpPr txBox="1"/>
          </xdr:nvSpPr>
          <xdr:spPr>
            <a:xfrm>
              <a:off x="3819525" y="3400425"/>
              <a:ext cx="2847975" cy="381000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1">
                  <a:latin typeface="Candara" panose="020E0502030303020204" pitchFamily="34" charset="0"/>
                </a:rPr>
                <a:t>Entrada</a:t>
              </a:r>
            </a:p>
          </xdr:txBody>
        </xdr:sp>
      </xdr:grpSp>
      <xdr:graphicFrame macro="">
        <xdr:nvGraphicFramePr>
          <xdr:cNvPr id="5" name="Gráfico 4"/>
          <xdr:cNvGraphicFramePr>
            <a:graphicFrameLocks/>
          </xdr:cNvGraphicFramePr>
        </xdr:nvGraphicFramePr>
        <xdr:xfrm>
          <a:off x="3524250" y="4152900"/>
          <a:ext cx="3476625" cy="1600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6</xdr:col>
      <xdr:colOff>276225</xdr:colOff>
      <xdr:row>24</xdr:row>
      <xdr:rowOff>47625</xdr:rowOff>
    </xdr:from>
    <xdr:to>
      <xdr:col>6</xdr:col>
      <xdr:colOff>514350</xdr:colOff>
      <xdr:row>25</xdr:row>
      <xdr:rowOff>123825</xdr:rowOff>
    </xdr:to>
    <xdr:sp macro="" textlink="">
      <xdr:nvSpPr>
        <xdr:cNvPr id="26" name="Mais 25"/>
        <xdr:cNvSpPr/>
      </xdr:nvSpPr>
      <xdr:spPr>
        <a:xfrm>
          <a:off x="4495800" y="3476625"/>
          <a:ext cx="238125" cy="266700"/>
        </a:xfrm>
        <a:prstGeom prst="mathPlus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352425</xdr:colOff>
      <xdr:row>7</xdr:row>
      <xdr:rowOff>85725</xdr:rowOff>
    </xdr:from>
    <xdr:to>
      <xdr:col>7</xdr:col>
      <xdr:colOff>66675</xdr:colOff>
      <xdr:row>8</xdr:row>
      <xdr:rowOff>133350</xdr:rowOff>
    </xdr:to>
    <xdr:sp macro="" textlink="">
      <xdr:nvSpPr>
        <xdr:cNvPr id="28" name="Menos 27"/>
        <xdr:cNvSpPr/>
      </xdr:nvSpPr>
      <xdr:spPr>
        <a:xfrm>
          <a:off x="4572000" y="276225"/>
          <a:ext cx="323850" cy="238125"/>
        </a:xfrm>
        <a:prstGeom prst="mathMinus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66675</xdr:colOff>
      <xdr:row>6</xdr:row>
      <xdr:rowOff>152399</xdr:rowOff>
    </xdr:from>
    <xdr:to>
      <xdr:col>0</xdr:col>
      <xdr:colOff>1047750</xdr:colOff>
      <xdr:row>12</xdr:row>
      <xdr:rowOff>9524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Mê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1295399"/>
              <a:ext cx="981075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276225</xdr:colOff>
      <xdr:row>0</xdr:row>
      <xdr:rowOff>104775</xdr:rowOff>
    </xdr:from>
    <xdr:to>
      <xdr:col>21</xdr:col>
      <xdr:colOff>19050</xdr:colOff>
      <xdr:row>5</xdr:row>
      <xdr:rowOff>57150</xdr:rowOff>
    </xdr:to>
    <xdr:sp macro="" textlink="">
      <xdr:nvSpPr>
        <xdr:cNvPr id="30" name="Retângulo 29"/>
        <xdr:cNvSpPr/>
      </xdr:nvSpPr>
      <xdr:spPr>
        <a:xfrm>
          <a:off x="1447800" y="104775"/>
          <a:ext cx="11934825" cy="904875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552450</xdr:colOff>
      <xdr:row>1</xdr:row>
      <xdr:rowOff>57150</xdr:rowOff>
    </xdr:from>
    <xdr:to>
      <xdr:col>3</xdr:col>
      <xdr:colOff>19050</xdr:colOff>
      <xdr:row>4</xdr:row>
      <xdr:rowOff>57150</xdr:rowOff>
    </xdr:to>
    <xdr:sp macro="" textlink="">
      <xdr:nvSpPr>
        <xdr:cNvPr id="31" name="Retângulo 30"/>
        <xdr:cNvSpPr/>
      </xdr:nvSpPr>
      <xdr:spPr>
        <a:xfrm>
          <a:off x="1724025" y="247650"/>
          <a:ext cx="685800" cy="571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228600</xdr:colOff>
      <xdr:row>1</xdr:row>
      <xdr:rowOff>180975</xdr:rowOff>
    </xdr:from>
    <xdr:to>
      <xdr:col>6</xdr:col>
      <xdr:colOff>590550</xdr:colOff>
      <xdr:row>3</xdr:row>
      <xdr:rowOff>161925</xdr:rowOff>
    </xdr:to>
    <xdr:sp macro="" textlink="">
      <xdr:nvSpPr>
        <xdr:cNvPr id="32" name="CaixaDeTexto 31"/>
        <xdr:cNvSpPr txBox="1"/>
      </xdr:nvSpPr>
      <xdr:spPr>
        <a:xfrm>
          <a:off x="2619375" y="371475"/>
          <a:ext cx="2190750" cy="3619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accent2">
                  <a:lumMod val="20000"/>
                  <a:lumOff val="80000"/>
                </a:schemeClr>
              </a:solidFill>
            </a:rPr>
            <a:t>Seja</a:t>
          </a:r>
          <a:r>
            <a:rPr lang="pt-BR" sz="2000" b="1" baseline="0">
              <a:solidFill>
                <a:schemeClr val="accent2">
                  <a:lumMod val="20000"/>
                  <a:lumOff val="80000"/>
                </a:schemeClr>
              </a:solidFill>
            </a:rPr>
            <a:t> Bem-Vindo!</a:t>
          </a:r>
          <a:endParaRPr lang="pt-BR" sz="2000" b="1">
            <a:solidFill>
              <a:schemeClr val="accent2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8</xdr:col>
      <xdr:colOff>533400</xdr:colOff>
      <xdr:row>2</xdr:row>
      <xdr:rowOff>47625</xdr:rowOff>
    </xdr:from>
    <xdr:to>
      <xdr:col>13</xdr:col>
      <xdr:colOff>0</xdr:colOff>
      <xdr:row>3</xdr:row>
      <xdr:rowOff>95250</xdr:rowOff>
    </xdr:to>
    <xdr:grpSp>
      <xdr:nvGrpSpPr>
        <xdr:cNvPr id="35" name="Agrupar 34"/>
        <xdr:cNvGrpSpPr/>
      </xdr:nvGrpSpPr>
      <xdr:grpSpPr>
        <a:xfrm>
          <a:off x="6004983" y="428625"/>
          <a:ext cx="2535767" cy="238125"/>
          <a:chOff x="5972175" y="428625"/>
          <a:chExt cx="2514600" cy="238125"/>
        </a:xfrm>
      </xdr:grpSpPr>
      <xdr:sp macro="" textlink="">
        <xdr:nvSpPr>
          <xdr:cNvPr id="33" name="Retângulo Arredondado 32"/>
          <xdr:cNvSpPr/>
        </xdr:nvSpPr>
        <xdr:spPr>
          <a:xfrm>
            <a:off x="5972175" y="438150"/>
            <a:ext cx="2514600" cy="228600"/>
          </a:xfrm>
          <a:prstGeom prst="round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4" name="CaixaDeTexto 33"/>
          <xdr:cNvSpPr txBox="1"/>
        </xdr:nvSpPr>
        <xdr:spPr>
          <a:xfrm>
            <a:off x="5991225" y="428625"/>
            <a:ext cx="1228725" cy="20002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1">
                    <a:lumMod val="65000"/>
                  </a:schemeClr>
                </a:solidFill>
              </a:rPr>
              <a:t>pesquisar</a:t>
            </a:r>
          </a:p>
        </xdr:txBody>
      </xdr:sp>
    </xdr:grpSp>
    <xdr:clientData/>
  </xdr:twoCellAnchor>
  <xdr:twoCellAnchor editAs="oneCell">
    <xdr:from>
      <xdr:col>1</xdr:col>
      <xdr:colOff>471486</xdr:colOff>
      <xdr:row>0</xdr:row>
      <xdr:rowOff>87313</xdr:rowOff>
    </xdr:from>
    <xdr:to>
      <xdr:col>3</xdr:col>
      <xdr:colOff>111125</xdr:colOff>
      <xdr:row>4</xdr:row>
      <xdr:rowOff>182899</xdr:rowOff>
    </xdr:to>
    <xdr:pic>
      <xdr:nvPicPr>
        <xdr:cNvPr id="39" name="Imagem 38" descr="happy rich young girl with falling money and gold coin 3D character ...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6236" y="87313"/>
          <a:ext cx="862014" cy="85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285750</xdr:colOff>
      <xdr:row>10</xdr:row>
      <xdr:rowOff>127001</xdr:rowOff>
    </xdr:from>
    <xdr:to>
      <xdr:col>19</xdr:col>
      <xdr:colOff>238125</xdr:colOff>
      <xdr:row>19</xdr:row>
      <xdr:rowOff>95251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511407</xdr:colOff>
      <xdr:row>7</xdr:row>
      <xdr:rowOff>92075</xdr:rowOff>
    </xdr:from>
    <xdr:to>
      <xdr:col>19</xdr:col>
      <xdr:colOff>312553</xdr:colOff>
      <xdr:row>9</xdr:row>
      <xdr:rowOff>92075</xdr:rowOff>
    </xdr:to>
    <xdr:sp macro="" textlink="">
      <xdr:nvSpPr>
        <xdr:cNvPr id="42" name="CaixaDeTexto 41"/>
        <xdr:cNvSpPr txBox="1"/>
      </xdr:nvSpPr>
      <xdr:spPr>
        <a:xfrm>
          <a:off x="9528407" y="1425575"/>
          <a:ext cx="2817396" cy="3810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latin typeface="Candara" panose="020E0502030303020204" pitchFamily="34" charset="0"/>
            </a:rPr>
            <a:t>$</a:t>
          </a:r>
          <a:r>
            <a:rPr lang="pt-BR" sz="2000" b="1" baseline="0">
              <a:latin typeface="Candara" panose="020E0502030303020204" pitchFamily="34" charset="0"/>
            </a:rPr>
            <a:t> Economias</a:t>
          </a:r>
          <a:endParaRPr lang="pt-BR" sz="2000" b="1">
            <a:latin typeface="Candara" panose="020E0502030303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5687.46471122685" createdVersion="6" refreshedVersion="6" minRefreshableVersion="3" recordCount="13">
  <cacheSource type="worksheet">
    <worksheetSource name="Tabela1"/>
  </cacheSource>
  <cacheFields count="8">
    <cacheField name="Data " numFmtId="14">
      <sharedItems containsSemiMixedTypes="0" containsNonDate="0" containsDate="1" containsString="0" minDate="2025-01-02T00:00:00" maxDate="2025-02-21T00:00:00"/>
    </cacheField>
    <cacheField name="Mês" numFmtId="1">
      <sharedItems containsSemiMixedTypes="0" containsString="0" containsNumber="1" containsInteger="1" minValue="1" maxValue="2" count="2">
        <n v="1"/>
        <n v="2"/>
      </sharedItems>
    </cacheField>
    <cacheField name="Tipo" numFmtId="0">
      <sharedItems count="2">
        <s v="Entrada"/>
        <s v="Saída"/>
      </sharedItems>
    </cacheField>
    <cacheField name="Categoria" numFmtId="0">
      <sharedItems count="11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Presente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43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d v="2025-01-02T00:00:00"/>
    <x v="0"/>
    <x v="0"/>
    <x v="0"/>
    <s v="Salário Mensal"/>
    <n v="5000"/>
    <s v="Débito"/>
    <s v="Recebido"/>
  </r>
  <r>
    <d v="2025-01-04T00:00:00"/>
    <x v="0"/>
    <x v="1"/>
    <x v="1"/>
    <s v="Supermercado"/>
    <n v="200"/>
    <s v="Cartão de Crédio"/>
    <s v="Pendente"/>
  </r>
  <r>
    <d v="2025-01-05T00:00:00"/>
    <x v="0"/>
    <x v="1"/>
    <x v="2"/>
    <s v="Gasolina"/>
    <n v="120"/>
    <s v="Débito"/>
    <s v="Pago"/>
  </r>
  <r>
    <d v="2025-01-05T00:00:00"/>
    <x v="0"/>
    <x v="1"/>
    <x v="3"/>
    <s v="Cinema"/>
    <n v="50"/>
    <s v="Transferência"/>
    <s v="Pago"/>
  </r>
  <r>
    <d v="2025-01-06T00:00:00"/>
    <x v="0"/>
    <x v="1"/>
    <x v="4"/>
    <s v="Odontologia"/>
    <n v="150"/>
    <s v="Transferência"/>
    <s v="Pago"/>
  </r>
  <r>
    <d v="2025-01-10T00:00:00"/>
    <x v="0"/>
    <x v="1"/>
    <x v="5"/>
    <s v="Material Escolar"/>
    <n v="45"/>
    <s v="PIX"/>
    <s v="Pago"/>
  </r>
  <r>
    <d v="2025-01-12T00:00:00"/>
    <x v="0"/>
    <x v="1"/>
    <x v="6"/>
    <s v="Roupa de inverno"/>
    <n v="67"/>
    <s v="Cartão de Crédio"/>
    <s v="Pendente"/>
  </r>
  <r>
    <d v="2025-02-13T00:00:00"/>
    <x v="1"/>
    <x v="0"/>
    <x v="7"/>
    <s v="Ações"/>
    <n v="800"/>
    <s v="Transferência"/>
    <s v="Recebido"/>
  </r>
  <r>
    <d v="2025-01-15T00:00:00"/>
    <x v="0"/>
    <x v="1"/>
    <x v="8"/>
    <s v="Apartamento"/>
    <n v="150"/>
    <s v="Cartão de Crédio"/>
    <s v="Pendente"/>
  </r>
  <r>
    <d v="2025-01-16T00:00:00"/>
    <x v="0"/>
    <x v="1"/>
    <x v="9"/>
    <s v="Celular"/>
    <n v="50"/>
    <s v="PIX"/>
    <s v="Pago"/>
  </r>
  <r>
    <d v="2025-02-17T00:00:00"/>
    <x v="1"/>
    <x v="1"/>
    <x v="9"/>
    <s v="Celular"/>
    <n v="43"/>
    <s v="Transferência"/>
    <s v="Pago"/>
  </r>
  <r>
    <d v="2025-02-18T00:00:00"/>
    <x v="1"/>
    <x v="1"/>
    <x v="10"/>
    <s v="Aniversário"/>
    <n v="56"/>
    <s v="Cartão de Crédio"/>
    <s v="Pendente"/>
  </r>
  <r>
    <d v="2025-02-20T00:00:00"/>
    <x v="1"/>
    <x v="1"/>
    <x v="1"/>
    <s v="Supermercado"/>
    <n v="150"/>
    <s v="Transferência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D3:E6" firstHeaderRow="1" firstDataRow="1" firstDataCol="1" rowPageCount="1" colPageCount="1"/>
  <pivotFields count="8">
    <pivotField showAll="0"/>
    <pivotField numFmtId="1" showAll="0" defaultSubtotal="0">
      <items count="2">
        <item x="0"/>
        <item x="1"/>
      </items>
    </pivotField>
    <pivotField axis="axisPage" showAll="0">
      <items count="3">
        <item x="0"/>
        <item x="1"/>
        <item t="default"/>
      </items>
    </pivotField>
    <pivotField axis="axisRow" showAll="0">
      <items count="12">
        <item x="1"/>
        <item x="5"/>
        <item x="9"/>
        <item x="7"/>
        <item x="3"/>
        <item x="10"/>
        <item x="0"/>
        <item x="4"/>
        <item x="8"/>
        <item x="2"/>
        <item x="6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3"/>
    </i>
    <i>
      <x v="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3:B13" firstHeaderRow="1" firstDataRow="1" firstDataCol="1" rowPageCount="1" colPageCount="1"/>
  <pivotFields count="8">
    <pivotField showAll="0"/>
    <pivotField numFmtId="1" showAll="0" defaultSubtotal="0">
      <items count="2">
        <item x="0"/>
        <item x="1"/>
      </items>
    </pivotField>
    <pivotField axis="axisPage" showAll="0">
      <items count="3">
        <item x="0"/>
        <item x="1"/>
        <item t="default"/>
      </items>
    </pivotField>
    <pivotField axis="axisRow" showAll="0">
      <items count="12">
        <item x="1"/>
        <item x="5"/>
        <item x="9"/>
        <item x="7"/>
        <item x="3"/>
        <item x="10"/>
        <item x="0"/>
        <item x="4"/>
        <item x="8"/>
        <item x="2"/>
        <item x="6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4"/>
    </i>
    <i>
      <x v="5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formats count="1">
    <format dxfId="2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3" name="Tabela dinâmica1"/>
    <pivotTable tabId="3" name="Tabela dinâmica3"/>
  </pivotTables>
  <data>
    <tabular pivotCacheId="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egmentaçãodeDados_Mês" caption="Mês" style="SlicerStyleDark2" rowHeight="241300"/>
</slicers>
</file>

<file path=xl/tables/table1.xml><?xml version="1.0" encoding="utf-8"?>
<table xmlns="http://schemas.openxmlformats.org/spreadsheetml/2006/main" id="1" name="Tabela1" displayName="Tabela1" ref="A1:H14" totalsRowShown="0">
  <autoFilter ref="A1:H14"/>
  <tableColumns count="8">
    <tableColumn id="1" name="Data "/>
    <tableColumn id="8" name="Mês" dataDxfId="1">
      <calculatedColumnFormula>MONTH(Tabela1[[#This Row],[Data ]])</calculatedColumnFormula>
    </tableColumn>
    <tableColumn id="2" name="Tipo"/>
    <tableColumn id="3" name="Categoria"/>
    <tableColumn id="4" name="Descrição"/>
    <tableColumn id="5" name="Valor" dataDxfId="0"/>
    <tableColumn id="6" name="Operação Bancária"/>
    <tableColumn id="7" name="Statu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workbookViewId="0">
      <selection activeCell="A3" sqref="A3"/>
    </sheetView>
  </sheetViews>
  <sheetFormatPr defaultRowHeight="15" x14ac:dyDescent="0.25"/>
  <cols>
    <col min="1" max="1" width="18" customWidth="1"/>
    <col min="2" max="2" width="13.85546875" bestFit="1" customWidth="1"/>
    <col min="4" max="4" width="18" bestFit="1" customWidth="1"/>
    <col min="5" max="5" width="13.85546875" bestFit="1" customWidth="1"/>
  </cols>
  <sheetData>
    <row r="1" spans="1:5" x14ac:dyDescent="0.25">
      <c r="A1" s="3" t="s">
        <v>1</v>
      </c>
      <c r="B1" t="s">
        <v>12</v>
      </c>
      <c r="D1" s="3" t="s">
        <v>1</v>
      </c>
      <c r="E1" t="s">
        <v>11</v>
      </c>
    </row>
    <row r="3" spans="1:5" x14ac:dyDescent="0.25">
      <c r="A3" s="3" t="s">
        <v>39</v>
      </c>
      <c r="B3" t="s">
        <v>38</v>
      </c>
      <c r="D3" s="3" t="s">
        <v>39</v>
      </c>
      <c r="E3" t="s">
        <v>38</v>
      </c>
    </row>
    <row r="4" spans="1:5" x14ac:dyDescent="0.25">
      <c r="A4" s="4" t="s">
        <v>15</v>
      </c>
      <c r="B4" s="2">
        <v>350</v>
      </c>
      <c r="D4" s="4" t="s">
        <v>21</v>
      </c>
      <c r="E4" s="2">
        <v>800</v>
      </c>
    </row>
    <row r="5" spans="1:5" x14ac:dyDescent="0.25">
      <c r="A5" s="4" t="s">
        <v>19</v>
      </c>
      <c r="B5" s="2">
        <v>45</v>
      </c>
      <c r="D5" s="4" t="s">
        <v>14</v>
      </c>
      <c r="E5" s="2">
        <v>5000</v>
      </c>
    </row>
    <row r="6" spans="1:5" x14ac:dyDescent="0.25">
      <c r="A6" s="4" t="s">
        <v>23</v>
      </c>
      <c r="B6" s="2">
        <v>93</v>
      </c>
      <c r="D6" s="4" t="s">
        <v>40</v>
      </c>
      <c r="E6" s="2">
        <v>5800</v>
      </c>
    </row>
    <row r="7" spans="1:5" x14ac:dyDescent="0.25">
      <c r="A7" s="4" t="s">
        <v>17</v>
      </c>
      <c r="B7" s="2">
        <v>50</v>
      </c>
    </row>
    <row r="8" spans="1:5" x14ac:dyDescent="0.25">
      <c r="A8" s="4" t="s">
        <v>24</v>
      </c>
      <c r="B8" s="2">
        <v>56</v>
      </c>
    </row>
    <row r="9" spans="1:5" x14ac:dyDescent="0.25">
      <c r="A9" s="4" t="s">
        <v>18</v>
      </c>
      <c r="B9" s="2">
        <v>150</v>
      </c>
    </row>
    <row r="10" spans="1:5" x14ac:dyDescent="0.25">
      <c r="A10" s="4" t="s">
        <v>22</v>
      </c>
      <c r="B10" s="2">
        <v>150</v>
      </c>
    </row>
    <row r="11" spans="1:5" x14ac:dyDescent="0.25">
      <c r="A11" s="4" t="s">
        <v>16</v>
      </c>
      <c r="B11" s="2">
        <v>120</v>
      </c>
    </row>
    <row r="12" spans="1:5" x14ac:dyDescent="0.25">
      <c r="A12" s="4" t="s">
        <v>20</v>
      </c>
      <c r="B12" s="2">
        <v>67</v>
      </c>
    </row>
    <row r="13" spans="1:5" x14ac:dyDescent="0.25">
      <c r="A13" s="4" t="s">
        <v>40</v>
      </c>
      <c r="B13" s="2">
        <v>1081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3"/>
  <sheetViews>
    <sheetView showGridLines="0" workbookViewId="0">
      <selection activeCell="G17" sqref="G17"/>
    </sheetView>
  </sheetViews>
  <sheetFormatPr defaultRowHeight="15" x14ac:dyDescent="0.25"/>
  <cols>
    <col min="3" max="3" width="19.140625" bestFit="1" customWidth="1"/>
    <col min="4" max="4" width="15.5703125" bestFit="1" customWidth="1"/>
  </cols>
  <sheetData>
    <row r="1" spans="3:4" s="8" customFormat="1" ht="66.75" customHeight="1" x14ac:dyDescent="0.25"/>
    <row r="3" spans="3:4" x14ac:dyDescent="0.25">
      <c r="C3" t="s">
        <v>44</v>
      </c>
      <c r="D3" s="2">
        <f>SUM(D7:D13)</f>
        <v>383</v>
      </c>
    </row>
    <row r="4" spans="3:4" x14ac:dyDescent="0.25">
      <c r="C4" t="s">
        <v>45</v>
      </c>
      <c r="D4" s="2">
        <v>500</v>
      </c>
    </row>
    <row r="6" spans="3:4" x14ac:dyDescent="0.25">
      <c r="C6" t="s">
        <v>42</v>
      </c>
      <c r="D6" t="s">
        <v>43</v>
      </c>
    </row>
    <row r="7" spans="3:4" x14ac:dyDescent="0.25">
      <c r="C7" s="1">
        <v>45665</v>
      </c>
      <c r="D7" s="2">
        <v>120</v>
      </c>
    </row>
    <row r="8" spans="3:4" x14ac:dyDescent="0.25">
      <c r="C8" s="1">
        <v>45670</v>
      </c>
      <c r="D8" s="2">
        <v>85</v>
      </c>
    </row>
    <row r="9" spans="3:4" x14ac:dyDescent="0.25">
      <c r="C9" s="1">
        <v>45672</v>
      </c>
      <c r="D9" s="2">
        <v>43</v>
      </c>
    </row>
    <row r="10" spans="3:4" x14ac:dyDescent="0.25">
      <c r="C10" s="1">
        <v>45673</v>
      </c>
      <c r="D10" s="2">
        <v>27</v>
      </c>
    </row>
    <row r="11" spans="3:4" x14ac:dyDescent="0.25">
      <c r="C11" s="1">
        <v>45690</v>
      </c>
      <c r="D11" s="2">
        <v>81</v>
      </c>
    </row>
    <row r="12" spans="3:4" x14ac:dyDescent="0.25">
      <c r="C12" s="1">
        <v>45662</v>
      </c>
      <c r="D12" s="2">
        <v>20</v>
      </c>
    </row>
    <row r="13" spans="3:4" x14ac:dyDescent="0.25">
      <c r="C13" s="1">
        <v>45692</v>
      </c>
      <c r="D13" s="2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tabSelected="1" workbookViewId="0">
      <selection sqref="A1:XFD1048576"/>
    </sheetView>
  </sheetViews>
  <sheetFormatPr defaultRowHeight="15" x14ac:dyDescent="0.25"/>
  <cols>
    <col min="1" max="1" width="10.7109375" bestFit="1" customWidth="1"/>
    <col min="2" max="2" width="10.7109375" customWidth="1"/>
    <col min="3" max="3" width="21.28515625" customWidth="1"/>
    <col min="4" max="4" width="23.7109375" customWidth="1"/>
    <col min="5" max="5" width="22.140625" customWidth="1"/>
    <col min="6" max="6" width="15.28515625" customWidth="1"/>
    <col min="7" max="7" width="19.42578125" customWidth="1"/>
    <col min="8" max="8" width="13.5703125" customWidth="1"/>
  </cols>
  <sheetData>
    <row r="1" spans="1:8" x14ac:dyDescent="0.25">
      <c r="A1" t="s">
        <v>0</v>
      </c>
      <c r="B1" t="s">
        <v>41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45659</v>
      </c>
      <c r="B2" s="6">
        <f>MONTH(Tabela1[[#This Row],[Data ]])</f>
        <v>1</v>
      </c>
      <c r="C2" t="s">
        <v>11</v>
      </c>
      <c r="D2" t="s">
        <v>14</v>
      </c>
      <c r="E2" t="s">
        <v>13</v>
      </c>
      <c r="F2" s="2">
        <v>5000</v>
      </c>
      <c r="G2" t="s">
        <v>7</v>
      </c>
      <c r="H2" t="s">
        <v>35</v>
      </c>
    </row>
    <row r="3" spans="1:8" x14ac:dyDescent="0.25">
      <c r="A3" s="1">
        <v>45661</v>
      </c>
      <c r="B3" s="6">
        <f>MONTH(Tabela1[[#This Row],[Data ]])</f>
        <v>1</v>
      </c>
      <c r="C3" t="s">
        <v>12</v>
      </c>
      <c r="D3" t="s">
        <v>15</v>
      </c>
      <c r="E3" t="s">
        <v>25</v>
      </c>
      <c r="F3" s="2">
        <v>200</v>
      </c>
      <c r="G3" t="s">
        <v>9</v>
      </c>
      <c r="H3" t="s">
        <v>36</v>
      </c>
    </row>
    <row r="4" spans="1:8" x14ac:dyDescent="0.25">
      <c r="A4" s="1">
        <v>45662</v>
      </c>
      <c r="B4" s="6">
        <f>MONTH(Tabela1[[#This Row],[Data ]])</f>
        <v>1</v>
      </c>
      <c r="C4" t="s">
        <v>12</v>
      </c>
      <c r="D4" t="s">
        <v>16</v>
      </c>
      <c r="E4" t="s">
        <v>26</v>
      </c>
      <c r="F4" s="2">
        <v>120</v>
      </c>
      <c r="G4" t="s">
        <v>7</v>
      </c>
      <c r="H4" t="s">
        <v>37</v>
      </c>
    </row>
    <row r="5" spans="1:8" x14ac:dyDescent="0.25">
      <c r="A5" s="1">
        <v>45662</v>
      </c>
      <c r="B5" s="6">
        <f>MONTH(Tabela1[[#This Row],[Data ]])</f>
        <v>1</v>
      </c>
      <c r="C5" t="s">
        <v>12</v>
      </c>
      <c r="D5" t="s">
        <v>17</v>
      </c>
      <c r="E5" t="s">
        <v>27</v>
      </c>
      <c r="F5" s="2">
        <v>50</v>
      </c>
      <c r="G5" t="s">
        <v>8</v>
      </c>
      <c r="H5" t="s">
        <v>37</v>
      </c>
    </row>
    <row r="6" spans="1:8" x14ac:dyDescent="0.25">
      <c r="A6" s="1">
        <v>45663</v>
      </c>
      <c r="B6" s="6">
        <f>MONTH(Tabela1[[#This Row],[Data ]])</f>
        <v>1</v>
      </c>
      <c r="C6" t="s">
        <v>12</v>
      </c>
      <c r="D6" t="s">
        <v>18</v>
      </c>
      <c r="E6" t="s">
        <v>29</v>
      </c>
      <c r="F6" s="2">
        <v>150</v>
      </c>
      <c r="G6" t="s">
        <v>8</v>
      </c>
      <c r="H6" t="s">
        <v>37</v>
      </c>
    </row>
    <row r="7" spans="1:8" x14ac:dyDescent="0.25">
      <c r="A7" s="1">
        <v>45667</v>
      </c>
      <c r="B7" s="6">
        <f>MONTH(Tabela1[[#This Row],[Data ]])</f>
        <v>1</v>
      </c>
      <c r="C7" t="s">
        <v>12</v>
      </c>
      <c r="D7" t="s">
        <v>19</v>
      </c>
      <c r="E7" t="s">
        <v>28</v>
      </c>
      <c r="F7" s="2">
        <v>45</v>
      </c>
      <c r="G7" t="s">
        <v>10</v>
      </c>
      <c r="H7" t="s">
        <v>37</v>
      </c>
    </row>
    <row r="8" spans="1:8" x14ac:dyDescent="0.25">
      <c r="A8" s="1">
        <v>45669</v>
      </c>
      <c r="B8" s="6">
        <f>MONTH(Tabela1[[#This Row],[Data ]])</f>
        <v>1</v>
      </c>
      <c r="C8" t="s">
        <v>12</v>
      </c>
      <c r="D8" t="s">
        <v>20</v>
      </c>
      <c r="E8" t="s">
        <v>30</v>
      </c>
      <c r="F8" s="2">
        <v>67</v>
      </c>
      <c r="G8" t="s">
        <v>9</v>
      </c>
      <c r="H8" t="s">
        <v>36</v>
      </c>
    </row>
    <row r="9" spans="1:8" x14ac:dyDescent="0.25">
      <c r="A9" s="1">
        <v>45701</v>
      </c>
      <c r="B9" s="6">
        <f>MONTH(Tabela1[[#This Row],[Data ]])</f>
        <v>2</v>
      </c>
      <c r="C9" t="s">
        <v>11</v>
      </c>
      <c r="D9" t="s">
        <v>21</v>
      </c>
      <c r="E9" t="s">
        <v>31</v>
      </c>
      <c r="F9" s="2">
        <v>800</v>
      </c>
      <c r="G9" t="s">
        <v>8</v>
      </c>
      <c r="H9" t="s">
        <v>35</v>
      </c>
    </row>
    <row r="10" spans="1:8" x14ac:dyDescent="0.25">
      <c r="A10" s="1">
        <v>45672</v>
      </c>
      <c r="B10" s="6">
        <f>MONTH(Tabela1[[#This Row],[Data ]])</f>
        <v>1</v>
      </c>
      <c r="C10" t="s">
        <v>12</v>
      </c>
      <c r="D10" t="s">
        <v>22</v>
      </c>
      <c r="E10" t="s">
        <v>32</v>
      </c>
      <c r="F10" s="2">
        <v>150</v>
      </c>
      <c r="G10" t="s">
        <v>9</v>
      </c>
      <c r="H10" t="s">
        <v>36</v>
      </c>
    </row>
    <row r="11" spans="1:8" x14ac:dyDescent="0.25">
      <c r="A11" s="1">
        <v>45673</v>
      </c>
      <c r="B11" s="6">
        <f>MONTH(Tabela1[[#This Row],[Data ]])</f>
        <v>1</v>
      </c>
      <c r="C11" t="s">
        <v>12</v>
      </c>
      <c r="D11" t="s">
        <v>23</v>
      </c>
      <c r="E11" t="s">
        <v>33</v>
      </c>
      <c r="F11" s="2">
        <v>50</v>
      </c>
      <c r="G11" t="s">
        <v>10</v>
      </c>
      <c r="H11" t="s">
        <v>37</v>
      </c>
    </row>
    <row r="12" spans="1:8" x14ac:dyDescent="0.25">
      <c r="A12" s="1">
        <v>45705</v>
      </c>
      <c r="B12" s="6">
        <f>MONTH(Tabela1[[#This Row],[Data ]])</f>
        <v>2</v>
      </c>
      <c r="C12" t="s">
        <v>12</v>
      </c>
      <c r="D12" t="s">
        <v>23</v>
      </c>
      <c r="E12" t="s">
        <v>33</v>
      </c>
      <c r="F12" s="2">
        <v>43</v>
      </c>
      <c r="G12" t="s">
        <v>8</v>
      </c>
      <c r="H12" t="s">
        <v>37</v>
      </c>
    </row>
    <row r="13" spans="1:8" x14ac:dyDescent="0.25">
      <c r="A13" s="1">
        <v>45706</v>
      </c>
      <c r="B13" s="6">
        <f>MONTH(Tabela1[[#This Row],[Data ]])</f>
        <v>2</v>
      </c>
      <c r="C13" t="s">
        <v>12</v>
      </c>
      <c r="D13" t="s">
        <v>24</v>
      </c>
      <c r="E13" t="s">
        <v>34</v>
      </c>
      <c r="F13" s="2">
        <v>56</v>
      </c>
      <c r="G13" t="s">
        <v>9</v>
      </c>
      <c r="H13" t="s">
        <v>36</v>
      </c>
    </row>
    <row r="14" spans="1:8" x14ac:dyDescent="0.25">
      <c r="A14" s="1">
        <v>45708</v>
      </c>
      <c r="B14" s="6">
        <f>MONTH(Tabela1[[#This Row],[Data ]])</f>
        <v>2</v>
      </c>
      <c r="C14" t="s">
        <v>12</v>
      </c>
      <c r="D14" t="s">
        <v>15</v>
      </c>
      <c r="E14" t="s">
        <v>25</v>
      </c>
      <c r="F14" s="2">
        <v>150</v>
      </c>
      <c r="G14" t="s">
        <v>8</v>
      </c>
      <c r="H14" t="s">
        <v>37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"/>
  <sheetViews>
    <sheetView showGridLines="0" zoomScale="90" zoomScaleNormal="90" zoomScaleSheetLayoutView="120" workbookViewId="0">
      <selection activeCell="T26" sqref="T26"/>
    </sheetView>
  </sheetViews>
  <sheetFormatPr defaultRowHeight="15" x14ac:dyDescent="0.25"/>
  <cols>
    <col min="1" max="1" width="17.5703125" style="7" customWidth="1"/>
    <col min="2" max="48" width="9.140625" style="5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caixinha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2025-01-30T07:37:22Z</dcterms:created>
  <dcterms:modified xsi:type="dcterms:W3CDTF">2025-01-30T13:51:48Z</dcterms:modified>
</cp:coreProperties>
</file>