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4" i="1"/>
  <c r="G4" i="1"/>
  <c r="G11" i="1"/>
  <c r="G12" i="1"/>
  <c r="F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F12" i="1"/>
  <c r="F13" i="1"/>
  <c r="G13" i="1" s="1"/>
  <c r="F14" i="1"/>
  <c r="G14" i="1" s="1"/>
  <c r="F15" i="1"/>
  <c r="G15" i="1" s="1"/>
  <c r="F16" i="1"/>
  <c r="G16" i="1" s="1"/>
  <c r="F17" i="1"/>
  <c r="G17" i="1" s="1"/>
  <c r="F3" i="1"/>
  <c r="G3" i="1" s="1"/>
</calcChain>
</file>

<file path=xl/sharedStrings.xml><?xml version="1.0" encoding="utf-8"?>
<sst xmlns="http://schemas.openxmlformats.org/spreadsheetml/2006/main" count="25" uniqueCount="10">
  <si>
    <t>Уральский ФО</t>
  </si>
  <si>
    <t>У</t>
  </si>
  <si>
    <t>Период</t>
  </si>
  <si>
    <t>ДУ</t>
  </si>
  <si>
    <t>ДВ</t>
  </si>
  <si>
    <t>НС</t>
  </si>
  <si>
    <t>ПВ</t>
  </si>
  <si>
    <t>Вероятность выживания в первые 4 года максимальна</t>
  </si>
  <si>
    <t>кумФВ</t>
  </si>
  <si>
    <t>Интервал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</si>
</sst>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2EFDA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3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ПВ - вероятность выживаемости в этом</a:t>
            </a:r>
            <a:r>
              <a:rPr lang="ru-RU" baseline="0"/>
              <a:t> году (безразмерная величина)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ПВ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Лист1!$C$2:$C$17</c:f>
              <c:numCache>
                <c:formatCode>General</c:formatCode>
                <c:ptCount val="1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Лист1!$I$2:$I$17</c:f>
              <c:numCache>
                <c:formatCode>General</c:formatCode>
                <c:ptCount val="16"/>
                <c:pt idx="1">
                  <c:v>0.23769413003421946</c:v>
                </c:pt>
                <c:pt idx="2">
                  <c:v>0.22208558752760699</c:v>
                </c:pt>
                <c:pt idx="3">
                  <c:v>0.15399999919516044</c:v>
                </c:pt>
                <c:pt idx="4">
                  <c:v>0.14181015476097095</c:v>
                </c:pt>
                <c:pt idx="5">
                  <c:v>6.9023028417197513E-2</c:v>
                </c:pt>
                <c:pt idx="6">
                  <c:v>4.7319090960104754E-2</c:v>
                </c:pt>
                <c:pt idx="7">
                  <c:v>3.6682796577739568E-2</c:v>
                </c:pt>
                <c:pt idx="8">
                  <c:v>2.3272621015478737E-2</c:v>
                </c:pt>
                <c:pt idx="9">
                  <c:v>1.8401952153152899E-2</c:v>
                </c:pt>
                <c:pt idx="10">
                  <c:v>1.438634658625125E-2</c:v>
                </c:pt>
                <c:pt idx="11">
                  <c:v>1.1893103596642557E-2</c:v>
                </c:pt>
                <c:pt idx="12">
                  <c:v>8.7653582599388179E-3</c:v>
                </c:pt>
                <c:pt idx="13">
                  <c:v>6.5055401632990693E-3</c:v>
                </c:pt>
                <c:pt idx="14">
                  <c:v>5.1093522442703272E-3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9510800"/>
        <c:axId val="-1019528752"/>
      </c:barChart>
      <c:catAx>
        <c:axId val="-101951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9528752"/>
        <c:crosses val="autoZero"/>
        <c:auto val="1"/>
        <c:lblAlgn val="ctr"/>
        <c:lblOffset val="100"/>
        <c:noMultiLvlLbl val="0"/>
      </c:catAx>
      <c:valAx>
        <c:axId val="-10195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951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ФВ - вероятность</a:t>
            </a:r>
            <a:r>
              <a:rPr lang="ru-RU" baseline="0"/>
              <a:t> пережить этот год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Лист1!$C$3:$C$17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Лист1!$H$3:$H$17</c:f>
              <c:numCache>
                <c:formatCode>General</c:formatCode>
                <c:ptCount val="15"/>
                <c:pt idx="0">
                  <c:v>1</c:v>
                </c:pt>
                <c:pt idx="1">
                  <c:v>0.76230586996578054</c:v>
                </c:pt>
                <c:pt idx="2">
                  <c:v>0.54022028243817355</c:v>
                </c:pt>
                <c:pt idx="3">
                  <c:v>0.38622028324301311</c:v>
                </c:pt>
                <c:pt idx="4">
                  <c:v>0.24441012848204216</c:v>
                </c:pt>
                <c:pt idx="5">
                  <c:v>0.17538710006484465</c:v>
                </c:pt>
                <c:pt idx="6">
                  <c:v>0.12806800910473989</c:v>
                </c:pt>
                <c:pt idx="7">
                  <c:v>9.1385212527000326E-2</c:v>
                </c:pt>
                <c:pt idx="8">
                  <c:v>6.8112591511521589E-2</c:v>
                </c:pt>
                <c:pt idx="9">
                  <c:v>4.971063935836869E-2</c:v>
                </c:pt>
                <c:pt idx="10">
                  <c:v>3.532429277211744E-2</c:v>
                </c:pt>
                <c:pt idx="11">
                  <c:v>2.3431189175474883E-2</c:v>
                </c:pt>
                <c:pt idx="12">
                  <c:v>1.4665830915536065E-2</c:v>
                </c:pt>
                <c:pt idx="13">
                  <c:v>8.1602907522369955E-3</c:v>
                </c:pt>
                <c:pt idx="14">
                  <c:v>3.0509385079666687E-3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9502096"/>
        <c:axId val="-1019503728"/>
      </c:scatterChart>
      <c:valAx>
        <c:axId val="-101950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9503728"/>
        <c:crosses val="autoZero"/>
        <c:crossBetween val="midCat"/>
      </c:valAx>
      <c:valAx>
        <c:axId val="-10195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950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20</xdr:row>
      <xdr:rowOff>42862</xdr:rowOff>
    </xdr:from>
    <xdr:to>
      <xdr:col>17</xdr:col>
      <xdr:colOff>95250</xdr:colOff>
      <xdr:row>34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276225</xdr:colOff>
      <xdr:row>20</xdr:row>
      <xdr:rowOff>14287</xdr:rowOff>
    </xdr:from>
    <xdr:to>
      <xdr:col>8</xdr:col>
      <xdr:colOff>581025</xdr:colOff>
      <xdr:row>34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7" workbookViewId="0">
      <selection activeCell="O15" sqref="O15"/>
    </sheetView>
  </sheetViews>
  <sheetFormatPr defaultRowHeight="15" x14ac:dyDescent="0.25"/>
  <sheetData>
    <row r="1" spans="1:9" x14ac:dyDescent="0.25">
      <c r="B1" t="s">
        <v>2</v>
      </c>
      <c r="C1" t="s">
        <v>9</v>
      </c>
      <c r="D1" t="s">
        <v>5</v>
      </c>
      <c r="E1" t="s">
        <v>1</v>
      </c>
      <c r="F1" t="s">
        <v>3</v>
      </c>
      <c r="G1" t="s">
        <v>4</v>
      </c>
      <c r="H1" t="s">
        <v>8</v>
      </c>
      <c r="I1" t="s">
        <v>6</v>
      </c>
    </row>
    <row r="2" spans="1:9" x14ac:dyDescent="0.25">
      <c r="A2" s="1" t="s">
        <v>0</v>
      </c>
      <c r="B2" s="2">
        <v>2006</v>
      </c>
      <c r="C2" s="2"/>
      <c r="D2" s="5">
        <v>6119</v>
      </c>
    </row>
    <row r="3" spans="1:9" x14ac:dyDescent="0.25">
      <c r="A3" s="3" t="s">
        <v>0</v>
      </c>
      <c r="B3" s="4">
        <v>2007</v>
      </c>
      <c r="C3" s="4">
        <v>1</v>
      </c>
      <c r="D3" s="6">
        <v>7598</v>
      </c>
      <c r="E3" s="2">
        <v>1806</v>
      </c>
      <c r="F3">
        <f>E3/D3</f>
        <v>0.23769413003421952</v>
      </c>
      <c r="G3">
        <f>1-F3</f>
        <v>0.76230586996578054</v>
      </c>
      <c r="H3">
        <v>1</v>
      </c>
      <c r="I3">
        <f>(H3-H4)/1</f>
        <v>0.23769413003421946</v>
      </c>
    </row>
    <row r="4" spans="1:9" x14ac:dyDescent="0.25">
      <c r="A4" s="1" t="s">
        <v>0</v>
      </c>
      <c r="B4" s="2">
        <v>2008</v>
      </c>
      <c r="C4" s="2">
        <v>2</v>
      </c>
      <c r="D4" s="5">
        <v>8516</v>
      </c>
      <c r="E4" s="4">
        <v>2481</v>
      </c>
      <c r="F4">
        <f t="shared" ref="F4:F17" si="0">E4/D4</f>
        <v>0.29133395960544856</v>
      </c>
      <c r="G4">
        <f t="shared" ref="G4:G17" si="1">1-F4</f>
        <v>0.7086660403945515</v>
      </c>
      <c r="H4">
        <f>G3*H3</f>
        <v>0.76230586996578054</v>
      </c>
      <c r="I4">
        <f t="shared" ref="I4:I16" si="2">(H4-H5)/1</f>
        <v>0.22208558752760699</v>
      </c>
    </row>
    <row r="5" spans="1:9" x14ac:dyDescent="0.25">
      <c r="A5" s="3" t="s">
        <v>0</v>
      </c>
      <c r="B5" s="4">
        <v>2009</v>
      </c>
      <c r="C5" s="4">
        <v>3</v>
      </c>
      <c r="D5" s="6">
        <v>8854</v>
      </c>
      <c r="E5" s="2">
        <v>2524</v>
      </c>
      <c r="F5">
        <f t="shared" si="0"/>
        <v>0.28506889541450192</v>
      </c>
      <c r="G5">
        <f t="shared" si="1"/>
        <v>0.71493110458549802</v>
      </c>
      <c r="H5">
        <f t="shared" ref="H5:H17" si="3">G4*H4</f>
        <v>0.54022028243817355</v>
      </c>
      <c r="I5">
        <f t="shared" si="2"/>
        <v>0.15399999919516044</v>
      </c>
    </row>
    <row r="6" spans="1:9" x14ac:dyDescent="0.25">
      <c r="A6" s="1" t="s">
        <v>0</v>
      </c>
      <c r="B6" s="2">
        <v>2010</v>
      </c>
      <c r="C6" s="2">
        <v>4</v>
      </c>
      <c r="D6" s="5">
        <v>9456</v>
      </c>
      <c r="E6" s="4">
        <v>3472</v>
      </c>
      <c r="F6">
        <f t="shared" si="0"/>
        <v>0.36717428087986465</v>
      </c>
      <c r="G6">
        <f t="shared" si="1"/>
        <v>0.63282571912013541</v>
      </c>
      <c r="H6">
        <f t="shared" si="3"/>
        <v>0.38622028324301311</v>
      </c>
      <c r="I6">
        <f t="shared" si="2"/>
        <v>0.14181015476097095</v>
      </c>
    </row>
    <row r="7" spans="1:9" x14ac:dyDescent="0.25">
      <c r="A7" s="3" t="s">
        <v>0</v>
      </c>
      <c r="B7" s="4">
        <v>2011</v>
      </c>
      <c r="C7" s="4">
        <v>5</v>
      </c>
      <c r="D7" s="6">
        <v>11186</v>
      </c>
      <c r="E7" s="2">
        <v>3159</v>
      </c>
      <c r="F7">
        <f t="shared" si="0"/>
        <v>0.28240657965313787</v>
      </c>
      <c r="G7">
        <f t="shared" si="1"/>
        <v>0.71759342034686213</v>
      </c>
      <c r="H7">
        <f t="shared" si="3"/>
        <v>0.24441012848204216</v>
      </c>
      <c r="I7">
        <f t="shared" si="2"/>
        <v>6.9023028417197513E-2</v>
      </c>
    </row>
    <row r="8" spans="1:9" x14ac:dyDescent="0.25">
      <c r="A8" s="1" t="s">
        <v>0</v>
      </c>
      <c r="B8" s="2">
        <v>2012</v>
      </c>
      <c r="C8" s="2">
        <v>6</v>
      </c>
      <c r="D8" s="5">
        <v>12476</v>
      </c>
      <c r="E8" s="4">
        <v>3366</v>
      </c>
      <c r="F8">
        <f t="shared" si="0"/>
        <v>0.26979801218339211</v>
      </c>
      <c r="G8">
        <f t="shared" si="1"/>
        <v>0.73020198781660794</v>
      </c>
      <c r="H8">
        <f t="shared" si="3"/>
        <v>0.17538710006484465</v>
      </c>
      <c r="I8">
        <f t="shared" si="2"/>
        <v>4.7319090960104754E-2</v>
      </c>
    </row>
    <row r="9" spans="1:9" x14ac:dyDescent="0.25">
      <c r="A9" s="3" t="s">
        <v>0</v>
      </c>
      <c r="B9" s="4">
        <v>2013</v>
      </c>
      <c r="C9" s="4">
        <v>7</v>
      </c>
      <c r="D9" s="6">
        <v>13930</v>
      </c>
      <c r="E9" s="2">
        <v>3990</v>
      </c>
      <c r="F9">
        <f t="shared" si="0"/>
        <v>0.28643216080402012</v>
      </c>
      <c r="G9">
        <f t="shared" si="1"/>
        <v>0.71356783919597988</v>
      </c>
      <c r="H9">
        <f t="shared" si="3"/>
        <v>0.12806800910473989</v>
      </c>
      <c r="I9">
        <f t="shared" si="2"/>
        <v>3.6682796577739568E-2</v>
      </c>
    </row>
    <row r="10" spans="1:9" x14ac:dyDescent="0.25">
      <c r="A10" s="1" t="s">
        <v>0</v>
      </c>
      <c r="B10" s="2">
        <v>2014</v>
      </c>
      <c r="C10" s="2">
        <v>8</v>
      </c>
      <c r="D10" s="5">
        <v>15809</v>
      </c>
      <c r="E10" s="4">
        <v>4026</v>
      </c>
      <c r="F10">
        <f t="shared" si="0"/>
        <v>0.25466506420393448</v>
      </c>
      <c r="G10">
        <f t="shared" si="1"/>
        <v>0.74533493579606547</v>
      </c>
      <c r="H10">
        <f t="shared" si="3"/>
        <v>9.1385212527000326E-2</v>
      </c>
      <c r="I10">
        <f t="shared" si="2"/>
        <v>2.3272621015478737E-2</v>
      </c>
    </row>
    <row r="11" spans="1:9" x14ac:dyDescent="0.25">
      <c r="A11" s="3" t="s">
        <v>0</v>
      </c>
      <c r="B11" s="4">
        <v>2015</v>
      </c>
      <c r="C11" s="4">
        <v>9</v>
      </c>
      <c r="D11" s="6">
        <v>17452</v>
      </c>
      <c r="E11" s="2">
        <v>4715</v>
      </c>
      <c r="F11">
        <f t="shared" si="0"/>
        <v>0.27016960806784324</v>
      </c>
      <c r="G11">
        <f t="shared" si="1"/>
        <v>0.72983039193215671</v>
      </c>
      <c r="H11">
        <f t="shared" si="3"/>
        <v>6.8112591511521589E-2</v>
      </c>
      <c r="I11">
        <f t="shared" si="2"/>
        <v>1.8401952153152899E-2</v>
      </c>
    </row>
    <row r="12" spans="1:9" x14ac:dyDescent="0.25">
      <c r="A12" s="1" t="s">
        <v>0</v>
      </c>
      <c r="B12" s="2">
        <v>2016</v>
      </c>
      <c r="C12" s="2">
        <v>10</v>
      </c>
      <c r="D12" s="5">
        <v>16465</v>
      </c>
      <c r="E12" s="4">
        <v>4765</v>
      </c>
      <c r="F12">
        <f t="shared" si="0"/>
        <v>0.28940176131187367</v>
      </c>
      <c r="G12">
        <f t="shared" si="1"/>
        <v>0.71059823868812633</v>
      </c>
      <c r="H12">
        <f t="shared" si="3"/>
        <v>4.971063935836869E-2</v>
      </c>
      <c r="I12">
        <f t="shared" si="2"/>
        <v>1.438634658625125E-2</v>
      </c>
    </row>
    <row r="13" spans="1:9" x14ac:dyDescent="0.25">
      <c r="A13" s="3" t="s">
        <v>0</v>
      </c>
      <c r="B13" s="4">
        <v>2017</v>
      </c>
      <c r="C13" s="4">
        <v>11</v>
      </c>
      <c r="D13" s="6">
        <v>15920</v>
      </c>
      <c r="E13" s="2">
        <v>5360</v>
      </c>
      <c r="F13">
        <f t="shared" si="0"/>
        <v>0.33668341708542715</v>
      </c>
      <c r="G13">
        <f t="shared" si="1"/>
        <v>0.66331658291457285</v>
      </c>
      <c r="H13">
        <f t="shared" si="3"/>
        <v>3.532429277211744E-2</v>
      </c>
      <c r="I13">
        <f t="shared" si="2"/>
        <v>1.1893103596642557E-2</v>
      </c>
    </row>
    <row r="14" spans="1:9" x14ac:dyDescent="0.25">
      <c r="A14" s="1" t="s">
        <v>0</v>
      </c>
      <c r="B14" s="2">
        <v>2018</v>
      </c>
      <c r="C14" s="2">
        <v>12</v>
      </c>
      <c r="D14" s="5">
        <v>14550</v>
      </c>
      <c r="E14" s="4">
        <v>5443</v>
      </c>
      <c r="F14">
        <f t="shared" si="0"/>
        <v>0.37408934707903779</v>
      </c>
      <c r="G14">
        <f t="shared" si="1"/>
        <v>0.62591065292096215</v>
      </c>
      <c r="H14">
        <f t="shared" si="3"/>
        <v>2.3431189175474883E-2</v>
      </c>
      <c r="I14">
        <f t="shared" si="2"/>
        <v>8.7653582599388179E-3</v>
      </c>
    </row>
    <row r="15" spans="1:9" x14ac:dyDescent="0.25">
      <c r="A15" s="3" t="s">
        <v>0</v>
      </c>
      <c r="B15" s="4">
        <v>2019</v>
      </c>
      <c r="C15" s="4">
        <v>13</v>
      </c>
      <c r="D15" s="6">
        <v>13055</v>
      </c>
      <c r="E15" s="2">
        <v>5791</v>
      </c>
      <c r="F15">
        <f t="shared" si="0"/>
        <v>0.44358483339716581</v>
      </c>
      <c r="G15">
        <f t="shared" si="1"/>
        <v>0.55641516660283419</v>
      </c>
      <c r="H15">
        <f t="shared" si="3"/>
        <v>1.4665830915536065E-2</v>
      </c>
      <c r="I15">
        <f t="shared" si="2"/>
        <v>6.5055401632990693E-3</v>
      </c>
    </row>
    <row r="16" spans="1:9" x14ac:dyDescent="0.25">
      <c r="A16" s="1" t="s">
        <v>0</v>
      </c>
      <c r="B16" s="2">
        <v>2020</v>
      </c>
      <c r="C16" s="2">
        <v>14</v>
      </c>
      <c r="D16" s="5">
        <v>9677</v>
      </c>
      <c r="E16" s="4">
        <v>6059</v>
      </c>
      <c r="F16">
        <f t="shared" si="0"/>
        <v>0.62612379869794355</v>
      </c>
      <c r="G16">
        <f t="shared" si="1"/>
        <v>0.37387620130205645</v>
      </c>
      <c r="H16">
        <f t="shared" si="3"/>
        <v>8.1602907522369955E-3</v>
      </c>
      <c r="I16">
        <f t="shared" si="2"/>
        <v>5.1093522442703272E-3</v>
      </c>
    </row>
    <row r="17" spans="1:11" x14ac:dyDescent="0.25">
      <c r="A17" s="3" t="s">
        <v>0</v>
      </c>
      <c r="B17" s="4">
        <v>2021</v>
      </c>
      <c r="C17" s="4">
        <v>15</v>
      </c>
      <c r="D17" s="6">
        <v>9638</v>
      </c>
      <c r="E17" s="2">
        <v>5811</v>
      </c>
      <c r="F17">
        <f t="shared" si="0"/>
        <v>0.60292591824029884</v>
      </c>
      <c r="G17">
        <f t="shared" si="1"/>
        <v>0.39707408175970116</v>
      </c>
      <c r="H17">
        <f t="shared" si="3"/>
        <v>3.0509385079666687E-3</v>
      </c>
    </row>
    <row r="18" spans="1:11" x14ac:dyDescent="0.25">
      <c r="D18" s="5"/>
    </row>
    <row r="19" spans="1:11" x14ac:dyDescent="0.25">
      <c r="D19" s="5"/>
    </row>
    <row r="20" spans="1:11" x14ac:dyDescent="0.25">
      <c r="K20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2023-09-27T08:43:37Z</dcterms:modified>
</cp:coreProperties>
</file>