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xr:revisionPtr revIDLastSave="0" documentId="8_{B89F659E-2913-437B-AC1A-79CE07325218}" xr6:coauthVersionLast="47" xr6:coauthVersionMax="47" xr10:uidLastSave="{00000000-0000-0000-0000-000000000000}"/>
  <bookViews>
    <workbookView xWindow="480" yWindow="90" windowWidth="15225" windowHeight="12870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6" i="1" l="1"/>
  <c r="L45" i="1"/>
  <c r="L44" i="1"/>
  <c r="L43" i="1"/>
  <c r="L42" i="1"/>
  <c r="L41" i="1"/>
  <c r="K47" i="1"/>
  <c r="K46" i="1"/>
  <c r="K45" i="1"/>
  <c r="K44" i="1"/>
  <c r="K42" i="1"/>
  <c r="K41" i="1"/>
  <c r="I48" i="1"/>
  <c r="I42" i="1" a="1"/>
  <c r="F46" i="1"/>
  <c r="F45" i="1"/>
  <c r="F44" i="1"/>
  <c r="F9" i="1"/>
  <c r="F8" i="1"/>
  <c r="F42" i="1"/>
  <c r="F41" i="1"/>
  <c r="F40" i="1"/>
  <c r="I4" i="1" a="1"/>
  <c r="I5" i="1" s="1"/>
  <c r="F7" i="1"/>
  <c r="F5" i="1"/>
  <c r="F3" i="1"/>
  <c r="F4" i="1"/>
  <c r="I47" i="1" l="1"/>
  <c r="I46" i="1"/>
  <c r="I45" i="1"/>
  <c r="I44" i="1"/>
  <c r="I43" i="1"/>
  <c r="I42" i="1"/>
  <c r="L48" i="1"/>
  <c r="I10" i="1"/>
  <c r="I6" i="1"/>
  <c r="I7" i="1"/>
  <c r="I8" i="1"/>
  <c r="I4" i="1"/>
  <c r="I9" i="1"/>
  <c r="I11" i="1" l="1"/>
  <c r="L10" i="1"/>
  <c r="L9" i="1"/>
  <c r="L5" i="1" l="1"/>
  <c r="L8" i="1"/>
  <c r="L7" i="1"/>
  <c r="L6" i="1"/>
  <c r="L11" i="1" l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<sst xmlns="http://schemas.openxmlformats.org/spreadsheetml/2006/main" count="133" uniqueCount="19">
  <si>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</si>
  <si>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</si>
  <si>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</si>
  <si>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Class</t>
  </si>
  <si>
    <t>Relative</t>
  </si>
  <si>
    <t>Diet A</t>
  </si>
  <si>
    <t>n</t>
  </si>
  <si>
    <t>UCB</t>
  </si>
  <si>
    <t>Frequency</t>
  </si>
  <si>
    <t>Mark</t>
  </si>
  <si>
    <t>Mean</t>
  </si>
  <si>
    <t>SD</t>
  </si>
  <si>
    <t xml:space="preserve"> </t>
  </si>
  <si>
    <t>Min</t>
  </si>
  <si>
    <t>Max</t>
  </si>
  <si>
    <t>Range</t>
  </si>
  <si>
    <t>Total</t>
  </si>
  <si>
    <t>Diet 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</si>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</sst>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6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quotePrefix="1"/>
    <xf numFmtId="17" fontId="0" fillId="0" borderId="0" xfId="0" applyNumberFormat="1"/>
    <xf numFmtId="16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3" fontId="0" fillId="2" borderId="0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64" fontId="0" fillId="2" borderId="0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3" fillId="2" borderId="7" xfId="0" applyFont="1" applyFill="1" applyBorder="1" applyAlignment="1">
      <alignment horizontal="center"/>
    </xf>
    <xf numFmtId="0" fontId="5" fillId="2" borderId="7" xfId="0" applyFont="1" applyFill="1" applyBorder="1"/>
    <xf numFmtId="0" fontId="3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8-42CF-B972-80598450B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600075</xdr:colOff>
      <xdr:row>36</xdr:row>
      <xdr:rowOff>142875</xdr:rowOff>
    </xdr:from>
    <xdr:to>
      <xdr:col>19</xdr:col>
      <xdr:colOff>561975</xdr:colOff>
      <xdr:row>57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25DE526-DDD4-A1E9-5BC6-420AFEF52FD8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24825" y="5972175"/>
          <a:ext cx="4229100" cy="331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34" workbookViewId="0">
      <selection activeCell="N38" sqref="N38"/>
    </sheetView>
  </sheetViews>
  <sheetFormatPr defaultRowHeight="12.75"/>
  <cols>
    <col min="9" max="9" width="10.7109375" customWidth="1"/>
    <col min="12" max="12" width="10.7109375" customWidth="1"/>
  </cols>
  <sheetData>
    <row r="1" spans="1:12">
      <c r="A1" s="1" t="s">
        <v>0</v>
      </c>
      <c r="B1" s="1" t="s">
        <v>1</v>
      </c>
    </row>
    <row r="2" spans="1:12">
      <c r="A2" s="2" t="s">
        <v>2</v>
      </c>
      <c r="B2" s="3">
        <v>3.7090000000000001</v>
      </c>
      <c r="K2" s="4" t="s">
        <v>3</v>
      </c>
      <c r="L2" s="4" t="s">
        <v>4</v>
      </c>
    </row>
    <row r="3" spans="1:12">
      <c r="A3" s="2" t="s">
        <v>2</v>
      </c>
      <c r="B3" s="3">
        <v>7.0869999999999997</v>
      </c>
      <c r="D3" s="4" t="s">
        <v>5</v>
      </c>
      <c r="E3" s="4" t="s">
        <v>6</v>
      </c>
      <c r="F3" s="5">
        <f>COUNT(B2:B51)</f>
        <v>50</v>
      </c>
      <c r="H3" s="4" t="s">
        <v>7</v>
      </c>
      <c r="I3" s="4" t="s">
        <v>8</v>
      </c>
      <c r="K3" s="4" t="s">
        <v>9</v>
      </c>
      <c r="L3" s="4" t="s">
        <v>8</v>
      </c>
    </row>
    <row r="4" spans="1:12">
      <c r="A4" s="2" t="s">
        <v>2</v>
      </c>
      <c r="B4" s="3">
        <v>6.7539999999999996</v>
      </c>
      <c r="E4" s="4" t="s">
        <v>10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/>
    </row>
    <row r="5" spans="1:12">
      <c r="A5" s="2" t="s">
        <v>2</v>
      </c>
      <c r="B5" s="3">
        <v>8.9939999999999998</v>
      </c>
      <c r="E5" s="4" t="s">
        <v>11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>
      <c r="A6" s="2" t="s">
        <v>2</v>
      </c>
      <c r="B6" s="3">
        <v>9.077</v>
      </c>
      <c r="F6" t="s">
        <v>12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>
      <c r="A7" s="2" t="s">
        <v>2</v>
      </c>
      <c r="B7" s="3">
        <v>6.4130000000000003</v>
      </c>
      <c r="E7" s="4" t="s">
        <v>13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>
      <c r="A8" s="2" t="s">
        <v>2</v>
      </c>
      <c r="B8" s="3">
        <v>5.8769999999999998</v>
      </c>
      <c r="E8" s="4" t="s">
        <v>14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>
      <c r="A9" s="2" t="s">
        <v>2</v>
      </c>
      <c r="B9" s="3">
        <v>2.5720000000000001</v>
      </c>
      <c r="E9" s="4" t="s">
        <v>15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>
      <c r="A11" s="2" t="s">
        <v>2</v>
      </c>
      <c r="B11" s="3">
        <v>6.8810000000000002</v>
      </c>
      <c r="H11" s="4" t="s">
        <v>16</v>
      </c>
      <c r="I11" s="4">
        <f>SUM(I4:I10)</f>
        <v>50</v>
      </c>
      <c r="K11" s="4" t="s">
        <v>16</v>
      </c>
      <c r="L11" s="4">
        <f>SUM(L4:L10)</f>
        <v>0.98000000000000009</v>
      </c>
    </row>
    <row r="12" spans="1:12">
      <c r="A12" s="2" t="s">
        <v>2</v>
      </c>
      <c r="B12" s="3">
        <v>7.2649999999999997</v>
      </c>
    </row>
    <row r="13" spans="1:12">
      <c r="A13" s="2" t="s">
        <v>2</v>
      </c>
      <c r="B13" s="3">
        <v>3.4769999999999999</v>
      </c>
    </row>
    <row r="14" spans="1:12">
      <c r="A14" s="2" t="s">
        <v>2</v>
      </c>
      <c r="B14" s="3">
        <v>3.7549999999999999</v>
      </c>
    </row>
    <row r="15" spans="1:12">
      <c r="A15" s="2" t="s">
        <v>2</v>
      </c>
      <c r="B15" s="3">
        <v>8.76</v>
      </c>
    </row>
    <row r="16" spans="1:1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>
      <c r="A33" s="2" t="s">
        <v>2</v>
      </c>
      <c r="B33" s="3">
        <v>5.0330000000000004</v>
      </c>
    </row>
    <row r="34" spans="1:12">
      <c r="A34" s="2" t="s">
        <v>2</v>
      </c>
      <c r="B34" s="3">
        <v>5.569</v>
      </c>
    </row>
    <row r="35" spans="1:12">
      <c r="A35" s="2" t="s">
        <v>2</v>
      </c>
      <c r="B35" s="3">
        <v>6.7119999999999997</v>
      </c>
    </row>
    <row r="36" spans="1:12">
      <c r="A36" s="2" t="s">
        <v>2</v>
      </c>
      <c r="B36" s="3">
        <v>3.6629999999999998</v>
      </c>
    </row>
    <row r="37" spans="1:12">
      <c r="A37" s="2" t="s">
        <v>2</v>
      </c>
      <c r="B37" s="3">
        <v>2.7410000000000001</v>
      </c>
    </row>
    <row r="38" spans="1:12">
      <c r="A38" s="2" t="s">
        <v>2</v>
      </c>
      <c r="B38" s="3">
        <v>6.2560000000000002</v>
      </c>
      <c r="D38" s="14"/>
      <c r="E38" s="15"/>
      <c r="F38" s="15"/>
      <c r="G38" s="15"/>
      <c r="H38" s="15"/>
      <c r="I38" s="15"/>
      <c r="J38" s="15"/>
      <c r="K38" s="15"/>
      <c r="L38" s="16"/>
    </row>
    <row r="39" spans="1:12">
      <c r="A39" s="2" t="s">
        <v>2</v>
      </c>
      <c r="B39" s="3">
        <v>5.3490000000000002</v>
      </c>
      <c r="D39" s="17"/>
      <c r="E39" s="18"/>
      <c r="F39" s="18"/>
      <c r="G39" s="18"/>
      <c r="H39" s="18"/>
      <c r="I39" s="18"/>
      <c r="J39" s="18"/>
      <c r="K39" s="19" t="s">
        <v>3</v>
      </c>
      <c r="L39" s="20" t="s">
        <v>4</v>
      </c>
    </row>
    <row r="40" spans="1:12">
      <c r="A40" s="2" t="s">
        <v>2</v>
      </c>
      <c r="B40" s="3">
        <v>7.3</v>
      </c>
      <c r="D40" s="21" t="s">
        <v>17</v>
      </c>
      <c r="E40" s="19" t="s">
        <v>6</v>
      </c>
      <c r="F40" s="22">
        <f>COUNT(B52:B101)</f>
        <v>50</v>
      </c>
      <c r="G40" s="18"/>
      <c r="H40" s="19" t="s">
        <v>7</v>
      </c>
      <c r="I40" s="19" t="s">
        <v>8</v>
      </c>
      <c r="J40" s="18"/>
      <c r="K40" s="19" t="s">
        <v>9</v>
      </c>
      <c r="L40" s="20" t="s">
        <v>8</v>
      </c>
    </row>
    <row r="41" spans="1:12">
      <c r="A41" s="2" t="s">
        <v>2</v>
      </c>
      <c r="B41" s="3">
        <v>5.4450000000000003</v>
      </c>
      <c r="D41" s="17"/>
      <c r="E41" s="19" t="s">
        <v>10</v>
      </c>
      <c r="F41" s="22">
        <f>AVERAGE(B52:B101)</f>
        <v>3.709960000000001</v>
      </c>
      <c r="G41" s="18"/>
      <c r="H41" s="23">
        <v>-2</v>
      </c>
      <c r="I41" s="23">
        <v>0</v>
      </c>
      <c r="J41" s="18"/>
      <c r="K41" s="24">
        <f>-7/3</f>
        <v>-2.3333333333333335</v>
      </c>
      <c r="L41" s="25">
        <f t="shared" ref="L41:L46" si="1">I41/I$11</f>
        <v>0</v>
      </c>
    </row>
    <row r="42" spans="1:12">
      <c r="A42" s="2" t="s">
        <v>2</v>
      </c>
      <c r="B42" s="3">
        <v>4.97</v>
      </c>
      <c r="D42" s="17"/>
      <c r="E42" s="19" t="s">
        <v>11</v>
      </c>
      <c r="F42" s="22">
        <f>STDEV(B52:B101)</f>
        <v>2.7690419986349206</v>
      </c>
      <c r="G42" s="18"/>
      <c r="H42" s="23">
        <v>1</v>
      </c>
      <c r="I42" s="23">
        <f t="array" ref="I42:I47">FREQUENCY(B40:B89,H42:H48)</f>
        <v>7</v>
      </c>
      <c r="J42" s="18"/>
      <c r="K42" s="24">
        <f>-1/3</f>
        <v>-0.33333333333333331</v>
      </c>
      <c r="L42" s="25">
        <f t="shared" si="1"/>
        <v>0.14000000000000001</v>
      </c>
    </row>
    <row r="43" spans="1:12">
      <c r="A43" s="2" t="s">
        <v>2</v>
      </c>
      <c r="B43" s="3">
        <v>3.613</v>
      </c>
      <c r="D43" s="17"/>
      <c r="E43" s="18"/>
      <c r="F43" s="18"/>
      <c r="G43" s="18"/>
      <c r="H43" s="23">
        <v>4</v>
      </c>
      <c r="I43" s="23">
        <v>16</v>
      </c>
      <c r="J43" s="18"/>
      <c r="K43" s="24">
        <v>1.6659999999999999</v>
      </c>
      <c r="L43" s="25">
        <f t="shared" si="1"/>
        <v>0.32</v>
      </c>
    </row>
    <row r="44" spans="1:12">
      <c r="A44" s="2" t="s">
        <v>2</v>
      </c>
      <c r="B44" s="3">
        <v>7.5679999999999996</v>
      </c>
      <c r="D44" s="17"/>
      <c r="E44" s="19" t="s">
        <v>13</v>
      </c>
      <c r="F44" s="26">
        <f>MIN(B52:B101)</f>
        <v>-4.1479999999999997</v>
      </c>
      <c r="G44" s="18"/>
      <c r="H44" s="23">
        <v>7</v>
      </c>
      <c r="I44" s="23">
        <v>21</v>
      </c>
      <c r="J44" s="18"/>
      <c r="K44" s="24">
        <f>11/3</f>
        <v>3.6666666666666665</v>
      </c>
      <c r="L44" s="25">
        <f t="shared" si="1"/>
        <v>0.42</v>
      </c>
    </row>
    <row r="45" spans="1:12">
      <c r="A45" s="2" t="s">
        <v>2</v>
      </c>
      <c r="B45" s="3">
        <v>5.8609999999999998</v>
      </c>
      <c r="D45" s="17"/>
      <c r="E45" s="19" t="s">
        <v>14</v>
      </c>
      <c r="F45" s="26">
        <f>MAX(B52:B101)</f>
        <v>10.539</v>
      </c>
      <c r="G45" s="18"/>
      <c r="H45" s="23">
        <v>10</v>
      </c>
      <c r="I45" s="23">
        <v>5</v>
      </c>
      <c r="J45" s="18"/>
      <c r="K45" s="24">
        <f>17/3</f>
        <v>5.666666666666667</v>
      </c>
      <c r="L45" s="25">
        <f t="shared" si="1"/>
        <v>0.1</v>
      </c>
    </row>
    <row r="46" spans="1:12">
      <c r="A46" s="2" t="s">
        <v>2</v>
      </c>
      <c r="B46" s="3">
        <v>4.157</v>
      </c>
      <c r="D46" s="17"/>
      <c r="E46" s="19" t="s">
        <v>15</v>
      </c>
      <c r="F46" s="26">
        <f>F45-F44</f>
        <v>14.686999999999999</v>
      </c>
      <c r="G46" s="18"/>
      <c r="H46" s="23">
        <v>13</v>
      </c>
      <c r="I46" s="23">
        <v>1</v>
      </c>
      <c r="J46" s="18"/>
      <c r="K46" s="24">
        <f>23/3</f>
        <v>7.666666666666667</v>
      </c>
      <c r="L46" s="25">
        <f t="shared" si="1"/>
        <v>0.02</v>
      </c>
    </row>
    <row r="47" spans="1:12">
      <c r="A47" s="2" t="s">
        <v>2</v>
      </c>
      <c r="B47" s="3">
        <v>0.20300000000000001</v>
      </c>
      <c r="D47" s="17"/>
      <c r="E47" s="18"/>
      <c r="F47" s="18"/>
      <c r="G47" s="18"/>
      <c r="H47" s="23">
        <v>16</v>
      </c>
      <c r="I47" s="23">
        <v>0</v>
      </c>
      <c r="J47" s="18"/>
      <c r="K47" s="24">
        <f>29/3</f>
        <v>9.6666666666666661</v>
      </c>
      <c r="L47" s="25"/>
    </row>
    <row r="48" spans="1:12">
      <c r="A48" s="2" t="s">
        <v>2</v>
      </c>
      <c r="B48" s="3">
        <v>4.4409999999999998</v>
      </c>
      <c r="D48" s="27"/>
      <c r="E48" s="28"/>
      <c r="F48" s="28"/>
      <c r="G48" s="28"/>
      <c r="H48" s="29" t="s">
        <v>16</v>
      </c>
      <c r="I48" s="29">
        <f>SUM(I40:I47)</f>
        <v>50</v>
      </c>
      <c r="J48" s="28"/>
      <c r="K48" s="30" t="s">
        <v>16</v>
      </c>
      <c r="L48" s="31">
        <f>SUM(L41:L47)</f>
        <v>1</v>
      </c>
    </row>
    <row r="49" spans="1:10">
      <c r="A49" s="2" t="s">
        <v>2</v>
      </c>
      <c r="B49" s="3">
        <v>5.875</v>
      </c>
      <c r="I49" s="11"/>
      <c r="J49" s="11"/>
    </row>
    <row r="50" spans="1:10">
      <c r="A50" s="2" t="s">
        <v>2</v>
      </c>
      <c r="B50" s="3">
        <v>5.7149999999999999</v>
      </c>
      <c r="J50" s="11"/>
    </row>
    <row r="51" spans="1:10">
      <c r="A51" s="2" t="s">
        <v>2</v>
      </c>
      <c r="B51" s="3">
        <v>0.28000000000000003</v>
      </c>
      <c r="I51" s="12"/>
      <c r="J51" s="13"/>
    </row>
    <row r="52" spans="1:10">
      <c r="A52" s="2" t="s">
        <v>18</v>
      </c>
      <c r="B52" s="3">
        <v>-1.087</v>
      </c>
      <c r="I52" s="12"/>
      <c r="J52" s="12"/>
    </row>
    <row r="53" spans="1:10">
      <c r="A53" s="2" t="s">
        <v>18</v>
      </c>
      <c r="B53" s="3">
        <v>1.819</v>
      </c>
      <c r="I53" s="12"/>
      <c r="J53" s="12"/>
    </row>
    <row r="54" spans="1:10">
      <c r="A54" s="2" t="s">
        <v>18</v>
      </c>
      <c r="B54" s="3">
        <v>7.3999999999999996E-2</v>
      </c>
      <c r="I54" s="12"/>
      <c r="J54" s="12"/>
    </row>
    <row r="55" spans="1:10">
      <c r="A55" s="2" t="s">
        <v>18</v>
      </c>
      <c r="B55" s="3">
        <v>1.7549999999999999</v>
      </c>
    </row>
    <row r="56" spans="1:10">
      <c r="A56" s="2" t="s">
        <v>18</v>
      </c>
      <c r="B56" s="3">
        <v>1.889</v>
      </c>
    </row>
    <row r="57" spans="1:10">
      <c r="A57" s="2" t="s">
        <v>18</v>
      </c>
      <c r="B57" s="3">
        <v>3.089</v>
      </c>
    </row>
    <row r="58" spans="1:10">
      <c r="A58" s="2" t="s">
        <v>18</v>
      </c>
      <c r="B58" s="3">
        <v>4.008</v>
      </c>
    </row>
    <row r="59" spans="1:10">
      <c r="A59" s="2" t="s">
        <v>18</v>
      </c>
      <c r="B59" s="3">
        <v>4.5510000000000002</v>
      </c>
    </row>
    <row r="60" spans="1:10">
      <c r="A60" s="2" t="s">
        <v>18</v>
      </c>
      <c r="B60" s="3">
        <v>1.3720000000000001</v>
      </c>
    </row>
    <row r="61" spans="1:10">
      <c r="A61" s="2" t="s">
        <v>18</v>
      </c>
      <c r="B61" s="3">
        <v>3.4129999999999998</v>
      </c>
    </row>
    <row r="62" spans="1:10">
      <c r="A62" s="2" t="s">
        <v>18</v>
      </c>
      <c r="B62" s="3">
        <v>-4.1479999999999997</v>
      </c>
    </row>
    <row r="63" spans="1:10">
      <c r="A63" s="2" t="s">
        <v>18</v>
      </c>
      <c r="B63" s="3">
        <v>2.823</v>
      </c>
    </row>
    <row r="64" spans="1:10">
      <c r="A64" s="2" t="s">
        <v>18</v>
      </c>
      <c r="B64" s="3">
        <v>2.8650000000000002</v>
      </c>
    </row>
    <row r="65" spans="1:2">
      <c r="A65" s="2" t="s">
        <v>18</v>
      </c>
      <c r="B65" s="3">
        <v>4.3689999999999998</v>
      </c>
    </row>
    <row r="66" spans="1:2">
      <c r="A66" s="2" t="s">
        <v>18</v>
      </c>
      <c r="B66" s="3">
        <v>6.3369999999999997</v>
      </c>
    </row>
    <row r="67" spans="1:2">
      <c r="A67" s="2" t="s">
        <v>18</v>
      </c>
      <c r="B67" s="3">
        <v>6.3079999999999998</v>
      </c>
    </row>
    <row r="68" spans="1:2">
      <c r="A68" s="2" t="s">
        <v>18</v>
      </c>
      <c r="B68" s="3">
        <v>3.4940000000000002</v>
      </c>
    </row>
    <row r="69" spans="1:2">
      <c r="A69" s="2" t="s">
        <v>18</v>
      </c>
      <c r="B69" s="3">
        <v>10.539</v>
      </c>
    </row>
    <row r="70" spans="1:2">
      <c r="A70" s="2" t="s">
        <v>18</v>
      </c>
      <c r="B70" s="3">
        <v>3.84</v>
      </c>
    </row>
    <row r="71" spans="1:2">
      <c r="A71" s="2" t="s">
        <v>18</v>
      </c>
      <c r="B71" s="3">
        <v>5.1230000000000002</v>
      </c>
    </row>
    <row r="72" spans="1:2">
      <c r="A72" s="2" t="s">
        <v>18</v>
      </c>
      <c r="B72" s="3">
        <v>5.4850000000000003</v>
      </c>
    </row>
    <row r="73" spans="1:2">
      <c r="A73" s="2" t="s">
        <v>18</v>
      </c>
      <c r="B73" s="3">
        <v>-1.8939999999999999</v>
      </c>
    </row>
    <row r="74" spans="1:2">
      <c r="A74" s="2" t="s">
        <v>18</v>
      </c>
      <c r="B74" s="3">
        <v>8.016</v>
      </c>
    </row>
    <row r="75" spans="1:2">
      <c r="A75" s="2" t="s">
        <v>18</v>
      </c>
      <c r="B75" s="3">
        <v>2.31</v>
      </c>
    </row>
    <row r="76" spans="1:2">
      <c r="A76" s="2" t="s">
        <v>18</v>
      </c>
      <c r="B76" s="3">
        <v>3.8820000000000001</v>
      </c>
    </row>
    <row r="77" spans="1:2">
      <c r="A77" s="2" t="s">
        <v>18</v>
      </c>
      <c r="B77" s="3">
        <v>7.03</v>
      </c>
    </row>
    <row r="78" spans="1:2">
      <c r="A78" s="2" t="s">
        <v>18</v>
      </c>
      <c r="B78" s="3">
        <v>7.7270000000000003</v>
      </c>
    </row>
    <row r="79" spans="1:2">
      <c r="A79" s="2" t="s">
        <v>18</v>
      </c>
      <c r="B79" s="3">
        <v>0.105</v>
      </c>
    </row>
    <row r="80" spans="1:2">
      <c r="A80" s="2" t="s">
        <v>18</v>
      </c>
      <c r="B80" s="3">
        <v>3.65</v>
      </c>
    </row>
    <row r="81" spans="1:2">
      <c r="A81" s="2" t="s">
        <v>18</v>
      </c>
      <c r="B81" s="3">
        <v>4.5469999999999997</v>
      </c>
    </row>
    <row r="82" spans="1:2">
      <c r="A82" s="2" t="s">
        <v>18</v>
      </c>
      <c r="B82" s="3">
        <v>4.9850000000000003</v>
      </c>
    </row>
    <row r="83" spans="1:2">
      <c r="A83" s="2" t="s">
        <v>18</v>
      </c>
      <c r="B83" s="3">
        <v>5.1589999999999998</v>
      </c>
    </row>
    <row r="84" spans="1:2">
      <c r="A84" s="2" t="s">
        <v>18</v>
      </c>
      <c r="B84" s="3">
        <v>4.76</v>
      </c>
    </row>
    <row r="85" spans="1:2">
      <c r="A85" s="2" t="s">
        <v>18</v>
      </c>
      <c r="B85" s="3">
        <v>4.9340000000000002</v>
      </c>
    </row>
    <row r="86" spans="1:2">
      <c r="A86" s="2" t="s">
        <v>18</v>
      </c>
      <c r="B86" s="3">
        <v>3.1059999999999999</v>
      </c>
    </row>
    <row r="87" spans="1:2">
      <c r="A87" s="2" t="s">
        <v>18</v>
      </c>
      <c r="B87" s="3">
        <v>5.5979999999999999</v>
      </c>
    </row>
    <row r="88" spans="1:2">
      <c r="A88" s="2" t="s">
        <v>18</v>
      </c>
      <c r="B88" s="3">
        <v>2.1619999999999999</v>
      </c>
    </row>
    <row r="89" spans="1:2">
      <c r="A89" s="2" t="s">
        <v>18</v>
      </c>
      <c r="B89" s="3">
        <v>6.52</v>
      </c>
    </row>
    <row r="90" spans="1:2">
      <c r="A90" s="2" t="s">
        <v>18</v>
      </c>
      <c r="B90" s="3">
        <v>7.0460000000000003</v>
      </c>
    </row>
    <row r="91" spans="1:2">
      <c r="A91" s="2" t="s">
        <v>18</v>
      </c>
      <c r="B91" s="3">
        <v>1.7569999999999999</v>
      </c>
    </row>
    <row r="92" spans="1:2">
      <c r="A92" s="2" t="s">
        <v>18</v>
      </c>
      <c r="B92" s="3">
        <v>1.8480000000000001</v>
      </c>
    </row>
    <row r="93" spans="1:2">
      <c r="A93" s="2" t="s">
        <v>18</v>
      </c>
      <c r="B93" s="3">
        <v>1.0960000000000001</v>
      </c>
    </row>
    <row r="94" spans="1:2">
      <c r="A94" s="2" t="s">
        <v>18</v>
      </c>
      <c r="B94" s="3">
        <v>2.145</v>
      </c>
    </row>
    <row r="95" spans="1:2">
      <c r="A95" s="2" t="s">
        <v>18</v>
      </c>
      <c r="B95" s="3">
        <v>8.4350000000000005</v>
      </c>
    </row>
    <row r="96" spans="1:2">
      <c r="A96" s="2" t="s">
        <v>18</v>
      </c>
      <c r="B96" s="3">
        <v>6.0990000000000002</v>
      </c>
    </row>
    <row r="97" spans="1:2">
      <c r="A97" s="2" t="s">
        <v>18</v>
      </c>
      <c r="B97" s="3">
        <v>3.972</v>
      </c>
    </row>
    <row r="98" spans="1:2">
      <c r="A98" s="2" t="s">
        <v>18</v>
      </c>
      <c r="B98" s="3">
        <v>2.4089999999999998</v>
      </c>
    </row>
    <row r="99" spans="1:2">
      <c r="A99" s="2" t="s">
        <v>18</v>
      </c>
      <c r="B99" s="3">
        <v>0.56899999999999995</v>
      </c>
    </row>
    <row r="100" spans="1:2">
      <c r="A100" s="2" t="s">
        <v>18</v>
      </c>
      <c r="B100" s="3">
        <v>7.0129999999999999</v>
      </c>
    </row>
    <row r="101" spans="1:2">
      <c r="A101" s="2" t="s">
        <v>18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SHU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/>
  <cp:revision/>
  <dcterms:created xsi:type="dcterms:W3CDTF">2006-09-15T14:24:12Z</dcterms:created>
  <dcterms:modified xsi:type="dcterms:W3CDTF">2024-11-04T00:30:18Z</dcterms:modified>
  <cp:category/>
  <cp:contentStatus/>
</cp:coreProperties>
</file>