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"/>
  </numFmts>
  <fonts count="3">
    <font>
      <sz val="10.0"/>
      <color rgb="FF000000"/>
      <name val="Arial"/>
    </font>
    <font>
      <sz val="12.0"/>
      <color rgb="FFFFFFFF"/>
      <name val="Varela Round"/>
    </font>
    <font>
      <b/>
      <sz val="12.0"/>
      <color rgb="FFFFFFFF"/>
      <name val="Varela Round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B5394"/>
        <bgColor rgb="FF0B5394"/>
      </patternFill>
    </fill>
    <fill>
      <patternFill patternType="solid">
        <fgColor rgb="FF351C75"/>
        <bgColor rgb="FF351C75"/>
      </patternFill>
    </fill>
  </fills>
  <borders count="6">
    <border/>
    <border>
      <right style="thick">
        <color rgb="FFFFFFFF"/>
      </right>
    </border>
    <border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vertical="bottom"/>
    </xf>
    <xf borderId="0" fillId="3" fontId="2" numFmtId="0" xfId="0" applyAlignment="1" applyFill="1" applyFont="1">
      <alignment horizontal="center" readingOrder="0" vertical="bottom"/>
    </xf>
    <xf borderId="1" fillId="3" fontId="2" numFmtId="0" xfId="0" applyAlignment="1" applyBorder="1" applyFont="1">
      <alignment horizontal="center" readingOrder="0" vertical="bottom"/>
    </xf>
    <xf borderId="0" fillId="3" fontId="2" numFmtId="0" xfId="0" applyAlignment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vertical="bottom"/>
    </xf>
    <xf borderId="5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4" fillId="2" fontId="1" numFmtId="164" xfId="0" applyAlignment="1" applyBorder="1" applyFont="1" applyNumberFormat="1">
      <alignment horizontal="center" vertical="bottom"/>
    </xf>
    <xf borderId="0" fillId="4" fontId="2" numFmtId="164" xfId="0" applyAlignment="1" applyFont="1" applyNumberFormat="1">
      <alignment horizontal="center" vertical="bottom"/>
    </xf>
    <xf borderId="0" fillId="4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43"/>
    <col customWidth="1" min="4" max="4" width="28.71"/>
    <col customWidth="1" min="5" max="5" width="4.43"/>
    <col customWidth="1" min="9" max="9" width="28.71"/>
    <col customWidth="1" min="10" max="10" width="4.43"/>
    <col customWidth="1" min="15" max="15" width="28.71"/>
  </cols>
  <sheetData>
    <row r="1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2"/>
      <c r="C2" s="2"/>
      <c r="D2" s="2"/>
      <c r="E2" s="2"/>
      <c r="F2" s="3">
        <v>1134.0625</v>
      </c>
      <c r="G2" s="3">
        <v>253.125</v>
      </c>
      <c r="H2" s="4">
        <v>60.25</v>
      </c>
      <c r="I2" s="3">
        <v>652.5</v>
      </c>
      <c r="J2" s="2"/>
      <c r="K2" s="3">
        <v>17.0</v>
      </c>
      <c r="L2" s="3">
        <v>69.0</v>
      </c>
      <c r="M2" s="3">
        <v>69.0</v>
      </c>
      <c r="N2" s="4">
        <v>72.0</v>
      </c>
      <c r="O2" s="3">
        <v>46.0</v>
      </c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5">
        <v>60.25</v>
      </c>
      <c r="C3" s="6">
        <v>16.5</v>
      </c>
      <c r="D3" s="5">
        <v>155.5</v>
      </c>
      <c r="E3" s="2"/>
      <c r="F3" s="3">
        <v>253.125</v>
      </c>
      <c r="G3" s="3">
        <v>60.25</v>
      </c>
      <c r="H3" s="4">
        <v>16.5</v>
      </c>
      <c r="I3" s="3">
        <v>155.5</v>
      </c>
      <c r="J3" s="2"/>
      <c r="K3" s="3">
        <v>69.0</v>
      </c>
      <c r="L3" s="3">
        <v>69.0</v>
      </c>
      <c r="M3" s="3">
        <v>72.0</v>
      </c>
      <c r="N3" s="4">
        <v>81.0</v>
      </c>
      <c r="O3" s="3">
        <v>44.0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5">
        <v>16.5</v>
      </c>
      <c r="C4" s="6">
        <v>7.0</v>
      </c>
      <c r="D4" s="5">
        <v>42.5</v>
      </c>
      <c r="E4" s="2"/>
      <c r="F4" s="3">
        <v>60.25</v>
      </c>
      <c r="G4" s="3">
        <v>16.5</v>
      </c>
      <c r="H4" s="4">
        <v>7.0</v>
      </c>
      <c r="I4" s="3">
        <v>42.5</v>
      </c>
      <c r="J4" s="2"/>
      <c r="K4" s="3">
        <v>69.0</v>
      </c>
      <c r="L4" s="3">
        <v>72.0</v>
      </c>
      <c r="M4" s="3">
        <v>81.0</v>
      </c>
      <c r="N4" s="4">
        <v>10.0</v>
      </c>
      <c r="O4" s="3">
        <v>45.0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7">
        <f>B3/B3</f>
        <v>1</v>
      </c>
      <c r="C5" s="8">
        <f>C3/B3</f>
        <v>0.2738589212</v>
      </c>
      <c r="D5" s="7">
        <f>D3/B3</f>
        <v>2.580912863</v>
      </c>
      <c r="E5" s="2"/>
      <c r="F5" s="7">
        <f t="shared" ref="F5:I5" si="1">F2/$F$2</f>
        <v>1</v>
      </c>
      <c r="G5" s="7">
        <f t="shared" si="1"/>
        <v>0.223201984</v>
      </c>
      <c r="H5" s="8">
        <f t="shared" si="1"/>
        <v>0.05312758336</v>
      </c>
      <c r="I5" s="7">
        <f t="shared" si="1"/>
        <v>0.5753651144</v>
      </c>
      <c r="J5" s="2"/>
      <c r="K5" s="3">
        <v>72.0</v>
      </c>
      <c r="L5" s="3">
        <v>81.0</v>
      </c>
      <c r="M5" s="3">
        <v>10.0</v>
      </c>
      <c r="N5" s="9">
        <v>21.0</v>
      </c>
      <c r="O5" s="3">
        <v>49.0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0">
        <f>B4/C4</f>
        <v>2.357142857</v>
      </c>
      <c r="C6" s="11">
        <f>C4/C4</f>
        <v>1</v>
      </c>
      <c r="D6" s="10">
        <f>D4/C4</f>
        <v>6.071428571</v>
      </c>
      <c r="E6" s="2"/>
      <c r="F6" s="2">
        <f t="shared" ref="F6:I6" si="2">F3/$G$3</f>
        <v>4.201244813</v>
      </c>
      <c r="G6" s="2">
        <f t="shared" si="2"/>
        <v>1</v>
      </c>
      <c r="H6" s="12">
        <f t="shared" si="2"/>
        <v>0.2738589212</v>
      </c>
      <c r="I6" s="2">
        <f t="shared" si="2"/>
        <v>2.580912863</v>
      </c>
      <c r="J6" s="2"/>
      <c r="K6" s="7">
        <f t="shared" ref="K6:O6" si="3">K2/$K$2</f>
        <v>1</v>
      </c>
      <c r="L6" s="7">
        <f t="shared" si="3"/>
        <v>4.058823529</v>
      </c>
      <c r="M6" s="7">
        <f t="shared" si="3"/>
        <v>4.058823529</v>
      </c>
      <c r="N6" s="8">
        <f t="shared" si="3"/>
        <v>4.235294118</v>
      </c>
      <c r="O6" s="7">
        <f t="shared" si="3"/>
        <v>2.705882353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2">
        <f>B5-B6*C5</f>
        <v>0.3544754001</v>
      </c>
      <c r="C7" s="12">
        <f>C5-C6*C5</f>
        <v>0</v>
      </c>
      <c r="D7" s="2">
        <f>D5-D6*C5</f>
        <v>0.9181979846</v>
      </c>
      <c r="E7" s="2"/>
      <c r="F7" s="10">
        <f t="shared" ref="F7:I7" si="4">F4/$H$4</f>
        <v>8.607142857</v>
      </c>
      <c r="G7" s="10">
        <f t="shared" si="4"/>
        <v>2.357142857</v>
      </c>
      <c r="H7" s="11">
        <f t="shared" si="4"/>
        <v>1</v>
      </c>
      <c r="I7" s="10">
        <f t="shared" si="4"/>
        <v>6.071428571</v>
      </c>
      <c r="J7" s="2"/>
      <c r="K7" s="2">
        <f t="shared" ref="K7:O7" si="5">K3/$L$3</f>
        <v>1</v>
      </c>
      <c r="L7" s="2">
        <f t="shared" si="5"/>
        <v>1</v>
      </c>
      <c r="M7" s="2">
        <f t="shared" si="5"/>
        <v>1.043478261</v>
      </c>
      <c r="N7" s="12">
        <f t="shared" si="5"/>
        <v>1.173913043</v>
      </c>
      <c r="O7" s="2">
        <f t="shared" si="5"/>
        <v>0.6376811594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2">
        <f t="shared" ref="B8:D8" si="6">B6</f>
        <v>2.357142857</v>
      </c>
      <c r="C8" s="12">
        <f t="shared" si="6"/>
        <v>1</v>
      </c>
      <c r="D8" s="2">
        <f t="shared" si="6"/>
        <v>6.071428571</v>
      </c>
      <c r="E8" s="2"/>
      <c r="F8" s="2">
        <f t="shared" ref="F8:I8" si="7">F5</f>
        <v>1</v>
      </c>
      <c r="G8" s="2">
        <f t="shared" si="7"/>
        <v>0.223201984</v>
      </c>
      <c r="H8" s="12">
        <f t="shared" si="7"/>
        <v>0.05312758336</v>
      </c>
      <c r="I8" s="2">
        <f t="shared" si="7"/>
        <v>0.5753651144</v>
      </c>
      <c r="J8" s="2"/>
      <c r="K8" s="2">
        <f t="shared" ref="K8:O8" si="8">K4/$M$4</f>
        <v>0.8518518519</v>
      </c>
      <c r="L8" s="2">
        <f t="shared" si="8"/>
        <v>0.8888888889</v>
      </c>
      <c r="M8" s="2">
        <f t="shared" si="8"/>
        <v>1</v>
      </c>
      <c r="N8" s="12">
        <f t="shared" si="8"/>
        <v>0.1234567901</v>
      </c>
      <c r="O8" s="2">
        <f t="shared" si="8"/>
        <v>0.5555555556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7">
        <f>B7/B7</f>
        <v>1</v>
      </c>
      <c r="C9" s="8">
        <f>C7/B7</f>
        <v>0</v>
      </c>
      <c r="D9" s="7">
        <f>D7/B7</f>
        <v>2.590301003</v>
      </c>
      <c r="E9" s="2"/>
      <c r="F9" s="2">
        <f t="shared" ref="F9:I9" si="9">F6-F5*$F$6</f>
        <v>0</v>
      </c>
      <c r="G9" s="2">
        <f t="shared" si="9"/>
        <v>0.06227382233</v>
      </c>
      <c r="H9" s="12">
        <f t="shared" si="9"/>
        <v>0.05065693714</v>
      </c>
      <c r="I9" s="2">
        <f t="shared" si="9"/>
        <v>0.1636631606</v>
      </c>
      <c r="J9" s="2"/>
      <c r="K9" s="10">
        <f t="shared" ref="K9:O9" si="10">K5/$N$5</f>
        <v>3.428571429</v>
      </c>
      <c r="L9" s="10">
        <f t="shared" si="10"/>
        <v>3.857142857</v>
      </c>
      <c r="M9" s="10">
        <f t="shared" si="10"/>
        <v>0.4761904762</v>
      </c>
      <c r="N9" s="11">
        <f t="shared" si="10"/>
        <v>1</v>
      </c>
      <c r="O9" s="10">
        <f t="shared" si="10"/>
        <v>2.333333333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0">
        <f t="shared" ref="B10:D10" si="11">B8</f>
        <v>2.357142857</v>
      </c>
      <c r="C10" s="11">
        <f t="shared" si="11"/>
        <v>1</v>
      </c>
      <c r="D10" s="10">
        <f t="shared" si="11"/>
        <v>6.071428571</v>
      </c>
      <c r="E10" s="2"/>
      <c r="F10" s="2">
        <f t="shared" ref="F10:I10" si="12">F7-F5*$F$7</f>
        <v>0</v>
      </c>
      <c r="G10" s="2">
        <f t="shared" si="12"/>
        <v>0.4360114947</v>
      </c>
      <c r="H10" s="12">
        <f t="shared" si="12"/>
        <v>0.5427233004</v>
      </c>
      <c r="I10" s="2">
        <f t="shared" si="12"/>
        <v>1.119178837</v>
      </c>
      <c r="J10" s="2"/>
      <c r="K10" s="2">
        <f t="shared" ref="K10:O10" si="13">K6</f>
        <v>1</v>
      </c>
      <c r="L10" s="2">
        <f t="shared" si="13"/>
        <v>4.058823529</v>
      </c>
      <c r="M10" s="2">
        <f t="shared" si="13"/>
        <v>4.058823529</v>
      </c>
      <c r="N10" s="12">
        <f t="shared" si="13"/>
        <v>4.235294118</v>
      </c>
      <c r="O10" s="2">
        <f t="shared" si="13"/>
        <v>2.705882353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2">
        <f t="shared" ref="B11:D11" si="14">B9</f>
        <v>1</v>
      </c>
      <c r="C11" s="12">
        <f t="shared" si="14"/>
        <v>0</v>
      </c>
      <c r="D11" s="13">
        <f t="shared" si="14"/>
        <v>2.590301003</v>
      </c>
      <c r="E11" s="2"/>
      <c r="F11" s="7">
        <f t="shared" ref="F11:I11" si="15">F8</f>
        <v>1</v>
      </c>
      <c r="G11" s="7">
        <f t="shared" si="15"/>
        <v>0.223201984</v>
      </c>
      <c r="H11" s="8">
        <f t="shared" si="15"/>
        <v>0.05312758336</v>
      </c>
      <c r="I11" s="7">
        <f t="shared" si="15"/>
        <v>0.5753651144</v>
      </c>
      <c r="J11" s="2"/>
      <c r="K11" s="2">
        <f t="shared" ref="K11:O11" si="16">K7-K6*$K$7</f>
        <v>0</v>
      </c>
      <c r="L11" s="2">
        <f t="shared" si="16"/>
        <v>-3.058823529</v>
      </c>
      <c r="M11" s="2">
        <f t="shared" si="16"/>
        <v>-3.015345269</v>
      </c>
      <c r="N11" s="12">
        <f t="shared" si="16"/>
        <v>-3.061381074</v>
      </c>
      <c r="O11" s="2">
        <f t="shared" si="16"/>
        <v>-2.068201194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2">
        <f>B10-B9*B10</f>
        <v>0</v>
      </c>
      <c r="C12" s="12">
        <f>C10-C9*B10</f>
        <v>1</v>
      </c>
      <c r="D12" s="13">
        <f>D10-D9*B10</f>
        <v>-0.03428093645</v>
      </c>
      <c r="E12" s="2"/>
      <c r="F12" s="2">
        <f t="shared" ref="F12:I12" si="17">F9/$G$9</f>
        <v>0</v>
      </c>
      <c r="G12" s="2">
        <f t="shared" si="17"/>
        <v>1</v>
      </c>
      <c r="H12" s="12">
        <f t="shared" si="17"/>
        <v>0.8134547591</v>
      </c>
      <c r="I12" s="2">
        <f t="shared" si="17"/>
        <v>2.628121328</v>
      </c>
      <c r="J12" s="2"/>
      <c r="K12" s="2">
        <f t="shared" ref="K12:O12" si="18">K8-K6*$K$8</f>
        <v>0</v>
      </c>
      <c r="L12" s="2">
        <f t="shared" si="18"/>
        <v>-2.568627451</v>
      </c>
      <c r="M12" s="2">
        <f t="shared" si="18"/>
        <v>-2.45751634</v>
      </c>
      <c r="N12" s="12">
        <f t="shared" si="18"/>
        <v>-3.484386347</v>
      </c>
      <c r="O12" s="2">
        <f t="shared" si="18"/>
        <v>-1.749455338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2"/>
      <c r="C13" s="2"/>
      <c r="D13" s="2"/>
      <c r="E13" s="2"/>
      <c r="F13" s="10">
        <f t="shared" ref="F13:I13" si="19">F10/$H$10</f>
        <v>0</v>
      </c>
      <c r="G13" s="10">
        <f t="shared" si="19"/>
        <v>0.8033771434</v>
      </c>
      <c r="H13" s="11">
        <f t="shared" si="19"/>
        <v>1</v>
      </c>
      <c r="I13" s="10">
        <f t="shared" si="19"/>
        <v>2.062153654</v>
      </c>
      <c r="J13" s="2"/>
      <c r="K13" s="2">
        <f t="shared" ref="K13:O13" si="20">K9-K6*$K$9</f>
        <v>0</v>
      </c>
      <c r="L13" s="2">
        <f t="shared" si="20"/>
        <v>-10.05882353</v>
      </c>
      <c r="M13" s="2">
        <f t="shared" si="20"/>
        <v>-13.43977591</v>
      </c>
      <c r="N13" s="12">
        <f t="shared" si="20"/>
        <v>-13.5210084</v>
      </c>
      <c r="O13" s="2">
        <f t="shared" si="20"/>
        <v>-6.943977591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2"/>
      <c r="C14" s="2"/>
      <c r="D14" s="2"/>
      <c r="E14" s="2"/>
      <c r="F14" s="2">
        <f t="shared" ref="F14:I14" si="21">F11-F12*$G$11</f>
        <v>1</v>
      </c>
      <c r="G14" s="2">
        <f t="shared" si="21"/>
        <v>0</v>
      </c>
      <c r="H14" s="12">
        <f t="shared" si="21"/>
        <v>-0.1284371328</v>
      </c>
      <c r="I14" s="2">
        <f t="shared" si="21"/>
        <v>-0.01123678026</v>
      </c>
      <c r="J14" s="2"/>
      <c r="K14" s="7">
        <f t="shared" ref="K14:O14" si="22">K10</f>
        <v>1</v>
      </c>
      <c r="L14" s="7">
        <f t="shared" si="22"/>
        <v>4.058823529</v>
      </c>
      <c r="M14" s="7">
        <f t="shared" si="22"/>
        <v>4.058823529</v>
      </c>
      <c r="N14" s="8">
        <f t="shared" si="22"/>
        <v>4.235294118</v>
      </c>
      <c r="O14" s="7">
        <f t="shared" si="22"/>
        <v>2.705882353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2"/>
      <c r="C15" s="2"/>
      <c r="D15" s="2"/>
      <c r="E15" s="2"/>
      <c r="F15" s="2">
        <f t="shared" ref="F15:I15" si="23">F12</f>
        <v>0</v>
      </c>
      <c r="G15" s="2">
        <f t="shared" si="23"/>
        <v>1</v>
      </c>
      <c r="H15" s="12">
        <f t="shared" si="23"/>
        <v>0.8134547591</v>
      </c>
      <c r="I15" s="2">
        <f t="shared" si="23"/>
        <v>2.628121328</v>
      </c>
      <c r="J15" s="2"/>
      <c r="K15" s="2">
        <f t="shared" ref="K15:O15" si="24">K11/$L$11</f>
        <v>0</v>
      </c>
      <c r="L15" s="2">
        <f t="shared" si="24"/>
        <v>1</v>
      </c>
      <c r="M15" s="2">
        <f t="shared" si="24"/>
        <v>0.9857859532</v>
      </c>
      <c r="N15" s="12">
        <f t="shared" si="24"/>
        <v>1.00083612</v>
      </c>
      <c r="O15" s="2">
        <f t="shared" si="24"/>
        <v>0.6761426979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2"/>
      <c r="C16" s="2"/>
      <c r="D16" s="2"/>
      <c r="E16" s="2"/>
      <c r="F16" s="2">
        <f t="shared" ref="F16:I16" si="25">F13-F12*$G$13</f>
        <v>0</v>
      </c>
      <c r="G16" s="2">
        <f t="shared" si="25"/>
        <v>0</v>
      </c>
      <c r="H16" s="12">
        <f t="shared" si="25"/>
        <v>0.3464890394</v>
      </c>
      <c r="I16" s="2">
        <f t="shared" si="25"/>
        <v>-0.04921895054</v>
      </c>
      <c r="J16" s="2"/>
      <c r="K16" s="2">
        <f t="shared" ref="K16:O16" si="26">K12/$M$12</f>
        <v>0</v>
      </c>
      <c r="L16" s="2">
        <f t="shared" si="26"/>
        <v>1.045212766</v>
      </c>
      <c r="M16" s="2">
        <f t="shared" si="26"/>
        <v>1</v>
      </c>
      <c r="N16" s="12">
        <f t="shared" si="26"/>
        <v>1.4178487</v>
      </c>
      <c r="O16" s="2">
        <f t="shared" si="26"/>
        <v>0.7118794326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2"/>
      <c r="C17" s="2"/>
      <c r="D17" s="2"/>
      <c r="E17" s="2"/>
      <c r="F17" s="7">
        <f t="shared" ref="F17:I17" si="27">F14</f>
        <v>1</v>
      </c>
      <c r="G17" s="7">
        <f t="shared" si="27"/>
        <v>0</v>
      </c>
      <c r="H17" s="8">
        <f t="shared" si="27"/>
        <v>-0.1284371328</v>
      </c>
      <c r="I17" s="7">
        <f t="shared" si="27"/>
        <v>-0.01123678026</v>
      </c>
      <c r="J17" s="2"/>
      <c r="K17" s="10">
        <f t="shared" ref="K17:O17" si="28">K13/$N$13</f>
        <v>0</v>
      </c>
      <c r="L17" s="10">
        <f t="shared" si="28"/>
        <v>0.7439403356</v>
      </c>
      <c r="M17" s="10">
        <f t="shared" si="28"/>
        <v>0.9939921276</v>
      </c>
      <c r="N17" s="11">
        <f t="shared" si="28"/>
        <v>1</v>
      </c>
      <c r="O17" s="10">
        <f t="shared" si="28"/>
        <v>0.5135695049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2"/>
      <c r="C18" s="2"/>
      <c r="D18" s="2"/>
      <c r="E18" s="2"/>
      <c r="F18" s="2">
        <f t="shared" ref="F18:I18" si="29">F15</f>
        <v>0</v>
      </c>
      <c r="G18" s="2">
        <f t="shared" si="29"/>
        <v>1</v>
      </c>
      <c r="H18" s="12">
        <f t="shared" si="29"/>
        <v>0.8134547591</v>
      </c>
      <c r="I18" s="2">
        <f t="shared" si="29"/>
        <v>2.628121328</v>
      </c>
      <c r="J18" s="2"/>
      <c r="K18" s="2">
        <f>K14-K15*$L$14</f>
        <v>1</v>
      </c>
      <c r="L18" s="2">
        <f t="shared" ref="L18:O18" si="30">L14-L15*$L14</f>
        <v>0</v>
      </c>
      <c r="M18" s="2">
        <f t="shared" si="30"/>
        <v>0.05769230769</v>
      </c>
      <c r="N18" s="12">
        <f t="shared" si="30"/>
        <v>0.1730769231</v>
      </c>
      <c r="O18" s="2">
        <f t="shared" si="30"/>
        <v>-0.03846153846</v>
      </c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2"/>
      <c r="C19" s="2"/>
      <c r="D19" s="2"/>
      <c r="E19" s="2"/>
      <c r="F19" s="10">
        <f t="shared" ref="F19:I19" si="31">F16/$H$16</f>
        <v>0</v>
      </c>
      <c r="G19" s="10">
        <f t="shared" si="31"/>
        <v>0</v>
      </c>
      <c r="H19" s="11">
        <f t="shared" si="31"/>
        <v>1</v>
      </c>
      <c r="I19" s="14">
        <f t="shared" si="31"/>
        <v>-0.1420505267</v>
      </c>
      <c r="J19" s="2"/>
      <c r="K19" s="2">
        <f t="shared" ref="K19:O19" si="32">K15</f>
        <v>0</v>
      </c>
      <c r="L19" s="2">
        <f t="shared" si="32"/>
        <v>1</v>
      </c>
      <c r="M19" s="2">
        <f t="shared" si="32"/>
        <v>0.9857859532</v>
      </c>
      <c r="N19" s="12">
        <f t="shared" si="32"/>
        <v>1.00083612</v>
      </c>
      <c r="O19" s="2">
        <f t="shared" si="32"/>
        <v>0.6761426979</v>
      </c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2"/>
      <c r="C20" s="2"/>
      <c r="D20" s="2"/>
      <c r="E20" s="2"/>
      <c r="F20" s="2">
        <f t="shared" ref="F20:I20" si="33">F17-F19*$H$17</f>
        <v>1</v>
      </c>
      <c r="G20" s="2">
        <f t="shared" si="33"/>
        <v>0</v>
      </c>
      <c r="H20" s="12">
        <f t="shared" si="33"/>
        <v>0</v>
      </c>
      <c r="I20" s="15">
        <f t="shared" si="33"/>
        <v>-0.02948134262</v>
      </c>
      <c r="J20" s="2"/>
      <c r="K20" s="2">
        <f t="shared" ref="K20:O20" si="34">K16-K15*$L$16</f>
        <v>0</v>
      </c>
      <c r="L20" s="2">
        <f t="shared" si="34"/>
        <v>0</v>
      </c>
      <c r="M20" s="2">
        <f t="shared" si="34"/>
        <v>-0.03035606276</v>
      </c>
      <c r="N20" s="12">
        <f t="shared" si="34"/>
        <v>0.3717620101</v>
      </c>
      <c r="O20" s="2">
        <f t="shared" si="34"/>
        <v>0.005166453189</v>
      </c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2"/>
      <c r="C21" s="2"/>
      <c r="D21" s="2"/>
      <c r="E21" s="2"/>
      <c r="F21" s="2">
        <f t="shared" ref="F21:I21" si="35">F18-F19*$H$18</f>
        <v>0</v>
      </c>
      <c r="G21" s="2">
        <f t="shared" si="35"/>
        <v>1</v>
      </c>
      <c r="H21" s="12">
        <f t="shared" si="35"/>
        <v>0</v>
      </c>
      <c r="I21" s="13">
        <f t="shared" si="35"/>
        <v>2.743673005</v>
      </c>
      <c r="J21" s="2"/>
      <c r="K21" s="2">
        <f t="shared" ref="K21:O21" si="36">K17-K15*$L$17</f>
        <v>0</v>
      </c>
      <c r="L21" s="2">
        <f t="shared" si="36"/>
        <v>0</v>
      </c>
      <c r="M21" s="2">
        <f t="shared" si="36"/>
        <v>0.2606261948</v>
      </c>
      <c r="N21" s="12">
        <f t="shared" si="36"/>
        <v>0.2554376407</v>
      </c>
      <c r="O21" s="2">
        <f t="shared" si="36"/>
        <v>0.01055967928</v>
      </c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2"/>
      <c r="C22" s="2"/>
      <c r="D22" s="2"/>
      <c r="E22" s="2"/>
      <c r="F22" s="2">
        <f t="shared" ref="F22:I22" si="37">F19</f>
        <v>0</v>
      </c>
      <c r="G22" s="2">
        <f t="shared" si="37"/>
        <v>0</v>
      </c>
      <c r="H22" s="12">
        <f t="shared" si="37"/>
        <v>1</v>
      </c>
      <c r="I22" s="15">
        <f t="shared" si="37"/>
        <v>-0.1420505267</v>
      </c>
      <c r="J22" s="2"/>
      <c r="K22" s="7">
        <f t="shared" ref="K22:O22" si="38">K18</f>
        <v>1</v>
      </c>
      <c r="L22" s="7">
        <f t="shared" si="38"/>
        <v>0</v>
      </c>
      <c r="M22" s="7">
        <f t="shared" si="38"/>
        <v>0.05769230769</v>
      </c>
      <c r="N22" s="8">
        <f t="shared" si="38"/>
        <v>0.1730769231</v>
      </c>
      <c r="O22" s="7">
        <f t="shared" si="38"/>
        <v>-0.03846153846</v>
      </c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2"/>
      <c r="C23" s="2"/>
      <c r="D23" s="2"/>
      <c r="E23" s="2"/>
      <c r="F23" s="2"/>
      <c r="G23" s="2"/>
      <c r="H23" s="2"/>
      <c r="I23" s="2"/>
      <c r="J23" s="2"/>
      <c r="K23" s="2">
        <f t="shared" ref="K23:O23" si="39">K19</f>
        <v>0</v>
      </c>
      <c r="L23" s="2">
        <f t="shared" si="39"/>
        <v>1</v>
      </c>
      <c r="M23" s="2">
        <f t="shared" si="39"/>
        <v>0.9857859532</v>
      </c>
      <c r="N23" s="12">
        <f t="shared" si="39"/>
        <v>1.00083612</v>
      </c>
      <c r="O23" s="2">
        <f t="shared" si="39"/>
        <v>0.6761426979</v>
      </c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2"/>
      <c r="C24" s="2"/>
      <c r="D24" s="2"/>
      <c r="E24" s="2"/>
      <c r="F24" s="2"/>
      <c r="G24" s="2"/>
      <c r="H24" s="2"/>
      <c r="I24" s="2"/>
      <c r="J24" s="2"/>
      <c r="K24" s="2">
        <f t="shared" ref="K24:O24" si="40">K20/$M$20</f>
        <v>0</v>
      </c>
      <c r="L24" s="2">
        <f t="shared" si="40"/>
        <v>0</v>
      </c>
      <c r="M24" s="2">
        <f t="shared" si="40"/>
        <v>1</v>
      </c>
      <c r="N24" s="12">
        <f t="shared" si="40"/>
        <v>-12.24671371</v>
      </c>
      <c r="O24" s="2">
        <f t="shared" si="40"/>
        <v>-0.1701951017</v>
      </c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2"/>
      <c r="C25" s="2"/>
      <c r="D25" s="2"/>
      <c r="E25" s="2"/>
      <c r="F25" s="2"/>
      <c r="G25" s="2"/>
      <c r="H25" s="2"/>
      <c r="I25" s="2"/>
      <c r="J25" s="2"/>
      <c r="K25" s="10">
        <f t="shared" ref="K25:O25" si="41">K21/$N$21</f>
        <v>0</v>
      </c>
      <c r="L25" s="10">
        <f t="shared" si="41"/>
        <v>0</v>
      </c>
      <c r="M25" s="10">
        <f t="shared" si="41"/>
        <v>1.02031241</v>
      </c>
      <c r="N25" s="11">
        <f t="shared" si="41"/>
        <v>1</v>
      </c>
      <c r="O25" s="10">
        <f t="shared" si="41"/>
        <v>0.04133955848</v>
      </c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2"/>
      <c r="C26" s="2"/>
      <c r="D26" s="2"/>
      <c r="E26" s="2"/>
      <c r="F26" s="2"/>
      <c r="G26" s="2"/>
      <c r="H26" s="2"/>
      <c r="I26" s="2"/>
      <c r="J26" s="2"/>
      <c r="K26" s="2">
        <f t="shared" ref="K26:O26" si="42">K22-K24*$M$22</f>
        <v>1</v>
      </c>
      <c r="L26" s="2">
        <f t="shared" si="42"/>
        <v>0</v>
      </c>
      <c r="M26" s="2">
        <f t="shared" si="42"/>
        <v>0</v>
      </c>
      <c r="N26" s="12">
        <f t="shared" si="42"/>
        <v>0.8796180988</v>
      </c>
      <c r="O26" s="2">
        <f t="shared" si="42"/>
        <v>-0.02864259029</v>
      </c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2"/>
      <c r="C27" s="2"/>
      <c r="D27" s="2"/>
      <c r="E27" s="2"/>
      <c r="F27" s="2"/>
      <c r="G27" s="2"/>
      <c r="H27" s="2"/>
      <c r="I27" s="2"/>
      <c r="J27" s="2"/>
      <c r="K27" s="2">
        <f t="shared" ref="K27:O27" si="43">K23-K24*$M$23</f>
        <v>0</v>
      </c>
      <c r="L27" s="2">
        <f t="shared" si="43"/>
        <v>1</v>
      </c>
      <c r="M27" s="2">
        <f t="shared" si="43"/>
        <v>0</v>
      </c>
      <c r="N27" s="12">
        <f t="shared" si="43"/>
        <v>13.07347447</v>
      </c>
      <c r="O27" s="2">
        <f t="shared" si="43"/>
        <v>0.8439186384</v>
      </c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2"/>
      <c r="C28" s="2"/>
      <c r="D28" s="2"/>
      <c r="E28" s="2"/>
      <c r="F28" s="2"/>
      <c r="G28" s="2"/>
      <c r="H28" s="2"/>
      <c r="I28" s="2"/>
      <c r="J28" s="2"/>
      <c r="K28" s="2">
        <f t="shared" ref="K28:O28" si="44">K24</f>
        <v>0</v>
      </c>
      <c r="L28" s="2">
        <f t="shared" si="44"/>
        <v>0</v>
      </c>
      <c r="M28" s="2">
        <f t="shared" si="44"/>
        <v>1</v>
      </c>
      <c r="N28" s="12">
        <f t="shared" si="44"/>
        <v>-12.24671371</v>
      </c>
      <c r="O28" s="2">
        <f t="shared" si="44"/>
        <v>-0.1701951017</v>
      </c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2"/>
      <c r="C29" s="2"/>
      <c r="D29" s="2"/>
      <c r="E29" s="2"/>
      <c r="F29" s="2"/>
      <c r="G29" s="2"/>
      <c r="H29" s="2"/>
      <c r="I29" s="2"/>
      <c r="J29" s="2"/>
      <c r="K29" s="2">
        <f t="shared" ref="K29:O29" si="45">K25-K24*$M$25</f>
        <v>0</v>
      </c>
      <c r="L29" s="2">
        <f t="shared" si="45"/>
        <v>0</v>
      </c>
      <c r="M29" s="2">
        <f t="shared" si="45"/>
        <v>0</v>
      </c>
      <c r="N29" s="12">
        <f t="shared" si="45"/>
        <v>13.49547398</v>
      </c>
      <c r="O29" s="2">
        <f t="shared" si="45"/>
        <v>0.2149917329</v>
      </c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2"/>
      <c r="C30" s="2"/>
      <c r="D30" s="2"/>
      <c r="E30" s="2"/>
      <c r="F30" s="2"/>
      <c r="G30" s="2"/>
      <c r="H30" s="2"/>
      <c r="I30" s="2"/>
      <c r="J30" s="2"/>
      <c r="K30" s="7">
        <f t="shared" ref="K30:O30" si="46">K26</f>
        <v>1</v>
      </c>
      <c r="L30" s="7">
        <f t="shared" si="46"/>
        <v>0</v>
      </c>
      <c r="M30" s="7">
        <f t="shared" si="46"/>
        <v>0</v>
      </c>
      <c r="N30" s="8">
        <f t="shared" si="46"/>
        <v>0.8796180988</v>
      </c>
      <c r="O30" s="7">
        <f t="shared" si="46"/>
        <v>-0.02864259029</v>
      </c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2"/>
      <c r="C31" s="2"/>
      <c r="D31" s="2"/>
      <c r="E31" s="2"/>
      <c r="F31" s="2"/>
      <c r="G31" s="2"/>
      <c r="H31" s="2"/>
      <c r="I31" s="2"/>
      <c r="J31" s="2"/>
      <c r="K31" s="2">
        <f t="shared" ref="K31:O31" si="47">K27</f>
        <v>0</v>
      </c>
      <c r="L31" s="2">
        <f t="shared" si="47"/>
        <v>1</v>
      </c>
      <c r="M31" s="2">
        <f t="shared" si="47"/>
        <v>0</v>
      </c>
      <c r="N31" s="12">
        <f t="shared" si="47"/>
        <v>13.07347447</v>
      </c>
      <c r="O31" s="2">
        <f t="shared" si="47"/>
        <v>0.8439186384</v>
      </c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2"/>
      <c r="C32" s="2"/>
      <c r="D32" s="2"/>
      <c r="E32" s="2"/>
      <c r="F32" s="2"/>
      <c r="G32" s="2"/>
      <c r="H32" s="2"/>
      <c r="I32" s="2"/>
      <c r="J32" s="2"/>
      <c r="K32" s="2">
        <f t="shared" ref="K32:O32" si="48">K28</f>
        <v>0</v>
      </c>
      <c r="L32" s="2">
        <f t="shared" si="48"/>
        <v>0</v>
      </c>
      <c r="M32" s="2">
        <f t="shared" si="48"/>
        <v>1</v>
      </c>
      <c r="N32" s="12">
        <f t="shared" si="48"/>
        <v>-12.24671371</v>
      </c>
      <c r="O32" s="2">
        <f t="shared" si="48"/>
        <v>-0.1701951017</v>
      </c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2"/>
      <c r="C33" s="2"/>
      <c r="D33" s="2"/>
      <c r="E33" s="2"/>
      <c r="F33" s="2"/>
      <c r="G33" s="2"/>
      <c r="H33" s="2"/>
      <c r="I33" s="2"/>
      <c r="J33" s="2"/>
      <c r="K33" s="10">
        <f t="shared" ref="K33:O33" si="49">K29/$N$29</f>
        <v>0</v>
      </c>
      <c r="L33" s="10">
        <f t="shared" si="49"/>
        <v>0</v>
      </c>
      <c r="M33" s="10">
        <f t="shared" si="49"/>
        <v>0</v>
      </c>
      <c r="N33" s="11">
        <f t="shared" si="49"/>
        <v>1</v>
      </c>
      <c r="O33" s="10">
        <f t="shared" si="49"/>
        <v>0.01593065447</v>
      </c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2"/>
      <c r="C34" s="2"/>
      <c r="D34" s="2"/>
      <c r="E34" s="2"/>
      <c r="F34" s="2"/>
      <c r="G34" s="2"/>
      <c r="H34" s="2"/>
      <c r="I34" s="2"/>
      <c r="J34" s="2"/>
      <c r="K34" s="2">
        <f t="shared" ref="K34:O34" si="50">K30-K33*$N$30</f>
        <v>1</v>
      </c>
      <c r="L34" s="2">
        <f t="shared" si="50"/>
        <v>0</v>
      </c>
      <c r="M34" s="2">
        <f t="shared" si="50"/>
        <v>0</v>
      </c>
      <c r="N34" s="12">
        <f t="shared" si="50"/>
        <v>0</v>
      </c>
      <c r="O34" s="16">
        <f t="shared" si="50"/>
        <v>-0.04265548228</v>
      </c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2"/>
      <c r="C35" s="2"/>
      <c r="D35" s="2"/>
      <c r="E35" s="2"/>
      <c r="F35" s="2"/>
      <c r="G35" s="2"/>
      <c r="H35" s="2"/>
      <c r="I35" s="2"/>
      <c r="J35" s="2"/>
      <c r="K35" s="2">
        <f t="shared" ref="K35:O35" si="51">K31-K33*$N$31</f>
        <v>0</v>
      </c>
      <c r="L35" s="2">
        <f t="shared" si="51"/>
        <v>1</v>
      </c>
      <c r="M35" s="2">
        <f t="shared" si="51"/>
        <v>0</v>
      </c>
      <c r="N35" s="12">
        <f t="shared" si="51"/>
        <v>0</v>
      </c>
      <c r="O35" s="16">
        <f t="shared" si="51"/>
        <v>0.635649634</v>
      </c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2"/>
      <c r="C36" s="2"/>
      <c r="D36" s="2"/>
      <c r="E36" s="2"/>
      <c r="F36" s="2"/>
      <c r="G36" s="2"/>
      <c r="H36" s="2"/>
      <c r="I36" s="2"/>
      <c r="J36" s="2"/>
      <c r="K36" s="2">
        <f t="shared" ref="K36:O36" si="52">K32-K33*$N$32</f>
        <v>0</v>
      </c>
      <c r="L36" s="2">
        <f t="shared" si="52"/>
        <v>0</v>
      </c>
      <c r="M36" s="2">
        <f t="shared" si="52"/>
        <v>1</v>
      </c>
      <c r="N36" s="12">
        <f t="shared" si="52"/>
        <v>0</v>
      </c>
      <c r="O36" s="16">
        <f t="shared" si="52"/>
        <v>0.02490306279</v>
      </c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2"/>
      <c r="C37" s="2"/>
      <c r="D37" s="2"/>
      <c r="E37" s="2"/>
      <c r="F37" s="2"/>
      <c r="G37" s="2"/>
      <c r="H37" s="2"/>
      <c r="I37" s="2"/>
      <c r="J37" s="2"/>
      <c r="K37" s="2">
        <f t="shared" ref="K37:O37" si="53">K33</f>
        <v>0</v>
      </c>
      <c r="L37" s="2">
        <f t="shared" si="53"/>
        <v>0</v>
      </c>
      <c r="M37" s="2">
        <f t="shared" si="53"/>
        <v>0</v>
      </c>
      <c r="N37" s="12">
        <f t="shared" si="53"/>
        <v>1</v>
      </c>
      <c r="O37" s="16">
        <f t="shared" si="53"/>
        <v>0.01593065447</v>
      </c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drawing r:id="rId1"/>
</worksheet>
</file>